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C:\Users\91931\Downloads\"/>
    </mc:Choice>
  </mc:AlternateContent>
  <xr:revisionPtr revIDLastSave="0" documentId="8_{186BE487-1FB7-4BBF-93EB-91E79C178E9A}" xr6:coauthVersionLast="47" xr6:coauthVersionMax="47" xr10:uidLastSave="{00000000-0000-0000-0000-000000000000}"/>
  <bookViews>
    <workbookView xWindow="-120" yWindow="-120" windowWidth="20730" windowHeight="11160" xr2:uid="{00000000-000D-0000-FFFF-FFFF00000000}"/>
  </bookViews>
  <sheets>
    <sheet name="DASHBOARD" sheetId="10" r:id="rId1"/>
    <sheet name="Data" sheetId="1" r:id="rId2"/>
    <sheet name="Combo Chart" sheetId="3" r:id="rId3"/>
    <sheet name="Waterfall Chart" sheetId="4" r:id="rId4"/>
    <sheet name="Pie Chart" sheetId="5" r:id="rId5"/>
    <sheet name="Map chart" sheetId="6" r:id="rId6"/>
    <sheet name="TOP 5" sheetId="7" r:id="rId7"/>
    <sheet name="KPI" sheetId="8" r:id="rId8"/>
    <sheet name="YOY GROWTH" sheetId="9" r:id="rId9"/>
  </sheets>
  <definedNames>
    <definedName name="_xlchart.v1.0" hidden="1">'Waterfall Chart'!$E$4:$E$7</definedName>
    <definedName name="_xlchart.v1.1" hidden="1">'Waterfall Chart'!$F$3</definedName>
    <definedName name="_xlchart.v1.10" hidden="1">'Waterfall Chart'!$E$4:$E$7</definedName>
    <definedName name="_xlchart.v1.11" hidden="1">'Waterfall Chart'!$F$3</definedName>
    <definedName name="_xlchart.v1.12" hidden="1">'Waterfall Chart'!$F$4:$F$7</definedName>
    <definedName name="_xlchart.v1.2" hidden="1">'Waterfall Chart'!$F$4:$F$7</definedName>
    <definedName name="_xlchart.v1.7" hidden="1">'Waterfall Chart'!$E$4:$E$7</definedName>
    <definedName name="_xlchart.v1.8" hidden="1">'Waterfall Chart'!$F$3</definedName>
    <definedName name="_xlchart.v1.9" hidden="1">'Waterfall Chart'!$F$4:$F$7</definedName>
    <definedName name="_xlchart.v5.13" hidden="1">'Map chart'!$D$3</definedName>
    <definedName name="_xlchart.v5.14" hidden="1">'Map chart'!$D$4:$D$52</definedName>
    <definedName name="_xlchart.v5.15" hidden="1">'Map chart'!$E$3</definedName>
    <definedName name="_xlchart.v5.16"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1">#N/A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0" i="6" l="1"/>
  <c r="D51" i="6"/>
  <c r="D52" i="6"/>
  <c r="D47" i="6"/>
  <c r="D48" i="6"/>
  <c r="D49" i="6"/>
  <c r="D41" i="6"/>
  <c r="D42" i="6"/>
  <c r="D43" i="6"/>
  <c r="D44" i="6"/>
  <c r="D45" i="6"/>
  <c r="D46" i="6"/>
  <c r="D34" i="6"/>
  <c r="D35" i="6"/>
  <c r="D36" i="6"/>
  <c r="D37" i="6"/>
  <c r="D38" i="6"/>
  <c r="D39" i="6"/>
  <c r="D40" i="6"/>
  <c r="D24" i="6"/>
  <c r="D25" i="6"/>
  <c r="D26" i="6"/>
  <c r="D27" i="6"/>
  <c r="D28" i="6"/>
  <c r="D29" i="6"/>
  <c r="D30" i="6"/>
  <c r="D31" i="6"/>
  <c r="D32" i="6"/>
  <c r="D33" i="6"/>
  <c r="D21" i="6"/>
  <c r="D22" i="6"/>
  <c r="D23" i="6"/>
  <c r="D13" i="6"/>
  <c r="D14" i="6"/>
  <c r="D15" i="6"/>
  <c r="D16" i="6"/>
  <c r="D17" i="6"/>
  <c r="D18" i="6"/>
  <c r="D19" i="6"/>
  <c r="D20" i="6"/>
  <c r="D5" i="6"/>
  <c r="D6" i="6"/>
  <c r="D7" i="6"/>
  <c r="D8" i="6"/>
  <c r="D9" i="6"/>
  <c r="D10" i="6"/>
  <c r="D11" i="6"/>
  <c r="D12" i="6"/>
  <c r="D4" i="6"/>
  <c r="H8" i="9"/>
  <c r="L8" i="9"/>
  <c r="K8" i="9"/>
  <c r="J8" i="9"/>
  <c r="I8" i="9"/>
  <c r="E17" i="8"/>
  <c r="E47" i="6"/>
  <c r="E48" i="6"/>
  <c r="E32" i="6"/>
  <c r="E33" i="6"/>
  <c r="E38" i="6"/>
  <c r="E26" i="6"/>
  <c r="E31" i="6"/>
  <c r="E29" i="6"/>
  <c r="E21" i="6"/>
  <c r="E9" i="6"/>
  <c r="E14" i="6"/>
  <c r="E15" i="6"/>
  <c r="E40" i="6"/>
  <c r="E23" i="6"/>
  <c r="E20" i="6"/>
  <c r="E7" i="6"/>
  <c r="E43" i="6"/>
  <c r="E39" i="6"/>
  <c r="E34" i="6"/>
  <c r="E25" i="6"/>
  <c r="E5" i="6"/>
  <c r="N17" i="8"/>
  <c r="B17" i="8"/>
  <c r="E51" i="6"/>
  <c r="E45" i="6"/>
  <c r="E36" i="6"/>
  <c r="E37" i="6"/>
  <c r="E42" i="6"/>
  <c r="E30" i="6"/>
  <c r="E24" i="6"/>
  <c r="E16" i="6"/>
  <c r="E18" i="6"/>
  <c r="E13" i="6"/>
  <c r="E8" i="6"/>
  <c r="E12" i="6"/>
  <c r="E49" i="6"/>
  <c r="E41" i="6"/>
  <c r="E28" i="6"/>
  <c r="E19" i="6"/>
  <c r="E4" i="6"/>
  <c r="H17" i="8"/>
  <c r="E46" i="6"/>
  <c r="E27" i="6"/>
  <c r="E17" i="6"/>
  <c r="E11" i="6"/>
  <c r="K17" i="8"/>
  <c r="E52" i="6"/>
  <c r="E50" i="6"/>
  <c r="E35" i="6"/>
  <c r="E6" i="6"/>
  <c r="E44" i="6"/>
  <c r="E22" i="6"/>
  <c r="E10" i="6"/>
  <c r="E7" i="4" l="1"/>
  <c r="E6" i="4"/>
  <c r="E5" i="4"/>
  <c r="E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5" i="4"/>
  <c r="F6" i="4"/>
  <c r="F4" i="4"/>
  <c r="F7" i="4"/>
</calcChain>
</file>

<file path=xl/sharedStrings.xml><?xml version="1.0" encoding="utf-8"?>
<sst xmlns="http://schemas.openxmlformats.org/spreadsheetml/2006/main" count="130131" uniqueCount="10956">
  <si>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</si>
  <si>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</si>
  <si>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</si>
  <si>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</si>
  <si>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</si>
  <si>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</si>
  <si>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</si>
  <si>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</si>
  <si>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</si>
  <si>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</si>
  <si>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</si>
  <si>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</si>
  <si>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</si>
  <si>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</si>
  <si>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</si>
  <si>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</si>
  <si>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</si>
  <si>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</si>
  <si>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</si>
  <si>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</si>
  <si>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</si>
  <si>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</si>
  <si>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</si>
  <si>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</si>
  <si>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</si>
  <si>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</si>
  <si>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</si>
  <si>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</si>
  <si>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</si>
  <si>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</si>
  <si>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</si>
  <si>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</si>
  <si>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</si>
  <si>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</si>
  <si>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</si>
  <si>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</si>
  <si>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</si>
  <si>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</si>
  <si>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</si>
  <si>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</si>
  <si>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</si>
  <si>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</si>
  <si>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</si>
  <si>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</si>
  <si>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</si>
  <si>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</si>
  <si>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</si>
  <si>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</si>
  <si>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</si>
  <si>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</si>
  <si>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</si>
  <si>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</si>
  <si>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</si>
  <si>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</si>
  <si>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</si>
  <si>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</si>
  <si>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</si>
  <si>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</si>
  <si>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</si>
  <si>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</si>
  <si>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</si>
  <si>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</si>
  <si>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</si>
  <si>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</si>
  <si>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</si>
  <si>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</si>
  <si>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</si>
  <si>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</si>
  <si>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</si>
  <si>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</si>
  <si>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</si>
  <si>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</si>
  <si>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</si>
  <si>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</si>
  <si>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</si>
  <si>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</si>
  <si>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</si>
  <si>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</si>
  <si>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</si>
  <si>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</si>
  <si>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</si>
  <si>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</si>
  <si>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</si>
  <si>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</si>
  <si>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</si>
  <si>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</si>
  <si>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</si>
  <si>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</si>
  <si>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</si>
  <si>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</si>
  <si>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</si>
  <si>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</si>
  <si>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</si>
  <si>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</si>
  <si>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</si>
  <si>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</si>
  <si>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</si>
  <si>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</si>
  <si>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</si>
  <si>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</si>
  <si>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</si>
  <si>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</si>
  <si>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</si>
  <si>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</si>
  <si>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</si>
  <si>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</si>
  <si>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</si>
  <si>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</si>
  <si>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</si>
  <si>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</si>
  <si>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</si>
  <si>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</si>
  <si>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</si>
  <si>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</si>
  <si>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</si>
  <si>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</si>
  <si>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</si>
  <si>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</si>
  <si>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</si>
  <si>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</si>
  <si>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</si>
  <si>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</si>
  <si>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</si>
  <si>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</si>
  <si>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</si>
  <si>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</si>
  <si>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</si>
  <si>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</si>
  <si>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</si>
  <si>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</si>
  <si>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</si>
  <si>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</si>
  <si>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</si>
  <si>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</si>
  <si>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</si>
  <si>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</si>
  <si>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</si>
  <si>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</si>
  <si>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</si>
  <si>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</si>
  <si>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</si>
  <si>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</si>
  <si>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</si>
  <si>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</si>
  <si>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</si>
  <si>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</si>
  <si>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</si>
  <si>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</si>
  <si>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</si>
  <si>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</si>
  <si>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</si>
  <si>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</si>
  <si>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</si>
  <si>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</si>
  <si>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</si>
  <si>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</si>
  <si>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</si>
  <si>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</si>
  <si>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</si>
  <si>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</si>
  <si>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</si>
  <si>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</si>
  <si>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</si>
  <si>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</si>
  <si>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</si>
  <si>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</si>
  <si>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</si>
  <si>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</si>
  <si>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</si>
  <si>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</si>
  <si>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</si>
  <si>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</si>
  <si>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</si>
  <si>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</si>
  <si>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</si>
  <si>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</si>
  <si>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</si>
  <si>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</si>
  <si>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</si>
  <si>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</si>
  <si>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</si>
  <si>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</si>
  <si>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</si>
  <si>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</si>
  <si>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</si>
  <si>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</si>
  <si>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</si>
  <si>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</si>
  <si>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</si>
  <si>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</si>
  <si>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</si>
  <si>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</si>
  <si>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</si>
  <si>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</si>
  <si>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</si>
  <si>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</si>
  <si>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</si>
  <si>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</si>
  <si>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</si>
  <si>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</si>
  <si>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</si>
  <si>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</si>
  <si>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</si>
  <si>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</si>
  <si>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</si>
  <si>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</si>
  <si>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</si>
  <si>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</si>
  <si>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</si>
  <si>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</si>
  <si>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</si>
  <si>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</si>
  <si>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</si>
  <si>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</si>
  <si>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</si>
  <si>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</si>
  <si>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</si>
  <si>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</si>
  <si>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</si>
  <si>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</si>
  <si>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</si>
  <si>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</si>
  <si>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</si>
  <si>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</si>
  <si>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</si>
  <si>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</si>
  <si>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</si>
  <si>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</si>
  <si>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</si>
  <si>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</si>
  <si>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</si>
  <si>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</si>
  <si>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</si>
  <si>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</si>
  <si>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</si>
  <si>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</si>
  <si>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</si>
  <si>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</si>
  <si>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</si>
  <si>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</si>
  <si>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</si>
  <si>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</si>
  <si>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</si>
  <si>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</si>
  <si>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</si>
  <si>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</si>
  <si>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</si>
  <si>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</si>
  <si>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</si>
  <si>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</si>
  <si>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</si>
  <si>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</si>
  <si>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</si>
  <si>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</si>
  <si>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</si>
  <si>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</si>
  <si>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</si>
  <si>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</si>
  <si>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</si>
  <si>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</si>
  <si>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</si>
  <si>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</si>
  <si>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</si>
  <si>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</si>
  <si>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</si>
  <si>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</si>
  <si>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</si>
  <si>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</si>
  <si>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</si>
  <si>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</si>
  <si>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</si>
  <si>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</si>
  <si>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</si>
  <si>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</si>
  <si>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</si>
  <si>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</si>
  <si>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</si>
  <si>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</si>
  <si>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</si>
  <si>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</si>
  <si>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</si>
  <si>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</si>
  <si>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</si>
  <si>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</si>
  <si>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</si>
  <si>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</si>
  <si>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</si>
  <si>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</si>
  <si>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</si>
  <si>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</si>
  <si>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</si>
  <si>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</si>
  <si>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</si>
  <si>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</si>
  <si>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</si>
  <si>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</si>
  <si>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</si>
  <si>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</si>
  <si>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</si>
  <si>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</si>
  <si>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</si>
  <si>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</si>
  <si>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</si>
  <si>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</si>
  <si>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</si>
  <si>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</si>
  <si>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</si>
  <si>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</si>
  <si>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</si>
  <si>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</si>
  <si>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</si>
  <si>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</si>
  <si>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</si>
  <si>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</si>
  <si>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</si>
  <si>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</si>
  <si>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</si>
  <si>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</si>
  <si>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</si>
  <si>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</si>
  <si>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</si>
  <si>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</si>
  <si>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</si>
  <si>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</si>
  <si>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</si>
  <si>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</si>
  <si>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</si>
  <si>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</si>
  <si>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</si>
  <si>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</si>
  <si>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</si>
  <si>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</si>
  <si>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</si>
  <si>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</si>
  <si>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</si>
  <si>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</si>
  <si>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</si>
  <si>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</si>
  <si>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</si>
  <si>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</si>
  <si>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</si>
  <si>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</si>
  <si>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</si>
  <si>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</si>
  <si>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</si>
  <si>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</si>
  <si>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</si>
  <si>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</si>
  <si>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</si>
  <si>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</si>
  <si>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</si>
  <si>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</si>
  <si>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</si>
  <si>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</si>
  <si>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</si>
  <si>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</si>
  <si>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</si>
  <si>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</si>
  <si>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</si>
  <si>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</si>
  <si>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</si>
  <si>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</si>
  <si>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</si>
  <si>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</si>
  <si>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</si>
  <si>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</si>
  <si>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</si>
  <si>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</si>
  <si>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</si>
  <si>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</si>
  <si>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</si>
  <si>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</si>
  <si>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</si>
  <si>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</si>
  <si>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</si>
  <si>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</si>
  <si>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</si>
  <si>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</si>
  <si>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</si>
  <si>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</si>
  <si>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</si>
  <si>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</si>
  <si>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</si>
  <si>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</si>
  <si>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</si>
  <si>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</si>
  <si>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</si>
  <si>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</si>
  <si>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</si>
  <si>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</si>
  <si>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</si>
  <si>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</si>
  <si>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</si>
  <si>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</si>
  <si>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</si>
  <si>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</si>
  <si>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</si>
  <si>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</si>
  <si>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</si>
  <si>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</si>
  <si>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</si>
  <si>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</si>
  <si>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</si>
  <si>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</si>
  <si>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</si>
  <si>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</si>
  <si>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</si>
  <si>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</si>
  <si>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</si>
  <si>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</si>
  <si>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</si>
  <si>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</si>
  <si>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</si>
  <si>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</si>
  <si>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</si>
  <si>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</si>
  <si>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</si>
  <si>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</si>
  <si>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</si>
  <si>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</si>
  <si>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</si>
  <si>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</si>
  <si>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</si>
  <si>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</si>
  <si>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</si>
  <si>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</si>
  <si>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</si>
  <si>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</si>
  <si>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</si>
  <si>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</si>
  <si>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</si>
  <si>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</si>
  <si>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</si>
  <si>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</si>
  <si>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</si>
  <si>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</si>
  <si>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</si>
  <si>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</si>
  <si>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</si>
  <si>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</si>
  <si>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</si>
  <si>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</si>
  <si>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</si>
  <si>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</si>
  <si>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</si>
  <si>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</si>
  <si>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</si>
  <si>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</si>
  <si>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</si>
  <si>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</si>
  <si>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</si>
  <si>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</si>
  <si>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</si>
  <si>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</si>
  <si>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</si>
  <si>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</si>
  <si>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</si>
  <si>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</si>
  <si>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</si>
  <si>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</si>
  <si>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</si>
  <si>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</si>
  <si>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</si>
  <si>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</si>
  <si>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</si>
  <si>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</si>
  <si>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</si>
  <si>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</si>
  <si>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</si>
  <si>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</si>
  <si>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</si>
  <si>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</si>
  <si>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</si>
  <si>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</si>
  <si>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</si>
  <si>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</si>
  <si>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</si>
  <si>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</si>
  <si>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</si>
  <si>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</si>
  <si>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</si>
  <si>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</si>
  <si>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</si>
  <si>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</si>
  <si>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</si>
  <si>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</si>
  <si>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</si>
  <si>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</si>
  <si>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</si>
  <si>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</si>
  <si>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</si>
  <si>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</si>
  <si>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</si>
  <si>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</si>
  <si>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</si>
  <si>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</si>
  <si>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</si>
  <si>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</si>
  <si>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</si>
  <si>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</si>
  <si>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</si>
  <si>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</si>
  <si>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</si>
  <si>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</si>
  <si>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</si>
  <si>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</si>
  <si>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</si>
  <si>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</si>
  <si>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</si>
  <si>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</si>
  <si>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</si>
  <si>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</si>
  <si>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</si>
  <si>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</si>
  <si>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</si>
  <si>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</si>
  <si>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</si>
  <si>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</si>
  <si>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</si>
  <si>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</si>
  <si>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</si>
  <si>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</si>
  <si>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</si>
  <si>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</si>
  <si>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</si>
  <si>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</si>
  <si>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</si>
  <si>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</si>
  <si>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</si>
  <si>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</si>
  <si>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</si>
  <si>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</si>
  <si>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</si>
  <si>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</si>
  <si>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</si>
  <si>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</si>
  <si>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</si>
  <si>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</si>
  <si>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</si>
  <si>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</si>
  <si>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</si>
  <si>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</si>
  <si>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</si>
  <si>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</si>
  <si>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</si>
  <si>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</si>
  <si>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</si>
  <si>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</si>
  <si>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</si>
  <si>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</si>
  <si>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</si>
  <si>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</si>
  <si>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</si>
  <si>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</si>
  <si>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</si>
  <si>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</si>
  <si>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</si>
  <si>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</si>
  <si>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</si>
  <si>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</si>
  <si>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</si>
  <si>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</si>
  <si>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</si>
  <si>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</si>
  <si>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</si>
  <si>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</si>
  <si>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</si>
  <si>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</si>
  <si>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</si>
  <si>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</si>
  <si>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</si>
  <si>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</si>
  <si>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</si>
  <si>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</si>
  <si>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</si>
  <si>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</si>
  <si>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</si>
  <si>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</si>
  <si>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</si>
  <si>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</si>
  <si>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</si>
  <si>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</si>
  <si>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</si>
  <si>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</si>
  <si>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</si>
  <si>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</si>
  <si>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</si>
  <si>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</si>
  <si>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</si>
  <si>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</si>
  <si>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</si>
  <si>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</si>
  <si>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</si>
  <si>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</si>
  <si>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</si>
  <si>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</si>
  <si>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</si>
  <si>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</si>
  <si>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</si>
  <si>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</si>
  <si>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</si>
  <si>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</si>
  <si>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</si>
  <si>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</si>
  <si>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</si>
  <si>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</si>
  <si>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</si>
  <si>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</si>
  <si>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</si>
  <si>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</si>
  <si>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</si>
  <si>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</si>
  <si>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</si>
  <si>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</si>
  <si>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</si>
  <si>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</si>
  <si>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</si>
  <si>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</si>
  <si>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</si>
  <si>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</si>
  <si>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</si>
  <si>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</si>
  <si>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</si>
  <si>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</si>
  <si>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</si>
  <si>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</si>
  <si>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</si>
  <si>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</si>
  <si>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</si>
  <si>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</si>
  <si>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</si>
  <si>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</si>
  <si>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</si>
  <si>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</si>
  <si>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</si>
  <si>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</si>
  <si>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</si>
  <si>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</si>
  <si>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</si>
  <si>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</si>
  <si>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</si>
  <si>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</si>
  <si>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</si>
  <si>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</si>
  <si>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</si>
  <si>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</si>
  <si>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</si>
  <si>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</si>
  <si>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</si>
  <si>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</si>
  <si>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</si>
  <si>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</si>
  <si>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</si>
  <si>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</si>
  <si>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</si>
  <si>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</si>
  <si>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</si>
  <si>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</si>
  <si>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</si>
  <si>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</si>
  <si>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</si>
  <si>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</si>
  <si>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</si>
  <si>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</si>
  <si>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</si>
  <si>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</si>
  <si>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</si>
  <si>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</si>
  <si>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</si>
  <si>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</si>
  <si>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</si>
  <si>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</si>
  <si>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</si>
  <si>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</si>
  <si>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</si>
  <si>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</si>
  <si>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</si>
  <si>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</si>
  <si>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</si>
  <si>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</si>
  <si>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</si>
  <si>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</si>
  <si>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</si>
  <si>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</si>
  <si>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</si>
  <si>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</si>
  <si>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</si>
  <si>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</si>
  <si>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</si>
  <si>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</si>
  <si>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</si>
  <si>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</si>
  <si>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</si>
  <si>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</si>
  <si>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</si>
  <si>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</si>
  <si>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</si>
  <si>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</si>
  <si>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</si>
  <si>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</si>
  <si>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</si>
  <si>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</si>
  <si>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</si>
  <si>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</si>
  <si>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</si>
  <si>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</si>
  <si>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</si>
  <si>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</si>
  <si>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</si>
  <si>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</si>
  <si>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</si>
  <si>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</si>
  <si>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</si>
  <si>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</si>
  <si>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</si>
  <si>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</si>
  <si>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</si>
  <si>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</si>
  <si>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</si>
  <si>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</si>
  <si>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</si>
  <si>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</si>
  <si>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</si>
  <si>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</si>
  <si>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</si>
  <si>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</si>
  <si>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</si>
  <si>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</si>
  <si>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</si>
  <si>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</si>
  <si>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</si>
  <si>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</si>
  <si>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</si>
  <si>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</si>
  <si>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</si>
  <si>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</si>
  <si>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</si>
  <si>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</si>
  <si>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</si>
  <si>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</si>
  <si>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</si>
  <si>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</si>
  <si>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</si>
  <si>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</si>
  <si>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</si>
  <si>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</si>
  <si>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</si>
  <si>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</si>
  <si>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</si>
  <si>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</si>
  <si>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</si>
  <si>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</si>
  <si>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</si>
  <si>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</si>
  <si>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</si>
  <si>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</si>
  <si>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</si>
  <si>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</si>
  <si>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</si>
  <si>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</si>
  <si>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</si>
  <si>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</si>
  <si>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</si>
  <si>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</si>
  <si>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</si>
  <si>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</si>
  <si>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</si>
  <si>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</si>
  <si>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</si>
  <si>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</si>
  <si>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</si>
  <si>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</si>
  <si>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</si>
  <si>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</si>
  <si>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</si>
  <si>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</si>
  <si>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</si>
  <si>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</si>
  <si>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</si>
  <si>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</si>
  <si>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</si>
  <si>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</si>
  <si>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</si>
  <si>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</si>
  <si>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</si>
  <si>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</si>
  <si>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</si>
  <si>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</si>
  <si>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</si>
  <si>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</si>
  <si>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</si>
  <si>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</si>
  <si>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</si>
  <si>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</si>
  <si>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</si>
  <si>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</si>
  <si>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</si>
  <si>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</si>
  <si>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</si>
  <si>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</si>
  <si>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</si>
  <si>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</si>
  <si>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</si>
  <si>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</si>
  <si>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</si>
  <si>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</si>
  <si>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</si>
  <si>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</si>
  <si>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</si>
  <si>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</si>
  <si>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</si>
  <si>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</si>
  <si>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</si>
  <si>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</si>
  <si>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</si>
  <si>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</si>
  <si>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</si>
  <si>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</si>
  <si>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</si>
  <si>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</si>
  <si>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</si>
  <si>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</si>
  <si>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</si>
  <si>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</si>
  <si>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</si>
  <si>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</si>
  <si>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</si>
  <si>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</si>
  <si>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</si>
  <si>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</si>
  <si>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</si>
  <si>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</si>
  <si>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</si>
  <si>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</si>
  <si>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</si>
  <si>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</si>
  <si>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</si>
  <si>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</si>
  <si>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</si>
  <si>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</si>
  <si>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</si>
  <si>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</si>
  <si>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</si>
  <si>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</si>
  <si>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</si>
  <si>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</si>
  <si>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</si>
  <si>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</si>
  <si>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</si>
  <si>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</si>
  <si>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</si>
  <si>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</si>
  <si>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</si>
  <si>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</si>
  <si>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</si>
  <si>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</si>
  <si>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</si>
  <si>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</si>
  <si>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</si>
  <si>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</si>
  <si>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</si>
  <si>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</si>
  <si>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</si>
  <si>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</si>
  <si>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</si>
  <si>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</si>
  <si>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</si>
  <si>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</si>
  <si>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</si>
  <si>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</si>
  <si>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</si>
  <si>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</si>
  <si>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</si>
  <si>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</si>
  <si>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</si>
  <si>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</si>
  <si>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</si>
  <si>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</si>
  <si>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</si>
  <si>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</si>
  <si>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</si>
  <si>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</si>
  <si>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</si>
  <si>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</si>
  <si>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</si>
  <si>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</si>
  <si>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</si>
  <si>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</si>
  <si>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</si>
  <si>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</si>
  <si>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</si>
  <si>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</si>
  <si>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</si>
  <si>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</si>
  <si>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</si>
  <si>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</si>
  <si>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</si>
  <si>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</si>
  <si>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</si>
  <si>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</si>
  <si>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</si>
  <si>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</si>
  <si>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</si>
  <si>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</si>
  <si>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</si>
  <si>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</si>
  <si>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</si>
  <si>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</si>
  <si>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</si>
  <si>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</si>
  <si>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</si>
  <si>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</si>
  <si>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</si>
  <si>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</si>
  <si>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</si>
  <si>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</si>
  <si>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</si>
  <si>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</si>
  <si>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</si>
  <si>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</si>
  <si>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</si>
  <si>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</si>
  <si>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</si>
  <si>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</si>
  <si>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</si>
  <si>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</si>
  <si>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</si>
  <si>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</si>
  <si>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</si>
  <si>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</si>
  <si>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</si>
  <si>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</si>
  <si>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</si>
  <si>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</si>
  <si>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</si>
  <si>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</si>
  <si>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</si>
  <si>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</si>
  <si>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</si>
  <si>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</si>
  <si>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</si>
  <si>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</si>
  <si>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</si>
  <si>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</si>
  <si>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</si>
  <si>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</si>
  <si>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</si>
  <si>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</si>
  <si>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</si>
  <si>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</si>
  <si>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</si>
  <si>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</si>
  <si>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</si>
  <si>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</si>
  <si>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</si>
  <si>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</si>
  <si>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</si>
  <si>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</si>
  <si>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</si>
  <si>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</si>
  <si>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</si>
  <si>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</si>
  <si>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</si>
  <si>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</si>
  <si>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</si>
  <si>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</si>
  <si>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</si>
  <si>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</si>
  <si>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</si>
  <si>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</si>
  <si>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</si>
  <si>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</si>
  <si>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</si>
  <si>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</si>
  <si>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</si>
  <si>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</si>
  <si>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</si>
  <si>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</si>
  <si>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</si>
  <si>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</si>
  <si>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</si>
  <si>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</si>
  <si>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</si>
  <si>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</si>
  <si>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</si>
  <si>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</si>
  <si>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</si>
  <si>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</si>
  <si>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</si>
  <si>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</si>
  <si>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</si>
  <si>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</si>
  <si>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</si>
  <si>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</si>
  <si>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</si>
  <si>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</si>
  <si>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</si>
  <si>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</si>
  <si>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</si>
  <si>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</si>
  <si>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</si>
  <si>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</si>
  <si>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</si>
  <si>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</si>
  <si>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</si>
  <si>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</si>
  <si>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</si>
  <si>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</si>
  <si>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</si>
  <si>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</si>
  <si>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</si>
  <si>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</si>
  <si>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</si>
  <si>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</si>
  <si>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</si>
  <si>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</si>
  <si>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</si>
  <si>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</si>
  <si>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</si>
  <si>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</si>
  <si>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</si>
  <si>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</si>
  <si>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</si>
  <si>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</si>
  <si>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</si>
  <si>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</si>
  <si>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</si>
  <si>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</si>
  <si>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</si>
  <si>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</si>
  <si>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</si>
  <si>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</si>
  <si>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</si>
  <si>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</si>
  <si>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</si>
  <si>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</si>
  <si>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</si>
  <si>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</si>
  <si>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</si>
  <si>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</si>
  <si>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</si>
  <si>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</si>
  <si>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</si>
  <si>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</si>
  <si>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</si>
  <si>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</si>
  <si>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</si>
  <si>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</si>
  <si>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</si>
  <si>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</si>
  <si>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</si>
  <si>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</si>
  <si>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</si>
  <si>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</si>
  <si>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</si>
  <si>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</si>
  <si>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</si>
  <si>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</si>
  <si>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</si>
  <si>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</si>
  <si>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</si>
  <si>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</si>
  <si>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</si>
  <si>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</si>
  <si>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</si>
  <si>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</si>
  <si>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</si>
  <si>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</si>
  <si>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</si>
  <si>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</si>
  <si>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</si>
  <si>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</si>
  <si>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</si>
  <si>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</si>
  <si>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</si>
  <si>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</si>
  <si>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</si>
  <si>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</si>
  <si>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</si>
  <si>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</si>
  <si>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</si>
  <si>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</si>
  <si>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</si>
  <si>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</si>
  <si>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</si>
  <si>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</si>
  <si>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</si>
  <si>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</si>
  <si>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</si>
  <si>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</si>
  <si>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</si>
  <si>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</si>
  <si>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</si>
  <si>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</si>
  <si>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</si>
  <si>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</si>
  <si>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</si>
  <si>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</si>
  <si>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</si>
  <si>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</si>
  <si>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</si>
  <si>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</si>
  <si>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</si>
  <si>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</si>
  <si>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</si>
  <si>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</si>
  <si>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</si>
  <si>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</si>
  <si>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</si>
  <si>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</si>
  <si>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</si>
  <si>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</si>
  <si>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</si>
  <si>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</si>
  <si>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</si>
  <si>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</si>
  <si>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</si>
  <si>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</si>
  <si>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</si>
  <si>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</si>
  <si>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</si>
  <si>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</si>
  <si>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</si>
  <si>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</si>
  <si>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</si>
  <si>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</si>
  <si>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</si>
  <si>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</si>
  <si>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</si>
  <si>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</si>
  <si>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</si>
  <si>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</si>
  <si>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</si>
  <si>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</si>
  <si>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</si>
  <si>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</si>
  <si>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</si>
  <si>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</si>
  <si>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</si>
  <si>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</si>
  <si>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</si>
  <si>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</si>
  <si>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</si>
  <si>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</si>
  <si>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</si>
  <si>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</si>
  <si>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</si>
  <si>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</si>
  <si>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</si>
  <si>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</si>
  <si>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</si>
  <si>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</si>
  <si>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</si>
  <si>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</si>
  <si>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</si>
  <si>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</si>
  <si>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</si>
  <si>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</si>
  <si>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</si>
  <si>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</si>
  <si>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</si>
  <si>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</si>
  <si>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</si>
  <si>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</si>
  <si>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</si>
  <si>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</si>
  <si>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</si>
  <si>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</si>
  <si>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</si>
  <si>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</si>
  <si>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</si>
  <si>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</si>
  <si>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</si>
  <si>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</si>
  <si>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</si>
  <si>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</si>
  <si>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</si>
  <si>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</si>
  <si>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</si>
  <si>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</si>
  <si>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</si>
  <si>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</si>
  <si>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</si>
  <si>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</si>
  <si>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</si>
  <si>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</si>
  <si>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</si>
  <si>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</si>
  <si>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</si>
  <si>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</si>
  <si>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</si>
  <si>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</si>
  <si>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</si>
  <si>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</si>
  <si>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</si>
  <si>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</si>
  <si>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</si>
  <si>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</si>
  <si>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</si>
  <si>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</si>
  <si>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</si>
  <si>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</si>
  <si>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</si>
  <si>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</si>
  <si>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</si>
  <si>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</si>
  <si>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</si>
  <si>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</si>
  <si>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</si>
  <si>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</si>
  <si>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</si>
  <si>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</si>
  <si>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</si>
  <si>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</si>
  <si>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</si>
  <si>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</si>
  <si>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</si>
  <si>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</si>
  <si>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</si>
  <si>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</si>
  <si>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</si>
  <si>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</si>
  <si>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</si>
  <si>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</si>
  <si>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</si>
  <si>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</si>
  <si>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</si>
  <si>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</si>
  <si>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</si>
  <si>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</si>
  <si>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</si>
  <si>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</si>
  <si>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</si>
  <si>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</si>
  <si>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</si>
  <si>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</si>
  <si>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</si>
  <si>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</si>
  <si>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</si>
  <si>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</si>
  <si>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</si>
  <si>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</si>
  <si>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</si>
  <si>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</si>
  <si>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</si>
  <si>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</si>
  <si>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</si>
  <si>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</si>
  <si>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</si>
  <si>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</si>
  <si>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</si>
  <si>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</si>
  <si>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</si>
  <si>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</si>
  <si>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</si>
  <si>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</si>
  <si>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</si>
  <si>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</si>
  <si>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</si>
  <si>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</si>
  <si>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</si>
  <si>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</si>
  <si>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</si>
  <si>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</si>
  <si>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</si>
  <si>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</si>
  <si>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</si>
  <si>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</si>
  <si>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</si>
  <si>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</si>
  <si>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</si>
  <si>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</si>
  <si>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</si>
  <si>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</si>
  <si>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</si>
  <si>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</si>
  <si>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</si>
  <si>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</si>
  <si>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</si>
  <si>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</si>
  <si>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</si>
  <si>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</si>
  <si>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</si>
  <si>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</si>
  <si>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</si>
  <si>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</si>
  <si>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</si>
  <si>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</si>
  <si>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</si>
  <si>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</si>
  <si>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</si>
  <si>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</si>
  <si>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</si>
  <si>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</si>
  <si>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</si>
  <si>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</si>
  <si>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</si>
  <si>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</si>
  <si>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</si>
  <si>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</si>
  <si>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</si>
  <si>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</si>
  <si>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</si>
  <si>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</si>
  <si>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</si>
  <si>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</si>
  <si>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</si>
  <si>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</si>
  <si>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</si>
  <si>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</si>
  <si>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</si>
  <si>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</si>
  <si>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</si>
  <si>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</si>
  <si>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</si>
  <si>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</si>
  <si>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</si>
  <si>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</si>
  <si>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</si>
  <si>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</si>
  <si>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</si>
  <si>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</si>
  <si>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</si>
  <si>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</si>
  <si>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</si>
  <si>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</si>
  <si>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</si>
  <si>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</si>
  <si>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</si>
  <si>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</si>
  <si>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</si>
  <si>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</si>
  <si>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</si>
  <si>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</si>
  <si>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</si>
  <si>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</si>
  <si>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</si>
  <si>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</si>
  <si>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</si>
  <si>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</si>
  <si>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</si>
  <si>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</si>
  <si>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</si>
  <si>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</si>
  <si>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</si>
  <si>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</si>
  <si>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</si>
  <si>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</si>
  <si>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</si>
  <si>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</si>
  <si>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</si>
  <si>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</si>
  <si>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</si>
  <si>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</si>
  <si>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</si>
  <si>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</si>
  <si>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</si>
  <si>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</si>
  <si>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</si>
  <si>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</si>
  <si>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</si>
  <si>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</si>
  <si>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</si>
  <si>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</si>
  <si>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</si>
  <si>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</si>
  <si>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</si>
  <si>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</si>
  <si>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</si>
  <si>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</si>
  <si>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</si>
  <si>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</si>
  <si>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</si>
  <si>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</si>
  <si>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</si>
  <si>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</si>
  <si>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</si>
  <si>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</si>
  <si>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</si>
  <si>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</si>
  <si>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</si>
  <si>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</si>
  <si>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</si>
  <si>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</si>
  <si>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</si>
  <si>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</si>
  <si>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</si>
  <si>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</si>
  <si>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</si>
  <si>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</si>
  <si>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</si>
  <si>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</si>
  <si>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</si>
  <si>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</si>
  <si>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</si>
  <si>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</si>
  <si>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</si>
  <si>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</si>
  <si>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</si>
  <si>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</si>
  <si>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</si>
  <si>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</si>
  <si>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</si>
  <si>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</si>
  <si>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</si>
  <si>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</si>
  <si>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</si>
  <si>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</si>
  <si>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</si>
  <si>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</si>
  <si>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</si>
  <si>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</si>
  <si>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</si>
  <si>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</si>
  <si>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</si>
  <si>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</si>
  <si>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</si>
  <si>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</si>
  <si>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</si>
  <si>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</si>
  <si>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</si>
  <si>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</si>
  <si>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</si>
  <si>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</si>
  <si>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</si>
  <si>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</si>
  <si>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</si>
  <si>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</si>
  <si>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</si>
  <si>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</si>
  <si>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</si>
  <si>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</si>
  <si>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</si>
  <si>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</si>
  <si>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</si>
  <si>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</si>
  <si>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</si>
  <si>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</si>
  <si>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</si>
  <si>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</si>
  <si>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</si>
  <si>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</si>
  <si>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</si>
  <si>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</si>
  <si>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</si>
  <si>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</si>
  <si>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</si>
  <si>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</si>
  <si>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</si>
  <si>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</si>
  <si>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</si>
  <si>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</si>
  <si>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</si>
  <si>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</si>
  <si>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</si>
  <si>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</si>
  <si>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</si>
  <si>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</si>
  <si>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</si>
  <si>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</si>
  <si>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</si>
  <si>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</si>
  <si>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</si>
  <si>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</si>
  <si>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</si>
  <si>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</si>
  <si>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</si>
  <si>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</si>
  <si>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</si>
  <si>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</si>
  <si>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</si>
  <si>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</si>
  <si>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</si>
  <si>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</si>
  <si>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</si>
  <si>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</si>
  <si>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</si>
  <si>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</si>
  <si>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</si>
  <si>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</si>
  <si>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</si>
  <si>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</si>
  <si>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</si>
  <si>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</si>
  <si>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</si>
  <si>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</si>
  <si>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</si>
  <si>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</si>
  <si>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</si>
  <si>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</si>
  <si>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</si>
  <si>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</si>
  <si>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</si>
  <si>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</si>
  <si>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</si>
  <si>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</si>
  <si>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</si>
  <si>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</si>
  <si>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</si>
  <si>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</si>
  <si>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</si>
  <si>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</si>
  <si>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</si>
  <si>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</si>
  <si>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</si>
  <si>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</si>
  <si>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</si>
  <si>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</si>
  <si>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</si>
  <si>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</si>
  <si>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</si>
  <si>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</si>
  <si>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</si>
  <si>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</si>
  <si>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</si>
  <si>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</si>
  <si>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</si>
  <si>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</si>
  <si>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</si>
  <si>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</si>
  <si>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</si>
  <si>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</si>
  <si>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</si>
  <si>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</si>
  <si>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</si>
  <si>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</si>
  <si>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</si>
  <si>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</si>
  <si>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</si>
  <si>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</si>
  <si>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</si>
  <si>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</si>
  <si>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</si>
  <si>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</si>
  <si>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</si>
  <si>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</si>
  <si>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</si>
  <si>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</si>
  <si>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</si>
  <si>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</si>
  <si>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</si>
  <si>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</si>
  <si>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</si>
  <si>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</si>
  <si>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</si>
  <si>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</si>
  <si>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</si>
  <si>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</si>
  <si>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</si>
  <si>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</si>
  <si>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</si>
  <si>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</si>
  <si>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</si>
  <si>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</si>
  <si>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</si>
  <si>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</si>
  <si>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</si>
  <si>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</si>
  <si>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</si>
  <si>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</si>
  <si>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</si>
  <si>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</si>
  <si>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</si>
  <si>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</si>
  <si>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</si>
  <si>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</si>
  <si>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</si>
  <si>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</si>
  <si>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</si>
  <si>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</si>
  <si>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</si>
  <si>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</si>
  <si>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</si>
  <si>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</si>
  <si>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</si>
  <si>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</si>
  <si>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</si>
  <si>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</si>
  <si>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</si>
  <si>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</si>
  <si>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</si>
  <si>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</si>
  <si>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</si>
  <si>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</si>
  <si>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</si>
  <si>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</si>
  <si>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</si>
  <si>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</si>
  <si>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</si>
  <si>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</si>
  <si>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</si>
  <si>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</si>
  <si>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</si>
  <si>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</si>
  <si>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</si>
  <si>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</si>
  <si>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</si>
  <si>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</si>
  <si>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</si>
  <si>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</si>
  <si>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</si>
  <si>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</si>
  <si>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</si>
  <si>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</si>
  <si>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</si>
  <si>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</si>
  <si>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</si>
  <si>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</si>
  <si>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</si>
  <si>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</si>
  <si>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</si>
  <si>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</si>
  <si>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</si>
  <si>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</si>
  <si>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</si>
  <si>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</si>
  <si>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</si>
  <si>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</si>
  <si>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</si>
  <si>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</si>
  <si>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</si>
  <si>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</si>
  <si>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</si>
  <si>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</si>
  <si>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</si>
  <si>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</si>
  <si>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</si>
  <si>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</si>
  <si>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</si>
  <si>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</si>
  <si>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</si>
  <si>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</si>
  <si>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</si>
  <si>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</si>
  <si>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</si>
  <si>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</si>
  <si>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</si>
  <si>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</si>
  <si>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</si>
  <si>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</si>
  <si>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</si>
  <si>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</si>
  <si>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</si>
  <si>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</si>
  <si>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</si>
  <si>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</si>
  <si>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</si>
  <si>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</si>
  <si>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</si>
  <si>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</si>
  <si>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</si>
  <si>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</si>
  <si>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</si>
  <si>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</si>
  <si>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</si>
  <si>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</si>
  <si>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</si>
  <si>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</si>
  <si>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</si>
  <si>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</si>
  <si>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</si>
  <si>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</si>
  <si>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</si>
  <si>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</si>
  <si>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</si>
  <si>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</si>
  <si>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</si>
  <si>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</si>
  <si>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</si>
  <si>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</si>
  <si>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</si>
  <si>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</si>
  <si>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</si>
  <si>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</si>
  <si>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</si>
  <si>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</si>
  <si>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</si>
  <si>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</si>
  <si>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</si>
  <si>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</si>
  <si>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</si>
  <si>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</si>
  <si>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</si>
  <si>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</si>
  <si>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</si>
  <si>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</si>
  <si>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</si>
  <si>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</si>
  <si>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</si>
  <si>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</si>
  <si>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</si>
  <si>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</si>
  <si>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</si>
  <si>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</si>
  <si>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</si>
  <si>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</si>
  <si>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</si>
  <si>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</si>
  <si>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</si>
  <si>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</si>
  <si>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</si>
  <si>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</si>
  <si>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</si>
  <si>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</si>
  <si>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</si>
  <si>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</si>
  <si>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</si>
  <si>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</si>
  <si>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</si>
  <si>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</si>
  <si>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</si>
  <si>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</si>
  <si>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</si>
  <si>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</si>
  <si>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</si>
  <si>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</si>
  <si>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</si>
  <si>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</si>
  <si>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</si>
  <si>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</si>
  <si>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</si>
  <si>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</si>
  <si>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</si>
  <si>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</si>
  <si>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</si>
  <si>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</si>
  <si>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</si>
  <si>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</si>
  <si>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</si>
  <si>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</si>
  <si>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</si>
  <si>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</si>
  <si>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</si>
  <si>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</si>
  <si>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</si>
  <si>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</si>
  <si>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</si>
  <si>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</si>
  <si>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</si>
  <si>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</si>
  <si>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</si>
  <si>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</si>
  <si>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</si>
  <si>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</si>
  <si>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</si>
  <si>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</si>
  <si>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</si>
  <si>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</si>
  <si>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</si>
  <si>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</si>
  <si>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</si>
  <si>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</si>
  <si>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</si>
  <si>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</si>
  <si>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</si>
  <si>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</si>
  <si>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</si>
  <si>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</si>
  <si>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</si>
  <si>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</si>
  <si>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</si>
  <si>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</si>
  <si>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</si>
  <si>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</si>
  <si>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</si>
  <si>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</si>
  <si>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</si>
  <si>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</si>
  <si>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</si>
  <si>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</si>
  <si>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</si>
  <si>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</si>
  <si>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</si>
  <si>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</si>
  <si>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</si>
  <si>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</si>
  <si>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</si>
  <si>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</si>
  <si>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</si>
  <si>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</si>
  <si>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</si>
  <si>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</si>
  <si>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</si>
  <si>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</si>
  <si>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</si>
  <si>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</si>
  <si>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</si>
  <si>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</si>
  <si>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</si>
  <si>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</si>
  <si>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</si>
  <si>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</si>
  <si>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</si>
  <si>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</si>
  <si>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</si>
  <si>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</si>
  <si>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</si>
  <si>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</si>
  <si>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</si>
  <si>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</si>
  <si>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</si>
  <si>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</si>
  <si>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</si>
  <si>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</si>
  <si>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</si>
  <si>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</si>
  <si>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</si>
  <si>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</si>
  <si>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</si>
  <si>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</si>
  <si>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</si>
  <si>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</si>
  <si>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</si>
  <si>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</si>
  <si>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</si>
  <si>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</si>
  <si>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</si>
  <si>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</si>
  <si>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</si>
  <si>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</si>
  <si>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</si>
  <si>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</si>
  <si>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</si>
  <si>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</si>
  <si>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</si>
  <si>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</si>
  <si>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</si>
  <si>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</si>
  <si>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</si>
  <si>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</si>
  <si>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</si>
  <si>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</si>
  <si>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</si>
  <si>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</si>
  <si>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</si>
  <si>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</si>
  <si>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</si>
  <si>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</si>
  <si>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</si>
  <si>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</si>
  <si>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</si>
  <si>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</si>
  <si>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</si>
  <si>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</si>
  <si>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</si>
  <si>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</si>
  <si>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</si>
  <si>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</si>
  <si>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</si>
  <si>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</si>
  <si>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</si>
  <si>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</si>
  <si>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</si>
  <si>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</si>
  <si>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</si>
  <si>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</si>
  <si>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</si>
  <si>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</si>
  <si>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</si>
  <si>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</si>
  <si>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</si>
  <si>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</si>
  <si>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</si>
  <si>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</si>
  <si>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</si>
  <si>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</si>
  <si>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</si>
  <si>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</si>
  <si>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</si>
  <si>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</si>
  <si>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</si>
  <si>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</si>
  <si>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</si>
  <si>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</si>
  <si>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</si>
  <si>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</si>
  <si>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</si>
  <si>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</si>
  <si>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</si>
  <si>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</si>
  <si>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</si>
  <si>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</si>
  <si>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</si>
  <si>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</si>
  <si>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</si>
  <si>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</si>
  <si>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</si>
  <si>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</si>
  <si>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</si>
  <si>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</si>
  <si>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</si>
  <si>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</si>
  <si>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</si>
  <si>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</si>
  <si>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</si>
  <si>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</si>
  <si>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</si>
  <si>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</si>
  <si>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</si>
  <si>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</si>
  <si>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</si>
  <si>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</si>
  <si>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</si>
  <si>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</si>
  <si>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</si>
  <si>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</si>
  <si>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</si>
  <si>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</si>
  <si>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</si>
  <si>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</si>
  <si>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</si>
  <si>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</si>
  <si>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</si>
  <si>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</si>
  <si>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</si>
  <si>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</si>
  <si>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</si>
  <si>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</si>
  <si>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</si>
  <si>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</si>
  <si>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</si>
  <si>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</si>
  <si>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</si>
  <si>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</si>
  <si>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</si>
  <si>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</si>
  <si>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</si>
  <si>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</si>
  <si>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</si>
  <si>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</si>
  <si>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</si>
  <si>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</si>
  <si>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</si>
  <si>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</si>
  <si>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</si>
  <si>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</si>
  <si>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</si>
  <si>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</si>
  <si>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</si>
  <si>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</si>
  <si>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</si>
  <si>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</si>
  <si>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</si>
  <si>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</si>
  <si>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</si>
  <si>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</si>
  <si>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</si>
  <si>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</si>
  <si>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</si>
  <si>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</si>
  <si>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</si>
  <si>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</si>
  <si>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</si>
  <si>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</si>
  <si>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</si>
  <si>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</si>
  <si>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</si>
  <si>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</si>
  <si>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</si>
  <si>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</si>
  <si>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</si>
  <si>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</si>
  <si>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</si>
  <si>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</si>
  <si>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</si>
  <si>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</si>
  <si>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</si>
  <si>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</si>
  <si>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</si>
  <si>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</si>
  <si>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</si>
  <si>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</si>
  <si>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</si>
  <si>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</si>
  <si>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</si>
  <si>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</si>
  <si>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</si>
  <si>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</si>
  <si>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</si>
  <si>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</si>
  <si>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</si>
  <si>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</si>
  <si>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</si>
  <si>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</si>
  <si>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</si>
  <si>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</si>
  <si>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</si>
  <si>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</si>
  <si>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</si>
  <si>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</si>
  <si>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</si>
  <si>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</si>
  <si>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</si>
  <si>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</si>
  <si>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</si>
  <si>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</si>
  <si>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</si>
  <si>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</si>
  <si>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</si>
  <si>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</si>
  <si>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</si>
  <si>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</si>
  <si>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</si>
  <si>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</si>
  <si>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</si>
  <si>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</si>
  <si>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</si>
  <si>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</si>
  <si>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</si>
  <si>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</si>
  <si>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</si>
  <si>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</si>
  <si>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</si>
  <si>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</si>
  <si>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</si>
  <si>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</si>
  <si>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</si>
  <si>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</si>
  <si>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</si>
  <si>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</si>
  <si>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</si>
  <si>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</si>
  <si>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</si>
  <si>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</si>
  <si>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</si>
  <si>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</si>
  <si>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</si>
  <si>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</si>
  <si>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</si>
  <si>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</si>
  <si>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</si>
  <si>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</si>
  <si>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</si>
  <si>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</si>
  <si>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</si>
  <si>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</si>
  <si>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</si>
  <si>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</si>
  <si>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</si>
  <si>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</si>
  <si>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</si>
  <si>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</si>
  <si>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</si>
  <si>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</si>
  <si>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</si>
  <si>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</si>
  <si>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</si>
  <si>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</si>
  <si>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</si>
  <si>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</si>
  <si>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</si>
  <si>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</si>
  <si>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</si>
  <si>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</si>
  <si>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</si>
  <si>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</si>
  <si>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</si>
  <si>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</si>
  <si>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</si>
  <si>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</si>
  <si>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</si>
  <si>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</si>
  <si>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</si>
  <si>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</si>
  <si>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</si>
  <si>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</si>
  <si>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</si>
  <si>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</si>
  <si>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</si>
  <si>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</si>
  <si>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</si>
  <si>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</si>
  <si>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</si>
  <si>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</si>
  <si>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</si>
  <si>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</si>
  <si>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</si>
  <si>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</si>
  <si>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</si>
  <si>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</si>
  <si>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</si>
  <si>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</si>
  <si>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</si>
  <si>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</si>
  <si>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</si>
  <si>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</si>
  <si>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</si>
  <si>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</si>
  <si>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</si>
  <si>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</si>
  <si>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</si>
  <si>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</si>
  <si>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</si>
  <si>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</si>
  <si>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</si>
  <si>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</si>
  <si>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</si>
  <si>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</si>
  <si>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</si>
  <si>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</si>
  <si>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</si>
  <si>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</si>
  <si>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</si>
  <si>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</si>
  <si>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</si>
  <si>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</si>
  <si>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</si>
  <si>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</si>
  <si>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</si>
  <si>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</si>
  <si>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</si>
  <si>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</si>
  <si>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</si>
  <si>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</si>
  <si>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</si>
  <si>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</si>
  <si>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</si>
  <si>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</si>
  <si>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</si>
  <si>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</si>
  <si>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</si>
  <si>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</si>
  <si>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</si>
  <si>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</si>
  <si>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</si>
  <si>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</si>
  <si>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</si>
  <si>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</si>
  <si>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</si>
  <si>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</si>
  <si>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</si>
  <si>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</si>
  <si>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</si>
  <si>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</si>
  <si>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</si>
  <si>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</si>
  <si>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</si>
  <si>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</si>
  <si>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</si>
  <si>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</si>
  <si>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</si>
  <si>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</si>
  <si>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</si>
  <si>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</si>
  <si>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</si>
  <si>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</si>
  <si>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</si>
  <si>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</si>
  <si>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</si>
  <si>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</si>
  <si>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</si>
  <si>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</si>
  <si>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</si>
  <si>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</si>
  <si>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</si>
  <si>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</si>
  <si>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</si>
  <si>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</si>
  <si>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</si>
  <si>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</si>
  <si>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</si>
  <si>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</si>
  <si>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</si>
  <si>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</si>
  <si>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</si>
  <si>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</si>
  <si>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</si>
  <si>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</si>
  <si>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</si>
  <si>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</si>
  <si>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</si>
  <si>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</si>
  <si>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</si>
  <si>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</si>
  <si>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</si>
  <si>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</si>
  <si>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</si>
  <si>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</si>
  <si>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</si>
  <si>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</si>
  <si>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</si>
  <si>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</si>
  <si>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</si>
  <si>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</si>
  <si>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</si>
  <si>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</si>
  <si>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</si>
  <si>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</si>
  <si>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</si>
  <si>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</si>
  <si>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</si>
  <si>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</si>
  <si>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</si>
  <si>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</si>
  <si>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</si>
  <si>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</si>
  <si>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</si>
  <si>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</si>
  <si>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</si>
  <si>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</si>
  <si>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</si>
  <si>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</si>
  <si>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</si>
  <si>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</si>
  <si>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</si>
  <si>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</si>
  <si>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</si>
  <si>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</si>
  <si>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</si>
  <si>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</si>
  <si>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</si>
  <si>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</si>
  <si>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</si>
  <si>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</si>
  <si>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</si>
  <si>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</si>
  <si>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</si>
  <si>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</si>
  <si>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</si>
  <si>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</si>
  <si>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</si>
  <si>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</si>
  <si>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</si>
  <si>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</si>
  <si>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</si>
  <si>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</si>
  <si>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</si>
  <si>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</si>
  <si>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</si>
  <si>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</si>
  <si>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</si>
  <si>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</si>
  <si>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</si>
  <si>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</si>
  <si>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</si>
  <si>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</si>
  <si>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</si>
  <si>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</si>
  <si>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</si>
  <si>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</si>
  <si>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</si>
  <si>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</si>
  <si>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</si>
  <si>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</si>
  <si>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</si>
  <si>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</si>
  <si>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</si>
  <si>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</si>
  <si>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</si>
  <si>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</si>
  <si>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</si>
  <si>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</si>
  <si>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</si>
  <si>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</si>
  <si>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</si>
  <si>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</si>
  <si>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</si>
  <si>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</si>
  <si>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</si>
  <si>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</si>
  <si>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</si>
  <si>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</si>
  <si>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</si>
  <si>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</si>
  <si>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</si>
  <si>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</si>
  <si>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</si>
  <si>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</si>
  <si>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</si>
  <si>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</si>
  <si>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</si>
  <si>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</si>
  <si>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</si>
  <si>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</si>
  <si>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</si>
  <si>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</si>
  <si>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</si>
  <si>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</si>
  <si>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</si>
  <si>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</si>
  <si>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</si>
  <si>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</si>
  <si>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</si>
  <si>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</si>
  <si>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</si>
  <si>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</si>
  <si>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</si>
  <si>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</si>
  <si>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</si>
  <si>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</si>
  <si>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</si>
  <si>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</si>
  <si>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</si>
  <si>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</si>
  <si>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</si>
  <si>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</si>
  <si>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</si>
  <si>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</si>
  <si>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</si>
  <si>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</si>
  <si>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</si>
  <si>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</si>
  <si>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</si>
  <si>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</si>
  <si>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</si>
  <si>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</si>
  <si>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</si>
  <si>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</si>
  <si>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</si>
  <si>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</si>
  <si>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</si>
  <si>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</si>
  <si>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</si>
  <si>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</si>
  <si>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</si>
  <si>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</si>
  <si>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</si>
  <si>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</si>
  <si>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</si>
  <si>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</si>
  <si>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</si>
  <si>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</si>
  <si>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</si>
  <si>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</si>
  <si>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</si>
  <si>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</si>
  <si>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</si>
  <si>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</si>
  <si>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</si>
  <si>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</si>
  <si>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</si>
  <si>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</si>
  <si>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</si>
  <si>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</si>
  <si>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</si>
  <si>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</si>
  <si>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</si>
  <si>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</si>
  <si>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</si>
  <si>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</si>
  <si>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</si>
  <si>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</si>
  <si>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</si>
  <si>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</si>
  <si>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</si>
  <si>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</si>
  <si>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</si>
  <si>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</si>
  <si>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</si>
  <si>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</si>
  <si>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</si>
  <si>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</si>
  <si>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</si>
  <si>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</si>
  <si>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</si>
  <si>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</si>
  <si>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</si>
  <si>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</si>
  <si>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</si>
  <si>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</si>
  <si>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</si>
  <si>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</si>
  <si>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</si>
  <si>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</si>
  <si>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</si>
  <si>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</si>
  <si>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</si>
  <si>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</si>
  <si>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</si>
  <si>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</si>
  <si>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</si>
  <si>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</si>
  <si>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</si>
  <si>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</si>
  <si>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</si>
  <si>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</si>
  <si>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</si>
  <si>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</si>
  <si>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</si>
  <si>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</si>
  <si>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</si>
  <si>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</si>
  <si>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</si>
  <si>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</si>
  <si>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</si>
  <si>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</si>
  <si>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</si>
  <si>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</si>
  <si>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</si>
  <si>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</si>
  <si>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</si>
  <si>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</si>
  <si>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</si>
  <si>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</si>
  <si>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</si>
  <si>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</si>
  <si>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</si>
  <si>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</si>
  <si>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</si>
  <si>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</si>
  <si>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</si>
  <si>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</si>
  <si>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</si>
  <si>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</si>
  <si>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</si>
  <si>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</si>
  <si>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</si>
  <si>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</si>
  <si>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</si>
  <si>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</si>
  <si>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</si>
  <si>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</si>
  <si>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</si>
  <si>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</si>
  <si>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</si>
  <si>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</si>
  <si>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</si>
  <si>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</si>
  <si>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</si>
  <si>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</si>
  <si>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</si>
  <si>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</si>
  <si>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</si>
  <si>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</si>
  <si>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</si>
  <si>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</si>
  <si>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</si>
  <si>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</si>
  <si>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</si>
  <si>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</si>
  <si>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</si>
  <si>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</si>
  <si>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</si>
  <si>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</si>
  <si>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</si>
  <si>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</si>
  <si>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</si>
  <si>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</si>
  <si>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</si>
  <si>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</si>
  <si>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</si>
  <si>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</si>
  <si>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</si>
  <si>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</si>
  <si>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</si>
  <si>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</si>
  <si>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</si>
  <si>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</si>
  <si>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</si>
  <si>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</si>
  <si>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</si>
  <si>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</si>
  <si>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</si>
  <si>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</si>
  <si>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</si>
  <si>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</si>
  <si>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</si>
  <si>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</si>
  <si>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</si>
  <si>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</si>
  <si>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</si>
  <si>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</si>
  <si>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</si>
  <si>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</si>
  <si>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</si>
  <si>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</si>
  <si>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</si>
  <si>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</si>
  <si>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</si>
  <si>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</si>
  <si>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</si>
  <si>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</si>
  <si>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</si>
  <si>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</si>
  <si>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</si>
  <si>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</si>
  <si>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</si>
  <si>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</si>
  <si>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</si>
  <si>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</si>
  <si>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</si>
  <si>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</si>
  <si>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</si>
  <si>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</si>
  <si>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</si>
  <si>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</si>
  <si>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</si>
  <si>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</si>
  <si>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</si>
  <si>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</si>
  <si>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</si>
  <si>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</si>
  <si>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</si>
  <si>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</si>
  <si>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</si>
  <si>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</si>
  <si>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</si>
  <si>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</si>
  <si>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</si>
  <si>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</si>
  <si>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</si>
  <si>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</si>
  <si>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</si>
  <si>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</si>
  <si>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</si>
  <si>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</si>
  <si>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</si>
  <si>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</si>
  <si>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</si>
  <si>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</si>
  <si>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</si>
  <si>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</si>
  <si>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</si>
  <si>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</si>
  <si>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</si>
  <si>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</si>
  <si>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</si>
  <si>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</si>
  <si>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</si>
  <si>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</si>
  <si>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</si>
  <si>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</si>
  <si>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</si>
  <si>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</si>
  <si>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</si>
  <si>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</si>
  <si>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</si>
  <si>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</si>
  <si>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</si>
  <si>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</si>
  <si>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</si>
  <si>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</si>
  <si>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</si>
  <si>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</si>
  <si>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</si>
  <si>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</si>
  <si>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</si>
  <si>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</si>
  <si>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</si>
  <si>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</si>
  <si>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</si>
  <si>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</si>
  <si>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</si>
  <si>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</si>
  <si>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</si>
  <si>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</si>
  <si>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</si>
  <si>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</si>
  <si>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</si>
  <si>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</si>
  <si>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</si>
  <si>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</si>
  <si>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</si>
  <si>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</si>
  <si>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</si>
  <si>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</si>
  <si>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</si>
  <si>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</si>
  <si>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</si>
  <si>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</si>
  <si>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</si>
  <si>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</si>
  <si>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</si>
  <si>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</si>
  <si>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</si>
  <si>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</si>
  <si>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</si>
  <si>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</si>
  <si>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</si>
  <si>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</si>
  <si>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</si>
  <si>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</si>
  <si>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</si>
  <si>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</si>
  <si>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</si>
  <si>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</si>
  <si>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</si>
  <si>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</si>
  <si>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</si>
  <si>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</si>
  <si>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</si>
  <si>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</si>
  <si>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</si>
  <si>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</si>
  <si>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</si>
  <si>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</si>
  <si>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</si>
  <si>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</si>
  <si>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</si>
  <si>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</si>
  <si>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</si>
  <si>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</si>
  <si>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</si>
  <si>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</si>
  <si>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</si>
  <si>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</si>
  <si>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</si>
  <si>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</si>
  <si>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</si>
  <si>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</si>
  <si>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</si>
  <si>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</si>
  <si>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</si>
  <si>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</si>
  <si>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</si>
  <si>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</si>
  <si>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</si>
  <si>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</si>
  <si>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</si>
  <si>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</si>
  <si>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</si>
  <si>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</si>
  <si>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</si>
  <si>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</si>
  <si>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</si>
  <si>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</si>
  <si>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</si>
  <si>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</si>
  <si>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</si>
  <si>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</si>
  <si>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</si>
  <si>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</si>
  <si>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</si>
  <si>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</si>
  <si>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</si>
  <si>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</si>
  <si>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</si>
  <si>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</si>
  <si>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</si>
  <si>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</si>
  <si>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</si>
  <si>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</si>
  <si>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</si>
  <si>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</si>
  <si>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</si>
  <si>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</si>
  <si>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</si>
  <si>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</si>
  <si>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</si>
  <si>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</si>
  <si>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</si>
  <si>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</si>
  <si>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</si>
  <si>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</si>
  <si>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</si>
  <si>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</si>
  <si>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</si>
  <si>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</si>
  <si>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</si>
  <si>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</si>
  <si>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</si>
  <si>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</si>
  <si>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</si>
  <si>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</si>
  <si>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</si>
  <si>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</si>
  <si>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</si>
  <si>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</si>
  <si>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</si>
  <si>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</si>
  <si>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</si>
  <si>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</si>
  <si>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</si>
  <si>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</si>
  <si>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</si>
  <si>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</si>
  <si>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</si>
  <si>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</si>
  <si>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</si>
  <si>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</si>
  <si>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</si>
  <si>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</si>
  <si>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</si>
  <si>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</si>
  <si>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</si>
  <si>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</si>
  <si>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</si>
  <si>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</si>
  <si>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</si>
  <si>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</si>
  <si>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</si>
  <si>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</si>
  <si>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</si>
  <si>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</si>
  <si>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</si>
  <si>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</si>
  <si>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</si>
  <si>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</si>
  <si>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</si>
  <si>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</si>
  <si>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</si>
  <si>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</si>
  <si>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</si>
  <si>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</si>
  <si>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</si>
  <si>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</si>
  <si>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</si>
  <si>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</si>
  <si>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</si>
  <si>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</si>
  <si>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</si>
  <si>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</si>
  <si>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</si>
  <si>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</si>
  <si>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</si>
  <si>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</si>
  <si>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</si>
  <si>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</si>
  <si>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</si>
  <si>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</si>
  <si>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</si>
  <si>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</si>
  <si>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</si>
  <si>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</si>
  <si>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</si>
  <si>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</si>
  <si>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</si>
  <si>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</si>
  <si>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</si>
  <si>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</si>
  <si>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</si>
  <si>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</si>
  <si>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</si>
  <si>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</si>
  <si>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</si>
  <si>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</si>
  <si>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</si>
  <si>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</si>
  <si>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</si>
  <si>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</si>
  <si>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</si>
  <si>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</si>
  <si>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</si>
  <si>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</si>
  <si>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</si>
  <si>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</si>
  <si>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</si>
  <si>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</si>
  <si>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</si>
  <si>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</si>
  <si>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</si>
  <si>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</si>
  <si>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</si>
  <si>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</si>
  <si>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</si>
  <si>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</si>
  <si>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</si>
  <si>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</si>
  <si>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</si>
  <si>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</si>
  <si>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</si>
  <si>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</si>
  <si>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</si>
  <si>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</si>
  <si>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</si>
  <si>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</si>
  <si>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</si>
  <si>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</si>
  <si>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</si>
  <si>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</si>
  <si>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</si>
  <si>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</si>
  <si>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</si>
  <si>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</si>
  <si>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</si>
  <si>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</si>
  <si>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</si>
  <si>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</si>
  <si>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</si>
  <si>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</si>
  <si>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</si>
  <si>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</si>
  <si>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</si>
  <si>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</si>
  <si>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</si>
  <si>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</si>
  <si>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</si>
  <si>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</si>
  <si>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</si>
  <si>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</si>
  <si>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</si>
  <si>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</si>
  <si>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</si>
  <si>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</si>
  <si>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</si>
  <si>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</si>
  <si>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</si>
  <si>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</si>
  <si>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</si>
  <si>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</si>
  <si>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</si>
  <si>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</si>
  <si>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</si>
  <si>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</si>
  <si>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</si>
  <si>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</si>
  <si>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</si>
  <si>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</si>
  <si>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</si>
  <si>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</si>
  <si>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</si>
  <si>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</si>
  <si>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</si>
  <si>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</si>
  <si>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</si>
  <si>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</si>
  <si>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</si>
  <si>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</si>
  <si>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</si>
  <si>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</si>
  <si>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</si>
  <si>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</si>
  <si>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</si>
  <si>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</si>
  <si>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</si>
  <si>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</si>
  <si>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</si>
  <si>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</si>
  <si>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</si>
  <si>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</si>
  <si>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</si>
  <si>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</si>
  <si>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</si>
  <si>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</si>
  <si>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</si>
  <si>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</si>
  <si>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</si>
  <si>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</si>
  <si>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</si>
  <si>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</si>
  <si>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</si>
  <si>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</si>
  <si>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</si>
  <si>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</si>
  <si>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</si>
  <si>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</si>
  <si>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</si>
  <si>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</si>
  <si>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</si>
  <si>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</si>
  <si>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</si>
  <si>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</si>
  <si>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</si>
  <si>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</si>
  <si>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</si>
  <si>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</si>
  <si>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</si>
  <si>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</si>
  <si>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</si>
  <si>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</si>
  <si>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</si>
  <si>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</si>
  <si>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</si>
  <si>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</si>
  <si>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</si>
  <si>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</si>
  <si>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</si>
  <si>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</si>
  <si>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</si>
  <si>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</si>
  <si>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</si>
  <si>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</si>
  <si>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</si>
  <si>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</si>
  <si>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</si>
  <si>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</si>
  <si>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</si>
  <si>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</si>
  <si>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</si>
  <si>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</si>
  <si>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</si>
  <si>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</si>
  <si>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</si>
  <si>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</si>
  <si>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</si>
  <si>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</si>
  <si>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</si>
  <si>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</si>
  <si>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</si>
  <si>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</si>
  <si>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</si>
  <si>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</si>
  <si>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</si>
  <si>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</si>
  <si>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</si>
  <si>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</si>
  <si>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</si>
  <si>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</si>
  <si>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</si>
  <si>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</si>
  <si>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</si>
  <si>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</si>
  <si>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</si>
  <si>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</si>
  <si>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</si>
  <si>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</si>
  <si>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</si>
  <si>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</si>
  <si>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</si>
  <si>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</si>
  <si>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</si>
  <si>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</si>
  <si>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</si>
  <si>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</si>
  <si>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</si>
  <si>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</si>
  <si>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</si>
  <si>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</si>
  <si>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</si>
  <si>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</si>
  <si>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</si>
  <si>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</si>
  <si>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</si>
  <si>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</si>
  <si>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</si>
  <si>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</si>
  <si>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</si>
  <si>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</si>
  <si>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</si>
  <si>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</si>
  <si>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</si>
  <si>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</si>
  <si>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</si>
  <si>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</si>
  <si>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</si>
  <si>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</si>
  <si>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</si>
  <si>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</si>
  <si>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</si>
  <si>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</si>
  <si>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</si>
  <si>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</si>
  <si>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</si>
  <si>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</si>
  <si>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</si>
  <si>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</si>
  <si>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</si>
  <si>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</si>
  <si>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</si>
  <si>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</si>
  <si>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</si>
  <si>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</si>
  <si>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</si>
  <si>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</si>
  <si>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</si>
  <si>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</si>
  <si>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</si>
  <si>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</si>
  <si>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</si>
  <si>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</si>
  <si>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</si>
  <si>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</si>
  <si>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</si>
  <si>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</si>
  <si>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</si>
  <si>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</si>
  <si>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</si>
  <si>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</si>
  <si>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</si>
  <si>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</si>
  <si>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</si>
  <si>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</si>
  <si>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</si>
  <si>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</si>
  <si>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</si>
  <si>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</si>
  <si>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</si>
  <si>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</si>
  <si>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</si>
  <si>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</si>
  <si>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</si>
  <si>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</si>
  <si>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</si>
  <si>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</si>
  <si>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</si>
  <si>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</si>
  <si>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</si>
  <si>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</si>
  <si>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</si>
  <si>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</si>
  <si>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</si>
  <si>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</si>
  <si>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</si>
  <si>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</si>
  <si>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</si>
  <si>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</si>
  <si>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</si>
  <si>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</si>
  <si>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</si>
  <si>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</si>
  <si>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</si>
  <si>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</si>
  <si>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</si>
  <si>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</si>
  <si>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</si>
  <si>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</si>
  <si>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</si>
  <si>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</si>
  <si>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</si>
  <si>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</si>
  <si>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</si>
  <si>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</si>
  <si>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</si>
  <si>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</si>
  <si>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</si>
  <si>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</si>
  <si>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</si>
  <si>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</si>
  <si>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</si>
  <si>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</si>
  <si>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</si>
  <si>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</si>
  <si>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</si>
  <si>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</si>
  <si>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</si>
  <si>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</si>
  <si>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</si>
  <si>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</si>
  <si>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</si>
  <si>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</si>
  <si>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</si>
  <si>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</si>
  <si>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</si>
  <si>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</si>
  <si>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</si>
  <si>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</si>
  <si>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</si>
  <si>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</si>
  <si>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</si>
  <si>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</si>
  <si>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</si>
  <si>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</si>
  <si>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</si>
  <si>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</si>
  <si>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</si>
  <si>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</si>
  <si>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</si>
  <si>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</si>
  <si>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</si>
  <si>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</si>
  <si>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</si>
  <si>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</si>
  <si>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</si>
  <si>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</si>
  <si>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</si>
  <si>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</si>
  <si>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</si>
  <si>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</si>
  <si>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</si>
  <si>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</si>
  <si>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</si>
  <si>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</si>
  <si>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</si>
  <si>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</si>
  <si>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</si>
  <si>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</si>
  <si>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</si>
  <si>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</si>
  <si>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</si>
  <si>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</si>
  <si>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</si>
  <si>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</si>
  <si>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</si>
  <si>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</si>
  <si>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</si>
  <si>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</si>
  <si>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</si>
  <si>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</si>
  <si>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</si>
  <si>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</si>
  <si>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</si>
  <si>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</si>
  <si>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</si>
  <si>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</si>
  <si>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</si>
  <si>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</si>
  <si>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</si>
  <si>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</si>
  <si>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</si>
  <si>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</si>
  <si>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</si>
  <si>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</si>
  <si>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</si>
  <si>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</si>
  <si>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</si>
  <si>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</si>
  <si>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</si>
  <si>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</si>
  <si>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</si>
  <si>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</si>
  <si>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</si>
  <si>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</si>
  <si>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</si>
  <si>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</si>
  <si>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</si>
  <si>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</si>
  <si>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</si>
  <si>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</si>
  <si>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</si>
  <si>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</si>
  <si>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</si>
  <si>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</si>
  <si>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</si>
  <si>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</si>
  <si>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</si>
  <si>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</si>
  <si>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</si>
  <si>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</si>
  <si>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</si>
  <si>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</si>
  <si>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</si>
  <si>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</si>
  <si>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</si>
  <si>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</si>
  <si>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</si>
  <si>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</si>
  <si>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</si>
  <si>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</si>
  <si>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</si>
  <si>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</si>
  <si>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</si>
  <si>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</si>
  <si>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</si>
  <si>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</si>
  <si>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</si>
  <si>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</si>
  <si>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</si>
  <si>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</si>
  <si>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</si>
  <si>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</si>
  <si>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</si>
  <si>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</si>
  <si>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</si>
  <si>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</si>
  <si>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</si>
  <si>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</si>
  <si>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</si>
  <si>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</si>
  <si>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</si>
  <si>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</si>
  <si>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</si>
  <si>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</si>
  <si>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</si>
  <si>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</si>
  <si>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</si>
  <si>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</si>
  <si>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</si>
  <si>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</si>
  <si>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</si>
  <si>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</si>
  <si>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</si>
  <si>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</si>
  <si>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</si>
  <si>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</si>
  <si>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</si>
  <si>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</si>
  <si>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</si>
  <si>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</si>
  <si>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</si>
  <si>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</si>
  <si>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</si>
  <si>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</si>
  <si>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</si>
  <si>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</si>
  <si>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</si>
  <si>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</si>
  <si>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</si>
  <si>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</si>
  <si>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</si>
  <si>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</si>
  <si>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</si>
  <si>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</si>
  <si>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</si>
  <si>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</si>
  <si>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</si>
  <si>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</si>
  <si>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</si>
  <si>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</si>
  <si>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</si>
  <si>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</si>
  <si>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</si>
  <si>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</si>
  <si>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</si>
  <si>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</si>
  <si>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</si>
  <si>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</si>
  <si>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</si>
  <si>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</si>
  <si>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</si>
  <si>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</si>
  <si>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</si>
  <si>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</si>
  <si>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</si>
  <si>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</si>
  <si>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</si>
  <si>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</si>
  <si>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</si>
  <si>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</si>
  <si>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</si>
  <si>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</si>
  <si>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</si>
  <si>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</si>
  <si>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</si>
  <si>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</si>
  <si>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</si>
  <si>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</si>
  <si>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</si>
  <si>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</si>
  <si>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</si>
  <si>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</si>
  <si>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</si>
  <si>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</si>
  <si>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</si>
  <si>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</si>
  <si>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</si>
  <si>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</si>
  <si>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</si>
  <si>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</si>
  <si>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</si>
  <si>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</si>
  <si>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</si>
  <si>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</si>
  <si>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</si>
  <si>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</si>
  <si>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</si>
  <si>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</si>
  <si>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</si>
  <si>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</si>
  <si>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</si>
  <si>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</si>
  <si>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</si>
  <si>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</si>
  <si>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</si>
  <si>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</si>
  <si>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</si>
  <si>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</si>
  <si>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</si>
  <si>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</si>
  <si>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</si>
  <si>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</si>
  <si>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</si>
  <si>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</si>
  <si>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</si>
  <si>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</si>
  <si>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</si>
  <si>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</si>
  <si>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</si>
  <si>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</si>
  <si>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</si>
  <si>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</si>
  <si>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</si>
  <si>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</si>
  <si>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</si>
  <si>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</si>
  <si>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</si>
  <si>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</si>
  <si>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</si>
  <si>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</si>
  <si>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</si>
  <si>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</si>
  <si>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</si>
  <si>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</si>
  <si>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</si>
  <si>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</si>
  <si>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</si>
  <si>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</si>
  <si>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</si>
  <si>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</si>
  <si>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</si>
  <si>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</si>
  <si>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</si>
  <si>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</si>
  <si>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</si>
  <si>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</si>
  <si>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</si>
  <si>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</si>
  <si>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</si>
  <si>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</si>
  <si>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</si>
  <si>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</si>
  <si>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</si>
  <si>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</si>
  <si>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</si>
  <si>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</si>
  <si>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</si>
  <si>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</si>
  <si>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</si>
  <si>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</si>
  <si>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</si>
  <si>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</si>
  <si>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</si>
  <si>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</si>
  <si>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</si>
  <si>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</si>
  <si>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</si>
  <si>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</si>
  <si>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</si>
  <si>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</si>
  <si>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</si>
  <si>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</si>
  <si>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</si>
  <si>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</si>
  <si>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</si>
  <si>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</si>
  <si>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</si>
  <si>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</si>
  <si>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</si>
  <si>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</si>
  <si>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</si>
  <si>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</si>
  <si>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</si>
  <si>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</si>
  <si>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</si>
  <si>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</si>
  <si>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</si>
  <si>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</si>
  <si>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</si>
  <si>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</si>
  <si>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</si>
  <si>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</si>
  <si>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</si>
  <si>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</si>
  <si>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</si>
  <si>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</si>
  <si>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</si>
  <si>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</si>
  <si>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</si>
  <si>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</si>
  <si>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</si>
  <si>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</si>
  <si>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</si>
  <si>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</si>
  <si>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</si>
  <si>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</si>
  <si>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</si>
  <si>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</si>
  <si>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</si>
  <si>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</si>
  <si>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</si>
  <si>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</si>
  <si>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</si>
  <si>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</si>
  <si>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</si>
  <si>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</si>
  <si>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</si>
  <si>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</si>
  <si>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</si>
  <si>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</si>
  <si>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</si>
  <si>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</si>
  <si>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</si>
  <si>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</si>
  <si>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</si>
  <si>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</si>
  <si>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</si>
  <si>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</si>
  <si>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</si>
  <si>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</si>
  <si>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</si>
  <si>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</si>
  <si>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</si>
  <si>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</si>
  <si>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</si>
  <si>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</si>
  <si>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</si>
  <si>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</si>
  <si>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</si>
  <si>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</si>
  <si>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</si>
  <si>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</si>
  <si>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</si>
  <si>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</si>
  <si>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</si>
  <si>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</si>
  <si>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</si>
  <si>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</si>
  <si>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</si>
  <si>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</si>
  <si>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</si>
  <si>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</si>
  <si>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</si>
  <si>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</si>
  <si>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</si>
  <si>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</si>
  <si>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</si>
  <si>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</si>
  <si>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</si>
  <si>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</si>
  <si>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</si>
  <si>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</si>
  <si>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</si>
  <si>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</si>
  <si>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</si>
  <si>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</si>
  <si>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</si>
  <si>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</si>
  <si>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</si>
  <si>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</si>
  <si>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</si>
  <si>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</si>
  <si>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</si>
  <si>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</si>
  <si>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</si>
  <si>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</si>
  <si>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</si>
  <si>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</si>
  <si>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</si>
  <si>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</si>
  <si>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</si>
  <si>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</si>
  <si>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</si>
  <si>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</si>
  <si>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</si>
  <si>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</si>
  <si>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</si>
  <si>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</si>
  <si>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</si>
  <si>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</si>
  <si>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</si>
  <si>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</si>
  <si>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</si>
  <si>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</si>
  <si>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</si>
  <si>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</si>
  <si>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</si>
  <si>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</si>
  <si>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</si>
  <si>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</si>
  <si>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</si>
  <si>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</si>
  <si>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</si>
  <si>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</si>
  <si>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</si>
  <si>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</si>
  <si>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</si>
  <si>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</si>
  <si>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</si>
  <si>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</si>
  <si>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</si>
  <si>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</si>
  <si>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</si>
  <si>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</si>
  <si>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</si>
  <si>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</si>
  <si>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</si>
  <si>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</si>
  <si>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</si>
  <si>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</si>
  <si>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</si>
  <si>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</si>
  <si>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</si>
  <si>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</si>
  <si>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</si>
  <si>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</si>
  <si>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</si>
  <si>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</si>
  <si>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</si>
  <si>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</si>
  <si>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</si>
  <si>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</si>
  <si>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</si>
  <si>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</si>
  <si>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</si>
  <si>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</si>
  <si>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</si>
  <si>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</si>
  <si>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</si>
  <si>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</si>
  <si>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</si>
  <si>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</si>
  <si>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</si>
  <si>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</si>
  <si>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</si>
  <si>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</si>
  <si>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</si>
  <si>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</si>
  <si>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</si>
  <si>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</si>
  <si>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</si>
  <si>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</si>
  <si>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</si>
  <si>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</si>
  <si>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</si>
  <si>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</si>
  <si>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</si>
  <si>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</si>
  <si>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</si>
  <si>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</si>
  <si>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</si>
  <si>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</si>
  <si>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</si>
  <si>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</si>
  <si>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</si>
  <si>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</si>
  <si>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</si>
  <si>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</si>
  <si>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</si>
  <si>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</si>
  <si>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</si>
  <si>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</si>
  <si>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</si>
  <si>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</si>
  <si>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</si>
  <si>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</si>
  <si>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</si>
  <si>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</si>
  <si>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</si>
  <si>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</si>
  <si>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</si>
  <si>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</si>
  <si>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</si>
  <si>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</si>
  <si>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</si>
  <si>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</si>
  <si>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</si>
  <si>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</si>
  <si>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</si>
  <si>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</si>
  <si>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</si>
  <si>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</si>
  <si>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</si>
  <si>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</si>
  <si>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</si>
  <si>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</si>
  <si>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</si>
  <si>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</si>
  <si>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</si>
  <si>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</si>
  <si>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</si>
  <si>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</si>
  <si>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</si>
  <si>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</si>
  <si>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</si>
  <si>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</si>
  <si>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</si>
  <si>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</si>
  <si>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</si>
  <si>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</si>
  <si>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</si>
  <si>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</si>
  <si>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</si>
  <si>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</si>
  <si>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</si>
  <si>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</si>
  <si>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</si>
  <si>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</si>
  <si>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</si>
  <si>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</si>
  <si>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</si>
  <si>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</si>
  <si>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</si>
  <si>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</si>
  <si>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</si>
  <si>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</si>
  <si>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</si>
  <si>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</si>
  <si>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</si>
  <si>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</si>
  <si>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</si>
  <si>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</si>
  <si>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</si>
  <si>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</si>
  <si>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</si>
  <si>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</si>
  <si>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</si>
  <si>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</si>
  <si>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</si>
  <si>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</si>
  <si>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</si>
  <si>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</si>
  <si>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</si>
  <si>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</si>
  <si>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</si>
  <si>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</si>
  <si>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</si>
  <si>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</si>
  <si>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</si>
  <si>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</si>
  <si>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</si>
  <si>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</si>
  <si>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</si>
  <si>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</si>
  <si>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</si>
  <si>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</si>
  <si>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</si>
  <si>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</si>
  <si>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</si>
  <si>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</si>
  <si>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</si>
  <si>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</si>
  <si>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</si>
  <si>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</si>
  <si>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</si>
  <si>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</si>
  <si>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</si>
  <si>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</si>
  <si>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</si>
  <si>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</si>
  <si>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</si>
  <si>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</si>
  <si>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</si>
  <si>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</si>
  <si>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</si>
  <si>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</si>
  <si>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</si>
  <si>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</si>
  <si>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</si>
  <si>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</si>
  <si>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</si>
  <si>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</si>
  <si>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</si>
  <si>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</si>
  <si>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</si>
  <si>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</si>
  <si>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</si>
  <si>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</si>
  <si>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</si>
  <si>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</si>
  <si>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</si>
  <si>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</si>
  <si>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</si>
  <si>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</si>
  <si>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</si>
  <si>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</si>
  <si>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</si>
  <si>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</si>
  <si>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</si>
  <si>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</si>
  <si>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</si>
  <si>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</si>
  <si>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</si>
  <si>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</si>
  <si>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</si>
  <si>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</si>
  <si>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</si>
  <si>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</si>
  <si>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</si>
  <si>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</si>
  <si>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</si>
  <si>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</si>
  <si>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</si>
  <si>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</si>
  <si>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</si>
  <si>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</si>
  <si>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</si>
  <si>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</si>
  <si>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</si>
  <si>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</si>
  <si>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</si>
  <si>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</si>
  <si>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</si>
  <si>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</si>
  <si>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</si>
  <si>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</si>
  <si>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</si>
  <si>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</si>
  <si>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</si>
  <si>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</si>
  <si>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</si>
  <si>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</si>
  <si>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</si>
  <si>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</si>
  <si>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</si>
  <si>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</si>
  <si>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</si>
  <si>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</si>
  <si>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</si>
  <si>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</si>
  <si>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</si>
  <si>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</si>
  <si>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</si>
  <si>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</si>
  <si>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</si>
  <si>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</si>
  <si>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</si>
  <si>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</si>
  <si>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</si>
  <si>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</si>
  <si>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</si>
  <si>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</si>
  <si>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</si>
  <si>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</si>
  <si>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</si>
  <si>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</si>
  <si>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</si>
  <si>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</si>
  <si>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</si>
  <si>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</si>
  <si>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</si>
  <si>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</si>
  <si>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</si>
  <si>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</si>
  <si>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</si>
  <si>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</si>
  <si>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</si>
  <si>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</si>
  <si>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</si>
  <si>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</si>
  <si>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</si>
  <si>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</si>
  <si>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</si>
  <si>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</si>
  <si>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</si>
  <si>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</si>
  <si>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</si>
  <si>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</si>
  <si>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</si>
  <si>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</si>
  <si>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</si>
  <si>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</si>
  <si>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</si>
  <si>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</si>
  <si>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</si>
  <si>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</si>
  <si>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</si>
  <si>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</si>
  <si>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</si>
  <si>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</si>
  <si>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</si>
  <si>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</si>
  <si>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</si>
  <si>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</si>
  <si>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</si>
  <si>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</si>
  <si>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</si>
  <si>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</si>
  <si>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</si>
  <si>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</si>
  <si>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</si>
  <si>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</si>
  <si>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</si>
  <si>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</si>
  <si>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</si>
  <si>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</si>
  <si>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</si>
  <si>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</si>
  <si>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</si>
  <si>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</si>
  <si>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</si>
  <si>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</si>
  <si>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</si>
  <si>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</si>
  <si>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</si>
  <si>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</si>
  <si>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</si>
  <si>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</si>
  <si>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</si>
  <si>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</si>
  <si>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</si>
  <si>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</si>
  <si>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</si>
  <si>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</si>
  <si>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</si>
  <si>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</si>
  <si>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</si>
  <si>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</si>
  <si>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</si>
  <si>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</si>
  <si>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</si>
  <si>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</si>
  <si>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</si>
  <si>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</si>
  <si>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</si>
  <si>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</si>
  <si>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</si>
  <si>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</si>
  <si>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</si>
  <si>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</si>
  <si>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</si>
  <si>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</si>
  <si>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</si>
  <si>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</si>
  <si>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</si>
  <si>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</si>
  <si>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</si>
  <si>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</si>
  <si>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</si>
  <si>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</si>
  <si>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</si>
  <si>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</si>
  <si>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</si>
  <si>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</si>
  <si>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</si>
  <si>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</si>
  <si>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</si>
  <si>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</si>
  <si>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</si>
  <si>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</si>
  <si>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</si>
  <si>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</si>
  <si>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</si>
  <si>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</si>
  <si>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</si>
  <si>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</si>
  <si>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</si>
  <si>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</si>
  <si>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</si>
  <si>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</si>
  <si>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</si>
  <si>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</si>
  <si>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</si>
  <si>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</si>
  <si>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</si>
  <si>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</si>
  <si>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</si>
  <si>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</si>
  <si>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</si>
  <si>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</si>
  <si>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</si>
  <si>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</si>
  <si>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</si>
  <si>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</si>
  <si>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</si>
  <si>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</si>
  <si>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</si>
  <si>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</si>
  <si>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</si>
  <si>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</si>
  <si>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</si>
  <si>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</si>
  <si>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</si>
  <si>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</si>
  <si>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</si>
  <si>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</si>
  <si>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</si>
  <si>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</si>
  <si>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</si>
  <si>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</si>
  <si>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</si>
  <si>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</si>
  <si>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</si>
  <si>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</si>
  <si>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</si>
  <si>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</si>
  <si>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</si>
  <si>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</si>
  <si>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</si>
  <si>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</si>
  <si>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</si>
  <si>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</si>
  <si>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</si>
  <si>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</si>
  <si>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</si>
  <si>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</si>
  <si>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</si>
  <si>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</si>
  <si>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</si>
  <si>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</si>
  <si>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</si>
  <si>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</si>
  <si>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</si>
  <si>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</si>
  <si>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</si>
  <si>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</si>
  <si>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</si>
  <si>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</si>
  <si>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</si>
  <si>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</si>
  <si>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</si>
  <si>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</si>
  <si>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</si>
  <si>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</si>
  <si>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</si>
  <si>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</si>
  <si>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</si>
  <si>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</si>
  <si>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</si>
  <si>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</si>
  <si>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</si>
  <si>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</si>
  <si>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</si>
  <si>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</si>
  <si>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</si>
  <si>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</si>
  <si>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</si>
  <si>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</si>
  <si>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</si>
  <si>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</si>
  <si>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</si>
  <si>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</si>
  <si>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</si>
  <si>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</si>
  <si>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</si>
  <si>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</si>
  <si>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</si>
  <si>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</si>
  <si>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</si>
  <si>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</si>
  <si>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</si>
  <si>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</si>
  <si>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</si>
  <si>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</si>
  <si>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</si>
  <si>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</si>
  <si>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</si>
  <si>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</si>
  <si>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</si>
  <si>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</si>
  <si>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</si>
  <si>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</si>
  <si>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</si>
  <si>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</si>
  <si>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</si>
  <si>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</si>
  <si>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</si>
  <si>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</si>
  <si>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</si>
  <si>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</si>
  <si>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</si>
  <si>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</si>
  <si>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</si>
  <si>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</si>
  <si>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</si>
  <si>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</si>
  <si>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</si>
  <si>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</si>
  <si>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</si>
  <si>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</si>
  <si>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</si>
  <si>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</si>
  <si>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</si>
  <si>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</si>
  <si>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</si>
  <si>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</si>
  <si>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</si>
  <si>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</si>
  <si>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</si>
  <si>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</si>
  <si>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</si>
  <si>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</si>
  <si>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</si>
  <si>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</si>
  <si>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</si>
  <si>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</si>
  <si>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</si>
  <si>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</si>
  <si>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</si>
  <si>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</si>
  <si>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</si>
  <si>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</si>
  <si>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</si>
  <si>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</si>
  <si>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</si>
  <si>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</si>
  <si>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</si>
  <si>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</si>
  <si>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</si>
  <si>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</si>
  <si>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</si>
  <si>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</si>
  <si>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</si>
  <si>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</si>
  <si>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</si>
  <si>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</si>
  <si>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</si>
  <si>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</si>
  <si>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</si>
  <si>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</si>
  <si>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</si>
  <si>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</si>
  <si>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</si>
  <si>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</si>
  <si>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</si>
  <si>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</si>
  <si>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</si>
  <si>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</si>
  <si>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</si>
  <si>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</si>
  <si>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</si>
  <si>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</si>
  <si>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</si>
  <si>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</si>
  <si>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</si>
  <si>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</si>
  <si>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</si>
  <si>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</si>
  <si>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</si>
  <si>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</si>
  <si>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</si>
  <si>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</si>
  <si>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</si>
  <si>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</si>
  <si>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</si>
  <si>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</si>
  <si>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</si>
  <si>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</si>
  <si>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</si>
  <si>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</si>
  <si>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</si>
  <si>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</si>
  <si>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</si>
  <si>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</si>
  <si>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</si>
  <si>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</si>
  <si>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</si>
  <si>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</si>
  <si>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</si>
  <si>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</si>
  <si>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</si>
  <si>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</si>
  <si>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</si>
  <si>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</si>
  <si>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</si>
  <si>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</si>
  <si>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</si>
  <si>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</si>
  <si>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</si>
  <si>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</si>
  <si>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</si>
  <si>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</si>
  <si>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</si>
  <si>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</si>
  <si>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</si>
  <si>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</si>
  <si>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</si>
  <si>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</si>
  <si>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</si>
  <si>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</si>
  <si>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</si>
  <si>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</si>
  <si>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</si>
  <si>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</si>
  <si>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</si>
  <si>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</si>
  <si>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</si>
  <si>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</si>
  <si>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</si>
  <si>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</si>
  <si>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</si>
  <si>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</si>
  <si>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</si>
  <si>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</si>
  <si>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</si>
  <si>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</si>
  <si>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</si>
  <si>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</si>
  <si>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</si>
  <si>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</si>
  <si>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</si>
  <si>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</si>
  <si>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</si>
  <si>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</si>
  <si>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</si>
  <si>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</si>
  <si>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</si>
  <si>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</si>
  <si>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</si>
  <si>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</si>
  <si>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</si>
  <si>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</si>
  <si>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</si>
  <si>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</si>
  <si>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</si>
  <si>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</si>
  <si>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</si>
  <si>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</si>
  <si>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</si>
  <si>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</si>
  <si>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</si>
  <si>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</si>
  <si>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</si>
  <si>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</si>
  <si>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</si>
  <si>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</si>
  <si>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</si>
  <si>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</si>
  <si>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</si>
  <si>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</si>
  <si>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</si>
  <si>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</si>
  <si>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</si>
  <si>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</si>
  <si>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</si>
  <si>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</si>
  <si>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</si>
  <si>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</si>
  <si>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</si>
  <si>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</si>
  <si>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</si>
  <si>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</si>
  <si>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</si>
  <si>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</si>
  <si>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</si>
  <si>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</si>
  <si>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</si>
  <si>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</si>
  <si>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</si>
  <si>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</si>
  <si>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</si>
  <si>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</si>
  <si>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</si>
  <si>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</si>
  <si>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</si>
  <si>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</si>
  <si>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</si>
  <si>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</si>
  <si>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</si>
  <si>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</si>
  <si>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</si>
  <si>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</si>
  <si>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</si>
  <si>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</si>
  <si>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</si>
  <si>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</si>
  <si>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</si>
  <si>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</si>
  <si>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</si>
  <si>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</si>
  <si>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</si>
  <si>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</si>
  <si>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</si>
  <si>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</si>
  <si>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</si>
  <si>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</si>
  <si>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</si>
  <si>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</si>
  <si>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</si>
  <si>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</si>
  <si>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</si>
  <si>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</si>
  <si>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</si>
  <si>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</si>
  <si>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</si>
  <si>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</si>
  <si>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</si>
  <si>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</si>
  <si>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</si>
  <si>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</si>
  <si>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</si>
  <si>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</si>
  <si>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</si>
  <si>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</si>
  <si>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</si>
  <si>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</si>
  <si>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</si>
  <si>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</si>
  <si>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</si>
  <si>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</si>
  <si>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</si>
  <si>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</si>
  <si>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</si>
  <si>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</si>
  <si>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</si>
  <si>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</si>
  <si>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</si>
  <si>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</si>
  <si>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</si>
  <si>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</si>
  <si>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</si>
  <si>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</si>
  <si>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</si>
  <si>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</si>
  <si>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</si>
  <si>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</si>
  <si>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</si>
  <si>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</si>
  <si>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</si>
  <si>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</si>
  <si>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</si>
  <si>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</si>
  <si>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</si>
  <si>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</si>
  <si>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</si>
  <si>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</si>
  <si>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</si>
  <si>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</si>
  <si>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</si>
  <si>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</si>
  <si>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</si>
  <si>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</si>
  <si>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</si>
  <si>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</si>
  <si>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</si>
  <si>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</si>
  <si>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</si>
  <si>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</si>
  <si>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</si>
  <si>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</si>
  <si>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</si>
  <si>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</si>
  <si>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</si>
  <si>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</si>
  <si>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</si>
  <si>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</si>
  <si>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</si>
  <si>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</si>
  <si>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</si>
  <si>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</si>
  <si>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</si>
  <si>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</si>
  <si>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</si>
  <si>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</si>
  <si>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</si>
  <si>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</si>
  <si>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</si>
  <si>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</si>
  <si>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</si>
  <si>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</si>
  <si>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</si>
  <si>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</si>
  <si>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</si>
  <si>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</si>
  <si>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</si>
  <si>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</si>
  <si>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</si>
  <si>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</si>
  <si>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</si>
  <si>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</si>
  <si>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</si>
  <si>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</si>
  <si>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</si>
  <si>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</si>
  <si>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</si>
  <si>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</si>
  <si>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</si>
  <si>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</si>
  <si>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</si>
  <si>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</si>
  <si>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</si>
  <si>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</si>
  <si>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</si>
  <si>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</si>
  <si>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</si>
  <si>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</si>
  <si>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</si>
  <si>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</si>
  <si>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</si>
  <si>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</si>
  <si>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</si>
  <si>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</si>
  <si>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</si>
  <si>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</si>
  <si>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</si>
  <si>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</si>
  <si>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</si>
  <si>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</si>
  <si>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</si>
  <si>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</si>
  <si>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</si>
  <si>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</si>
  <si>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</si>
  <si>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</si>
  <si>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</si>
  <si>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</si>
  <si>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</si>
  <si>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</si>
  <si>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</si>
  <si>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</si>
  <si>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</si>
  <si>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</si>
  <si>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</si>
  <si>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</si>
  <si>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</si>
  <si>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</si>
  <si>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</si>
  <si>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</si>
  <si>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</si>
  <si>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</si>
  <si>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</si>
  <si>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</si>
  <si>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</si>
  <si>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</si>
  <si>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</si>
  <si>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</si>
  <si>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</si>
  <si>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</si>
  <si>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</si>
  <si>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</si>
  <si>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</si>
  <si>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</si>
  <si>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</si>
  <si>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</si>
  <si>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</si>
  <si>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</si>
  <si>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</si>
  <si>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</si>
  <si>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</si>
  <si>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</si>
  <si>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</si>
  <si>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</si>
  <si>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</si>
  <si>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</si>
  <si>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</si>
  <si>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</si>
  <si>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</si>
  <si>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</si>
  <si>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</si>
  <si>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</si>
  <si>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</si>
  <si>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</si>
  <si>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</si>
  <si>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</si>
  <si>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</si>
  <si>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</si>
  <si>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</si>
  <si>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</si>
  <si>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</si>
  <si>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</si>
  <si>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</si>
  <si>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</si>
  <si>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</si>
  <si>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</si>
  <si>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</si>
  <si>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</si>
  <si>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</si>
  <si>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</si>
  <si>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</si>
  <si>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</si>
  <si>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</si>
  <si>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</si>
  <si>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</si>
  <si>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</si>
  <si>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</si>
  <si>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</si>
  <si>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</si>
  <si>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</si>
  <si>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</si>
  <si>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</si>
  <si>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</si>
  <si>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</si>
  <si>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</si>
  <si>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</si>
  <si>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</si>
  <si>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</si>
  <si>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</si>
  <si>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</si>
  <si>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</si>
  <si>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</si>
  <si>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</si>
  <si>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</si>
  <si>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</si>
  <si>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</si>
  <si>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</si>
  <si>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</si>
  <si>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</si>
  <si>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</si>
  <si>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</si>
  <si>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</si>
  <si>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</si>
  <si>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</si>
  <si>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</si>
  <si>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</si>
  <si>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</si>
  <si>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</si>
  <si>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</si>
  <si>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</si>
  <si>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</si>
  <si>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</si>
  <si>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</si>
  <si>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</si>
  <si>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</si>
  <si>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</si>
  <si>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</si>
  <si>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</si>
  <si>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</si>
  <si>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</si>
  <si>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</si>
  <si>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</si>
  <si>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</si>
  <si>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</si>
  <si>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</si>
  <si>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</si>
  <si>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</si>
  <si>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</si>
  <si>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</si>
  <si>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</si>
  <si>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</si>
  <si>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</si>
  <si>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</si>
  <si>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</si>
  <si>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</si>
  <si>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</si>
  <si>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</si>
  <si>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</si>
  <si>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</si>
  <si>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</si>
  <si>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</si>
  <si>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</si>
  <si>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</si>
  <si>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</si>
  <si>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</si>
  <si>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</si>
  <si>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</si>
  <si>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</si>
  <si>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</si>
  <si>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</si>
  <si>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</si>
  <si>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</si>
  <si>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</si>
  <si>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</si>
  <si>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</si>
  <si>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</si>
  <si>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</si>
  <si>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</si>
  <si>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</si>
  <si>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</si>
  <si>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</si>
  <si>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</si>
  <si>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</si>
  <si>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</si>
  <si>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</si>
  <si>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</si>
  <si>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</si>
  <si>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</si>
  <si>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</si>
  <si>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</si>
  <si>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</si>
  <si>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</si>
  <si>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</si>
  <si>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</si>
  <si>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</si>
  <si>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</si>
  <si>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</si>
  <si>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</si>
  <si>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</si>
  <si>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</si>
  <si>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</si>
  <si>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</si>
  <si>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</si>
  <si>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</si>
  <si>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</si>
  <si>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</si>
  <si>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</si>
  <si>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</si>
  <si>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</si>
  <si>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</si>
  <si>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</si>
  <si>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</si>
  <si>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</si>
  <si>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</si>
  <si>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</si>
  <si>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</si>
  <si>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</si>
  <si>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</si>
  <si>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</si>
  <si>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</si>
  <si>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</si>
  <si>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</si>
  <si>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</si>
  <si>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</si>
  <si>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</si>
  <si>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</si>
  <si>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</si>
  <si>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</si>
  <si>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</si>
  <si>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</si>
  <si>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</si>
  <si>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</si>
  <si>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</si>
  <si>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</si>
  <si>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</si>
  <si>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</si>
  <si>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</si>
  <si>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</si>
  <si>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</si>
  <si>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</si>
  <si>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</si>
  <si>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</si>
  <si>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</si>
  <si>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</si>
  <si>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</si>
  <si>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</si>
  <si>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</si>
  <si>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</si>
  <si>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</si>
  <si>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</si>
  <si>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</si>
  <si>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</si>
  <si>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</si>
  <si>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</si>
  <si>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</si>
  <si>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</si>
  <si>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</si>
  <si>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</si>
  <si>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</si>
  <si>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</si>
  <si>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</si>
  <si>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</si>
  <si>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</si>
  <si>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</si>
  <si>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</si>
  <si>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</si>
  <si>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</si>
  <si>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</si>
  <si>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</si>
  <si>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</si>
  <si>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</si>
  <si>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</si>
  <si>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</si>
  <si>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</si>
  <si>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</si>
  <si>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</si>
  <si>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</si>
  <si>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</si>
  <si>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</si>
  <si>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</si>
  <si>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</si>
  <si>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</si>
  <si>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</si>
  <si>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</si>
  <si>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</si>
  <si>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</si>
  <si>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</si>
  <si>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</si>
  <si>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</si>
  <si>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</si>
  <si>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</si>
  <si>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</si>
  <si>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</si>
  <si>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</si>
  <si>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</si>
  <si>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</si>
  <si>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</si>
  <si>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</si>
  <si>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</si>
  <si>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</si>
  <si>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</si>
  <si>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</si>
  <si>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</si>
  <si>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</si>
  <si>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</si>
  <si>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</si>
  <si>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</si>
  <si>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</si>
  <si>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</si>
  <si>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</si>
  <si>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</si>
  <si>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</si>
  <si>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</si>
  <si>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</si>
  <si>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</si>
  <si>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</si>
  <si>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</si>
  <si>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</si>
  <si>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</si>
  <si>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</si>
  <si>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</si>
  <si>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</si>
  <si>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</si>
  <si>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</si>
  <si>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</si>
  <si>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</si>
  <si>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</si>
  <si>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</si>
  <si>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</si>
  <si>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</si>
  <si>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</si>
  <si>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</si>
  <si>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</si>
  <si>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</si>
  <si>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</si>
  <si>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</si>
  <si>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</si>
  <si>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</si>
  <si>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</si>
  <si>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</si>
  <si>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</si>
  <si>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</si>
  <si>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</si>
  <si>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</si>
  <si>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</si>
  <si>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</si>
  <si>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</si>
  <si>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</si>
  <si>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</si>
  <si>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</si>
  <si>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</si>
  <si>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</si>
  <si>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</si>
  <si>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</si>
  <si>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</si>
  <si>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</si>
  <si>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</si>
  <si>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</si>
  <si>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</si>
  <si>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</si>
  <si>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</si>
  <si>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</si>
  <si>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</si>
  <si>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</si>
  <si>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</si>
  <si>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</si>
  <si>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</si>
  <si>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</si>
  <si>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</si>
  <si>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</si>
  <si>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</si>
  <si>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</si>
  <si>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</si>
  <si>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</si>
  <si>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</si>
  <si>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</si>
  <si>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</si>
  <si>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</si>
  <si>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</si>
  <si>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</si>
  <si>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</si>
  <si>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</si>
  <si>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</si>
  <si>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</si>
  <si>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</si>
  <si>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</si>
  <si>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</si>
  <si>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</si>
  <si>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</si>
  <si>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</si>
  <si>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</si>
  <si>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</si>
  <si>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</si>
  <si>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</si>
  <si>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</si>
  <si>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</si>
  <si>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</si>
  <si>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</si>
  <si>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</si>
  <si>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</si>
  <si>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</si>
  <si>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</si>
  <si>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</si>
  <si>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</si>
  <si>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</si>
  <si>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</si>
  <si>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</si>
  <si>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</si>
  <si>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</si>
  <si>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</si>
  <si>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</si>
  <si>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</si>
  <si>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</si>
  <si>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</si>
  <si>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</si>
  <si>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</si>
  <si>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</si>
  <si>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</si>
  <si>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</si>
  <si>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</si>
  <si>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</si>
  <si>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</si>
  <si>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</si>
  <si>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</si>
  <si>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</si>
  <si>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</si>
  <si>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</si>
  <si>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</si>
  <si>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</si>
  <si>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</si>
  <si>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</si>
  <si>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</si>
  <si>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</si>
  <si>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</si>
  <si>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</si>
  <si>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</si>
  <si>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</si>
  <si>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</si>
  <si>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</si>
  <si>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</si>
  <si>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</si>
  <si>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</si>
  <si>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</si>
  <si>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</si>
  <si>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</si>
  <si>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</si>
  <si>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</si>
  <si>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</si>
  <si>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</si>
  <si>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</si>
  <si>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</si>
  <si>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</si>
  <si>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</si>
  <si>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</si>
  <si>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</si>
  <si>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</si>
  <si>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</si>
  <si>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</si>
  <si>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</si>
  <si>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</si>
  <si>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</si>
  <si>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</si>
  <si>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</si>
  <si>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</si>
  <si>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</si>
  <si>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</si>
  <si>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</si>
  <si>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</si>
  <si>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</si>
  <si>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</si>
  <si>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</si>
  <si>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</si>
  <si>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</si>
  <si>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</si>
  <si>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</si>
  <si>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</si>
  <si>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</si>
  <si>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</si>
  <si>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</si>
  <si>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</si>
  <si>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</si>
  <si>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</si>
  <si>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</si>
  <si>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</si>
  <si>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</si>
  <si>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</si>
  <si>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</si>
  <si>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</si>
  <si>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</si>
  <si>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</si>
  <si>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</si>
  <si>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</si>
  <si>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</si>
  <si>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</si>
  <si>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</si>
  <si>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</si>
  <si>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</si>
  <si>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</si>
  <si>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</si>
  <si>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</si>
  <si>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</si>
  <si>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</si>
  <si>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</si>
  <si>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</si>
  <si>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</si>
  <si>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</si>
  <si>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</si>
  <si>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</si>
  <si>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</si>
  <si>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</si>
  <si>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</si>
  <si>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</si>
  <si>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</si>
  <si>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</si>
  <si>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</si>
  <si>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</si>
  <si>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</si>
  <si>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</si>
  <si>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</si>
  <si>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</si>
  <si>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</si>
  <si>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</si>
  <si>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</si>
  <si>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</si>
  <si>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</si>
  <si>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</si>
  <si>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</si>
  <si>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</si>
  <si>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</si>
  <si>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</si>
  <si>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</si>
  <si>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</si>
  <si>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</si>
  <si>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</si>
  <si>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</si>
  <si>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</si>
  <si>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</si>
  <si>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</si>
  <si>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</si>
  <si>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</si>
  <si>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</si>
  <si>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</si>
  <si>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</si>
  <si>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</si>
  <si>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</si>
  <si>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</si>
  <si>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</si>
  <si>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</si>
  <si>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</si>
  <si>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</si>
  <si>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</si>
  <si>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</si>
  <si>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</si>
  <si>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</si>
  <si>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</si>
  <si>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</si>
  <si>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</si>
  <si>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</si>
  <si>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</si>
  <si>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</si>
  <si>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</si>
  <si>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</si>
  <si>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</si>
  <si>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</si>
  <si>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</si>
  <si>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</si>
  <si>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</si>
  <si>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</si>
  <si>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</si>
  <si>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</si>
  <si>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</si>
  <si>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</si>
  <si>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</si>
  <si>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</si>
  <si>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</si>
  <si>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</si>
  <si>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</si>
  <si>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</si>
  <si>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</si>
  <si>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</si>
  <si>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</si>
  <si>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</si>
  <si>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</si>
  <si>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</si>
  <si>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</si>
  <si>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</si>
  <si>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</si>
  <si>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</si>
  <si>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</si>
  <si>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</si>
  <si>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</si>
  <si>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</si>
  <si>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</si>
  <si>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</si>
  <si>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</si>
  <si>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</si>
  <si>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</si>
  <si>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</si>
  <si>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</si>
  <si>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</si>
  <si>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</si>
  <si>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</si>
  <si>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</si>
  <si>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</si>
  <si>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</si>
  <si>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</si>
  <si>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</si>
  <si>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</si>
  <si>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</si>
  <si>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</si>
  <si>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</si>
  <si>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</si>
  <si>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</si>
  <si>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</si>
  <si>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</si>
  <si>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</si>
  <si>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</si>
  <si>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</si>
  <si>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</si>
  <si>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</si>
  <si>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</si>
  <si>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</si>
  <si>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</si>
  <si>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</si>
  <si>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</si>
  <si>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</si>
  <si>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</si>
  <si>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</si>
  <si>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</si>
  <si>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</si>
  <si>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</si>
  <si>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</si>
  <si>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</si>
  <si>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</si>
  <si>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</si>
  <si>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</si>
  <si>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</si>
  <si>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</si>
  <si>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</si>
  <si>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</si>
  <si>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</si>
  <si>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</si>
  <si>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</si>
  <si>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</si>
  <si>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</si>
  <si>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</si>
  <si>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</si>
  <si>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</si>
  <si>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</si>
  <si>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</si>
  <si>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</si>
  <si>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</si>
  <si>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</si>
  <si>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</si>
  <si>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</si>
  <si>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</si>
  <si>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</si>
  <si>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</si>
  <si>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</si>
  <si>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</si>
  <si>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</si>
  <si>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</si>
  <si>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</si>
  <si>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</si>
  <si>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</si>
  <si>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</si>
  <si>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</si>
  <si>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</si>
  <si>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</si>
  <si>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</si>
  <si>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</si>
  <si>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</si>
  <si>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</si>
  <si>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</si>
  <si>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</si>
  <si>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</si>
  <si>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</si>
  <si>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</si>
  <si>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</si>
  <si>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</si>
  <si>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</si>
  <si>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</si>
  <si>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</si>
  <si>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</si>
  <si>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</si>
  <si>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</si>
  <si>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</si>
  <si>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</si>
  <si>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</si>
  <si>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</si>
  <si>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</si>
  <si>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</si>
  <si>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</si>
  <si>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</si>
  <si>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</si>
  <si>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</si>
  <si>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</si>
  <si>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</si>
  <si>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</si>
  <si>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</si>
  <si>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</si>
  <si>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</si>
  <si>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</si>
  <si>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</si>
  <si>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</si>
  <si>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</si>
  <si>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</si>
  <si>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</si>
  <si>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</si>
  <si>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</si>
  <si>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</si>
  <si>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</si>
  <si>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</si>
  <si>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</si>
  <si>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</si>
  <si>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</si>
  <si>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</si>
  <si>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</si>
  <si>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</si>
  <si>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</si>
  <si>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</si>
  <si>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</si>
  <si>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</si>
  <si>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</si>
  <si>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</si>
  <si>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</si>
  <si>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</si>
  <si>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</si>
  <si>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</si>
  <si>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</si>
  <si>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</si>
  <si>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</si>
  <si>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</si>
  <si>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</si>
  <si>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</si>
  <si>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</si>
  <si>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</si>
  <si>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</si>
  <si>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</si>
  <si>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</si>
  <si>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</si>
  <si>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</si>
  <si>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</si>
  <si>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</si>
  <si>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</si>
  <si>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</si>
  <si>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</si>
  <si>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</si>
  <si>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</si>
  <si>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</si>
  <si>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</si>
  <si>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</si>
  <si>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</si>
  <si>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</si>
  <si>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</si>
  <si>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</si>
  <si>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</si>
  <si>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</si>
  <si>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</si>
  <si>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</si>
  <si>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</si>
  <si>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</si>
  <si>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</si>
  <si>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</si>
  <si>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</si>
  <si>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</si>
  <si>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</si>
  <si>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</si>
  <si>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</si>
  <si>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</si>
  <si>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</si>
  <si>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</si>
  <si>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</si>
  <si>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</si>
  <si>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</si>
  <si>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</si>
  <si>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</si>
  <si>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</si>
  <si>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</si>
  <si>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</si>
  <si>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</si>
  <si>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</si>
  <si>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</si>
  <si>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</si>
  <si>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</si>
  <si>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</si>
  <si>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</si>
  <si>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</si>
  <si>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</si>
  <si>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</si>
  <si>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</si>
  <si>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</si>
  <si>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</si>
  <si>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</si>
  <si>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</si>
  <si>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</si>
  <si>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</si>
  <si>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</si>
  <si>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</si>
  <si>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</si>
  <si>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</si>
  <si>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</si>
  <si>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</si>
  <si>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</si>
  <si>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</si>
  <si>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</si>
  <si>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</si>
  <si>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</si>
  <si>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</si>
  <si>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</si>
  <si>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</si>
  <si>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</si>
  <si>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</si>
  <si>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</si>
  <si>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</si>
  <si>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</si>
  <si>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</si>
  <si>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</si>
  <si>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</si>
  <si>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</si>
  <si>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</si>
  <si>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</si>
  <si>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</si>
  <si>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</si>
  <si>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</si>
  <si>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</si>
  <si>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</si>
  <si>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</si>
  <si>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</si>
  <si>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</si>
  <si>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</si>
  <si>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</si>
  <si>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</si>
  <si>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</si>
  <si>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</si>
  <si>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</si>
  <si>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</si>
  <si>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</si>
  <si>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</si>
  <si>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</si>
  <si>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</si>
  <si>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</si>
  <si>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</si>
  <si>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</si>
  <si>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</si>
  <si>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</si>
  <si>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</si>
  <si>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</si>
  <si>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</si>
  <si>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</si>
  <si>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</si>
  <si>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</si>
  <si>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</si>
  <si>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</si>
  <si>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</si>
  <si>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</si>
  <si>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</si>
  <si>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</si>
  <si>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</si>
  <si>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</si>
  <si>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</si>
  <si>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</si>
  <si>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</si>
  <si>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</si>
  <si>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</si>
  <si>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</si>
  <si>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</si>
  <si>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</si>
  <si>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</si>
  <si>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</si>
  <si>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</si>
  <si>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</si>
  <si>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</si>
  <si>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</si>
  <si>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</si>
  <si>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</si>
  <si>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</si>
  <si>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</si>
  <si>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</si>
  <si>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</si>
  <si>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</si>
  <si>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</si>
  <si>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</si>
  <si>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</si>
  <si>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</si>
  <si>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</si>
  <si>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</si>
  <si>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</si>
  <si>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</si>
  <si>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</si>
  <si>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</si>
  <si>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</si>
  <si>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</si>
  <si>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</si>
  <si>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</si>
  <si>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</si>
  <si>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</si>
  <si>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</si>
  <si>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</si>
  <si>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</si>
  <si>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</si>
  <si>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</si>
  <si>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</si>
  <si>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</si>
  <si>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</si>
  <si>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</si>
  <si>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</si>
  <si>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</si>
  <si>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</si>
  <si>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</si>
  <si>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</si>
  <si>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</si>
  <si>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</si>
  <si>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</si>
  <si>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</si>
  <si>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</si>
  <si>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</si>
  <si>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</si>
  <si>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</si>
  <si>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</si>
  <si>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</si>
  <si>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</si>
  <si>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</si>
  <si>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</si>
  <si>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</si>
  <si>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</si>
  <si>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</si>
  <si>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</si>
  <si>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</si>
  <si>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</si>
  <si>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</si>
  <si>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</si>
  <si>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</si>
  <si>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</si>
  <si>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</si>
  <si>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</si>
  <si>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</si>
  <si>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</si>
  <si>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</si>
  <si>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</si>
  <si>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</si>
  <si>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</si>
  <si>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</si>
  <si>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</si>
  <si>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</si>
  <si>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</si>
  <si>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</si>
  <si>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</si>
  <si>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</si>
  <si>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</si>
  <si>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</si>
  <si>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</si>
  <si>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</si>
  <si>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</si>
  <si>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</si>
  <si>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</si>
  <si>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</si>
  <si>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</si>
  <si>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</si>
  <si>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</si>
  <si>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</si>
  <si>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</si>
  <si>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</si>
  <si>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</si>
  <si>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</si>
  <si>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</si>
  <si>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</si>
  <si>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</si>
  <si>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</si>
  <si>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</si>
  <si>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</si>
  <si>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</si>
  <si>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</si>
  <si>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</si>
  <si>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</si>
  <si>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</si>
  <si>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</si>
  <si>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</si>
  <si>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</si>
  <si>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</si>
  <si>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</si>
  <si>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</si>
  <si>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</si>
  <si>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</si>
  <si>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</si>
  <si>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</si>
  <si>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</si>
  <si>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</si>
  <si>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</si>
  <si>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</si>
  <si>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</si>
  <si>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</si>
  <si>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</si>
  <si>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</si>
  <si>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</si>
  <si>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</si>
  <si>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</si>
  <si>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</si>
  <si>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</si>
  <si>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</si>
  <si>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</si>
  <si>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</si>
  <si>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</si>
  <si>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</si>
  <si>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</si>
  <si>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</si>
  <si>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</si>
  <si>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</si>
  <si>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</si>
  <si>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</si>
  <si>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</si>
  <si>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</si>
  <si>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</si>
  <si>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</si>
  <si>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</si>
  <si>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</si>
  <si>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</si>
  <si>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</si>
  <si>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</si>
  <si>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</si>
  <si>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</si>
  <si>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</si>
  <si>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</si>
  <si>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</si>
  <si>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</si>
  <si>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</si>
  <si>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</si>
  <si>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</si>
  <si>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</si>
  <si>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</si>
  <si>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</si>
  <si>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</si>
  <si>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</si>
  <si>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</si>
  <si>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</si>
  <si>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</si>
  <si>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</si>
  <si>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</si>
  <si>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</si>
  <si>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</si>
  <si>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</si>
  <si>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</si>
  <si>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</si>
  <si>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</si>
  <si>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</si>
  <si>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</si>
  <si>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</si>
  <si>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</si>
  <si>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</si>
  <si>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</si>
  <si>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</si>
  <si>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</si>
  <si>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</si>
  <si>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</si>
  <si>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</si>
  <si>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</si>
  <si>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</si>
  <si>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</si>
  <si>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</si>
  <si>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</si>
  <si>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</si>
  <si>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</si>
  <si>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</si>
  <si>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</si>
  <si>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</si>
  <si>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</si>
  <si>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</si>
  <si>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</si>
  <si>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</si>
  <si>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</si>
  <si>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</si>
  <si>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</si>
  <si>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</si>
  <si>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</si>
  <si>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</si>
  <si>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</si>
  <si>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</si>
  <si>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</si>
  <si>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</si>
  <si>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</si>
  <si>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</si>
  <si>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</si>
  <si>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</si>
  <si>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</si>
  <si>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</si>
  <si>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</si>
  <si>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</si>
  <si>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</si>
  <si>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</si>
  <si>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</si>
  <si>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</si>
  <si>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</si>
  <si>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</si>
  <si>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</si>
  <si>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</si>
  <si>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</si>
  <si>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</si>
  <si>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</si>
  <si>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</si>
  <si>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</si>
  <si>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</si>
  <si>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</si>
  <si>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</si>
  <si>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</si>
  <si>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</si>
  <si>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</si>
  <si>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</si>
  <si>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</si>
  <si>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</si>
  <si>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</si>
  <si>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</si>
  <si>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</si>
  <si>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</si>
  <si>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</si>
  <si>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</si>
  <si>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</si>
  <si>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</si>
  <si>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</si>
  <si>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</si>
  <si>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</si>
  <si>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</si>
  <si>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</si>
  <si>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</si>
  <si>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</si>
  <si>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</si>
  <si>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</si>
  <si>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</si>
  <si>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</si>
  <si>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</si>
  <si>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</si>
  <si>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</si>
  <si>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</si>
  <si>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</si>
  <si>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</si>
  <si>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</si>
  <si>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</si>
  <si>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</si>
  <si>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</si>
  <si>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</si>
  <si>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</si>
  <si>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</si>
  <si>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</si>
  <si>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</si>
  <si>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</si>
  <si>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</si>
  <si>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</si>
  <si>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</si>
  <si>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</si>
  <si>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</si>
  <si>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</si>
  <si>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</si>
  <si>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</si>
  <si>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</si>
  <si>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</si>
  <si>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</si>
  <si>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</si>
  <si>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</si>
  <si>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</si>
  <si>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</si>
  <si>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</si>
  <si>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</si>
  <si>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</si>
  <si>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</si>
  <si>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</si>
  <si>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</si>
  <si>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</si>
  <si>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</si>
  <si>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</si>
  <si>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</si>
  <si>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</si>
  <si>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</si>
  <si>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</si>
  <si>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</si>
  <si>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</si>
  <si>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</si>
  <si>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</si>
  <si>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</si>
  <si>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</si>
  <si>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</si>
  <si>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</si>
  <si>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</si>
  <si>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</si>
  <si>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</si>
  <si>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</si>
  <si>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</si>
  <si>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</si>
  <si>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</si>
  <si>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</si>
  <si>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</si>
  <si>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</si>
  <si>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</si>
  <si>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</si>
  <si>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</si>
  <si>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</si>
  <si>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</si>
  <si>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</si>
  <si>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</si>
  <si>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</si>
  <si>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</si>
  <si>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</si>
  <si>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</si>
  <si>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</si>
  <si>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</si>
  <si>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</si>
  <si>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</si>
  <si>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</si>
  <si>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</si>
  <si>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</si>
  <si>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</si>
  <si>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</si>
  <si>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</si>
  <si>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</si>
  <si>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</si>
  <si>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</si>
  <si>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</si>
  <si>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</si>
  <si>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</si>
  <si>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</si>
  <si>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</si>
  <si>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</si>
  <si>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</si>
  <si>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</si>
  <si>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</si>
  <si>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</si>
  <si>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</si>
  <si>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</si>
  <si>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</si>
  <si>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</si>
  <si>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</si>
  <si>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</si>
  <si>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</si>
  <si>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</si>
  <si>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</si>
  <si>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</si>
  <si>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</si>
  <si>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</si>
  <si>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</si>
  <si>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</si>
  <si>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</si>
  <si>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</si>
  <si>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</si>
  <si>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</si>
  <si>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</si>
  <si>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</si>
  <si>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</si>
  <si>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</si>
  <si>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</si>
  <si>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</si>
  <si>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</si>
  <si>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</si>
  <si>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</si>
  <si>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</si>
  <si>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</si>
  <si>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</si>
  <si>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</si>
  <si>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</si>
  <si>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</si>
  <si>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</si>
  <si>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</si>
  <si>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</si>
  <si>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</si>
  <si>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</si>
  <si>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</si>
  <si>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</si>
  <si>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</si>
  <si>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</si>
  <si>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</si>
  <si>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</si>
  <si>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</si>
  <si>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</si>
  <si>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</si>
  <si>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</si>
  <si>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</si>
  <si>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</si>
  <si>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</si>
  <si>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</si>
  <si>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</si>
  <si>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</si>
  <si>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</si>
  <si>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</si>
  <si>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</si>
  <si>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</si>
  <si>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</si>
  <si>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</si>
  <si>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</si>
  <si>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</si>
  <si>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</si>
  <si>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</si>
  <si>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</si>
  <si>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</si>
  <si>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</si>
  <si>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</si>
  <si>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</si>
  <si>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</si>
  <si>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</si>
  <si>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</si>
  <si>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</si>
  <si>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</si>
  <si>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</si>
  <si>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</si>
  <si>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</si>
  <si>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</si>
  <si>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</si>
  <si>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</si>
  <si>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</si>
  <si>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</si>
  <si>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</si>
  <si>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</si>
  <si>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</si>
  <si>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</si>
  <si>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</si>
  <si>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</si>
  <si>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</si>
  <si>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</si>
  <si>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</si>
  <si>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</si>
  <si>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</si>
  <si>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</si>
  <si>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</si>
  <si>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</si>
  <si>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</si>
  <si>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</si>
  <si>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</si>
  <si>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</si>
  <si>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</si>
  <si>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</si>
  <si>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</si>
  <si>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</si>
  <si>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</si>
  <si>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</si>
  <si>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</si>
  <si>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</si>
  <si>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</si>
  <si>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</si>
  <si>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</si>
  <si>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</si>
  <si>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</si>
  <si>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</si>
  <si>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</si>
  <si>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</si>
  <si>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</si>
  <si>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</si>
  <si>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</si>
  <si>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</si>
  <si>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</si>
  <si>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</si>
  <si>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</si>
  <si>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</si>
  <si>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</si>
  <si>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</si>
  <si>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</si>
  <si>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</si>
  <si>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</si>
  <si>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</si>
  <si>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</si>
  <si>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</si>
  <si>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</si>
  <si>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</si>
  <si>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</si>
  <si>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</si>
  <si>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</si>
  <si>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</si>
  <si>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</si>
  <si>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</si>
  <si>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</si>
  <si>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</si>
  <si>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</si>
  <si>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</si>
  <si>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</si>
  <si>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</si>
  <si>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</si>
  <si>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</si>
  <si>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</si>
  <si>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</si>
  <si>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</si>
  <si>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</si>
  <si>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</si>
  <si>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</si>
  <si>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</si>
  <si>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</si>
  <si>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</si>
  <si>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</si>
  <si>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</si>
  <si>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</si>
  <si>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</si>
  <si>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</si>
  <si>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</si>
  <si>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</si>
  <si>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</si>
  <si>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</si>
  <si>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</si>
  <si>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</si>
  <si>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</si>
  <si>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</si>
  <si>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</si>
  <si>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</si>
  <si>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</si>
  <si>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</si>
  <si>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</si>
  <si>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</si>
  <si>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</si>
  <si>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</si>
  <si>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</si>
  <si>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</si>
  <si>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</si>
  <si>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</si>
  <si>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</si>
  <si>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</si>
  <si>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</si>
  <si>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</si>
  <si>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</si>
  <si>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</si>
  <si>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</si>
  <si>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</si>
  <si>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</si>
  <si>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</si>
  <si>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</si>
  <si>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</si>
  <si>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</si>
  <si>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</si>
  <si>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</si>
  <si>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</si>
  <si>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</si>
  <si>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</si>
  <si>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</si>
  <si>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</si>
  <si>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</si>
  <si>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</si>
  <si>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</si>
  <si>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</si>
  <si>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</si>
  <si>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</si>
  <si>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</si>
  <si>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</si>
  <si>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</si>
  <si>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</si>
  <si>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</si>
  <si>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</si>
  <si>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</si>
  <si>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</si>
  <si>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</si>
  <si>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</si>
  <si>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</si>
  <si>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</si>
  <si>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</si>
  <si>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</si>
  <si>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</si>
  <si>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</si>
  <si>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</si>
  <si>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</si>
  <si>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</si>
  <si>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</si>
  <si>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</si>
  <si>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</si>
  <si>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</si>
  <si>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</si>
  <si>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</si>
  <si>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</si>
  <si>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</si>
  <si>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</si>
  <si>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</si>
  <si>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</si>
  <si>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</si>
  <si>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</si>
  <si>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</si>
  <si>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</si>
  <si>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</si>
  <si>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</si>
  <si>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</si>
  <si>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</si>
  <si>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</si>
  <si>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</si>
  <si>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</si>
  <si>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</si>
  <si>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</si>
  <si>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</si>
  <si>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</si>
  <si>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</si>
  <si>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</si>
  <si>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</si>
  <si>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</si>
  <si>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</si>
  <si>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</si>
  <si>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</si>
  <si>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</si>
  <si>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</si>
  <si>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</si>
  <si>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</si>
  <si>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</si>
  <si>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</si>
  <si>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</si>
  <si>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</si>
  <si>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</si>
  <si>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</si>
  <si>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</si>
  <si>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</si>
  <si>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</si>
  <si>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</si>
  <si>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</si>
  <si>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</si>
  <si>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</si>
  <si>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</si>
  <si>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</si>
  <si>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</si>
  <si>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</si>
  <si>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</si>
  <si>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</si>
  <si>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</si>
  <si>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</si>
  <si>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</si>
  <si>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</si>
  <si>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</si>
  <si>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</si>
  <si>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</si>
  <si>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</si>
  <si>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</si>
  <si>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</si>
  <si>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</si>
  <si>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</si>
  <si>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</si>
  <si>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</si>
  <si>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</si>
  <si>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</si>
  <si>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</si>
  <si>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</si>
  <si>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</si>
  <si>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</si>
  <si>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</si>
  <si>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</si>
  <si>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</si>
  <si>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</si>
  <si>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</si>
  <si>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</si>
  <si>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</si>
  <si>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</si>
  <si>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</si>
  <si>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</si>
  <si>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</si>
  <si>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</si>
  <si>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</si>
  <si>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</si>
  <si>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</si>
  <si>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</si>
  <si>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</si>
  <si>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</si>
  <si>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</si>
  <si>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</si>
  <si>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</si>
  <si>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</si>
  <si>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</si>
  <si>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</si>
  <si>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</si>
  <si>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</si>
  <si>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</si>
  <si>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</si>
  <si>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</si>
  <si>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</si>
  <si>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</si>
  <si>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</si>
  <si>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</si>
  <si>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</si>
  <si>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</si>
  <si>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</si>
  <si>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</si>
  <si>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</si>
  <si>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</si>
  <si>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</si>
  <si>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</si>
  <si>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</si>
  <si>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</si>
  <si>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</si>
  <si>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</si>
  <si>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</si>
  <si>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</si>
  <si>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</si>
  <si>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</si>
  <si>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</si>
  <si>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</si>
  <si>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</si>
  <si>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</si>
  <si>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</si>
  <si>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</si>
  <si>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</si>
  <si>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</si>
  <si>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</si>
  <si>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</si>
  <si>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</si>
  <si>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</si>
  <si>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</si>
  <si>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</si>
  <si>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</si>
  <si>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</si>
  <si>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</si>
  <si>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</si>
  <si>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</si>
  <si>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</si>
  <si>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</si>
  <si>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</si>
  <si>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</si>
  <si>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</si>
  <si>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</si>
  <si>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</si>
  <si>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</si>
  <si>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</si>
  <si>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</si>
  <si>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</si>
  <si>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</si>
  <si>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</si>
  <si>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</si>
  <si>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</si>
  <si>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</si>
  <si>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</si>
  <si>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</si>
  <si>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</si>
  <si>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</si>
  <si>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</si>
  <si>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</si>
  <si>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</si>
  <si>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</si>
  <si>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</si>
  <si>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</si>
  <si>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</si>
  <si>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</si>
  <si>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</si>
  <si>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</si>
  <si>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</si>
  <si>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</si>
  <si>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</si>
  <si>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</si>
  <si>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</si>
  <si>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</si>
  <si>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</si>
  <si>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</si>
  <si>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</si>
  <si>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</si>
  <si>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</si>
  <si>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</si>
  <si>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</si>
  <si>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</si>
  <si>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</si>
  <si>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</si>
  <si>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</si>
  <si>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</si>
  <si>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</si>
  <si>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</si>
  <si>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</si>
  <si>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</si>
  <si>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</si>
  <si>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</si>
  <si>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</si>
  <si>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</si>
  <si>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</si>
  <si>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</si>
  <si>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</si>
  <si>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</si>
  <si>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</si>
  <si>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</si>
  <si>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</si>
  <si>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</si>
  <si>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</si>
  <si>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</si>
  <si>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</si>
  <si>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</si>
  <si>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</si>
  <si>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</si>
  <si>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</si>
  <si>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</si>
  <si>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</si>
  <si>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</si>
  <si>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</si>
  <si>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</si>
  <si>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</si>
  <si>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</si>
  <si>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</si>
  <si>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</si>
  <si>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</si>
  <si>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</si>
  <si>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</si>
  <si>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</si>
  <si>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</si>
  <si>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</si>
  <si>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</si>
  <si>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</si>
  <si>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</si>
  <si>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</si>
  <si>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</si>
  <si>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</si>
  <si>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</si>
  <si>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</si>
  <si>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</si>
  <si>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</si>
  <si>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</si>
  <si>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</si>
  <si>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</si>
  <si>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</si>
  <si>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</si>
  <si>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</si>
  <si>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</si>
  <si>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</si>
  <si>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</si>
  <si>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</si>
  <si>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</si>
  <si>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</si>
  <si>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</si>
  <si>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</si>
  <si>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</si>
  <si>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</si>
  <si>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</si>
  <si>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</si>
  <si>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</si>
  <si>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</si>
  <si>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</si>
  <si>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</si>
  <si>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</si>
  <si>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</si>
  <si>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</si>
  <si>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</si>
  <si>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</si>
  <si>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</si>
  <si>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</si>
  <si>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</si>
  <si>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</si>
  <si>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</si>
  <si>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</si>
  <si>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</si>
  <si>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</si>
  <si>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</si>
  <si>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</si>
  <si>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</si>
  <si>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</si>
  <si>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</si>
  <si>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</si>
  <si>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</si>
  <si>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</si>
  <si>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</si>
  <si>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</si>
  <si>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</si>
  <si>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</si>
  <si>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</si>
  <si>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</si>
  <si>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</si>
  <si>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</si>
  <si>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</si>
  <si>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</si>
  <si>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</si>
  <si>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</si>
  <si>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</si>
  <si>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</si>
  <si>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</si>
  <si>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</si>
  <si>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</si>
  <si>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</si>
  <si>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</si>
  <si>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</si>
  <si>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</si>
  <si>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</si>
  <si>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</si>
  <si>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</si>
  <si>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</si>
  <si>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</si>
  <si>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</si>
  <si>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</si>
  <si>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</si>
  <si>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</si>
  <si>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</si>
  <si>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</si>
  <si>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</si>
  <si>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</si>
  <si>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</si>
  <si>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</si>
  <si>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</si>
  <si>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</si>
  <si>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</si>
  <si>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</si>
  <si>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</si>
  <si>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</si>
  <si>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</si>
  <si>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</si>
  <si>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</si>
  <si>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</si>
  <si>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</si>
  <si>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</si>
  <si>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</si>
  <si>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</si>
  <si>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</si>
  <si>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</si>
  <si>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</si>
  <si>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</si>
  <si>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</si>
  <si>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</si>
  <si>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</si>
  <si>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</si>
  <si>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</si>
  <si>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</si>
  <si>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</si>
  <si>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</si>
  <si>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</si>
  <si>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</si>
  <si>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</si>
  <si>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</si>
  <si>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</si>
  <si>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</si>
  <si>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</si>
  <si>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</si>
  <si>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</si>
  <si>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</si>
  <si>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</si>
  <si>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</si>
  <si>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</si>
  <si>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</si>
  <si>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</si>
  <si>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</si>
  <si>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</si>
  <si>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</si>
  <si>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</si>
  <si>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</si>
  <si>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</si>
  <si>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</si>
  <si>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</si>
  <si>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</si>
  <si>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</si>
  <si>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</si>
  <si>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</si>
  <si>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</si>
  <si>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</si>
  <si>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</si>
  <si>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</si>
  <si>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</si>
  <si>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</si>
  <si>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</si>
  <si>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</si>
  <si>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</si>
  <si>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</si>
  <si>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</si>
  <si>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</si>
  <si>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</si>
  <si>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</si>
  <si>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</si>
  <si>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</si>
  <si>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</si>
  <si>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</si>
  <si>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</si>
  <si>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</si>
  <si>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</si>
  <si>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</si>
  <si>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</si>
  <si>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</si>
  <si>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</si>
  <si>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</si>
  <si>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</si>
  <si>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</si>
  <si>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</si>
  <si>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</si>
  <si>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</si>
  <si>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</si>
  <si>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</si>
  <si>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</si>
  <si>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</si>
  <si>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</si>
  <si>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</si>
  <si>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</si>
  <si>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</si>
  <si>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</si>
  <si>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</si>
  <si>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</si>
  <si>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</si>
  <si>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</si>
  <si>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</si>
  <si>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</si>
  <si>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</si>
  <si>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</si>
  <si>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</si>
  <si>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</si>
  <si>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</si>
  <si>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</si>
  <si>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</si>
  <si>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</si>
  <si>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</si>
  <si>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</si>
  <si>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</si>
  <si>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</si>
  <si>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</si>
  <si>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</si>
  <si>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</si>
  <si>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</si>
  <si>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</si>
  <si>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</si>
  <si>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</si>
  <si>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</si>
  <si>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</si>
  <si>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</si>
  <si>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</si>
  <si>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</si>
  <si>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</si>
  <si>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</si>
  <si>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</si>
  <si>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</si>
  <si>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</si>
  <si>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</si>
  <si>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</si>
  <si>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</si>
  <si>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</si>
  <si>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</si>
  <si>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</si>
  <si>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</si>
  <si>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</si>
  <si>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</si>
  <si>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</si>
  <si>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</si>
  <si>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</si>
  <si>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</si>
  <si>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</si>
  <si>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</si>
  <si>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</si>
  <si>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</si>
  <si>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</si>
  <si>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</si>
  <si>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</si>
  <si>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</si>
  <si>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</si>
  <si>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</si>
  <si>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</si>
  <si>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</si>
  <si>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</si>
  <si>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</si>
  <si>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</si>
  <si>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</si>
  <si>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</si>
  <si>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</si>
  <si>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</si>
  <si>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</si>
  <si>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</si>
  <si>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</si>
  <si>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</si>
  <si>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</si>
  <si>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</si>
  <si>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</si>
  <si>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</si>
  <si>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</si>
  <si>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</si>
  <si>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</si>
  <si>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</si>
  <si>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</si>
  <si>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</si>
  <si>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</si>
  <si>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</si>
  <si>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</si>
  <si>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</si>
  <si>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</si>
  <si>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</si>
  <si>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</si>
  <si>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</si>
  <si>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</si>
  <si>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</si>
  <si>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</si>
  <si>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</si>
  <si>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</si>
  <si>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</si>
  <si>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</si>
  <si>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</si>
  <si>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</si>
  <si>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</si>
  <si>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</si>
  <si>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</si>
  <si>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</si>
  <si>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</si>
  <si>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</si>
  <si>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</si>
  <si>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</si>
  <si>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</si>
  <si>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</si>
  <si>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</si>
  <si>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</si>
  <si>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</si>
  <si>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</si>
  <si>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</si>
  <si>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</si>
  <si>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</si>
  <si>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</si>
  <si>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</si>
  <si>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</si>
  <si>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</si>
  <si>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</si>
  <si>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</si>
  <si>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</si>
  <si>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</si>
  <si>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</si>
  <si>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</si>
  <si>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</si>
  <si>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</si>
  <si>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</si>
  <si>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</si>
  <si>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</si>
  <si>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</si>
  <si>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</si>
  <si>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</si>
  <si>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</si>
  <si>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</si>
  <si>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</si>
  <si>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</si>
  <si>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</si>
  <si>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</si>
  <si>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</si>
  <si>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</si>
  <si>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</si>
  <si>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</si>
  <si>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</si>
  <si>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</si>
  <si>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</si>
  <si>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</si>
  <si>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</si>
  <si>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</si>
  <si>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</si>
  <si>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</si>
  <si>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</si>
  <si>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</si>
  <si>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</si>
  <si>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</si>
  <si>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</si>
  <si>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</si>
  <si>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</si>
  <si>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</si>
  <si>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</si>
  <si>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</si>
  <si>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</si>
  <si>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</si>
  <si>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</si>
  <si>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</si>
  <si>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</si>
  <si>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</si>
  <si>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</si>
  <si>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</si>
  <si>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</si>
  <si>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</si>
  <si>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</si>
  <si>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</si>
  <si>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</si>
  <si>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</si>
  <si>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</si>
  <si>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</si>
  <si>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</si>
  <si>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</si>
  <si>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</si>
  <si>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</si>
  <si>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</si>
  <si>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</si>
  <si>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</si>
  <si>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</si>
  <si>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</si>
  <si>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</si>
  <si>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</si>
  <si>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</si>
  <si>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</si>
  <si>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</si>
  <si>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</si>
  <si>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</si>
  <si>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</si>
  <si>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</si>
  <si>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</si>
  <si>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</si>
  <si>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</si>
  <si>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</si>
  <si>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</si>
  <si>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</si>
  <si>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</si>
  <si>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</si>
  <si>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</si>
  <si>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</si>
  <si>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</si>
  <si>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</si>
  <si>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</si>
  <si>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</si>
  <si>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</si>
  <si>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</si>
  <si>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</si>
  <si>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</si>
  <si>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</si>
  <si>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</si>
  <si>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</si>
  <si>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</si>
  <si>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</si>
  <si>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</si>
  <si>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</si>
  <si>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</si>
  <si>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</si>
  <si>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</si>
  <si>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</si>
  <si>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</si>
  <si>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</si>
  <si>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</si>
  <si>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</si>
  <si>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</si>
  <si>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</si>
  <si>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</si>
  <si>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</si>
  <si>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</si>
  <si>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</si>
  <si>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</si>
  <si>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</si>
  <si>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</si>
  <si>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</si>
  <si>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</si>
  <si>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</si>
  <si>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</si>
  <si>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</si>
  <si>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</si>
  <si>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</si>
  <si>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</si>
  <si>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</si>
  <si>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</si>
  <si>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</si>
  <si>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</si>
  <si>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</si>
  <si>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</si>
  <si>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</si>
  <si>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</si>
  <si>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</si>
  <si>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</si>
  <si>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</si>
  <si>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</si>
  <si>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</si>
  <si>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</si>
  <si>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</si>
  <si>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</si>
  <si>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</si>
  <si>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</si>
  <si>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</si>
  <si>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</si>
  <si>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</si>
  <si>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</si>
  <si>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</si>
  <si>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</si>
  <si>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</si>
  <si>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</si>
  <si>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</si>
  <si>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</si>
  <si>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</si>
  <si>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</si>
  <si>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</si>
  <si>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</si>
  <si>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</si>
  <si>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</si>
  <si>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</si>
  <si>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</si>
  <si>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</si>
  <si>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</si>
  <si>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</si>
  <si>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</si>
  <si>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</si>
  <si>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</si>
  <si>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</si>
  <si>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</si>
  <si>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</si>
  <si>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</si>
  <si>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</si>
  <si>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</si>
  <si>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</si>
  <si>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</si>
  <si>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</si>
  <si>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</si>
  <si>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</si>
  <si>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</si>
  <si>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</si>
  <si>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</si>
  <si>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</si>
  <si>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</si>
  <si>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</si>
  <si>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</si>
  <si>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</si>
  <si>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</si>
  <si>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</si>
  <si>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</si>
  <si>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</si>
  <si>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</si>
  <si>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</si>
  <si>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</si>
  <si>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</si>
  <si>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</si>
  <si>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</si>
  <si>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</si>
  <si>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</si>
  <si>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</si>
  <si>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</si>
  <si>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</si>
  <si>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</si>
  <si>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</si>
  <si>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</si>
  <si>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</si>
  <si>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</si>
  <si>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</si>
  <si>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</si>
  <si>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</si>
  <si>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</si>
  <si>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</si>
  <si>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</si>
  <si>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</si>
  <si>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</si>
  <si>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</si>
  <si>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</si>
  <si>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</si>
  <si>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</si>
  <si>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</si>
  <si>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</si>
  <si>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</si>
  <si>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</si>
  <si>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</si>
  <si>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</si>
  <si>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</si>
  <si>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</si>
  <si>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</si>
  <si>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</si>
  <si>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</si>
  <si>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</si>
  <si>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</si>
  <si>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</si>
  <si>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</si>
  <si>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</si>
  <si>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</si>
  <si>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</si>
  <si>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</si>
  <si>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</si>
  <si>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</si>
  <si>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</si>
  <si>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</si>
  <si>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</si>
  <si>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</si>
  <si>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</si>
  <si>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</si>
  <si>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</si>
  <si>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</si>
  <si>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</si>
  <si>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</si>
  <si>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</si>
  <si>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</si>
  <si>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</si>
  <si>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</si>
  <si>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</si>
  <si>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</si>
  <si>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</si>
  <si>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</si>
  <si>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</si>
  <si>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</si>
  <si>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</si>
  <si>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</si>
  <si>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</si>
  <si>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</si>
  <si>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</si>
  <si>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</si>
  <si>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</si>
  <si>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</si>
  <si>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</si>
  <si>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</si>
  <si>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</si>
  <si>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</si>
  <si>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</si>
  <si>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</si>
  <si>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</si>
  <si>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</si>
  <si>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</si>
  <si>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</si>
  <si>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</si>
  <si>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</si>
  <si>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</si>
  <si>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</si>
  <si>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</si>
  <si>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</si>
  <si>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</si>
  <si>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</si>
  <si>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</si>
  <si>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</si>
  <si>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</si>
  <si>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</si>
  <si>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</si>
  <si>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</si>
  <si>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</si>
  <si>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</si>
  <si>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</si>
  <si>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</si>
  <si>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</si>
  <si>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</si>
  <si>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</si>
  <si>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</si>
  <si>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</si>
  <si>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</si>
  <si>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</si>
  <si>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</si>
  <si>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</si>
  <si>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</si>
  <si>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</si>
  <si>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</si>
  <si>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</si>
  <si>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</si>
  <si>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</si>
  <si>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</si>
  <si>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</si>
  <si>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</si>
  <si>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</si>
  <si>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</si>
  <si>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</si>
  <si>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</si>
  <si>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</si>
  <si>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</si>
  <si>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</si>
  <si>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</si>
  <si>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</si>
  <si>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</si>
  <si>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</si>
  <si>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</si>
  <si>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</si>
  <si>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</si>
  <si>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</si>
  <si>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</si>
  <si>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</si>
  <si>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</si>
  <si>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</si>
  <si>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</si>
  <si>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</si>
  <si>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</si>
  <si>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</si>
  <si>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</si>
  <si>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</si>
  <si>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</si>
  <si>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</si>
  <si>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</si>
  <si>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</si>
  <si>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</si>
  <si>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</si>
  <si>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</si>
  <si>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</si>
  <si>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</si>
  <si>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</si>
  <si>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</si>
  <si>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</si>
  <si>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</si>
  <si>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</si>
  <si>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</si>
  <si>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</si>
  <si>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</si>
  <si>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</si>
  <si>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</si>
  <si>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</si>
  <si>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</si>
  <si>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</si>
  <si>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</si>
  <si>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</si>
  <si>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</si>
  <si>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</si>
  <si>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</si>
  <si>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</si>
  <si>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</si>
  <si>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</si>
  <si>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</si>
  <si>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</si>
  <si>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</si>
  <si>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</si>
  <si>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</si>
  <si>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</si>
  <si>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</si>
  <si>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</si>
  <si>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</si>
  <si>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</si>
  <si>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</si>
  <si>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</si>
  <si>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</si>
  <si>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</si>
  <si>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</si>
  <si>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</si>
  <si>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</si>
  <si>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</si>
  <si>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</si>
  <si>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</si>
  <si>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</si>
  <si>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</si>
  <si>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</si>
  <si>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</si>
  <si>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</si>
  <si>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</si>
  <si>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</si>
  <si>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</si>
  <si>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</si>
  <si>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</si>
  <si>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</si>
  <si>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</si>
  <si>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</si>
  <si>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</si>
  <si>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</si>
  <si>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</si>
  <si>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</si>
  <si>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</si>
  <si>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</si>
  <si>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</si>
  <si>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</si>
  <si>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</si>
  <si>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</si>
  <si>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</si>
  <si>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</si>
  <si>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</si>
  <si>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</si>
  <si>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</si>
  <si>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</si>
  <si>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</si>
  <si>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</si>
  <si>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</si>
  <si>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</si>
  <si>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</si>
  <si>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</si>
  <si>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</si>
  <si>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</si>
  <si>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</si>
  <si>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</si>
  <si>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</si>
  <si>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</si>
  <si>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</si>
  <si>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</si>
  <si>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</si>
  <si>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</si>
  <si>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</si>
  <si>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</si>
  <si>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</si>
  <si>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</si>
  <si>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</si>
  <si>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</si>
  <si>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</si>
  <si>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</si>
  <si>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</si>
  <si>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</si>
  <si>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</si>
  <si>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</si>
  <si>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</si>
  <si>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</si>
  <si>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</si>
  <si>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</si>
  <si>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</si>
  <si>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</si>
  <si>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</si>
  <si>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</si>
  <si>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</si>
  <si>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</si>
  <si>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</si>
  <si>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</si>
  <si>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</si>
  <si>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</si>
  <si>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</si>
  <si>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</si>
  <si>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</si>
  <si>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</si>
  <si>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</si>
  <si>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</si>
  <si>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</si>
  <si>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</si>
  <si>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</si>
  <si>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</si>
  <si>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</si>
  <si>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</si>
  <si>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</si>
  <si>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</si>
  <si>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</si>
  <si>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</si>
  <si>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</si>
  <si>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</si>
  <si>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</si>
  <si>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</si>
  <si>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</si>
  <si>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</si>
  <si>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</si>
  <si>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</si>
  <si>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</si>
  <si>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</si>
  <si>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</si>
  <si>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</si>
  <si>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</si>
  <si>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</si>
  <si>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</si>
  <si>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</si>
  <si>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</si>
  <si>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</si>
  <si>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</si>
  <si>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</si>
  <si>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</si>
  <si>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</si>
  <si>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</si>
  <si>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</si>
  <si>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</si>
  <si>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</si>
  <si>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</si>
  <si>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</si>
  <si>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</si>
  <si>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</si>
  <si>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</si>
  <si>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</si>
  <si>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</si>
  <si>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</si>
  <si>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</si>
  <si>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</si>
  <si>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</si>
  <si>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</si>
  <si>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</si>
  <si>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</si>
  <si>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</si>
  <si>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</si>
  <si>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</si>
  <si>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</si>
  <si>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</si>
  <si>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</si>
  <si>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</si>
  <si>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</si>
  <si>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</si>
  <si>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</si>
  <si>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</si>
  <si>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</si>
  <si>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</si>
  <si>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</si>
  <si>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</si>
  <si>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</si>
  <si>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</si>
  <si>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</si>
  <si>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</si>
  <si>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</si>
  <si>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</si>
  <si>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</si>
  <si>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</si>
  <si>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</si>
  <si>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</si>
  <si>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</si>
  <si>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</si>
  <si>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</si>
  <si>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</si>
  <si>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</si>
  <si>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</si>
  <si>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</si>
  <si>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</si>
  <si>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</si>
  <si>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</si>
  <si>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</si>
  <si>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</si>
  <si>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</si>
  <si>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</si>
  <si>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</si>
  <si>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</si>
  <si>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</si>
  <si>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</si>
  <si>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</si>
  <si>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</si>
  <si>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</si>
  <si>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</si>
  <si>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</si>
  <si>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</si>
  <si>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</si>
  <si>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</si>
  <si>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</si>
  <si>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</si>
  <si>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</si>
  <si>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</si>
  <si>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</si>
  <si>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</si>
  <si>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</si>
  <si>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</si>
  <si>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</si>
  <si>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</si>
  <si>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</si>
  <si>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</si>
  <si>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</si>
  <si>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</si>
  <si>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</si>
  <si>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</si>
  <si>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</si>
  <si>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</si>
  <si>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</si>
  <si>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</si>
  <si>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</si>
  <si>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</si>
  <si>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</si>
  <si>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</si>
  <si>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</si>
  <si>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</si>
  <si>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</si>
  <si>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</si>
  <si>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</si>
  <si>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</si>
  <si>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</si>
  <si>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</si>
  <si>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</si>
  <si>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</si>
  <si>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</si>
  <si>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</si>
  <si>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</si>
  <si>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</si>
  <si>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</si>
  <si>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</si>
  <si>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</si>
  <si>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</si>
  <si>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</si>
  <si>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</si>
  <si>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</si>
  <si>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</si>
  <si>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</si>
  <si>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</si>
  <si>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</si>
  <si>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</si>
  <si>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</si>
  <si>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</si>
  <si>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</si>
  <si>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</si>
  <si>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</si>
  <si>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</si>
  <si>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</si>
  <si>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</si>
  <si>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</si>
  <si>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</si>
  <si>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</si>
  <si>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</si>
  <si>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</si>
  <si>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</si>
  <si>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</si>
  <si>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</si>
  <si>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</si>
  <si>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</si>
  <si>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</si>
  <si>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</si>
  <si>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</si>
  <si>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</si>
  <si>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</si>
  <si>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</si>
  <si>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</si>
  <si>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</si>
  <si>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</si>
  <si>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</si>
  <si>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</si>
  <si>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</si>
  <si>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</si>
  <si>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</si>
  <si>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</si>
  <si>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</si>
  <si>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</si>
  <si>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</si>
  <si>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</si>
  <si>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</si>
  <si>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</si>
  <si>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</si>
  <si>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</si>
  <si>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</si>
  <si>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</si>
  <si>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</si>
  <si>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</si>
  <si>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</si>
  <si>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</si>
  <si>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</si>
  <si>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</si>
  <si>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</si>
  <si>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</si>
  <si>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</si>
  <si>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</si>
  <si>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</si>
  <si>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</si>
  <si>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</si>
  <si>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</si>
  <si>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</si>
  <si>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</si>
  <si>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</si>
  <si>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</si>
  <si>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</si>
  <si>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</si>
  <si>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</si>
  <si>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</si>
  <si>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</si>
  <si>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</si>
  <si>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</si>
  <si>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</si>
  <si>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</si>
  <si>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</si>
  <si>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</si>
  <si>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</si>
  <si>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</si>
  <si>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</si>
  <si>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</si>
  <si>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</si>
  <si>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</si>
  <si>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</si>
  <si>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</si>
  <si>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</si>
  <si>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</si>
  <si>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</si>
  <si>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</si>
  <si>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</si>
  <si>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</si>
  <si>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</si>
  <si>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</si>
  <si>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</si>
  <si>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</si>
  <si>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</si>
  <si>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</si>
  <si>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</si>
  <si>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</si>
  <si>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</si>
  <si>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</si>
  <si>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</si>
  <si>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</si>
  <si>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</si>
  <si>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</si>
  <si>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</si>
  <si>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</si>
  <si>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</si>
  <si>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</si>
  <si>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</si>
  <si>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</si>
  <si>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</si>
  <si>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</si>
  <si>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</si>
  <si>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</si>
  <si>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</si>
  <si>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</si>
  <si>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</si>
  <si>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</si>
  <si>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</si>
  <si>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</si>
  <si>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</si>
  <si>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</si>
  <si>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</si>
  <si>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</si>
  <si>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</si>
  <si>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</si>
  <si>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</si>
  <si>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</si>
  <si>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</si>
  <si>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</si>
  <si>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</si>
  <si>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</si>
  <si>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</si>
  <si>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</si>
  <si>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</si>
  <si>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</si>
  <si>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</si>
  <si>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</si>
  <si>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</si>
  <si>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</si>
  <si>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</si>
  <si>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</si>
  <si>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</si>
  <si>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</si>
  <si>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</si>
  <si>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</si>
  <si>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</si>
  <si>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</si>
  <si>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</si>
  <si>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</si>
  <si>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</si>
  <si>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</si>
  <si>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</si>
  <si>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</si>
  <si>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</si>
  <si>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</si>
  <si>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</si>
  <si>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</si>
  <si>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</si>
  <si>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</si>
  <si>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</si>
  <si>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</si>
  <si>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</si>
  <si>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</si>
  <si>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</si>
  <si>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</si>
  <si>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</si>
  <si>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</si>
  <si>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</si>
  <si>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</si>
  <si>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</si>
  <si>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</si>
  <si>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</si>
  <si>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</si>
  <si>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</si>
  <si>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</si>
  <si>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</si>
  <si>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</si>
  <si>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</si>
  <si>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</si>
  <si>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</si>
  <si>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</si>
  <si>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</si>
  <si>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</si>
  <si>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</si>
  <si>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</si>
  <si>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</si>
  <si>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</si>
  <si>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</si>
  <si>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</si>
  <si>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</si>
  <si>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</si>
  <si>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</si>
  <si>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</si>
  <si>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</si>
  <si>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</si>
  <si>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</si>
  <si>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</si>
  <si>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</si>
  <si>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</si>
  <si>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</si>
  <si>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</si>
  <si>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</si>
  <si>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</si>
  <si>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</si>
  <si>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</si>
  <si>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</si>
  <si>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</si>
  <si>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</si>
  <si>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</si>
  <si>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</si>
  <si>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</si>
  <si>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</si>
  <si>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</si>
  <si>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</si>
  <si>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</si>
  <si>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</si>
  <si>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</si>
  <si>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</si>
  <si>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</si>
  <si>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</si>
  <si>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</si>
  <si>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</si>
  <si>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</si>
  <si>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</si>
  <si>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</si>
  <si>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</si>
  <si>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</si>
  <si>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</si>
  <si>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</si>
  <si>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</si>
  <si>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</si>
  <si>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</si>
  <si>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</si>
  <si>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</si>
  <si>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</si>
  <si>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</si>
  <si>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</si>
  <si>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</si>
  <si>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</si>
  <si>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</si>
  <si>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</si>
  <si>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</si>
  <si>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</si>
  <si>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</si>
  <si>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</si>
  <si>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</si>
  <si>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</si>
  <si>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</si>
  <si>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</si>
  <si>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</si>
  <si>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</si>
  <si>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</si>
  <si>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</si>
  <si>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</si>
  <si>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</si>
  <si>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</si>
  <si>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</si>
  <si>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</si>
  <si>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</si>
  <si>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</si>
  <si>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</si>
  <si>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</si>
  <si>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</si>
  <si>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</si>
  <si>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</si>
  <si>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</si>
  <si>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</si>
  <si>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</si>
  <si>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</si>
  <si>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</si>
  <si>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</si>
  <si>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</si>
  <si>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</si>
  <si>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</si>
  <si>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</si>
  <si>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</si>
  <si>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</si>
  <si>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</si>
  <si>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</si>
  <si>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</si>
  <si>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</si>
  <si>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</si>
  <si>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</si>
  <si>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</si>
  <si>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</si>
  <si>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</si>
  <si>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</si>
  <si>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</si>
  <si>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</si>
  <si>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</si>
  <si>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</si>
  <si>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</si>
  <si>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</si>
  <si>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</si>
  <si>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</si>
  <si>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</si>
  <si>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</si>
  <si>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</si>
  <si>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</si>
  <si>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</si>
  <si>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</si>
  <si>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</si>
  <si>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</si>
  <si>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</si>
  <si>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</si>
  <si>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</si>
  <si>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</si>
  <si>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</si>
  <si>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</si>
  <si>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</si>
  <si>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</si>
  <si>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</si>
  <si>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</si>
  <si>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</si>
  <si>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</si>
  <si>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</si>
  <si>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</si>
  <si>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</si>
  <si>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</si>
  <si>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</si>
  <si>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</si>
  <si>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</si>
  <si>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</si>
  <si>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</si>
  <si>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</si>
  <si>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</si>
  <si>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</si>
  <si>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</si>
  <si>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</si>
  <si>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</si>
  <si>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</si>
  <si>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</si>
  <si>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</si>
  <si>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</si>
  <si>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</si>
  <si>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</si>
  <si>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</si>
  <si>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</si>
  <si>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</si>
  <si>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</si>
  <si>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</si>
  <si>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</si>
  <si>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</si>
  <si>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</si>
  <si>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</si>
  <si>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</si>
  <si>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</si>
  <si>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</si>
  <si>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</si>
  <si>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</si>
  <si>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</si>
  <si>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</si>
  <si>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</si>
  <si>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</si>
  <si>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</si>
  <si>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</si>
  <si>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</si>
  <si>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</si>
  <si>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</si>
  <si>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</si>
  <si>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</si>
  <si>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</si>
  <si>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</si>
  <si>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</si>
  <si>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</si>
  <si>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</si>
  <si>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</si>
  <si>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</si>
  <si>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</si>
  <si>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</si>
  <si>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</si>
  <si>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</si>
  <si>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</si>
  <si>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</si>
  <si>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</si>
  <si>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</si>
  <si>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</si>
  <si>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</si>
  <si>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</si>
  <si>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</si>
  <si>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</si>
  <si>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</si>
  <si>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</si>
  <si>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</si>
  <si>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</si>
  <si>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</si>
  <si>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</si>
  <si>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</si>
  <si>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</si>
  <si>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</si>
  <si>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</si>
  <si>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</si>
  <si>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</si>
  <si>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</si>
  <si>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</si>
  <si>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</si>
  <si>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</si>
  <si>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</si>
  <si>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</si>
  <si>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</si>
  <si>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</si>
  <si>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</si>
  <si>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</si>
  <si>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</si>
  <si>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</si>
  <si>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</si>
  <si>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</si>
  <si>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</si>
  <si>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</si>
  <si>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</si>
  <si>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</si>
  <si>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</si>
  <si>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</si>
  <si>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</si>
  <si>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</si>
  <si>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</si>
  <si>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</si>
  <si>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</si>
  <si>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</si>
  <si>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</si>
  <si>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</si>
  <si>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</si>
  <si>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</si>
  <si>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</si>
  <si>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</si>
  <si>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</si>
  <si>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</si>
  <si>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</si>
  <si>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</si>
  <si>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</si>
  <si>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</si>
  <si>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</si>
  <si>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</si>
  <si>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</si>
  <si>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</si>
  <si>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</si>
  <si>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</si>
  <si>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</si>
  <si>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</si>
  <si>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</si>
  <si>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</si>
  <si>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</si>
  <si>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</si>
  <si>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</si>
  <si>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</si>
  <si>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</si>
  <si>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</si>
  <si>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</si>
  <si>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</si>
  <si>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</si>
  <si>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</si>
  <si>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</si>
  <si>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</si>
  <si>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</si>
  <si>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</si>
  <si>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</si>
  <si>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</si>
  <si>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</si>
  <si>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</si>
  <si>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</si>
  <si>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</si>
  <si>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</si>
  <si>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</si>
  <si>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</si>
  <si>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</si>
  <si>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</si>
  <si>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</si>
  <si>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</si>
  <si>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</si>
  <si>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</si>
  <si>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</si>
  <si>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</si>
  <si>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</si>
  <si>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</si>
  <si>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</si>
  <si>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</si>
  <si>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</si>
  <si>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</si>
  <si>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</si>
  <si>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</si>
  <si>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</si>
  <si>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</si>
  <si>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</si>
  <si>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</si>
  <si>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</si>
  <si>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</si>
  <si>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</si>
  <si>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</si>
  <si>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</si>
  <si>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</si>
  <si>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</si>
  <si>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</si>
  <si>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</si>
  <si>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</si>
  <si>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</si>
  <si>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</si>
  <si>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</si>
  <si>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</si>
  <si>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</si>
  <si>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</si>
  <si>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</si>
  <si>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</si>
  <si>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</si>
  <si>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</si>
  <si>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</si>
  <si>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</si>
  <si>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</si>
  <si>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</si>
  <si>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</si>
  <si>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</si>
  <si>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</si>
  <si>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</si>
  <si>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</si>
  <si>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</si>
  <si>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</si>
  <si>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</si>
  <si>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</si>
  <si>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</si>
  <si>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</si>
  <si>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</si>
  <si>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</si>
  <si>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</si>
  <si>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</si>
  <si>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</si>
  <si>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</si>
  <si>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</si>
  <si>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</si>
  <si>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</si>
  <si>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</si>
  <si>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</si>
  <si>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</si>
  <si>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</si>
  <si>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</si>
  <si>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</si>
  <si>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</si>
  <si>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</si>
  <si>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</si>
  <si>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</si>
  <si>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</si>
  <si>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</si>
  <si>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</si>
  <si>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</si>
  <si>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</si>
  <si>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</si>
  <si>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</si>
  <si>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</si>
  <si>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</si>
  <si>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</si>
  <si>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</si>
  <si>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</si>
  <si>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</si>
  <si>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</si>
  <si>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</si>
  <si>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</si>
  <si>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</si>
  <si>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</si>
  <si>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</si>
  <si>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</si>
  <si>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</si>
  <si>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</si>
  <si>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</si>
  <si>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</si>
  <si>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</si>
  <si>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</si>
  <si>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</si>
  <si>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</si>
  <si>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</si>
  <si>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</si>
  <si>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</si>
  <si>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</si>
  <si>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</si>
  <si>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</si>
  <si>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</si>
  <si>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</si>
  <si>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</si>
  <si>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</si>
  <si>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</si>
  <si>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</si>
  <si>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</si>
  <si>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</si>
  <si>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</si>
  <si>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</si>
  <si>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</si>
  <si>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</si>
  <si>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</si>
  <si>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</si>
  <si>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</si>
  <si>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</si>
  <si>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</si>
  <si>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</si>
  <si>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</si>
  <si>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</si>
  <si>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</si>
  <si>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</si>
  <si>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</si>
  <si>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</si>
  <si>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</si>
  <si>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</si>
  <si>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</si>
  <si>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</si>
  <si>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</si>
  <si>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</si>
  <si>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</si>
  <si>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</si>
  <si>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</si>
  <si>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</si>
  <si>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</si>
  <si>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</si>
  <si>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</si>
  <si>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</si>
  <si>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</si>
  <si>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</si>
  <si>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</si>
  <si>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</si>
  <si>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</si>
  <si>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</si>
  <si>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</si>
  <si>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</si>
  <si>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</si>
  <si>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</si>
  <si>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</si>
  <si>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</si>
  <si>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</si>
  <si>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</si>
  <si>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</si>
  <si>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</si>
  <si>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</si>
  <si>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</si>
  <si>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</si>
  <si>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</si>
  <si>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</si>
  <si>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</si>
  <si>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</si>
  <si>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</si>
  <si>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</si>
  <si>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</si>
  <si>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</si>
  <si>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</si>
  <si>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</si>
  <si>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</si>
  <si>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</si>
  <si>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</si>
  <si>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</si>
  <si>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</si>
  <si>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</si>
  <si>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</si>
  <si>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</si>
  <si>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</si>
  <si>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</si>
  <si>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</si>
  <si>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</si>
  <si>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</si>
  <si>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</si>
  <si>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</si>
  <si>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</si>
  <si>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</si>
  <si>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</si>
  <si>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</si>
  <si>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</si>
  <si>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</si>
  <si>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</si>
  <si>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</si>
  <si>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</si>
  <si>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</si>
  <si>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</si>
  <si>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</si>
  <si>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</si>
  <si>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</si>
  <si>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</si>
  <si>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</si>
  <si>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</si>
  <si>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</si>
  <si>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</si>
  <si>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</si>
  <si>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</si>
  <si>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</si>
  <si>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</si>
  <si>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</si>
  <si>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</si>
  <si>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</si>
  <si>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</si>
  <si>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</si>
  <si>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</si>
  <si>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</si>
  <si>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</si>
  <si>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</si>
  <si>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</si>
  <si>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</si>
  <si>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</si>
  <si>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</si>
  <si>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</si>
  <si>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</si>
  <si>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</si>
  <si>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</si>
  <si>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</si>
  <si>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</si>
  <si>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</si>
  <si>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</si>
  <si>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</si>
  <si>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</si>
  <si>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</si>
  <si>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</si>
  <si>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</si>
  <si>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</si>
  <si>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</si>
  <si>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</si>
  <si>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</si>
  <si>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</si>
  <si>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</si>
  <si>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</si>
  <si>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</si>
  <si>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</si>
  <si>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</si>
  <si>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</si>
  <si>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</si>
  <si>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</si>
  <si>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</si>
  <si>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</si>
  <si>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</si>
  <si>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</si>
  <si>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</si>
  <si>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</si>
  <si>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</si>
  <si>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</si>
  <si>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</si>
  <si>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</si>
  <si>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</si>
  <si>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</si>
  <si>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</si>
  <si>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</si>
  <si>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</si>
  <si>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</si>
  <si>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</si>
  <si>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</si>
  <si>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</si>
  <si>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</si>
  <si>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</si>
  <si>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</si>
  <si>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</si>
  <si>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</si>
  <si>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</si>
  <si>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</si>
  <si>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</si>
  <si>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</si>
  <si>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</si>
  <si>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</si>
  <si>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</si>
  <si>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</si>
  <si>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</si>
  <si>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</si>
  <si>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</si>
  <si>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</si>
  <si>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</si>
  <si>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</si>
  <si>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</si>
  <si>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</si>
  <si>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</si>
  <si>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</si>
  <si>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</si>
  <si>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</si>
  <si>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</si>
  <si>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</si>
  <si>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</si>
  <si>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</si>
  <si>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</si>
  <si>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</si>
  <si>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</si>
  <si>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</si>
  <si>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</si>
  <si>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</si>
  <si>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</si>
  <si>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</si>
  <si>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</si>
  <si>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</si>
  <si>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</si>
  <si>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</si>
  <si>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</si>
  <si>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</si>
  <si>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</si>
  <si>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</si>
  <si>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</si>
  <si>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</si>
  <si>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</si>
  <si>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</si>
  <si>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</si>
  <si>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</si>
  <si>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</si>
  <si>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</si>
  <si>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</si>
  <si>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</si>
  <si>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</si>
  <si>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</si>
  <si>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</si>
  <si>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</si>
  <si>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</si>
  <si>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</si>
  <si>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</si>
  <si>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</si>
  <si>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</si>
  <si>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</si>
  <si>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</si>
  <si>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</si>
  <si>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</si>
  <si>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</si>
  <si>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</si>
  <si>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</si>
  <si>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</si>
  <si>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</si>
  <si>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</si>
  <si>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</si>
  <si>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</si>
  <si>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</si>
  <si>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</si>
  <si>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</si>
  <si>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</si>
  <si>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</si>
  <si>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</si>
  <si>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</si>
  <si>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</si>
  <si>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</si>
  <si>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</si>
  <si>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</si>
  <si>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</si>
  <si>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</si>
  <si>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</si>
  <si>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</si>
  <si>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</si>
  <si>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</si>
  <si>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</si>
  <si>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</si>
  <si>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</si>
  <si>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</si>
  <si>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</si>
  <si>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</si>
  <si>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</si>
  <si>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</si>
  <si>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</si>
  <si>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</si>
  <si>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</si>
  <si>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</si>
  <si>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</si>
  <si>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</si>
  <si>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</si>
  <si>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</si>
  <si>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</si>
  <si>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</si>
  <si>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</si>
  <si>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</si>
  <si>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</si>
  <si>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</si>
  <si>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</si>
  <si>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</si>
  <si>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</si>
  <si>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</si>
  <si>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</si>
  <si>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</si>
  <si>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</si>
  <si>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</si>
  <si>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</si>
  <si>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</si>
  <si>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</si>
  <si>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</si>
  <si>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</si>
  <si>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</si>
  <si>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</si>
  <si>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</si>
  <si>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</si>
  <si>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</si>
  <si>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</si>
  <si>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</si>
  <si>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</si>
  <si>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</si>
  <si>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</si>
  <si>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</si>
  <si>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</si>
  <si>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</si>
  <si>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</si>
  <si>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</si>
  <si>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</si>
  <si>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</si>
  <si>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</si>
  <si>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</si>
  <si>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</si>
  <si>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</si>
  <si>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</si>
  <si>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</si>
  <si>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</si>
  <si>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</si>
  <si>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</si>
  <si>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</si>
  <si>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</si>
  <si>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</si>
  <si>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</si>
  <si>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</si>
  <si>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</si>
  <si>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</si>
  <si>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</si>
  <si>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</si>
  <si>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</si>
  <si>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</si>
  <si>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</si>
  <si>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</si>
  <si>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</si>
  <si>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</si>
  <si>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</si>
  <si>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</si>
  <si>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</si>
  <si>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</si>
  <si>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</si>
  <si>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</si>
  <si>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</si>
  <si>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</si>
  <si>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</si>
  <si>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</si>
  <si>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</si>
  <si>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</si>
  <si>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</si>
  <si>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</si>
  <si>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</si>
  <si>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</si>
  <si>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</si>
  <si>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</si>
  <si>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</si>
  <si>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</si>
  <si>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</si>
  <si>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</si>
  <si>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</si>
  <si>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</si>
  <si>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</si>
  <si>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</si>
  <si>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</si>
  <si>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</si>
  <si>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</si>
  <si>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</si>
  <si>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</si>
  <si>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</si>
  <si>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</si>
  <si>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</si>
  <si>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</si>
  <si>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</si>
  <si>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</si>
  <si>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</si>
  <si>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</si>
  <si>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</si>
  <si>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</si>
  <si>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</si>
  <si>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</si>
  <si>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</si>
  <si>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</si>
  <si>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</si>
  <si>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</si>
  <si>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</si>
  <si>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</si>
  <si>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</si>
  <si>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</si>
  <si>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</si>
  <si>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</si>
  <si>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</si>
  <si>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</si>
  <si>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</si>
  <si>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</si>
  <si>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</si>
  <si>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</si>
  <si>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</si>
  <si>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</si>
  <si>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</si>
  <si>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</si>
  <si>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</si>
  <si>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</si>
  <si>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</si>
  <si>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</si>
  <si>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</si>
  <si>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</si>
  <si>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</si>
  <si>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</si>
  <si>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</si>
  <si>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</si>
  <si>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</si>
  <si>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</si>
  <si>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</si>
  <si>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</si>
  <si>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</si>
  <si>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</si>
  <si>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</si>
  <si>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</si>
  <si>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</si>
  <si>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</si>
  <si>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</si>
  <si>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</si>
  <si>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</si>
  <si>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</si>
  <si>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</si>
  <si>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</si>
  <si>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</si>
  <si>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</si>
  <si>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</si>
  <si>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</si>
  <si>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</si>
  <si>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</si>
  <si>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</si>
  <si>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</si>
  <si>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</si>
  <si>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</si>
  <si>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</si>
  <si>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</si>
  <si>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</si>
  <si>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</si>
  <si>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</si>
  <si>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</si>
  <si>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</si>
  <si>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</si>
  <si>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</si>
  <si>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</si>
  <si>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</si>
  <si>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</si>
  <si>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</si>
  <si>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</si>
  <si>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</si>
  <si>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</si>
  <si>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</si>
  <si>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</si>
  <si>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</si>
  <si>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</si>
  <si>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</si>
  <si>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</si>
  <si>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</si>
  <si>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</si>
  <si>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</si>
  <si>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</si>
  <si>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</si>
  <si>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</si>
  <si>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</si>
  <si>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</si>
  <si>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</si>
  <si>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</si>
  <si>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</si>
  <si>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</si>
  <si>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</si>
  <si>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</si>
  <si>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</si>
  <si>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</si>
  <si>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</si>
  <si>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</si>
  <si>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</si>
  <si>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</si>
  <si>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</si>
  <si>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</si>
  <si>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</si>
  <si>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</si>
  <si>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</si>
  <si>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</si>
  <si>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</si>
  <si>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</si>
  <si>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</si>
  <si>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</si>
  <si>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</si>
  <si>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</si>
  <si>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</si>
  <si>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</si>
  <si>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</si>
  <si>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</si>
  <si>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</si>
  <si>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</si>
  <si>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</si>
  <si>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</si>
  <si>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</si>
  <si>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</si>
  <si>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</si>
  <si>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</si>
  <si>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</si>
  <si>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</si>
  <si>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</si>
  <si>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</si>
  <si>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</si>
  <si>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</si>
  <si>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</si>
  <si>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</si>
  <si>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</si>
  <si>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</si>
  <si>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</si>
  <si>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</si>
  <si>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</si>
  <si>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</si>
  <si>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</si>
  <si>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</si>
  <si>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</si>
  <si>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</si>
  <si>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</si>
  <si>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</si>
  <si>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</si>
  <si>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</si>
  <si>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</si>
  <si>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</si>
  <si>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</si>
  <si>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</si>
  <si>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</si>
  <si>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</si>
  <si>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</si>
  <si>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</si>
  <si>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</si>
  <si>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</si>
  <si>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</si>
  <si>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</si>
  <si>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</si>
  <si>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</si>
  <si>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</si>
  <si>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</si>
  <si>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</si>
  <si>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</si>
  <si>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</si>
  <si>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</si>
  <si>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</si>
  <si>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</si>
  <si>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</si>
  <si>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</si>
  <si>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</si>
  <si>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</si>
  <si>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</si>
  <si>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</si>
  <si>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</si>
  <si>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</si>
  <si>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</si>
  <si>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</si>
  <si>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</si>
  <si>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</si>
  <si>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</si>
  <si>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</si>
  <si>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</si>
  <si>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</si>
  <si>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</si>
  <si>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</si>
  <si>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</si>
  <si>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</si>
  <si>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</si>
  <si>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</si>
  <si>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</si>
  <si>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</si>
  <si>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</si>
  <si>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</si>
  <si>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</si>
  <si>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</si>
  <si>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</si>
  <si>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</si>
  <si>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</si>
  <si>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</si>
  <si>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</si>
  <si>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</si>
  <si>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</si>
  <si>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</si>
  <si>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</si>
  <si>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</si>
  <si>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</si>
  <si>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</si>
  <si>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</si>
  <si>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</si>
  <si>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</si>
  <si>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</si>
  <si>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</si>
  <si>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</si>
  <si>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</si>
  <si>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</si>
  <si>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</si>
  <si>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</si>
  <si>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</si>
  <si>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</si>
  <si>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</si>
  <si>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</si>
  <si>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</si>
  <si>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</si>
  <si>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</si>
  <si>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</si>
  <si>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</si>
  <si>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</si>
  <si>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</si>
  <si>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</si>
  <si>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</si>
  <si>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</si>
  <si>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</si>
  <si>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</si>
  <si>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</si>
  <si>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</si>
  <si>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</si>
  <si>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</si>
  <si>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</si>
  <si>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</si>
  <si>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</si>
  <si>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</si>
  <si>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</si>
  <si>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</si>
  <si>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</si>
  <si>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</si>
  <si>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</si>
  <si>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</si>
  <si>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</si>
  <si>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</si>
  <si>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</si>
  <si>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</si>
  <si>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</si>
  <si>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</si>
  <si>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</si>
  <si>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</si>
  <si>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</si>
  <si>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</si>
  <si>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</si>
  <si>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</si>
  <si>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</si>
  <si>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</si>
  <si>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</si>
  <si>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</si>
  <si>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</si>
  <si>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</si>
  <si>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</si>
  <si>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</si>
  <si>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</si>
  <si>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</si>
  <si>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</si>
  <si>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</si>
  <si>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</si>
  <si>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</si>
  <si>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</si>
  <si>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</si>
  <si>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</si>
  <si>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</si>
  <si>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</si>
  <si>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</si>
  <si>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</si>
  <si>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</si>
  <si>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</si>
  <si>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</si>
  <si>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</si>
  <si>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</si>
  <si>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</si>
  <si>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</si>
  <si>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</si>
  <si>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</si>
  <si>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</si>
  <si>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</si>
  <si>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</si>
  <si>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</si>
  <si>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</si>
  <si>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</si>
  <si>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</si>
  <si>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</si>
  <si>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</si>
  <si>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</si>
  <si>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</si>
  <si>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</si>
  <si>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</si>
  <si>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</si>
  <si>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</si>
  <si>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</si>
  <si>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</si>
  <si>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</si>
  <si>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</si>
  <si>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</si>
  <si>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</si>
  <si>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</si>
  <si>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</si>
  <si>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</si>
  <si>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</si>
  <si>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</si>
  <si>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</si>
  <si>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</si>
  <si>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</si>
  <si>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</si>
  <si>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</si>
  <si>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</si>
  <si>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</si>
  <si>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</si>
  <si>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</si>
  <si>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</si>
  <si>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</si>
  <si>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</si>
  <si>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</si>
  <si>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</si>
  <si>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</si>
  <si>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</si>
  <si>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</si>
  <si>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</si>
  <si>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</si>
  <si>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</si>
  <si>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</si>
  <si>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</si>
  <si>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</si>
  <si>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</si>
  <si>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</si>
  <si>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</si>
  <si>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</si>
  <si>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</si>
  <si>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</si>
  <si>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</si>
  <si>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</si>
  <si>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</si>
  <si>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</si>
  <si>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</si>
  <si>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</si>
  <si>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</si>
  <si>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</si>
  <si>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</si>
  <si>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</si>
  <si>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</si>
  <si>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</si>
  <si>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</si>
  <si>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</si>
  <si>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</si>
  <si>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</si>
  <si>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</si>
  <si>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</si>
  <si>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</si>
  <si>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</si>
  <si>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</si>
  <si>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</si>
  <si>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</si>
  <si>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</si>
  <si>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</si>
  <si>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</si>
  <si>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</si>
  <si>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</si>
  <si>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</si>
  <si>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</si>
  <si>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</si>
  <si>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</si>
  <si>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</si>
  <si>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</si>
  <si>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</si>
  <si>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</si>
  <si>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</si>
  <si>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</si>
  <si>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</si>
  <si>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</si>
  <si>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</si>
  <si>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</si>
  <si>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</si>
  <si>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</si>
  <si>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</si>
  <si>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</si>
  <si>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</si>
  <si>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</si>
  <si>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</si>
  <si>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</si>
  <si>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</si>
  <si>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</si>
  <si>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</si>
  <si>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</si>
  <si>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</si>
  <si>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</si>
  <si>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</si>
  <si>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</si>
  <si>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</si>
  <si>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</si>
  <si>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</si>
  <si>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</si>
  <si>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</si>
  <si>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</si>
  <si>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</si>
  <si>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</si>
  <si>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</si>
  <si>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</si>
  <si>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</si>
  <si>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</si>
  <si>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</si>
  <si>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</si>
  <si>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</si>
  <si>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</si>
  <si>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</si>
  <si>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</si>
  <si>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</si>
  <si>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</si>
  <si>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</si>
  <si>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</si>
  <si>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</si>
  <si>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</si>
  <si>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</si>
  <si>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</si>
  <si>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</si>
  <si>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</si>
  <si>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</si>
  <si>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</si>
  <si>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</si>
  <si>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</si>
  <si>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</si>
  <si>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</si>
  <si>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</si>
  <si>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</si>
  <si>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</si>
  <si>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</si>
  <si>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</si>
  <si>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</si>
  <si>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</si>
  <si>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</si>
  <si>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</si>
  <si>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</si>
  <si>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</si>
  <si>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</si>
  <si>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</si>
  <si>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</si>
  <si>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</si>
  <si>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</si>
  <si>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</si>
  <si>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</si>
  <si>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</si>
  <si>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</si>
  <si>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</si>
  <si>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</si>
  <si>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</si>
  <si>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</si>
  <si>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</si>
  <si>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</si>
  <si>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</si>
  <si>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</si>
  <si>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</si>
  <si>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</si>
  <si>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</si>
  <si>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</si>
  <si>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</si>
  <si>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</si>
  <si>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</si>
  <si>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</si>
  <si>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</si>
  <si>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</si>
  <si>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</si>
  <si>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</si>
  <si>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</si>
  <si>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</si>
  <si>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</si>
  <si>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</si>
  <si>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</si>
  <si>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</si>
  <si>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</si>
  <si>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</si>
  <si>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</si>
  <si>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</si>
  <si>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</si>
  <si>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</si>
  <si>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</si>
  <si>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</si>
  <si>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</si>
  <si>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</si>
  <si>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</si>
  <si>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</si>
  <si>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</si>
  <si>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</si>
  <si>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</si>
  <si>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</si>
  <si>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</si>
  <si>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</si>
  <si>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</si>
  <si>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</si>
  <si>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</si>
  <si>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</si>
  <si>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</si>
  <si>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</si>
  <si>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</si>
  <si>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</si>
  <si>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</si>
  <si>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</si>
  <si>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</si>
  <si>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</si>
  <si>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</si>
  <si>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</si>
  <si>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</si>
  <si>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</si>
  <si>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</si>
  <si>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</si>
  <si>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</si>
  <si>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</si>
  <si>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</si>
  <si>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</si>
  <si>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</si>
  <si>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</si>
  <si>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</si>
  <si>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</si>
  <si>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</si>
  <si>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</si>
  <si>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</si>
  <si>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</si>
  <si>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</si>
  <si>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</si>
  <si>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</si>
  <si>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</si>
  <si>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</si>
  <si>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</si>
  <si>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</si>
  <si>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</si>
  <si>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</si>
  <si>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</si>
  <si>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</si>
  <si>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</si>
  <si>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</si>
  <si>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</si>
  <si>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</si>
  <si>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</si>
  <si>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</si>
  <si>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</si>
  <si>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</si>
  <si>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</si>
  <si>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</si>
  <si>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</si>
  <si>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</si>
  <si>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</si>
  <si>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</si>
  <si>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</si>
  <si>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</si>
  <si>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</si>
  <si>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</si>
  <si>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</si>
  <si>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</si>
  <si>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</si>
  <si>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</si>
  <si>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</si>
  <si>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</si>
  <si>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</si>
  <si>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</si>
  <si>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</si>
  <si>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</si>
  <si>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</si>
  <si>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</si>
  <si>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</si>
  <si>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</si>
  <si>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</si>
  <si>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</si>
  <si>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</si>
  <si>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</si>
  <si>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</si>
  <si>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</si>
  <si>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</si>
  <si>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</si>
  <si>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</si>
  <si>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</si>
  <si>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</si>
  <si>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</si>
  <si>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</si>
  <si>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</si>
  <si>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</si>
  <si>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</si>
  <si>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</si>
  <si>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</si>
  <si>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</si>
  <si>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</si>
  <si>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</si>
  <si>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</si>
  <si>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</si>
  <si>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</si>
  <si>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</si>
  <si>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</si>
  <si>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</si>
  <si>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</si>
  <si>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</si>
  <si>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</si>
  <si>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</si>
  <si>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</si>
  <si>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</si>
  <si>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</si>
  <si>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</si>
  <si>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</si>
  <si>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</si>
  <si>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</si>
  <si>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</si>
  <si>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</si>
  <si>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</si>
  <si>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</si>
  <si>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</si>
  <si>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</si>
  <si>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</si>
  <si>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</si>
  <si>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</si>
  <si>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</si>
  <si>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</si>
  <si>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</si>
  <si>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</si>
  <si>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</si>
  <si>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</si>
  <si>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</si>
  <si>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</si>
  <si>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</si>
  <si>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</si>
  <si>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</si>
  <si>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</si>
  <si>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</si>
  <si>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</si>
  <si>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</si>
  <si>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</si>
  <si>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</si>
  <si>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</si>
  <si>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</si>
  <si>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</si>
  <si>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</si>
  <si>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</si>
  <si>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</si>
  <si>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</si>
  <si>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</si>
  <si>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</si>
  <si>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</si>
  <si>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</si>
  <si>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</si>
  <si>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</si>
  <si>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</si>
  <si>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</si>
  <si>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</si>
  <si>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</si>
  <si>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</si>
  <si>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</si>
  <si>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</si>
  <si>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</si>
  <si>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</si>
  <si>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</si>
  <si>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</si>
  <si>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</si>
  <si>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</si>
  <si>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</si>
  <si>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</si>
  <si>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</si>
  <si>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</si>
  <si>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</si>
  <si>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</si>
  <si>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</si>
  <si>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</si>
  <si>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</si>
  <si>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</si>
  <si>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</si>
  <si>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</si>
  <si>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</si>
  <si>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</si>
  <si>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</si>
  <si>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</si>
  <si>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</si>
  <si>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</si>
  <si>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</si>
  <si>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</si>
  <si>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</si>
  <si>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</si>
  <si>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</si>
  <si>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</si>
  <si>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</si>
  <si>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</si>
  <si>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</si>
  <si>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</si>
  <si>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</si>
  <si>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</si>
  <si>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</si>
  <si>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</si>
  <si>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</si>
  <si>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</si>
  <si>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</si>
  <si>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</si>
  <si>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</si>
  <si>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</si>
  <si>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</si>
  <si>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</si>
  <si>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</si>
  <si>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</si>
  <si>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</si>
  <si>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</si>
  <si>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</si>
  <si>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</si>
  <si>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</si>
  <si>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</si>
  <si>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</si>
  <si>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</si>
  <si>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</si>
  <si>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</si>
  <si>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</si>
  <si>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</si>
  <si>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</si>
  <si>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</si>
  <si>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</si>
  <si>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</si>
  <si>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</si>
  <si>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</si>
  <si>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</si>
  <si>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</si>
  <si>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</si>
  <si>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</si>
  <si>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</si>
  <si>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</si>
  <si>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</si>
  <si>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</si>
  <si>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</si>
  <si>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</si>
  <si>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</si>
  <si>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</si>
  <si>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</si>
  <si>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</si>
  <si>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</si>
  <si>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</si>
  <si>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</si>
  <si>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</si>
  <si>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</si>
  <si>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</si>
  <si>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</si>
  <si>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</si>
  <si>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</si>
  <si>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</si>
  <si>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</si>
  <si>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</si>
  <si>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</si>
  <si>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</si>
  <si>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</si>
  <si>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</si>
  <si>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</si>
  <si>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</si>
  <si>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</si>
  <si>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</si>
  <si>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</si>
  <si>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</si>
  <si>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</si>
  <si>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</si>
  <si>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</si>
  <si>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</si>
  <si>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</si>
  <si>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</si>
  <si>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</si>
  <si>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</si>
  <si>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</si>
  <si>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</si>
  <si>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</si>
  <si>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</si>
  <si>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</si>
  <si>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</si>
  <si>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</si>
  <si>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</si>
  <si>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</si>
  <si>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</si>
  <si>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</si>
  <si>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</si>
  <si>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</si>
  <si>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</si>
  <si>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</si>
  <si>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</si>
  <si>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</si>
  <si>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</si>
  <si>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</si>
  <si>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</si>
  <si>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</si>
  <si>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</si>
  <si>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</si>
  <si>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</si>
  <si>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</si>
  <si>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</si>
  <si>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</si>
  <si>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</si>
  <si>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</si>
  <si>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</si>
  <si>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</si>
  <si>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</si>
  <si>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</si>
  <si>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</si>
  <si>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</si>
  <si>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</si>
  <si>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</si>
  <si>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</si>
  <si>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</si>
  <si>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</si>
  <si>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</si>
  <si>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</si>
  <si>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</si>
  <si>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</si>
  <si>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</si>
  <si>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</si>
  <si>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</si>
  <si>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</si>
  <si>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</si>
  <si>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</si>
  <si>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</si>
  <si>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</si>
  <si>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</si>
  <si>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</si>
  <si>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</si>
  <si>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</si>
  <si>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</si>
  <si>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</si>
  <si>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</si>
  <si>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</si>
  <si>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</si>
  <si>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</si>
  <si>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</si>
  <si>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</si>
  <si>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</si>
  <si>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</si>
  <si>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</si>
  <si>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</si>
  <si>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</si>
  <si>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</si>
  <si>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</si>
  <si>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</si>
  <si>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</si>
  <si>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</si>
  <si>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</si>
  <si>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</si>
  <si>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</si>
  <si>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</si>
  <si>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</si>
  <si>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</si>
  <si>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</si>
  <si>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</si>
  <si>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</si>
  <si>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</si>
  <si>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</si>
  <si>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</si>
  <si>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</si>
  <si>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</si>
  <si>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</si>
  <si>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</si>
  <si>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</si>
  <si>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</si>
  <si>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</si>
  <si>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</si>
  <si>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</si>
  <si>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</si>
  <si>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</si>
  <si>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</si>
  <si>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</si>
  <si>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</si>
  <si>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</si>
  <si>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</si>
  <si>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</si>
  <si>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</si>
  <si>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</si>
  <si>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</si>
  <si>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</si>
  <si>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</si>
  <si>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</si>
  <si>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</si>
  <si>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</si>
  <si>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</si>
  <si>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</si>
  <si>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</si>
  <si>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</si>
  <si>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</si>
  <si>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</si>
  <si>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</si>
  <si>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</si>
  <si>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</si>
  <si>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</si>
  <si>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</si>
  <si>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</si>
  <si>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</si>
  <si>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</si>
  <si>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</si>
  <si>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</si>
  <si>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</si>
  <si>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</si>
  <si>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</si>
  <si>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</si>
  <si>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</si>
  <si>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</si>
  <si>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</si>
  <si>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</si>
  <si>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</si>
  <si>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</si>
  <si>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</si>
  <si>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</si>
  <si>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</si>
  <si>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</si>
  <si>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</si>
  <si>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</si>
  <si>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</si>
  <si>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</si>
  <si>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</si>
  <si>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</si>
  <si>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</si>
  <si>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</si>
  <si>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</si>
  <si>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</si>
  <si>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</si>
  <si>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</si>
  <si>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</si>
  <si>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</si>
  <si>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</si>
  <si>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</si>
  <si>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</si>
  <si>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</si>
  <si>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</si>
  <si>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</si>
  <si>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</si>
  <si>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</si>
  <si>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</si>
  <si>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</si>
  <si>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</si>
  <si>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</si>
  <si>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</si>
  <si>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</si>
  <si>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</si>
  <si>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</si>
  <si>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</si>
  <si>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</si>
  <si>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</si>
  <si>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</si>
  <si>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</si>
  <si>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</si>
  <si>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</si>
  <si>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</si>
  <si>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</si>
  <si>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</si>
  <si>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</si>
  <si>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</si>
  <si>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</si>
  <si>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</si>
  <si>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</si>
  <si>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</si>
  <si>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</si>
  <si>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</si>
  <si>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</si>
  <si>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</si>
  <si>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</si>
  <si>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</si>
  <si>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</si>
  <si>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</si>
  <si>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</si>
  <si>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</si>
  <si>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</si>
  <si>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</si>
  <si>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</si>
  <si>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</si>
  <si>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</si>
  <si>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</si>
  <si>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</si>
  <si>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</si>
  <si>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</si>
  <si>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</si>
  <si>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</si>
  <si>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</si>
  <si>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</si>
  <si>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</si>
  <si>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</si>
  <si>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</si>
  <si>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</si>
  <si>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</si>
  <si>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</si>
  <si>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</si>
  <si>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</si>
  <si>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</si>
  <si>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</si>
  <si>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</si>
  <si>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</si>
  <si>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</si>
  <si>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</si>
  <si>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</si>
  <si>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</si>
  <si>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</si>
  <si>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</si>
  <si>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</si>
  <si>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</si>
  <si>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</si>
  <si>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</si>
  <si>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</si>
  <si>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</si>
  <si>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</si>
  <si>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</si>
  <si>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</si>
  <si>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</si>
  <si>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</si>
  <si>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</si>
  <si>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</si>
  <si>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</si>
  <si>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</si>
  <si>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</si>
  <si>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</si>
  <si>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</si>
  <si>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</si>
  <si>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</si>
  <si>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</si>
  <si>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</si>
  <si>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</si>
  <si>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</si>
  <si>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</si>
  <si>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</si>
  <si>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</si>
  <si>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</si>
  <si>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</si>
  <si>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</si>
  <si>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</si>
  <si>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</si>
  <si>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</si>
  <si>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</si>
  <si>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</si>
  <si>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</si>
  <si>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</si>
  <si>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</si>
  <si>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</si>
  <si>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</si>
  <si>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</si>
  <si>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</si>
  <si>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</si>
  <si>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</si>
  <si>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</si>
  <si>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</si>
  <si>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</si>
  <si>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</si>
  <si>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</si>
  <si>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</si>
  <si>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</si>
  <si>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</si>
  <si>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</si>
  <si>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</si>
  <si>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</si>
  <si>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</si>
  <si>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</si>
  <si>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</si>
  <si>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</si>
  <si>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</si>
  <si>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</si>
  <si>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</si>
  <si>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</si>
  <si>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</si>
  <si>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</si>
  <si>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</si>
  <si>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</si>
  <si>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</si>
  <si>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</si>
  <si>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</si>
  <si>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</si>
  <si>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</si>
  <si>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</si>
  <si>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</si>
  <si>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</si>
  <si>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</si>
  <si>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</si>
  <si>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</si>
  <si>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</si>
  <si>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</si>
  <si>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</si>
  <si>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</si>
  <si>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</si>
  <si>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</si>
  <si>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</si>
  <si>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</si>
  <si>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</si>
  <si>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</si>
  <si>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</si>
  <si>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</si>
  <si>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</si>
  <si>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</si>
  <si>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</si>
  <si>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</si>
  <si>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</si>
  <si>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</si>
  <si>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</si>
  <si>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</si>
  <si>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</si>
  <si>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</si>
  <si>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</si>
  <si>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</si>
  <si>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</si>
  <si>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</si>
  <si>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</si>
  <si>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</si>
  <si>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</si>
  <si>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</si>
  <si>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</si>
  <si>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</si>
  <si>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</si>
  <si>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</si>
  <si>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</si>
  <si>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</si>
  <si>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</si>
  <si>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</si>
  <si>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</si>
  <si>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</si>
  <si>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</si>
  <si>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</si>
  <si>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</si>
  <si>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</si>
  <si>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</si>
  <si>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</si>
  <si>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</si>
  <si>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</si>
  <si>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</si>
  <si>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</si>
  <si>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</si>
  <si>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</si>
  <si>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</si>
  <si>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</si>
  <si>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</si>
  <si>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</si>
  <si>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</si>
  <si>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</si>
  <si>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</si>
  <si>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</si>
  <si>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</si>
  <si>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</si>
  <si>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</si>
  <si>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</si>
  <si>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</si>
  <si>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</si>
  <si>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</si>
  <si>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</si>
  <si>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</si>
  <si>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</si>
  <si>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</si>
  <si>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</si>
  <si>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</si>
  <si>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</si>
  <si>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</si>
  <si>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</si>
  <si>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</si>
  <si>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</si>
  <si>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</si>
  <si>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</si>
  <si>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</si>
  <si>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</si>
  <si>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</si>
  <si>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</si>
  <si>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</si>
  <si>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</si>
  <si>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</si>
  <si>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</si>
  <si>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</si>
  <si>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</si>
  <si>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</si>
  <si>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</si>
  <si>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</si>
  <si>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</si>
  <si>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</si>
  <si>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</si>
  <si>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</si>
  <si>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</si>
  <si>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</si>
  <si>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</si>
  <si>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</si>
  <si>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</si>
  <si>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</si>
  <si>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</si>
  <si>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</si>
  <si>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</si>
  <si>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</si>
  <si>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</si>
  <si>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</si>
  <si>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</si>
  <si>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</si>
  <si>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</si>
  <si>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</si>
  <si>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</si>
  <si>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</si>
  <si>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</si>
  <si>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</si>
  <si>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</si>
  <si>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</si>
  <si>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</si>
  <si>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</si>
  <si>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</si>
  <si>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</si>
  <si>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</si>
  <si>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</si>
  <si>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</si>
  <si>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</si>
  <si>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</si>
  <si>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</si>
  <si>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</si>
  <si>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</si>
  <si>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</si>
  <si>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</si>
  <si>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</si>
  <si>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</si>
  <si>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</si>
  <si>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</si>
  <si>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</si>
  <si>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</si>
  <si>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</si>
  <si>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</si>
  <si>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</si>
  <si>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</si>
  <si>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</si>
  <si>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</si>
  <si>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</si>
  <si>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</si>
  <si>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</si>
  <si>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</si>
  <si>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</si>
  <si>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</si>
  <si>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</si>
  <si>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</si>
  <si>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</si>
  <si>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</si>
  <si>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</si>
  <si>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</si>
  <si>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</si>
  <si>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</si>
  <si>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</si>
  <si>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</si>
  <si>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</si>
  <si>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</si>
  <si>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</si>
  <si>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</si>
  <si>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</si>
  <si>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</si>
  <si>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</si>
  <si>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</si>
  <si>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</si>
  <si>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</si>
  <si>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</si>
  <si>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</si>
  <si>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</si>
  <si>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</si>
  <si>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</si>
  <si>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</si>
  <si>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</si>
  <si>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</si>
  <si>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</si>
  <si>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</si>
  <si>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</si>
  <si>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</si>
  <si>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</si>
  <si>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</si>
  <si>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</si>
  <si>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</si>
  <si>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</si>
  <si>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</si>
  <si>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</si>
  <si>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</si>
  <si>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</si>
  <si>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</si>
  <si>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</si>
  <si>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</si>
  <si>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</si>
  <si>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</si>
  <si>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</si>
  <si>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</si>
  <si>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</si>
  <si>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</si>
  <si>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</si>
  <si>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</si>
  <si>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</si>
  <si>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</si>
  <si>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</si>
  <si>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</si>
  <si>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</si>
  <si>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</si>
  <si>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</si>
  <si>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</si>
  <si>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</si>
  <si>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</si>
  <si>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</si>
  <si>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</si>
  <si>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</si>
  <si>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</si>
  <si>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</si>
  <si>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</si>
  <si>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</si>
  <si>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</si>
  <si>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</si>
  <si>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</si>
  <si>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</si>
  <si>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</si>
  <si>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</si>
  <si>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</si>
  <si>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</si>
  <si>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</si>
  <si>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</si>
  <si>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</si>
  <si>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</si>
  <si>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</si>
  <si>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</si>
  <si>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</si>
  <si>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</si>
  <si>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</si>
  <si>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</si>
  <si>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</si>
  <si>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</si>
  <si>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</si>
  <si>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</si>
  <si>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</si>
  <si>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</si>
  <si>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</si>
  <si>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</si>
  <si>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</si>
  <si>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</si>
  <si>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</si>
  <si>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</si>
  <si>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</si>
  <si>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</si>
  <si>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</si>
  <si>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</si>
  <si>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</si>
  <si>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</si>
  <si>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</si>
  <si>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</si>
  <si>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</si>
  <si>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</si>
  <si>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</si>
  <si>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</si>
  <si>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</si>
  <si>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</si>
  <si>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</si>
  <si>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</si>
  <si>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</si>
  <si>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</si>
  <si>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</si>
  <si>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</si>
  <si>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</si>
  <si>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</si>
  <si>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</si>
  <si>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</si>
  <si>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</si>
  <si>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</si>
  <si>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</si>
  <si>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</si>
  <si>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</si>
  <si>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</si>
  <si>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</si>
  <si>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</si>
  <si>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</si>
  <si>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</si>
  <si>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</si>
  <si>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</si>
  <si>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</si>
  <si>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</si>
  <si>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</si>
  <si>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</si>
  <si>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</si>
  <si>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</si>
  <si>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</si>
  <si>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</si>
  <si>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</si>
  <si>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</si>
  <si>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</si>
  <si>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</si>
  <si>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</si>
  <si>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</si>
  <si>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</si>
  <si>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</si>
  <si>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</si>
  <si>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</si>
  <si>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</si>
  <si>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</si>
  <si>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</si>
  <si>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</si>
  <si>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</si>
  <si>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</si>
  <si>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</si>
  <si>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</si>
  <si>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</si>
  <si>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</si>
  <si>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</si>
  <si>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</si>
  <si>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</si>
  <si>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</si>
  <si>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</si>
  <si>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</si>
  <si>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</si>
  <si>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</si>
  <si>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</si>
  <si>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</si>
  <si>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</si>
  <si>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</si>
  <si>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</si>
  <si>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</si>
  <si>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</si>
  <si>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</si>
  <si>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</si>
  <si>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</si>
  <si>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</si>
  <si>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</si>
  <si>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</si>
  <si>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</si>
  <si>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</si>
  <si>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</si>
  <si>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</si>
  <si>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</si>
  <si>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</si>
  <si>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</si>
  <si>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</si>
  <si>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</si>
  <si>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</si>
  <si>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</si>
  <si>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</si>
  <si>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</si>
  <si>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</si>
  <si>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</si>
  <si>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</si>
  <si>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</si>
  <si>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</si>
  <si>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</si>
  <si>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</si>
  <si>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</si>
  <si>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</si>
  <si>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</si>
  <si>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</si>
  <si>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</si>
  <si>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</si>
  <si>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</si>
  <si>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</si>
  <si>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</si>
  <si>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</si>
  <si>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</si>
  <si>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</si>
  <si>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</si>
  <si>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</si>
  <si>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</si>
  <si>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</si>
  <si>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</si>
  <si>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</si>
  <si>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</si>
  <si>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</si>
  <si>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</si>
  <si>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</si>
  <si>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</si>
  <si>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</si>
  <si>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</si>
  <si>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</si>
  <si>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</si>
  <si>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</si>
  <si>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</si>
  <si>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</si>
  <si>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</si>
  <si>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</si>
  <si>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</si>
  <si>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</si>
  <si>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</si>
  <si>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</si>
  <si>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</si>
  <si>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</si>
  <si>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</si>
  <si>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</si>
  <si>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</si>
  <si>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</si>
  <si>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</si>
  <si>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</si>
  <si>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</si>
  <si>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</si>
  <si>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</si>
  <si>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</si>
  <si>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</si>
  <si>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</si>
  <si>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</si>
  <si>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</si>
  <si>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</si>
  <si>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</si>
  <si>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</si>
  <si>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</si>
  <si>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</si>
  <si>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</si>
  <si>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</si>
  <si>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</si>
  <si>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</si>
  <si>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</si>
  <si>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</si>
  <si>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</si>
  <si>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</si>
  <si>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</si>
  <si>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</si>
  <si>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</si>
  <si>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</si>
  <si>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</si>
  <si>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</si>
  <si>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</si>
  <si>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</si>
  <si>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</si>
  <si>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</si>
  <si>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</si>
  <si>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</si>
  <si>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</si>
  <si>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</si>
  <si>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</si>
  <si>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</si>
  <si>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</si>
  <si>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</si>
  <si>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</si>
  <si>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</si>
  <si>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</si>
  <si>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</si>
  <si>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</si>
  <si>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</si>
  <si>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</si>
  <si>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</si>
  <si>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</si>
  <si>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</si>
  <si>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</si>
  <si>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</si>
  <si>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</si>
  <si>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</si>
  <si>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</si>
  <si>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</si>
  <si>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</si>
  <si>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</si>
  <si>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</si>
  <si>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</si>
  <si>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</si>
  <si>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</si>
  <si>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</si>
  <si>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</si>
  <si>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</si>
  <si>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</si>
  <si>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</si>
  <si>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</si>
  <si>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</si>
  <si>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</si>
  <si>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</si>
  <si>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</si>
  <si>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</si>
  <si>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</si>
  <si>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</si>
  <si>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</si>
  <si>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</si>
  <si>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</si>
  <si>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</si>
  <si>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</si>
  <si>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</si>
  <si>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</si>
  <si>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</si>
  <si>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</si>
  <si>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</si>
  <si>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</si>
  <si>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</si>
  <si>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</si>
  <si>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</si>
  <si>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</si>
  <si>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</si>
  <si>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</si>
  <si>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</si>
  <si>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</si>
  <si>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</si>
  <si>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</si>
  <si>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</si>
  <si>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</si>
  <si>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</si>
  <si>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</si>
  <si>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</si>
  <si>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</si>
  <si>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</si>
  <si>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</si>
  <si>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</si>
  <si>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</si>
  <si>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</si>
  <si>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</si>
  <si>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</si>
  <si>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</si>
  <si>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</si>
  <si>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</si>
  <si>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</si>
  <si>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</si>
  <si>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</si>
  <si>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</si>
  <si>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</si>
  <si>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</si>
  <si>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</si>
  <si>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</si>
  <si>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</si>
  <si>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</si>
  <si>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</si>
  <si>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</si>
  <si>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</si>
  <si>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</si>
  <si>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</si>
  <si>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</si>
  <si>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</si>
  <si>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</si>
  <si>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</si>
  <si>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</si>
  <si>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</si>
  <si>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</si>
  <si>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</si>
  <si>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</si>
  <si>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</si>
  <si>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</si>
  <si>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</si>
  <si>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</si>
  <si>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</si>
  <si>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</si>
  <si>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</si>
  <si>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</si>
  <si>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</si>
  <si>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</si>
  <si>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</si>
  <si>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</si>
  <si>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</si>
  <si>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</si>
  <si>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</si>
  <si>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</si>
  <si>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</si>
  <si>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</si>
  <si>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</si>
  <si>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</si>
  <si>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</si>
  <si>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</si>
  <si>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</si>
  <si>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</si>
  <si>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</si>
  <si>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</si>
  <si>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</si>
  <si>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</si>
  <si>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</si>
  <si>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</si>
  <si>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</si>
  <si>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</si>
  <si>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</si>
  <si>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</si>
  <si>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</si>
  <si>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</si>
  <si>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</si>
  <si>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</si>
  <si>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</si>
  <si>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</si>
  <si>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</si>
  <si>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</si>
  <si>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</si>
  <si>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</si>
  <si>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</si>
  <si>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</si>
  <si>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</si>
  <si>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</si>
  <si>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</si>
  <si>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</si>
  <si>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</si>
  <si>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</si>
  <si>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</si>
  <si>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</si>
  <si>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</si>
  <si>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</si>
  <si>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</si>
  <si>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</si>
  <si>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</si>
  <si>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</si>
  <si>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</si>
  <si>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</si>
  <si>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</si>
  <si>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</si>
  <si>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</si>
  <si>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</si>
  <si>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</si>
  <si>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</si>
  <si>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</si>
  <si>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</si>
  <si>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</si>
  <si>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</si>
  <si>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</si>
  <si>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</si>
  <si>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</si>
  <si>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</si>
  <si>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</si>
  <si>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</si>
  <si>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</si>
  <si>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</si>
  <si>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</si>
  <si>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</si>
  <si>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</si>
  <si>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</si>
  <si>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</si>
  <si>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</si>
  <si>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</si>
  <si>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</si>
  <si>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</si>
  <si>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</si>
  <si>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</si>
  <si>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</si>
  <si>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</si>
  <si>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</si>
  <si>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</si>
  <si>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</si>
  <si>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</si>
  <si>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</si>
  <si>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</si>
  <si>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</si>
  <si>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</si>
  <si>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</si>
  <si>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</si>
  <si>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</si>
  <si>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</si>
  <si>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</si>
  <si>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</si>
  <si>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</si>
  <si>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</si>
  <si>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</si>
  <si>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</si>
  <si>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</si>
  <si>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</si>
  <si>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</si>
  <si>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</si>
  <si>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</si>
  <si>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</si>
  <si>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</si>
  <si>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</si>
  <si>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</si>
  <si>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</si>
  <si>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</si>
  <si>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</si>
  <si>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</si>
  <si>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</si>
  <si>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</si>
  <si>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</si>
  <si>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</si>
  <si>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</si>
  <si>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</si>
  <si>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</si>
  <si>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</si>
  <si>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</si>
  <si>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</si>
  <si>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</si>
  <si>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</si>
  <si>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</si>
  <si>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</si>
  <si>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</si>
  <si>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</si>
  <si>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</si>
  <si>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</si>
  <si>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</si>
  <si>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</si>
  <si>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</si>
  <si>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</si>
  <si>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</si>
  <si>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</si>
  <si>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</si>
  <si>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</si>
  <si>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</si>
  <si>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</si>
  <si>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</si>
  <si>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</si>
  <si>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</si>
  <si>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</si>
  <si>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</si>
  <si>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</si>
  <si>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</si>
  <si>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</si>
  <si>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</si>
  <si>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</si>
  <si>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</si>
  <si>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</si>
  <si>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</si>
  <si>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</si>
  <si>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</si>
  <si>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</si>
  <si>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</si>
  <si>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</si>
  <si>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</si>
  <si>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</si>
  <si>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</si>
  <si>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</si>
  <si>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</si>
  <si>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</si>
  <si>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</si>
  <si>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</si>
  <si>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</si>
  <si>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</si>
  <si>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</si>
  <si>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</si>
  <si>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</si>
  <si>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</si>
  <si>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</si>
  <si>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</si>
  <si>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</si>
  <si>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</si>
  <si>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</si>
  <si>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</si>
  <si>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</si>
  <si>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</si>
  <si>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</si>
  <si>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</si>
  <si>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</si>
  <si>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</si>
  <si>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</si>
  <si>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</si>
  <si>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</si>
  <si>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</si>
  <si>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</si>
  <si>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</si>
  <si>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</si>
  <si>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</si>
  <si>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</si>
  <si>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</si>
  <si>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</si>
  <si>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</si>
  <si>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</si>
  <si>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</si>
  <si>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</si>
  <si>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</si>
  <si>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</si>
  <si>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</si>
  <si>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</si>
  <si>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</si>
  <si>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</si>
  <si>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</si>
  <si>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</si>
  <si>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</si>
  <si>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</si>
  <si>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</si>
  <si>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</si>
  <si>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</si>
  <si>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</si>
  <si>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</si>
  <si>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</si>
  <si>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</si>
  <si>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</si>
  <si>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</si>
  <si>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</si>
  <si>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</si>
  <si>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</si>
  <si>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</si>
  <si>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</si>
  <si>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</si>
  <si>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</si>
  <si>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</si>
  <si>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</si>
  <si>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</si>
  <si>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</si>
  <si>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</si>
  <si>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</si>
  <si>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</si>
  <si>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</si>
  <si>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</si>
  <si>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</si>
  <si>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</si>
  <si>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</si>
  <si>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</si>
  <si>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</si>
  <si>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</si>
  <si>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</si>
  <si>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</si>
  <si>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</si>
  <si>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</si>
  <si>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</si>
  <si>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</si>
  <si>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</si>
  <si>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</si>
  <si>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</si>
  <si>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</si>
  <si>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</si>
  <si>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</si>
  <si>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</si>
  <si>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</si>
  <si>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</si>
  <si>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</si>
  <si>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</si>
  <si>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</si>
  <si>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</si>
  <si>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</si>
  <si>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</si>
  <si>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</si>
  <si>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</si>
  <si>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</si>
  <si>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</si>
  <si>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</si>
  <si>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</si>
  <si>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</si>
  <si>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</si>
  <si>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</si>
  <si>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</si>
  <si>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</si>
  <si>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</si>
  <si>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</si>
  <si>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</si>
  <si>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</si>
  <si>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</si>
  <si>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</si>
  <si>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</si>
  <si>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</si>
  <si>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</si>
  <si>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</si>
  <si>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</si>
  <si>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</si>
  <si>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</si>
  <si>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</si>
  <si>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</si>
  <si>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</si>
  <si>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</si>
  <si>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</si>
  <si>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</si>
  <si>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</si>
  <si>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</si>
  <si>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</si>
  <si>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</si>
  <si>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</si>
  <si>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</si>
  <si>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</si>
  <si>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</si>
  <si>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</si>
  <si>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</si>
  <si>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</si>
  <si>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</si>
  <si>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</si>
  <si>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</si>
  <si>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</si>
  <si>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</si>
  <si>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</si>
  <si>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</si>
  <si>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</si>
  <si>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</si>
  <si>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</si>
  <si>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</si>
  <si>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</si>
  <si>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</si>
  <si>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</si>
  <si>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</si>
  <si>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</si>
  <si>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</si>
  <si>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</si>
  <si>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</si>
  <si>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</si>
  <si>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</si>
  <si>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</si>
  <si>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</si>
  <si>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</si>
  <si>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</si>
  <si>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</si>
  <si>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</si>
  <si>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</si>
  <si>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</si>
  <si>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</si>
  <si>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</si>
  <si>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</si>
  <si>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</si>
  <si>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</si>
  <si>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</si>
  <si>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</si>
  <si>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</si>
  <si>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</si>
  <si>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</si>
  <si>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</si>
  <si>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</si>
  <si>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</si>
  <si>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</si>
  <si>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</si>
  <si>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</si>
  <si>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</si>
  <si>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</si>
  <si>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</si>
  <si>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</si>
  <si>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</si>
  <si>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</si>
  <si>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</si>
  <si>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</si>
  <si>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</si>
  <si>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</si>
  <si>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</si>
  <si>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</si>
  <si>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</si>
  <si>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</si>
  <si>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</si>
  <si>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</si>
  <si>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</si>
  <si>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</si>
  <si>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</si>
  <si>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</si>
  <si>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</si>
  <si>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</si>
  <si>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</si>
  <si>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</si>
  <si>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</si>
  <si>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</si>
  <si>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</si>
  <si>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</si>
  <si>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</si>
  <si>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</si>
  <si>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</si>
  <si>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</si>
  <si>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</si>
  <si>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</si>
  <si>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</si>
  <si>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</si>
  <si>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</si>
  <si>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</si>
  <si>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</si>
  <si>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</si>
  <si>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</si>
  <si>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</si>
  <si>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</si>
  <si>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</si>
  <si>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</si>
  <si>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</si>
  <si>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</si>
  <si>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</si>
  <si>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</si>
  <si>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</si>
  <si>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</si>
  <si>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</si>
  <si>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</si>
  <si>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</si>
  <si>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</si>
  <si>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</si>
  <si>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</si>
  <si>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</si>
  <si>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</si>
  <si>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</si>
  <si>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</si>
  <si>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</si>
  <si>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</si>
  <si>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</si>
  <si>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</si>
  <si>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</si>
  <si>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</si>
  <si>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</si>
  <si>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</si>
  <si>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</si>
  <si>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</si>
  <si>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</si>
  <si>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</si>
  <si>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</si>
  <si>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</si>
  <si>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</si>
  <si>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</si>
  <si>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</si>
  <si>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</si>
  <si>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</si>
  <si>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</si>
  <si>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</si>
  <si>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</si>
  <si>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</si>
  <si>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</si>
  <si>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</si>
  <si>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</si>
  <si>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</si>
  <si>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</si>
  <si>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</si>
  <si>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</si>
  <si>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</si>
  <si>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</si>
  <si>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</si>
  <si>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</si>
  <si>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</si>
  <si>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</si>
  <si>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</si>
  <si>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</si>
  <si>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</si>
  <si>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</si>
  <si>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</si>
  <si>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</si>
  <si>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</si>
  <si>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</si>
  <si>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</si>
  <si>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</si>
  <si>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</si>
  <si>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</si>
  <si>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</si>
  <si>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</si>
  <si>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</si>
  <si>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</si>
  <si>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</si>
  <si>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</si>
  <si>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</si>
  <si>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</si>
  <si>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</si>
  <si>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</si>
  <si>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</si>
  <si>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</si>
  <si>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</si>
  <si>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</si>
  <si>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</si>
  <si>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</si>
  <si>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</si>
  <si>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</si>
  <si>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</si>
  <si>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</si>
  <si>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</si>
  <si>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</si>
  <si>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</si>
  <si>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</si>
  <si>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</si>
  <si>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</si>
  <si>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</si>
  <si>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</si>
  <si>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</si>
  <si>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</si>
  <si>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</si>
  <si>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</si>
  <si>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</si>
  <si>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</si>
  <si>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</si>
  <si>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</si>
  <si>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</si>
  <si>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</si>
  <si>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</si>
  <si>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</si>
  <si>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</si>
  <si>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</si>
  <si>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</si>
  <si>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</si>
  <si>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</si>
  <si>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</si>
  <si>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</si>
  <si>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</si>
  <si>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</si>
  <si>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</si>
  <si>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</si>
  <si>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</si>
  <si>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</si>
  <si>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</si>
  <si>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</si>
  <si>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</si>
  <si>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</si>
  <si>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</si>
  <si>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</si>
  <si>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</si>
  <si>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</si>
  <si>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</si>
  <si>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</si>
  <si>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</si>
  <si>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</si>
  <si>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</si>
  <si>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</si>
  <si>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</si>
  <si>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</si>
  <si>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</si>
  <si>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</si>
  <si>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</si>
  <si>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</si>
  <si>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</si>
  <si>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</si>
  <si>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</si>
  <si>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</si>
  <si>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</si>
  <si>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</si>
  <si>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</si>
  <si>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</si>
  <si>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</si>
  <si>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</si>
  <si>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</si>
  <si>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</si>
  <si>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</si>
  <si>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</si>
  <si>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</si>
  <si>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</si>
  <si>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</si>
  <si>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</si>
  <si>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</si>
  <si>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</si>
  <si>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</si>
  <si>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</si>
  <si>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</si>
  <si>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</si>
  <si>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</si>
  <si>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</si>
  <si>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</si>
  <si>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</si>
  <si>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</si>
  <si>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</si>
  <si>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</si>
  <si>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</si>
  <si>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</si>
  <si>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</si>
  <si>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</si>
  <si>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</si>
  <si>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</si>
  <si>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</si>
  <si>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</si>
  <si>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</si>
  <si>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</si>
  <si>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</si>
  <si>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</si>
  <si>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</si>
  <si>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</si>
  <si>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</si>
  <si>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</si>
  <si>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</si>
  <si>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</si>
  <si>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</si>
  <si>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</si>
  <si>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</si>
  <si>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</si>
  <si>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</si>
  <si>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</si>
  <si>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</si>
  <si>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</si>
  <si>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</si>
  <si>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</si>
  <si>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</si>
  <si>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</si>
  <si>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</si>
  <si>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</si>
  <si>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</si>
  <si>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</si>
  <si>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</si>
  <si>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</si>
  <si>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</si>
  <si>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</si>
  <si>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</si>
  <si>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</si>
  <si>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</si>
  <si>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</si>
  <si>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</si>
  <si>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</si>
  <si>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</si>
  <si>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</si>
  <si>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</si>
  <si>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</si>
  <si>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</si>
  <si>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</si>
  <si>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</si>
  <si>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</si>
  <si>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</si>
  <si>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</si>
  <si>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</si>
  <si>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</si>
  <si>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</si>
  <si>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</si>
  <si>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</si>
  <si>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</si>
  <si>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</si>
  <si>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</si>
  <si>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</si>
  <si>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</si>
  <si>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</si>
  <si>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</si>
  <si>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</si>
  <si>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</si>
  <si>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</si>
  <si>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</si>
  <si>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</si>
  <si>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</si>
  <si>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</si>
  <si>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</si>
  <si>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</si>
  <si>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</si>
  <si>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</si>
  <si>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</si>
  <si>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</si>
  <si>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</si>
  <si>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</si>
  <si>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</si>
  <si>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</si>
  <si>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</si>
  <si>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</si>
  <si>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</si>
  <si>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</si>
  <si>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</si>
  <si>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</si>
  <si>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</si>
  <si>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</si>
  <si>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</si>
  <si>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</si>
  <si>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</si>
  <si>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</si>
  <si>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</si>
  <si>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</si>
  <si>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</si>
  <si>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</si>
  <si>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</si>
  <si>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</si>
  <si>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</si>
  <si>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</si>
  <si>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</si>
  <si>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</si>
  <si>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</si>
  <si>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</si>
  <si>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</si>
  <si>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</si>
  <si>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</si>
  <si>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</si>
  <si>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</si>
  <si>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</si>
  <si>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</si>
  <si>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</si>
  <si>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</si>
  <si>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</si>
  <si>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</si>
  <si>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</si>
  <si>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</si>
  <si>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</si>
  <si>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</si>
  <si>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</si>
  <si>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</si>
  <si>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</si>
  <si>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</si>
  <si>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</si>
  <si>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</si>
  <si>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</si>
  <si>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</si>
  <si>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</si>
  <si>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</si>
  <si>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</si>
  <si>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</si>
  <si>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</si>
  <si>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</si>
  <si>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</si>
  <si>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</si>
  <si>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</si>
  <si>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</si>
  <si>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</si>
  <si>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</si>
  <si>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</si>
  <si>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</si>
  <si>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</si>
  <si>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</si>
  <si>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</si>
  <si>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</si>
  <si>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</si>
  <si>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</si>
  <si>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</si>
  <si>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</si>
  <si>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</si>
  <si>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</si>
  <si>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</si>
  <si>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</si>
  <si>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</si>
  <si>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</si>
  <si>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</si>
  <si>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</si>
  <si>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</si>
  <si>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</si>
  <si>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</si>
  <si>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</si>
  <si>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</si>
  <si>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</si>
  <si>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</si>
  <si>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</si>
  <si>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</si>
  <si>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</si>
  <si>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</si>
  <si>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</si>
  <si>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</si>
  <si>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</si>
  <si>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</si>
  <si>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</si>
  <si>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</si>
  <si>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</si>
  <si>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</si>
  <si>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</si>
  <si>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</si>
  <si>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</si>
  <si>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</si>
  <si>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</si>
  <si>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</si>
  <si>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</si>
  <si>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</si>
  <si>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</si>
  <si>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</si>
  <si>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</si>
  <si>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</si>
  <si>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</si>
  <si>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</si>
  <si>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</si>
  <si>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</si>
  <si>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</si>
  <si>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</si>
  <si>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</si>
  <si>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</si>
  <si>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</si>
  <si>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</si>
  <si>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</si>
  <si>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</si>
  <si>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</si>
  <si>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</si>
  <si>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</si>
  <si>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</si>
  <si>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</si>
  <si>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</si>
  <si>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</si>
  <si>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</si>
  <si>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</si>
  <si>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</si>
  <si>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</si>
  <si>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</si>
  <si>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</si>
  <si>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</si>
  <si>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</si>
  <si>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</si>
  <si>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</si>
  <si>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</si>
  <si>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</si>
  <si>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</si>
  <si>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</si>
  <si>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</si>
  <si>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</si>
  <si>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</si>
  <si>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</si>
  <si>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</si>
  <si>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</si>
  <si>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</si>
  <si>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</si>
  <si>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</si>
  <si>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</si>
  <si>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</si>
  <si>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</si>
  <si>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</si>
  <si>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</si>
  <si>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</si>
  <si>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</si>
  <si>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</si>
  <si>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</si>
  <si>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</si>
  <si>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</si>
  <si>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</si>
  <si>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</si>
  <si>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</si>
  <si>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</si>
  <si>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</si>
  <si>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</si>
  <si>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</si>
  <si>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</si>
  <si>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</si>
  <si>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</si>
  <si>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</si>
  <si>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</si>
  <si>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</si>
  <si>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</si>
  <si>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</si>
  <si>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</si>
  <si>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</si>
  <si>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</si>
  <si>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</si>
  <si>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</si>
  <si>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</si>
  <si>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</si>
  <si>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</si>
  <si>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</si>
  <si>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</si>
  <si>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</si>
  <si>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</si>
  <si>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</si>
  <si>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</si>
  <si>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</si>
  <si>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</si>
  <si>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</si>
  <si>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</si>
  <si>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</si>
  <si>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</si>
  <si>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</si>
  <si>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</si>
  <si>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</si>
  <si>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</si>
  <si>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</si>
  <si>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</si>
  <si>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</si>
  <si>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</si>
  <si>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</si>
  <si>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</si>
  <si>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</si>
  <si>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</si>
  <si>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</si>
  <si>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</si>
  <si>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</si>
  <si>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</si>
  <si>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</si>
  <si>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</si>
  <si>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</si>
  <si>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</si>
  <si>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</si>
  <si>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</si>
  <si>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</si>
  <si>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</si>
  <si>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</si>
  <si>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</si>
  <si>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</si>
  <si>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</si>
  <si>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</si>
  <si>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</si>
  <si>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</si>
  <si>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</si>
  <si>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</si>
  <si>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</si>
  <si>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</si>
  <si>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</si>
  <si>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</si>
  <si>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</si>
  <si>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</si>
  <si>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</si>
  <si>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</si>
  <si>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</si>
  <si>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</si>
  <si>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</si>
  <si>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</si>
  <si>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</si>
  <si>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</si>
  <si>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</si>
  <si>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</si>
  <si>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</si>
  <si>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</si>
  <si>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</si>
  <si>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</si>
  <si>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</si>
  <si>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</si>
  <si>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</si>
  <si>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</si>
  <si>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</si>
  <si>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</si>
  <si>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</si>
  <si>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</si>
  <si>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</si>
  <si>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</si>
  <si>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</si>
  <si>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</si>
  <si>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</si>
  <si>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</si>
  <si>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</si>
  <si>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</si>
  <si>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</si>
  <si>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</si>
  <si>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</si>
  <si>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</si>
  <si>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</si>
  <si>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</si>
  <si>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</si>
  <si>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</si>
  <si>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</si>
  <si>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</si>
  <si>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</si>
  <si>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</si>
  <si>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</si>
  <si>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</si>
  <si>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</si>
  <si>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</si>
  <si>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</si>
  <si>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</si>
  <si>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</si>
  <si>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</si>
  <si>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</si>
  <si>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</si>
  <si>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</si>
  <si>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</si>
  <si>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</si>
  <si>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</si>
  <si>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</si>
  <si>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</si>
  <si>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</si>
  <si>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</si>
  <si>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</si>
  <si>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</si>
  <si>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</si>
  <si>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</si>
  <si>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</si>
  <si>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</si>
  <si>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</si>
  <si>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</si>
  <si>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</si>
  <si>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</si>
  <si>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</si>
  <si>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</si>
  <si>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</si>
  <si>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</si>
  <si>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</si>
  <si>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</si>
  <si>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</si>
  <si>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</si>
  <si>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</si>
  <si>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</si>
  <si>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</si>
  <si>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</si>
  <si>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</si>
  <si>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</si>
  <si>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</si>
  <si>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</si>
  <si>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</si>
  <si>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</si>
  <si>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</si>
  <si>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</si>
  <si>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</si>
  <si>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</si>
  <si>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</si>
  <si>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</si>
  <si>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</si>
  <si>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</si>
  <si>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</si>
  <si>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</si>
  <si>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</si>
  <si>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</si>
  <si>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</si>
  <si>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</si>
  <si>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</si>
  <si>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</si>
  <si>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</si>
  <si>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</si>
  <si>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</si>
  <si>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</si>
  <si>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</si>
  <si>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</si>
  <si>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</si>
  <si>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</si>
  <si>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</si>
  <si>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</si>
  <si>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</si>
  <si>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</si>
  <si>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</si>
  <si>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</si>
  <si>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</si>
  <si>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</si>
  <si>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</si>
  <si>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</si>
  <si>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</si>
  <si>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</si>
  <si>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</si>
  <si>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</si>
  <si>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</si>
  <si>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</si>
  <si>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</si>
  <si>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</si>
  <si>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</si>
  <si>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</si>
  <si>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</si>
  <si>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</si>
  <si>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</si>
  <si>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</si>
  <si>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</si>
  <si>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</si>
  <si>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</si>
  <si>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</si>
  <si>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</si>
  <si>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</si>
  <si>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</si>
  <si>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</si>
  <si>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</si>
  <si>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</si>
  <si>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</si>
  <si>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</si>
  <si>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</si>
  <si>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</si>
  <si>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</si>
  <si>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</si>
  <si>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</si>
  <si>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</si>
  <si>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</si>
  <si>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</si>
  <si>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</si>
  <si>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</si>
  <si>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</si>
  <si>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</si>
  <si>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</si>
  <si>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</si>
  <si>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</si>
  <si>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</si>
  <si>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</si>
  <si>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</si>
  <si>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</si>
  <si>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</si>
  <si>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</si>
  <si>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</si>
  <si>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</si>
  <si>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</si>
  <si>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</si>
  <si>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</si>
  <si>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</si>
  <si>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</si>
  <si>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</si>
  <si>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</si>
  <si>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</si>
  <si>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</si>
  <si>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</si>
  <si>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</si>
  <si>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</si>
  <si>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</si>
  <si>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</si>
  <si>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</si>
  <si>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</si>
  <si>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</si>
  <si>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</si>
  <si>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</si>
  <si>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</si>
  <si>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</si>
  <si>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</si>
  <si>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</si>
  <si>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</si>
  <si>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</si>
  <si>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</si>
  <si>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</si>
  <si>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</si>
  <si>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</si>
  <si>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</si>
  <si>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</si>
  <si>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</si>
  <si>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</si>
  <si>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</si>
  <si>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</si>
  <si>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</si>
  <si>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</si>
  <si>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</si>
  <si>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</si>
  <si>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</si>
  <si>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</si>
  <si>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</si>
  <si>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</si>
  <si>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</si>
  <si>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</si>
  <si>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</si>
  <si>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</si>
  <si>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</si>
  <si>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</si>
  <si>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</si>
  <si>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</si>
  <si>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</si>
  <si>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</si>
  <si>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</si>
  <si>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</si>
  <si>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</si>
  <si>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</si>
  <si>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</si>
  <si>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</si>
  <si>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</si>
  <si>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</si>
  <si>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</si>
  <si>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</si>
  <si>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</si>
  <si>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</si>
  <si>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</si>
  <si>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</si>
  <si>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</si>
  <si>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</si>
  <si>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</si>
  <si>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</si>
  <si>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</si>
  <si>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</si>
  <si>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</si>
  <si>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</si>
  <si>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</si>
  <si>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</si>
  <si>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</si>
  <si>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</si>
  <si>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</si>
  <si>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</si>
  <si>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</si>
  <si>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</si>
  <si>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</si>
  <si>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</si>
  <si>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</si>
  <si>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</si>
  <si>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</si>
  <si>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</si>
  <si>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</si>
  <si>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</si>
  <si>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</si>
  <si>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</si>
  <si>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</si>
  <si>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</si>
  <si>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</si>
  <si>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</si>
  <si>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</si>
  <si>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</si>
  <si>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</si>
  <si>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</si>
  <si>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</si>
  <si>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</si>
  <si>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</si>
  <si>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</si>
  <si>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</si>
  <si>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</si>
  <si>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</si>
  <si>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</si>
  <si>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</si>
  <si>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</si>
  <si>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</si>
  <si>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</si>
  <si>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</si>
  <si>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</si>
  <si>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</si>
  <si>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</si>
  <si>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</si>
  <si>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</si>
  <si>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</si>
  <si>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</si>
  <si>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</si>
  <si>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</si>
  <si>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</si>
  <si>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</si>
  <si>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</si>
  <si>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</si>
  <si>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</si>
  <si>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</si>
  <si>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</si>
  <si>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</si>
  <si>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</si>
  <si>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</si>
  <si>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</si>
  <si>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</si>
  <si>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</si>
  <si>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</si>
  <si>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</si>
  <si>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</si>
  <si>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</si>
  <si>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</si>
  <si>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</si>
  <si>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</si>
  <si>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</si>
  <si>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</si>
  <si>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</si>
  <si>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</si>
  <si>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</si>
  <si>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</si>
  <si>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</si>
  <si>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</si>
  <si>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</si>
  <si>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</si>
  <si>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</si>
  <si>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</si>
  <si>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</si>
  <si>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</si>
  <si>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</si>
  <si>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</si>
  <si>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</si>
  <si>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</si>
  <si>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</si>
  <si>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</si>
  <si>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</si>
  <si>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</si>
  <si>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</si>
  <si>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</si>
  <si>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</si>
  <si>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</si>
  <si>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</si>
  <si>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</si>
  <si>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</si>
  <si>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</si>
  <si>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</si>
  <si>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</si>
  <si>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</si>
  <si>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</si>
  <si>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</si>
  <si>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</si>
  <si>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</si>
  <si>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</si>
  <si>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</si>
  <si>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</si>
  <si>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</si>
  <si>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</si>
  <si>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</si>
  <si>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</si>
  <si>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</si>
  <si>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</si>
  <si>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</si>
  <si>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</si>
  <si>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</si>
  <si>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</si>
  <si>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</si>
  <si>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</si>
  <si>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</si>
  <si>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</si>
  <si>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</si>
  <si>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</si>
  <si>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</si>
  <si>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</si>
  <si>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</si>
  <si>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</si>
  <si>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</si>
  <si>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</si>
  <si>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</si>
  <si>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</si>
  <si>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</si>
  <si>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</si>
  <si>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</si>
  <si>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</si>
  <si>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</si>
  <si>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</si>
  <si>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</si>
  <si>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</si>
  <si>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</si>
  <si>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</si>
  <si>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</si>
  <si>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</si>
  <si>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</si>
  <si>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</si>
  <si>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</si>
  <si>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</si>
  <si>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</si>
  <si>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</si>
  <si>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</si>
  <si>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</si>
  <si>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</si>
  <si>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</si>
  <si>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</si>
  <si>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</si>
  <si>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</si>
  <si>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</si>
  <si>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</si>
  <si>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</si>
  <si>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</si>
  <si>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</si>
  <si>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</si>
  <si>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</si>
  <si>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</si>
  <si>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</si>
  <si>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</si>
  <si>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</si>
  <si>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</si>
  <si>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</si>
  <si>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</si>
  <si>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</si>
  <si>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</si>
  <si>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</si>
  <si>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</si>
  <si>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</si>
  <si>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</si>
  <si>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</si>
  <si>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</si>
  <si>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</si>
  <si>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</si>
  <si>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</si>
  <si>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</si>
  <si>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</si>
  <si>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</si>
  <si>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</si>
  <si>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</si>
  <si>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</si>
  <si>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</si>
  <si>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</si>
  <si>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</si>
  <si>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</si>
  <si>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</si>
  <si>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</si>
  <si>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</si>
  <si>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</si>
  <si>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</si>
  <si>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</si>
  <si>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</si>
  <si>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</si>
  <si>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</si>
  <si>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</si>
  <si>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</si>
  <si>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</si>
  <si>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</si>
  <si>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</si>
  <si>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</si>
  <si>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</si>
  <si>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</si>
  <si>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</si>
  <si>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</si>
  <si>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</si>
  <si>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</si>
  <si>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</si>
  <si>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</si>
  <si>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</si>
  <si>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</si>
  <si>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</si>
  <si>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</si>
  <si>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</si>
  <si>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</si>
  <si>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</si>
  <si>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</si>
  <si>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</si>
  <si>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</si>
  <si>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</si>
  <si>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</si>
  <si>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</si>
  <si>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</si>
  <si>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</si>
  <si>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</si>
  <si>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</si>
  <si>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</si>
  <si>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</si>
  <si>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</si>
  <si>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</si>
  <si>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</si>
  <si>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</si>
  <si>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</si>
  <si>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</si>
  <si>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</si>
  <si>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</si>
  <si>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</si>
  <si>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</si>
  <si>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</si>
  <si>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</si>
  <si>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</si>
  <si>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</si>
  <si>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</si>
  <si>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</si>
  <si>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</si>
  <si>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</si>
  <si>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</si>
  <si>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</si>
  <si>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</si>
  <si>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</si>
  <si>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</si>
  <si>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</si>
  <si>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</si>
  <si>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</si>
  <si>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</si>
  <si>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</si>
  <si>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</si>
  <si>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</si>
  <si>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</si>
  <si>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</si>
  <si>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</si>
  <si>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</si>
  <si>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</si>
  <si>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</si>
  <si>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</si>
  <si>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</si>
  <si>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</si>
  <si>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</si>
  <si>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</si>
  <si>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</si>
  <si>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</si>
  <si>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</si>
  <si>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</si>
  <si>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</si>
  <si>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</si>
  <si>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</si>
  <si>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</si>
  <si>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</si>
  <si>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</si>
  <si>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</si>
  <si>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</si>
  <si>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</si>
  <si>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</si>
  <si>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</si>
  <si>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</si>
  <si>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</si>
  <si>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</si>
  <si>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</si>
  <si>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</si>
  <si>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</si>
  <si>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</si>
  <si>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</si>
  <si>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</si>
  <si>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</si>
  <si>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</si>
  <si>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</si>
  <si>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</si>
  <si>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</si>
  <si>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</si>
  <si>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</si>
  <si>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</si>
  <si>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</si>
  <si>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</si>
  <si>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</si>
  <si>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</si>
  <si>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</si>
  <si>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</si>
  <si>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</si>
  <si>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</si>
  <si>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</si>
  <si>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</si>
  <si>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</si>
  <si>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</si>
  <si>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</si>
  <si>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</si>
  <si>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</si>
  <si>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</si>
  <si>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</si>
  <si>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</si>
  <si>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</si>
  <si>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</si>
  <si>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</si>
  <si>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</si>
  <si>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</si>
  <si>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</si>
  <si>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</si>
  <si>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</si>
  <si>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</si>
  <si>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</si>
  <si>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</si>
  <si>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</si>
  <si>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</si>
  <si>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</si>
  <si>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</si>
  <si>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</si>
  <si>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</si>
  <si>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</si>
  <si>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</si>
  <si>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</si>
  <si>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</si>
  <si>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</si>
  <si>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</si>
  <si>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</si>
  <si>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</si>
  <si>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</si>
  <si>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</si>
  <si>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</si>
  <si>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</si>
  <si>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</si>
  <si>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</si>
  <si>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</si>
  <si>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</si>
  <si>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</si>
  <si>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</si>
  <si>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</si>
  <si>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</si>
  <si>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</si>
  <si>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</si>
  <si>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</si>
  <si>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</si>
  <si>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</si>
  <si>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</si>
  <si>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</si>
  <si>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</si>
  <si>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</si>
  <si>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</si>
  <si>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</si>
  <si>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</si>
  <si>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</si>
  <si>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</si>
  <si>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</si>
  <si>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</si>
  <si>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</si>
  <si>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</si>
  <si>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</si>
  <si>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</si>
  <si>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</si>
  <si>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</si>
  <si>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</si>
  <si>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</si>
  <si>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</si>
  <si>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</si>
  <si>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</si>
  <si>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</si>
  <si>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</si>
  <si>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</si>
  <si>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</si>
  <si>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</si>
  <si>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</si>
  <si>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</si>
  <si>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</si>
  <si>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</si>
  <si>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</si>
  <si>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</si>
  <si>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</si>
  <si>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</si>
  <si>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</si>
  <si>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</si>
  <si>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</si>
  <si>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</si>
  <si>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</si>
  <si>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</si>
  <si>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</si>
  <si>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</si>
  <si>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</si>
  <si>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</si>
  <si>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</si>
  <si>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</si>
  <si>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</si>
  <si>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</si>
  <si>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</si>
  <si>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</si>
  <si>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</si>
  <si>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</si>
  <si>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</si>
  <si>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</si>
  <si>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</si>
  <si>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</si>
  <si>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</si>
  <si>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</si>
  <si>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</si>
  <si>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</si>
  <si>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</si>
  <si>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</si>
  <si>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</si>
  <si>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</si>
  <si>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</si>
  <si>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</si>
  <si>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</si>
  <si>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</si>
  <si>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</si>
  <si>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</si>
  <si>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</si>
  <si>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</si>
  <si>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</si>
  <si>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</si>
  <si>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</si>
  <si>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</si>
  <si>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</si>
  <si>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</si>
  <si>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</si>
  <si>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</si>
  <si>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</si>
  <si>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</si>
  <si>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</si>
  <si>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Sum of Quantity</t>
  </si>
  <si>
    <t>Count of Order ID</t>
  </si>
  <si>
    <t>Sum of Profit margin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</si>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</sst>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5" formatCode="&quot;$&quot;\ 0.00,\ &quot;K&quot;"/>
    <numFmt numFmtId="166" formatCode="&quot;#&quot;\ 0"/>
    <numFmt numFmtId="167" formatCode="[Green]\▲0.00%;[Red]\▼\-0.00%"/>
  </numFmts>
  <fonts count="7" x14ac:knownFonts="1">
    <font>
      <sz val="11"/>
      <color theme="1"/>
      <name val="Calibri"/>
      <scheme val="minor"/>
    </font>
    <font>
      <sz val="11"/>
      <color theme="1"/>
      <name val="Calibri"/>
      <family val="2"/>
      <scheme val="minor"/>
    </font>
    <font>
      <sz val="11"/>
      <color theme="1"/>
      <name val="Calibri"/>
      <family val="2"/>
      <scheme val="minor"/>
    </font>
    <font>
      <sz val="11"/>
      <color theme="1"/>
      <name val="Calibri"/>
      <scheme val="minor"/>
    </font>
    <font>
      <sz val="11"/>
      <color theme="1"/>
      <name val="Calibri"/>
      <family val="2"/>
    </font>
    <font>
      <sz val="12"/>
      <color rgb="FF000000"/>
      <name val="Calibri"/>
      <family val="2"/>
    </font>
    <font>
      <sz val="11"/>
      <color theme="1"/>
      <name val="Arial Rounded MT Bold"/>
      <family val="2"/>
    </font>
  </fonts>
  <fills count="4">
    <fill>
      <patternFill patternType="none"/>
    </fill>
    <fill>
      <patternFill patternType="gray125"/>
    </fill>
    <fill>
      <patternFill patternType="solid">
        <fgColor theme="4"/>
        <bgColor theme="4"/>
      </patternFill>
    </fill>
    <fill>
      <patternFill patternType="solid">
        <fgColor rgb="FFDEEAF6"/>
        <bgColor rgb="FFDEEAF6"/>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5">
    <xf numFmtId="0" fontId="0" fillId="0" borderId="0" xfId="0"/>
    <xf numFmtId="0" fontId="5" fillId="2" borderId="0" xfId="0" applyFont="1" applyFill="1"/>
    <xf numFmtId="0" fontId="2" fillId="3" borderId="1" xfId="0" applyFont="1" applyFill="1" applyBorder="1"/>
    <xf numFmtId="14" fontId="4" fillId="3" borderId="1" xfId="0" applyNumberFormat="1" applyFont="1" applyFill="1" applyBorder="1"/>
    <xf numFmtId="0" fontId="0" fillId="0" borderId="2" xfId="0" applyBorder="1"/>
    <xf numFmtId="0" fontId="0" fillId="0" borderId="2" xfId="0" pivotButton="1" applyBorder="1"/>
    <xf numFmtId="0" fontId="0" fillId="0" borderId="5" xfId="0" applyBorder="1"/>
    <xf numFmtId="14" fontId="0" fillId="0" borderId="2" xfId="0" applyNumberFormat="1" applyBorder="1" applyAlignment="1">
      <alignment horizontal="left"/>
    </xf>
    <xf numFmtId="14" fontId="0" fillId="0" borderId="3" xfId="0" applyNumberFormat="1" applyBorder="1" applyAlignment="1">
      <alignment horizontal="left"/>
    </xf>
    <xf numFmtId="14" fontId="0" fillId="0" borderId="8" xfId="0" applyNumberFormat="1" applyBorder="1" applyAlignment="1">
      <alignment horizontal="left"/>
    </xf>
    <xf numFmtId="0" fontId="0" fillId="0" borderId="9" xfId="0" applyBorder="1"/>
    <xf numFmtId="165" fontId="0" fillId="0" borderId="2" xfId="0" applyNumberFormat="1" applyBorder="1"/>
    <xf numFmtId="165" fontId="0" fillId="0" borderId="9" xfId="0" applyNumberFormat="1" applyBorder="1"/>
    <xf numFmtId="165" fontId="0" fillId="0" borderId="3" xfId="0" applyNumberFormat="1" applyBorder="1"/>
    <xf numFmtId="165" fontId="0" fillId="0" borderId="10" xfId="0" applyNumberFormat="1" applyBorder="1"/>
    <xf numFmtId="165" fontId="0" fillId="0" borderId="8" xfId="0" applyNumberFormat="1" applyBorder="1"/>
    <xf numFmtId="165" fontId="0" fillId="0" borderId="11" xfId="0" applyNumberFormat="1" applyBorder="1"/>
    <xf numFmtId="0" fontId="0" fillId="0" borderId="2" xfId="0" applyBorder="1" applyAlignment="1">
      <alignment horizontal="left"/>
    </xf>
    <xf numFmtId="0" fontId="0" fillId="0" borderId="3" xfId="0" applyBorder="1" applyAlignment="1">
      <alignment horizontal="left"/>
    </xf>
    <xf numFmtId="0" fontId="0" fillId="0" borderId="8" xfId="0" applyBorder="1" applyAlignment="1">
      <alignment horizontal="left"/>
    </xf>
    <xf numFmtId="0" fontId="2" fillId="0" borderId="0" xfId="0" applyFont="1"/>
    <xf numFmtId="165" fontId="0" fillId="0" borderId="0" xfId="0" applyNumberFormat="1"/>
    <xf numFmtId="10" fontId="0" fillId="0" borderId="5" xfId="0" applyNumberFormat="1" applyBorder="1"/>
    <xf numFmtId="10" fontId="0" fillId="0" borderId="6" xfId="0" applyNumberFormat="1" applyBorder="1"/>
    <xf numFmtId="0" fontId="0" fillId="0" borderId="4" xfId="0" applyBorder="1" applyAlignment="1">
      <alignment horizontal="left"/>
    </xf>
    <xf numFmtId="10" fontId="0" fillId="0" borderId="12" xfId="0" applyNumberFormat="1" applyBorder="1"/>
    <xf numFmtId="165" fontId="0" fillId="0" borderId="5" xfId="0" applyNumberFormat="1" applyBorder="1"/>
    <xf numFmtId="165" fontId="0" fillId="0" borderId="6" xfId="0" applyNumberFormat="1" applyBorder="1"/>
    <xf numFmtId="165" fontId="0" fillId="0" borderId="12" xfId="0" applyNumberFormat="1" applyBorder="1"/>
    <xf numFmtId="0" fontId="0" fillId="0" borderId="0" xfId="0" pivotButton="1"/>
    <xf numFmtId="0" fontId="0" fillId="0" borderId="3" xfId="0" applyBorder="1"/>
    <xf numFmtId="0" fontId="0" fillId="0" borderId="10" xfId="0" applyBorder="1"/>
    <xf numFmtId="166" fontId="0" fillId="0" borderId="0" xfId="0" applyNumberFormat="1"/>
    <xf numFmtId="10" fontId="0" fillId="0" borderId="0" xfId="1" applyNumberFormat="1" applyFont="1" applyAlignment="1"/>
    <xf numFmtId="0" fontId="0" fillId="0" borderId="13" xfId="0" applyBorder="1"/>
    <xf numFmtId="0" fontId="0" fillId="0" borderId="14" xfId="0" applyBorder="1"/>
    <xf numFmtId="0" fontId="0" fillId="0" borderId="4" xfId="0" applyBorder="1"/>
    <xf numFmtId="0" fontId="0" fillId="0" borderId="15" xfId="0" applyBorder="1"/>
    <xf numFmtId="0" fontId="0" fillId="0" borderId="16" xfId="0" applyBorder="1"/>
    <xf numFmtId="167" fontId="6" fillId="0" borderId="0" xfId="1" applyNumberFormat="1" applyFont="1" applyAlignment="1">
      <alignment horizontal="center" vertical="center"/>
    </xf>
    <xf numFmtId="0" fontId="1" fillId="0" borderId="0" xfId="0" applyFont="1"/>
    <xf numFmtId="0" fontId="0" fillId="0" borderId="5" xfId="0" applyNumberFormat="1" applyBorder="1"/>
    <xf numFmtId="0" fontId="0" fillId="0" borderId="6" xfId="0" applyNumberFormat="1" applyBorder="1"/>
    <xf numFmtId="0" fontId="0" fillId="0" borderId="7" xfId="0" applyNumberFormat="1" applyBorder="1"/>
    <xf numFmtId="0" fontId="0" fillId="0" borderId="12" xfId="0" applyNumberFormat="1" applyBorder="1"/>
  </cellXfs>
  <cellStyles count="2">
    <cellStyle name="Normal" xfId="0" builtinId="0"/>
    <cellStyle name="Percent" xfId="1" builtinId="5"/>
  </cellStyles>
  <dxfs count="161">
    <dxf>
      <numFmt numFmtId="165" formatCode="&quot;$&quot;\ 0.00,\ &quot;K&quot;"/>
    </dxf>
    <dxf>
      <numFmt numFmtId="172" formatCode="0.00000"/>
    </dxf>
    <dxf>
      <numFmt numFmtId="171" formatCode="0.0000"/>
    </dxf>
    <dxf>
      <numFmt numFmtId="170" formatCode="0.000"/>
    </dxf>
    <dxf>
      <numFmt numFmtId="2" formatCode="0.00"/>
    </dxf>
    <dxf>
      <numFmt numFmtId="165" formatCode="&quot;$&quot;\ 0.00,\ &quot;K&quot;"/>
    </dxf>
    <dxf>
      <numFmt numFmtId="169" formatCode="0.0"/>
    </dxf>
    <dxf>
      <numFmt numFmtId="1" formatCode="0"/>
    </dxf>
    <dxf>
      <numFmt numFmtId="169" formatCode="0.0"/>
    </dxf>
    <dxf>
      <numFmt numFmtId="2" formatCode="0.00"/>
    </dxf>
    <dxf>
      <numFmt numFmtId="165" formatCode="&quot;$&quot;\ 0.00,\ &quot;K&quot;"/>
    </dxf>
    <dxf>
      <numFmt numFmtId="165" formatCode="&quot;$&quot;\ 0.00,\ &quot;K&quot;"/>
    </dxf>
    <dxf>
      <numFmt numFmtId="172" formatCode="0.00000"/>
    </dxf>
    <dxf>
      <numFmt numFmtId="171" formatCode="0.0000"/>
    </dxf>
    <dxf>
      <numFmt numFmtId="170" formatCode="0.000"/>
    </dxf>
    <dxf>
      <numFmt numFmtId="2" formatCode="0.00"/>
    </dxf>
    <dxf>
      <numFmt numFmtId="165" formatCode="&quot;$&quot;\ 0.00,\ &quot;K&quot;"/>
    </dxf>
    <dxf>
      <numFmt numFmtId="169" formatCode="0.0"/>
    </dxf>
    <dxf>
      <numFmt numFmtId="1" formatCode="0"/>
    </dxf>
    <dxf>
      <numFmt numFmtId="169" formatCode="0.0"/>
    </dxf>
    <dxf>
      <numFmt numFmtId="2" formatCode="0.00"/>
    </dxf>
    <dxf>
      <numFmt numFmtId="165" formatCode="&quot;$&quot;\ 0.00,\ &quot;K&quot;"/>
    </dxf>
    <dxf>
      <numFmt numFmtId="165" formatCode="&quot;$&quot;\ 0.00,\ &quot;K&quot;"/>
    </dxf>
    <dxf>
      <numFmt numFmtId="172" formatCode="0.00000"/>
    </dxf>
    <dxf>
      <numFmt numFmtId="171" formatCode="0.0000"/>
    </dxf>
    <dxf>
      <numFmt numFmtId="170" formatCode="0.000"/>
    </dxf>
    <dxf>
      <numFmt numFmtId="2" formatCode="0.00"/>
    </dxf>
    <dxf>
      <numFmt numFmtId="165" formatCode="&quot;$&quot;\ 0.00,\ &quot;K&quot;"/>
    </dxf>
    <dxf>
      <numFmt numFmtId="169" formatCode="0.0"/>
    </dxf>
    <dxf>
      <numFmt numFmtId="1" formatCode="0"/>
    </dxf>
    <dxf>
      <numFmt numFmtId="169" formatCode="0.0"/>
    </dxf>
    <dxf>
      <numFmt numFmtId="2" formatCode="0.00"/>
    </dxf>
    <dxf>
      <numFmt numFmtId="165" formatCode="&quot;$&quot;\ 0.00,\ &quot;K&quot;"/>
    </dxf>
    <dxf>
      <numFmt numFmtId="165" formatCode="&quot;$&quot;\ 0.00,\ &quot;K&quot;"/>
    </dxf>
    <dxf>
      <numFmt numFmtId="172" formatCode="0.00000"/>
    </dxf>
    <dxf>
      <numFmt numFmtId="171" formatCode="0.0000"/>
    </dxf>
    <dxf>
      <numFmt numFmtId="170" formatCode="0.000"/>
    </dxf>
    <dxf>
      <numFmt numFmtId="2" formatCode="0.00"/>
    </dxf>
    <dxf>
      <numFmt numFmtId="165" formatCode="&quot;$&quot;\ 0.00,\ &quot;K&quot;"/>
    </dxf>
    <dxf>
      <numFmt numFmtId="169" formatCode="0.0"/>
    </dxf>
    <dxf>
      <numFmt numFmtId="1" formatCode="0"/>
    </dxf>
    <dxf>
      <numFmt numFmtId="169" formatCode="0.0"/>
    </dxf>
    <dxf>
      <numFmt numFmtId="2" formatCode="0.00"/>
    </dxf>
    <dxf>
      <numFmt numFmtId="165" formatCode="&quot;$&quot;\ 0.00,\ &quot;K&quot;"/>
    </dxf>
    <dxf>
      <numFmt numFmtId="165" formatCode="&quot;$&quot;\ 0.00,\ &quot;K&quot;"/>
    </dxf>
    <dxf>
      <numFmt numFmtId="172" formatCode="0.00000"/>
    </dxf>
    <dxf>
      <numFmt numFmtId="171" formatCode="0.0000"/>
    </dxf>
    <dxf>
      <numFmt numFmtId="170" formatCode="0.000"/>
    </dxf>
    <dxf>
      <numFmt numFmtId="2" formatCode="0.00"/>
    </dxf>
    <dxf>
      <numFmt numFmtId="165" formatCode="&quot;$&quot;\ 0.00,\ &quot;K&quot;"/>
    </dxf>
    <dxf>
      <numFmt numFmtId="169" formatCode="0.0"/>
    </dxf>
    <dxf>
      <numFmt numFmtId="1" formatCode="0"/>
    </dxf>
    <dxf>
      <numFmt numFmtId="169" formatCode="0.0"/>
    </dxf>
    <dxf>
      <numFmt numFmtId="2" formatCode="0.00"/>
    </dxf>
    <dxf>
      <numFmt numFmtId="165" formatCode="&quot;$&quot;\ 0.00,\ &quot;K&quot;"/>
    </dxf>
    <dxf>
      <numFmt numFmtId="165" formatCode="&quot;$&quot;\ 0.00,\ &quot;K&quot;"/>
    </dxf>
    <dxf>
      <numFmt numFmtId="172" formatCode="0.00000"/>
    </dxf>
    <dxf>
      <numFmt numFmtId="171" formatCode="0.0000"/>
    </dxf>
    <dxf>
      <numFmt numFmtId="170" formatCode="0.000"/>
    </dxf>
    <dxf>
      <numFmt numFmtId="2" formatCode="0.00"/>
    </dxf>
    <dxf>
      <numFmt numFmtId="165" formatCode="&quot;$&quot;\ 0.00,\ &quot;K&quot;"/>
    </dxf>
    <dxf>
      <numFmt numFmtId="169" formatCode="0.0"/>
    </dxf>
    <dxf>
      <numFmt numFmtId="1" formatCode="0"/>
    </dxf>
    <dxf>
      <numFmt numFmtId="169" formatCode="0.0"/>
    </dxf>
    <dxf>
      <numFmt numFmtId="2" formatCode="0.00"/>
    </dxf>
    <dxf>
      <numFmt numFmtId="165" formatCode="&quot;$&quot;\ 0.00,\ &quot;K&quot;"/>
    </dxf>
    <dxf>
      <numFmt numFmtId="165" formatCode="&quot;$&quot;\ 0.00,\ &quot;K&quot;"/>
    </dxf>
    <dxf>
      <numFmt numFmtId="172" formatCode="0.00000"/>
    </dxf>
    <dxf>
      <numFmt numFmtId="171" formatCode="0.0000"/>
    </dxf>
    <dxf>
      <numFmt numFmtId="170" formatCode="0.000"/>
    </dxf>
    <dxf>
      <numFmt numFmtId="2" formatCode="0.00"/>
    </dxf>
    <dxf>
      <numFmt numFmtId="165" formatCode="&quot;$&quot;\ 0.00,\ &quot;K&quot;"/>
    </dxf>
    <dxf>
      <numFmt numFmtId="169" formatCode="0.0"/>
    </dxf>
    <dxf>
      <numFmt numFmtId="1" formatCode="0"/>
    </dxf>
    <dxf>
      <numFmt numFmtId="169" formatCode="0.0"/>
    </dxf>
    <dxf>
      <numFmt numFmtId="2" formatCode="0.00"/>
    </dxf>
    <dxf>
      <numFmt numFmtId="165" formatCode="&quot;$&quot;\ 0.00,\ &quot;K&quot;"/>
    </dxf>
    <dxf>
      <numFmt numFmtId="165" formatCode="&quot;$&quot;\ 0.00,\ &quot;K&quot;"/>
    </dxf>
    <dxf>
      <numFmt numFmtId="172" formatCode="0.00000"/>
    </dxf>
    <dxf>
      <numFmt numFmtId="171" formatCode="0.0000"/>
    </dxf>
    <dxf>
      <numFmt numFmtId="170" formatCode="0.000"/>
    </dxf>
    <dxf>
      <numFmt numFmtId="2" formatCode="0.00"/>
    </dxf>
    <dxf>
      <numFmt numFmtId="165" formatCode="&quot;$&quot;\ 0.00,\ &quot;K&quot;"/>
    </dxf>
    <dxf>
      <numFmt numFmtId="169" formatCode="0.0"/>
    </dxf>
    <dxf>
      <numFmt numFmtId="1" formatCode="0"/>
    </dxf>
    <dxf>
      <numFmt numFmtId="169" formatCode="0.0"/>
    </dxf>
    <dxf>
      <numFmt numFmtId="2" formatCode="0.00"/>
    </dxf>
    <dxf>
      <numFmt numFmtId="165" formatCode="&quot;$&quot;\ 0.00,\ &quot;K&quot;"/>
    </dxf>
    <dxf>
      <numFmt numFmtId="165" formatCode="&quot;$&quot;\ 0.00,\ &quot;K&quot;"/>
    </dxf>
    <dxf>
      <numFmt numFmtId="172" formatCode="0.00000"/>
    </dxf>
    <dxf>
      <numFmt numFmtId="171" formatCode="0.0000"/>
    </dxf>
    <dxf>
      <numFmt numFmtId="170" formatCode="0.000"/>
    </dxf>
    <dxf>
      <numFmt numFmtId="2" formatCode="0.00"/>
    </dxf>
    <dxf>
      <numFmt numFmtId="165" formatCode="&quot;$&quot;\ 0.00,\ &quot;K&quot;"/>
    </dxf>
    <dxf>
      <numFmt numFmtId="169" formatCode="0.0"/>
    </dxf>
    <dxf>
      <numFmt numFmtId="1" formatCode="0"/>
    </dxf>
    <dxf>
      <numFmt numFmtId="169" formatCode="0.0"/>
    </dxf>
    <dxf>
      <numFmt numFmtId="2" formatCode="0.00"/>
    </dxf>
    <dxf>
      <numFmt numFmtId="165" formatCode="&quot;$&quot;\ 0.00,\ &quot;K&quot;"/>
    </dxf>
    <dxf>
      <numFmt numFmtId="165" formatCode="&quot;$&quot;\ 0.00,\ &quot;K&quot;"/>
    </dxf>
    <dxf>
      <numFmt numFmtId="172" formatCode="0.00000"/>
    </dxf>
    <dxf>
      <numFmt numFmtId="171" formatCode="0.0000"/>
    </dxf>
    <dxf>
      <numFmt numFmtId="170" formatCode="0.000"/>
    </dxf>
    <dxf>
      <numFmt numFmtId="2" formatCode="0.00"/>
    </dxf>
    <dxf>
      <numFmt numFmtId="165" formatCode="&quot;$&quot;\ 0.00,\ &quot;K&quot;"/>
    </dxf>
    <dxf>
      <numFmt numFmtId="169" formatCode="0.0"/>
    </dxf>
    <dxf>
      <numFmt numFmtId="1" formatCode="0"/>
    </dxf>
    <dxf>
      <numFmt numFmtId="169" formatCode="0.0"/>
    </dxf>
    <dxf>
      <numFmt numFmtId="2" formatCode="0.00"/>
    </dxf>
    <dxf>
      <numFmt numFmtId="165" formatCode="&quot;$&quot;\ 0.00,\ &quot;K&quot;"/>
    </dxf>
    <dxf>
      <numFmt numFmtId="165" formatCode="&quot;$&quot;\ 0.00,\ &quot;K&quot;"/>
    </dxf>
    <dxf>
      <numFmt numFmtId="172" formatCode="0.00000"/>
    </dxf>
    <dxf>
      <numFmt numFmtId="171" formatCode="0.0000"/>
    </dxf>
    <dxf>
      <numFmt numFmtId="170" formatCode="0.000"/>
    </dxf>
    <dxf>
      <numFmt numFmtId="2" formatCode="0.00"/>
    </dxf>
    <dxf>
      <numFmt numFmtId="165" formatCode="&quot;$&quot;\ 0.00,\ &quot;K&quot;"/>
    </dxf>
    <dxf>
      <numFmt numFmtId="169" formatCode="0.0"/>
    </dxf>
    <dxf>
      <numFmt numFmtId="1" formatCode="0"/>
    </dxf>
    <dxf>
      <numFmt numFmtId="169" formatCode="0.0"/>
    </dxf>
    <dxf>
      <numFmt numFmtId="2" formatCode="0.00"/>
    </dxf>
    <dxf>
      <numFmt numFmtId="165" formatCode="&quot;$&quot;\ 0.00,\ &quot;K&quot;"/>
    </dxf>
    <dxf>
      <font>
        <b/>
        <color theme="1"/>
      </font>
      <border>
        <bottom style="thin">
          <color theme="4"/>
        </bottom>
        <vertical/>
        <horizontal/>
      </border>
    </dxf>
    <dxf>
      <font>
        <color theme="1"/>
      </font>
      <fill>
        <patternFill>
          <bgColor theme="1" tint="0.34998626667073579"/>
        </patternFill>
      </fill>
      <border diagonalUp="0" diagonalDown="0">
        <left/>
        <right/>
        <top/>
        <bottom/>
        <vertical/>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none"/>
      </font>
      <numFmt numFmtId="168" formatCode="m/d/yyyy"/>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none"/>
      </font>
      <numFmt numFmtId="168" formatCode="m/d/yyyy"/>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2"/>
        <color rgb="FF000000"/>
        <name val="Calibri"/>
        <scheme val="none"/>
      </font>
      <fill>
        <patternFill patternType="solid">
          <fgColor theme="4"/>
          <bgColor theme="4"/>
        </patternFill>
      </fill>
    </dxf>
    <dxf>
      <numFmt numFmtId="165" formatCode="&quot;$&quot;\ 0.00,\ &quot;K&quot;"/>
    </dxf>
    <dxf>
      <numFmt numFmtId="165" formatCode="&quot;$&quot;\ 0.00,\ &quot;K&quot;"/>
    </dxf>
    <dxf>
      <numFmt numFmtId="2" formatCode="0.00"/>
    </dxf>
    <dxf>
      <numFmt numFmtId="169" formatCode="0.0"/>
    </dxf>
    <dxf>
      <numFmt numFmtId="1" formatCode="0"/>
    </dxf>
    <dxf>
      <numFmt numFmtId="169" formatCode="0.0"/>
    </dxf>
    <dxf>
      <numFmt numFmtId="165" formatCode="&quot;$&quot;\ 0.00,\ &quot;K&quot;"/>
    </dxf>
    <dxf>
      <numFmt numFmtId="2" formatCode="0.00"/>
    </dxf>
    <dxf>
      <numFmt numFmtId="170" formatCode="0.000"/>
    </dxf>
    <dxf>
      <numFmt numFmtId="171" formatCode="0.0000"/>
    </dxf>
    <dxf>
      <numFmt numFmtId="172" formatCode="0.0000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Z" pivot="0" table="0" count="10" xr9:uid="{103CE58F-5899-4DA1-B649-4D2E09431F8C}">
      <tableStyleElement type="wholeTable" dxfId="122"/>
      <tableStyleElement type="headerRow" dxfId="121"/>
    </tableStyle>
    <tableStyle name="Data-style" pivot="0" count="3" xr9:uid="{00000000-0011-0000-FFFF-FFFF00000000}">
      <tableStyleElement type="headerRow" dxfId="160"/>
      <tableStyleElement type="firstRowStripe" dxfId="159"/>
      <tableStyleElement type="secondRowStripe" dxfId="158"/>
    </tableStyle>
  </tableStyle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34998626667073579"/>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34998626667073579"/>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1" tint="0.34998626667073579"/>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Z">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 by Yatish.xlsx]KPI!PivotTable2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2">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1432284404386E-2"/>
          <c:y val="0.19426018359321548"/>
          <c:w val="0.84397163120567376"/>
          <c:h val="0.61147929882720697"/>
        </c:manualLayout>
      </c:layout>
      <c:lineChart>
        <c:grouping val="standard"/>
        <c:varyColors val="0"/>
        <c:ser>
          <c:idx val="0"/>
          <c:order val="0"/>
          <c:tx>
            <c:strRef>
              <c:f>KPI!$B$3</c:f>
              <c:strCache>
                <c:ptCount val="1"/>
                <c:pt idx="0">
                  <c:v>Total</c:v>
                </c:pt>
              </c:strCache>
            </c:strRef>
          </c:tx>
          <c:spPr>
            <a:ln w="34925" cap="rnd">
              <a:solidFill>
                <a:schemeClr val="tx2">
                  <a:lumMod val="50000"/>
                  <a:lumOff val="50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D5B-48F5-9B9D-659BDD6389CC}"/>
            </c:ext>
          </c:extLst>
        </c:ser>
        <c:dLbls>
          <c:showLegendKey val="0"/>
          <c:showVal val="0"/>
          <c:showCatName val="0"/>
          <c:showSerName val="0"/>
          <c:showPercent val="0"/>
          <c:showBubbleSize val="0"/>
        </c:dLbls>
        <c:smooth val="0"/>
        <c:axId val="297987344"/>
        <c:axId val="166665872"/>
      </c:lineChart>
      <c:catAx>
        <c:axId val="297987344"/>
        <c:scaling>
          <c:orientation val="minMax"/>
        </c:scaling>
        <c:delete val="1"/>
        <c:axPos val="b"/>
        <c:numFmt formatCode="General" sourceLinked="1"/>
        <c:majorTickMark val="none"/>
        <c:minorTickMark val="none"/>
        <c:tickLblPos val="nextTo"/>
        <c:crossAx val="166665872"/>
        <c:crosses val="autoZero"/>
        <c:auto val="1"/>
        <c:lblAlgn val="ctr"/>
        <c:lblOffset val="100"/>
        <c:noMultiLvlLbl val="0"/>
      </c:catAx>
      <c:valAx>
        <c:axId val="166665872"/>
        <c:scaling>
          <c:orientation val="minMax"/>
        </c:scaling>
        <c:delete val="1"/>
        <c:axPos val="l"/>
        <c:numFmt formatCode="General" sourceLinked="1"/>
        <c:majorTickMark val="none"/>
        <c:minorTickMark val="none"/>
        <c:tickLblPos val="nextTo"/>
        <c:crossAx val="297987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 by Yatish.xlsx]KPI!PivotTable3</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tx1">
                  <a:lumMod val="50000"/>
                  <a:lumOff val="50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0CF-46CB-B241-51F590F5D411}"/>
            </c:ext>
          </c:extLst>
        </c:ser>
        <c:dLbls>
          <c:showLegendKey val="0"/>
          <c:showVal val="0"/>
          <c:showCatName val="0"/>
          <c:showSerName val="0"/>
          <c:showPercent val="0"/>
          <c:showBubbleSize val="0"/>
        </c:dLbls>
        <c:smooth val="0"/>
        <c:axId val="297975744"/>
        <c:axId val="155282816"/>
      </c:lineChart>
      <c:catAx>
        <c:axId val="297975744"/>
        <c:scaling>
          <c:orientation val="minMax"/>
        </c:scaling>
        <c:delete val="1"/>
        <c:axPos val="b"/>
        <c:numFmt formatCode="General" sourceLinked="1"/>
        <c:majorTickMark val="none"/>
        <c:minorTickMark val="none"/>
        <c:tickLblPos val="nextTo"/>
        <c:crossAx val="155282816"/>
        <c:crosses val="autoZero"/>
        <c:auto val="1"/>
        <c:lblAlgn val="ctr"/>
        <c:lblOffset val="100"/>
        <c:noMultiLvlLbl val="0"/>
      </c:catAx>
      <c:valAx>
        <c:axId val="155282816"/>
        <c:scaling>
          <c:orientation val="minMax"/>
        </c:scaling>
        <c:delete val="1"/>
        <c:axPos val="l"/>
        <c:numFmt formatCode="General" sourceLinked="1"/>
        <c:majorTickMark val="none"/>
        <c:minorTickMark val="none"/>
        <c:tickLblPos val="nextTo"/>
        <c:crossAx val="29797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 by Yatish.xlsx]KPI!PivotTable4</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2">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tx2">
                  <a:lumMod val="50000"/>
                  <a:lumOff val="50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55C-4A35-933F-BA12952AE803}"/>
            </c:ext>
          </c:extLst>
        </c:ser>
        <c:dLbls>
          <c:showLegendKey val="0"/>
          <c:showVal val="0"/>
          <c:showCatName val="0"/>
          <c:showSerName val="0"/>
          <c:showPercent val="0"/>
          <c:showBubbleSize val="0"/>
        </c:dLbls>
        <c:smooth val="0"/>
        <c:axId val="297976144"/>
        <c:axId val="293858448"/>
      </c:lineChart>
      <c:catAx>
        <c:axId val="297976144"/>
        <c:scaling>
          <c:orientation val="minMax"/>
        </c:scaling>
        <c:delete val="1"/>
        <c:axPos val="b"/>
        <c:numFmt formatCode="General" sourceLinked="1"/>
        <c:majorTickMark val="none"/>
        <c:minorTickMark val="none"/>
        <c:tickLblPos val="nextTo"/>
        <c:crossAx val="293858448"/>
        <c:crosses val="autoZero"/>
        <c:auto val="1"/>
        <c:lblAlgn val="ctr"/>
        <c:lblOffset val="100"/>
        <c:noMultiLvlLbl val="0"/>
      </c:catAx>
      <c:valAx>
        <c:axId val="293858448"/>
        <c:scaling>
          <c:orientation val="minMax"/>
        </c:scaling>
        <c:delete val="1"/>
        <c:axPos val="l"/>
        <c:numFmt formatCode="General" sourceLinked="1"/>
        <c:majorTickMark val="none"/>
        <c:minorTickMark val="none"/>
        <c:tickLblPos val="nextTo"/>
        <c:crossAx val="29797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 by Yatish.xlsx]KPI!PivotTable6</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2">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10791366906475"/>
          <c:y val="0.31541183031430553"/>
          <c:w val="0.78896882494004794"/>
          <c:h val="0.36917633937138894"/>
        </c:manualLayout>
      </c:layout>
      <c:lineChart>
        <c:grouping val="standard"/>
        <c:varyColors val="0"/>
        <c:ser>
          <c:idx val="0"/>
          <c:order val="0"/>
          <c:tx>
            <c:strRef>
              <c:f>KPI!$K$3</c:f>
              <c:strCache>
                <c:ptCount val="1"/>
                <c:pt idx="0">
                  <c:v>Total</c:v>
                </c:pt>
              </c:strCache>
            </c:strRef>
          </c:tx>
          <c:spPr>
            <a:ln w="34925" cap="rnd">
              <a:solidFill>
                <a:schemeClr val="tx2">
                  <a:lumMod val="50000"/>
                  <a:lumOff val="50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38D-4B4F-8FBF-EB83E5BC5794}"/>
            </c:ext>
          </c:extLst>
        </c:ser>
        <c:dLbls>
          <c:showLegendKey val="0"/>
          <c:showVal val="0"/>
          <c:showCatName val="0"/>
          <c:showSerName val="0"/>
          <c:showPercent val="0"/>
          <c:showBubbleSize val="0"/>
        </c:dLbls>
        <c:smooth val="0"/>
        <c:axId val="297979744"/>
        <c:axId val="300189200"/>
      </c:lineChart>
      <c:catAx>
        <c:axId val="297979744"/>
        <c:scaling>
          <c:orientation val="minMax"/>
        </c:scaling>
        <c:delete val="1"/>
        <c:axPos val="b"/>
        <c:numFmt formatCode="General" sourceLinked="1"/>
        <c:majorTickMark val="none"/>
        <c:minorTickMark val="none"/>
        <c:tickLblPos val="nextTo"/>
        <c:crossAx val="300189200"/>
        <c:crosses val="autoZero"/>
        <c:auto val="1"/>
        <c:lblAlgn val="ctr"/>
        <c:lblOffset val="100"/>
        <c:noMultiLvlLbl val="0"/>
      </c:catAx>
      <c:valAx>
        <c:axId val="300189200"/>
        <c:scaling>
          <c:orientation val="minMax"/>
        </c:scaling>
        <c:delete val="1"/>
        <c:axPos val="l"/>
        <c:numFmt formatCode="General" sourceLinked="1"/>
        <c:majorTickMark val="none"/>
        <c:minorTickMark val="none"/>
        <c:tickLblPos val="nextTo"/>
        <c:crossAx val="297979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 by Yatish.xlsx]KPI!PivotTable8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2">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tx2">
                  <a:lumMod val="50000"/>
                  <a:lumOff val="50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521-49E1-AA00-EC7709562FD5}"/>
            </c:ext>
          </c:extLst>
        </c:ser>
        <c:dLbls>
          <c:showLegendKey val="0"/>
          <c:showVal val="0"/>
          <c:showCatName val="0"/>
          <c:showSerName val="0"/>
          <c:showPercent val="0"/>
          <c:showBubbleSize val="0"/>
        </c:dLbls>
        <c:smooth val="0"/>
        <c:axId val="331107600"/>
        <c:axId val="293854288"/>
      </c:lineChart>
      <c:catAx>
        <c:axId val="331107600"/>
        <c:scaling>
          <c:orientation val="minMax"/>
        </c:scaling>
        <c:delete val="1"/>
        <c:axPos val="b"/>
        <c:numFmt formatCode="General" sourceLinked="1"/>
        <c:majorTickMark val="none"/>
        <c:minorTickMark val="none"/>
        <c:tickLblPos val="nextTo"/>
        <c:crossAx val="293854288"/>
        <c:crosses val="autoZero"/>
        <c:auto val="1"/>
        <c:lblAlgn val="ctr"/>
        <c:lblOffset val="100"/>
        <c:noMultiLvlLbl val="0"/>
      </c:catAx>
      <c:valAx>
        <c:axId val="293854288"/>
        <c:scaling>
          <c:orientation val="minMax"/>
        </c:scaling>
        <c:delete val="1"/>
        <c:axPos val="l"/>
        <c:numFmt formatCode="General" sourceLinked="1"/>
        <c:majorTickMark val="none"/>
        <c:minorTickMark val="none"/>
        <c:tickLblPos val="nextTo"/>
        <c:crossAx val="33110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 by Yatish.xlsx]Combo Chart!PivotTable1</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42773895069815"/>
          <c:y val="0.20552354008749041"/>
          <c:w val="0.69288920544423505"/>
          <c:h val="0.65373037927939159"/>
        </c:manualLayout>
      </c:layout>
      <c:areaChart>
        <c:grouping val="standard"/>
        <c:varyColors val="0"/>
        <c:ser>
          <c:idx val="1"/>
          <c:order val="1"/>
          <c:tx>
            <c:strRef>
              <c:f>'Combo Chart'!$C$3</c:f>
              <c:strCache>
                <c:ptCount val="1"/>
                <c:pt idx="0">
                  <c:v>Sum of Profit</c:v>
                </c:pt>
              </c:strCache>
            </c:strRef>
          </c:tx>
          <c:spPr>
            <a:solidFill>
              <a:schemeClr val="accent5">
                <a:lumMod val="5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1DF5-4B80-9E4C-4A5CE7742D97}"/>
            </c:ext>
          </c:extLst>
        </c:ser>
        <c:dLbls>
          <c:showLegendKey val="0"/>
          <c:showVal val="0"/>
          <c:showCatName val="0"/>
          <c:showSerName val="0"/>
          <c:showPercent val="0"/>
          <c:showBubbleSize val="0"/>
        </c:dLbls>
        <c:axId val="378743760"/>
        <c:axId val="378743432"/>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1DF5-4B80-9E4C-4A5CE7742D97}"/>
            </c:ext>
          </c:extLst>
        </c:ser>
        <c:dLbls>
          <c:showLegendKey val="0"/>
          <c:showVal val="0"/>
          <c:showCatName val="0"/>
          <c:showSerName val="0"/>
          <c:showPercent val="0"/>
          <c:showBubbleSize val="0"/>
        </c:dLbls>
        <c:gapWidth val="219"/>
        <c:overlap val="-27"/>
        <c:axId val="378753928"/>
        <c:axId val="378752616"/>
      </c:barChart>
      <c:catAx>
        <c:axId val="378753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8752616"/>
        <c:crosses val="autoZero"/>
        <c:auto val="1"/>
        <c:lblAlgn val="ctr"/>
        <c:lblOffset val="100"/>
        <c:noMultiLvlLbl val="0"/>
      </c:catAx>
      <c:valAx>
        <c:axId val="3787526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8753928"/>
        <c:crosses val="autoZero"/>
        <c:crossBetween val="between"/>
      </c:valAx>
      <c:valAx>
        <c:axId val="37874343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8743760"/>
        <c:crosses val="max"/>
        <c:crossBetween val="between"/>
      </c:valAx>
      <c:catAx>
        <c:axId val="378743760"/>
        <c:scaling>
          <c:orientation val="minMax"/>
        </c:scaling>
        <c:delete val="1"/>
        <c:axPos val="b"/>
        <c:numFmt formatCode="General" sourceLinked="1"/>
        <c:majorTickMark val="out"/>
        <c:minorTickMark val="none"/>
        <c:tickLblPos val="nextTo"/>
        <c:crossAx val="378743432"/>
        <c:crosses val="autoZero"/>
        <c:auto val="1"/>
        <c:lblAlgn val="ctr"/>
        <c:lblOffset val="100"/>
        <c:noMultiLvlLbl val="0"/>
      </c:catAx>
      <c:spPr>
        <a:noFill/>
        <a:ln>
          <a:noFill/>
        </a:ln>
        <a:effectLst/>
      </c:spPr>
    </c:plotArea>
    <c:legend>
      <c:legendPos val="t"/>
      <c:layout>
        <c:manualLayout>
          <c:xMode val="edge"/>
          <c:yMode val="edge"/>
          <c:x val="0.29405818706031761"/>
          <c:y val="7.887222746922383E-2"/>
          <c:w val="0.40843817090041457"/>
          <c:h val="0.100806161427017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 by Yatish.xlsx]Pie Chart!PivotTable5</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bg2">
              <a:lumMod val="8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lumMod val="60000"/>
              <a:lumOff val="4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
      </c:pivotFmt>
      <c:pivotFmt>
        <c:idx val="11"/>
        <c:spPr>
          <a:solidFill>
            <a:schemeClr val="accent2">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
      </c:pivotFmt>
      <c:pivotFmt>
        <c:idx val="12"/>
        <c:spPr>
          <a:solidFill>
            <a:schemeClr val="bg2">
              <a:lumMod val="8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
      </c:pivotFmt>
    </c:pivotFmts>
    <c:plotArea>
      <c:layout/>
      <c:doughnutChart>
        <c:varyColors val="1"/>
        <c:ser>
          <c:idx val="0"/>
          <c:order val="0"/>
          <c:tx>
            <c:strRef>
              <c:f>'Pie Chart'!$B$3</c:f>
              <c:strCache>
                <c:ptCount val="1"/>
                <c:pt idx="0">
                  <c:v>Total</c:v>
                </c:pt>
              </c:strCache>
            </c:strRef>
          </c:tx>
          <c:spPr>
            <a:solidFill>
              <a:schemeClr val="bg2">
                <a:lumMod val="85000"/>
              </a:schemeClr>
            </a:solidFill>
            <a:ln>
              <a:noFill/>
            </a:ln>
          </c:spPr>
          <c:explosion val="2"/>
          <c:dPt>
            <c:idx val="0"/>
            <c:bubble3D val="0"/>
            <c:spPr>
              <a:solidFill>
                <a:schemeClr val="accent5">
                  <a:lumMod val="60000"/>
                  <a:lumOff val="40000"/>
                </a:schemeClr>
              </a:solidFill>
              <a:ln w="19050">
                <a:noFill/>
              </a:ln>
              <a:effectLst/>
            </c:spPr>
            <c:extLst>
              <c:ext xmlns:c16="http://schemas.microsoft.com/office/drawing/2014/chart" uri="{C3380CC4-5D6E-409C-BE32-E72D297353CC}">
                <c16:uniqueId val="{00000001-041D-4C30-9AC5-FF5B73D212CD}"/>
              </c:ext>
            </c:extLst>
          </c:dPt>
          <c:dPt>
            <c:idx val="1"/>
            <c:bubble3D val="0"/>
            <c:spPr>
              <a:solidFill>
                <a:schemeClr val="accent2">
                  <a:lumMod val="40000"/>
                  <a:lumOff val="60000"/>
                </a:schemeClr>
              </a:solidFill>
              <a:ln w="19050">
                <a:noFill/>
              </a:ln>
              <a:effectLst/>
            </c:spPr>
            <c:extLst>
              <c:ext xmlns:c16="http://schemas.microsoft.com/office/drawing/2014/chart" uri="{C3380CC4-5D6E-409C-BE32-E72D297353CC}">
                <c16:uniqueId val="{00000003-041D-4C30-9AC5-FF5B73D212CD}"/>
              </c:ext>
            </c:extLst>
          </c:dPt>
          <c:dPt>
            <c:idx val="2"/>
            <c:bubble3D val="0"/>
            <c:spPr>
              <a:solidFill>
                <a:schemeClr val="bg2">
                  <a:lumMod val="85000"/>
                </a:schemeClr>
              </a:solidFill>
              <a:ln w="19050">
                <a:noFill/>
              </a:ln>
              <a:effectLst/>
            </c:spPr>
            <c:extLst>
              <c:ext xmlns:c16="http://schemas.microsoft.com/office/drawing/2014/chart" uri="{C3380CC4-5D6E-409C-BE32-E72D297353CC}">
                <c16:uniqueId val="{00000005-041D-4C30-9AC5-FF5B73D212C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Chart'!$A$4:$A$6</c:f>
              <c:strCache>
                <c:ptCount val="3"/>
                <c:pt idx="0">
                  <c:v>Furniture</c:v>
                </c:pt>
                <c:pt idx="1">
                  <c:v>Office Supplies</c:v>
                </c:pt>
                <c:pt idx="2">
                  <c:v>Technology</c:v>
                </c:pt>
              </c:strCache>
            </c:strRef>
          </c:cat>
          <c:val>
            <c:numRef>
              <c:f>'Pie Chart'!$B$4:$B$6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41D-4C30-9AC5-FF5B73D212CD}"/>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 by Yatish.xlsx]TOP 5!PivotTable1</c:name>
    <c:fmtId val="3"/>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5'!$B$3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5'!$A$4:$A$8</c:f>
              <c:strCache>
                <c:ptCount val="5"/>
                <c:pt idx="0">
                  <c:v>Binders</c:v>
                </c:pt>
                <c:pt idx="1">
                  <c:v>Tables</c:v>
                </c:pt>
                <c:pt idx="2">
                  <c:v>Storage</c:v>
                </c:pt>
                <c:pt idx="3">
                  <c:v>Chairs</c:v>
                </c:pt>
                <c:pt idx="4">
                  <c:v>Phones</c:v>
                </c:pt>
              </c:strCache>
            </c:strRef>
          </c:cat>
          <c:val>
            <c:numRef>
              <c:f>'TOP 5'!$B$4:$B$8</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816-4B4C-A9AF-DF1B9D426149}"/>
            </c:ext>
          </c:extLst>
        </c:ser>
        <c:dLbls>
          <c:showLegendKey val="0"/>
          <c:showVal val="1"/>
          <c:showCatName val="0"/>
          <c:showSerName val="0"/>
          <c:showPercent val="0"/>
          <c:showBubbleSize val="0"/>
        </c:dLbls>
        <c:gapWidth val="150"/>
        <c:shape val="box"/>
        <c:axId val="227955904"/>
        <c:axId val="165460688"/>
        <c:axId val="0"/>
      </c:bar3DChart>
      <c:catAx>
        <c:axId val="2279559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5460688"/>
        <c:crosses val="autoZero"/>
        <c:auto val="1"/>
        <c:lblAlgn val="ctr"/>
        <c:lblOffset val="100"/>
        <c:noMultiLvlLbl val="0"/>
      </c:catAx>
      <c:valAx>
        <c:axId val="165460688"/>
        <c:scaling>
          <c:orientation val="minMax"/>
        </c:scaling>
        <c:delete val="1"/>
        <c:axPos val="b"/>
        <c:numFmt formatCode="General" sourceLinked="1"/>
        <c:majorTickMark val="out"/>
        <c:minorTickMark val="none"/>
        <c:tickLblPos val="nextTo"/>
        <c:crossAx val="227955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 by Yatish.xlsx]Combo Chart!PivotTable1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AE37-47C1-B53C-8B2929206C8F}"/>
            </c:ext>
          </c:extLst>
        </c:ser>
        <c:dLbls>
          <c:showLegendKey val="0"/>
          <c:showVal val="0"/>
          <c:showCatName val="0"/>
          <c:showSerName val="0"/>
          <c:showPercent val="0"/>
          <c:showBubbleSize val="0"/>
        </c:dLbls>
        <c:axId val="378743760"/>
        <c:axId val="37874343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E37-47C1-B53C-8B2929206C8F}"/>
            </c:ext>
          </c:extLst>
        </c:ser>
        <c:dLbls>
          <c:showLegendKey val="0"/>
          <c:showVal val="0"/>
          <c:showCatName val="0"/>
          <c:showSerName val="0"/>
          <c:showPercent val="0"/>
          <c:showBubbleSize val="0"/>
        </c:dLbls>
        <c:gapWidth val="219"/>
        <c:overlap val="-27"/>
        <c:axId val="378753928"/>
        <c:axId val="378752616"/>
      </c:barChart>
      <c:catAx>
        <c:axId val="378753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752616"/>
        <c:crosses val="autoZero"/>
        <c:auto val="1"/>
        <c:lblAlgn val="ctr"/>
        <c:lblOffset val="100"/>
        <c:noMultiLvlLbl val="0"/>
      </c:catAx>
      <c:valAx>
        <c:axId val="3787526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753928"/>
        <c:crosses val="autoZero"/>
        <c:crossBetween val="between"/>
      </c:valAx>
      <c:valAx>
        <c:axId val="37874343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743760"/>
        <c:crosses val="max"/>
        <c:crossBetween val="between"/>
      </c:valAx>
      <c:catAx>
        <c:axId val="378743760"/>
        <c:scaling>
          <c:orientation val="minMax"/>
        </c:scaling>
        <c:delete val="1"/>
        <c:axPos val="b"/>
        <c:numFmt formatCode="General" sourceLinked="1"/>
        <c:majorTickMark val="out"/>
        <c:minorTickMark val="none"/>
        <c:tickLblPos val="nextTo"/>
        <c:crossAx val="3787434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 by Yatish.xlsx]Pie Chart!PivotTable5</c:name>
    <c:fmtId val="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C2-47FF-9E60-4D287EB649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CC2-47FF-9E60-4D287EB6490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CC2-47FF-9E60-4D287EB6490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Chart'!$A$4:$A$6</c:f>
              <c:strCache>
                <c:ptCount val="3"/>
                <c:pt idx="0">
                  <c:v>Furniture</c:v>
                </c:pt>
                <c:pt idx="1">
                  <c:v>Office Supplies</c:v>
                </c:pt>
                <c:pt idx="2">
                  <c:v>Technology</c:v>
                </c:pt>
              </c:strCache>
            </c:strRef>
          </c:cat>
          <c:val>
            <c:numRef>
              <c:f>'Pie Chart'!$B$4:$B$6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C44-49C3-8E1D-1EA1EC344583}"/>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 by Yatish.xlsx]TOP 5!PivotTable1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5'!$B$3</c:f>
              <c:strCache>
                <c:ptCount val="1"/>
                <c:pt idx="0">
                  <c:v>Total</c:v>
                </c:pt>
              </c:strCache>
            </c:strRef>
          </c:tx>
          <c:spPr>
            <a:solidFill>
              <a:schemeClr val="accent1"/>
            </a:solidFill>
            <a:ln>
              <a:noFill/>
            </a:ln>
            <a:effectLst/>
            <a:sp3d/>
          </c:spPr>
          <c:invertIfNegative val="0"/>
          <c:cat>
            <c:strRef>
              <c:f>'TOP 5'!$A$4:$A$8</c:f>
              <c:strCache>
                <c:ptCount val="5"/>
                <c:pt idx="0">
                  <c:v>Binders</c:v>
                </c:pt>
                <c:pt idx="1">
                  <c:v>Tables</c:v>
                </c:pt>
                <c:pt idx="2">
                  <c:v>Storage</c:v>
                </c:pt>
                <c:pt idx="3">
                  <c:v>Chairs</c:v>
                </c:pt>
                <c:pt idx="4">
                  <c:v>Phones</c:v>
                </c:pt>
              </c:strCache>
            </c:strRef>
          </c:cat>
          <c:val>
            <c:numRef>
              <c:f>'TOP 5'!$B$4:$B$8</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FD0-4990-B4A5-AADAB48B88C9}"/>
            </c:ext>
          </c:extLst>
        </c:ser>
        <c:dLbls>
          <c:showLegendKey val="0"/>
          <c:showVal val="0"/>
          <c:showCatName val="0"/>
          <c:showSerName val="0"/>
          <c:showPercent val="0"/>
          <c:showBubbleSize val="0"/>
        </c:dLbls>
        <c:gapWidth val="150"/>
        <c:shape val="box"/>
        <c:axId val="227955904"/>
        <c:axId val="165460688"/>
        <c:axId val="0"/>
      </c:bar3DChart>
      <c:catAx>
        <c:axId val="227955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60688"/>
        <c:crosses val="autoZero"/>
        <c:auto val="1"/>
        <c:lblAlgn val="ctr"/>
        <c:lblOffset val="100"/>
        <c:noMultiLvlLbl val="0"/>
      </c:catAx>
      <c:valAx>
        <c:axId val="165460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955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 by Yatish.xlsx]KPI!PivotTable2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14184397163122E-2"/>
          <c:y val="0.19426035058639649"/>
          <c:w val="0.84397163120567376"/>
          <c:h val="0.61147929882720697"/>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6DC-4954-ADE3-1E74C95AF629}"/>
            </c:ext>
          </c:extLst>
        </c:ser>
        <c:dLbls>
          <c:showLegendKey val="0"/>
          <c:showVal val="0"/>
          <c:showCatName val="0"/>
          <c:showSerName val="0"/>
          <c:showPercent val="0"/>
          <c:showBubbleSize val="0"/>
        </c:dLbls>
        <c:smooth val="0"/>
        <c:axId val="297987344"/>
        <c:axId val="166665872"/>
      </c:lineChart>
      <c:catAx>
        <c:axId val="297987344"/>
        <c:scaling>
          <c:orientation val="minMax"/>
        </c:scaling>
        <c:delete val="1"/>
        <c:axPos val="b"/>
        <c:numFmt formatCode="General" sourceLinked="1"/>
        <c:majorTickMark val="none"/>
        <c:minorTickMark val="none"/>
        <c:tickLblPos val="nextTo"/>
        <c:crossAx val="166665872"/>
        <c:crosses val="autoZero"/>
        <c:auto val="1"/>
        <c:lblAlgn val="ctr"/>
        <c:lblOffset val="100"/>
        <c:noMultiLvlLbl val="0"/>
      </c:catAx>
      <c:valAx>
        <c:axId val="166665872"/>
        <c:scaling>
          <c:orientation val="minMax"/>
        </c:scaling>
        <c:delete val="1"/>
        <c:axPos val="l"/>
        <c:numFmt formatCode="General" sourceLinked="1"/>
        <c:majorTickMark val="none"/>
        <c:minorTickMark val="none"/>
        <c:tickLblPos val="nextTo"/>
        <c:crossAx val="297987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 by Yatish.xlsx]KPI!PivotTable3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1CD-496A-8098-B896B5E46B4E}"/>
            </c:ext>
          </c:extLst>
        </c:ser>
        <c:dLbls>
          <c:showLegendKey val="0"/>
          <c:showVal val="0"/>
          <c:showCatName val="0"/>
          <c:showSerName val="0"/>
          <c:showPercent val="0"/>
          <c:showBubbleSize val="0"/>
        </c:dLbls>
        <c:smooth val="0"/>
        <c:axId val="297975744"/>
        <c:axId val="155282816"/>
      </c:lineChart>
      <c:catAx>
        <c:axId val="297975744"/>
        <c:scaling>
          <c:orientation val="minMax"/>
        </c:scaling>
        <c:delete val="1"/>
        <c:axPos val="b"/>
        <c:numFmt formatCode="General" sourceLinked="1"/>
        <c:majorTickMark val="none"/>
        <c:minorTickMark val="none"/>
        <c:tickLblPos val="nextTo"/>
        <c:crossAx val="155282816"/>
        <c:crosses val="autoZero"/>
        <c:auto val="1"/>
        <c:lblAlgn val="ctr"/>
        <c:lblOffset val="100"/>
        <c:noMultiLvlLbl val="0"/>
      </c:catAx>
      <c:valAx>
        <c:axId val="155282816"/>
        <c:scaling>
          <c:orientation val="minMax"/>
        </c:scaling>
        <c:delete val="1"/>
        <c:axPos val="l"/>
        <c:numFmt formatCode="General" sourceLinked="1"/>
        <c:majorTickMark val="none"/>
        <c:minorTickMark val="none"/>
        <c:tickLblPos val="nextTo"/>
        <c:crossAx val="29797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 by Yatish.xlsx]KPI!PivotTable4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22E-45B2-92F5-2A18B0A77D9C}"/>
            </c:ext>
          </c:extLst>
        </c:ser>
        <c:dLbls>
          <c:showLegendKey val="0"/>
          <c:showVal val="0"/>
          <c:showCatName val="0"/>
          <c:showSerName val="0"/>
          <c:showPercent val="0"/>
          <c:showBubbleSize val="0"/>
        </c:dLbls>
        <c:smooth val="0"/>
        <c:axId val="297976144"/>
        <c:axId val="293858448"/>
      </c:lineChart>
      <c:catAx>
        <c:axId val="297976144"/>
        <c:scaling>
          <c:orientation val="minMax"/>
        </c:scaling>
        <c:delete val="1"/>
        <c:axPos val="b"/>
        <c:numFmt formatCode="General" sourceLinked="1"/>
        <c:majorTickMark val="none"/>
        <c:minorTickMark val="none"/>
        <c:tickLblPos val="nextTo"/>
        <c:crossAx val="293858448"/>
        <c:crosses val="autoZero"/>
        <c:auto val="1"/>
        <c:lblAlgn val="ctr"/>
        <c:lblOffset val="100"/>
        <c:noMultiLvlLbl val="0"/>
      </c:catAx>
      <c:valAx>
        <c:axId val="293858448"/>
        <c:scaling>
          <c:orientation val="minMax"/>
        </c:scaling>
        <c:delete val="1"/>
        <c:axPos val="l"/>
        <c:numFmt formatCode="General" sourceLinked="1"/>
        <c:majorTickMark val="none"/>
        <c:minorTickMark val="none"/>
        <c:tickLblPos val="nextTo"/>
        <c:crossAx val="29797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 by Yatish.xlsx]KPI!PivotTable6</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10791366906475"/>
          <c:y val="0.31541183031430553"/>
          <c:w val="0.78896882494004794"/>
          <c:h val="0.36917633937138894"/>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214-4E1B-B976-722D51FCB49F}"/>
            </c:ext>
          </c:extLst>
        </c:ser>
        <c:dLbls>
          <c:showLegendKey val="0"/>
          <c:showVal val="0"/>
          <c:showCatName val="0"/>
          <c:showSerName val="0"/>
          <c:showPercent val="0"/>
          <c:showBubbleSize val="0"/>
        </c:dLbls>
        <c:smooth val="0"/>
        <c:axId val="297979744"/>
        <c:axId val="300189200"/>
      </c:lineChart>
      <c:catAx>
        <c:axId val="297979744"/>
        <c:scaling>
          <c:orientation val="minMax"/>
        </c:scaling>
        <c:delete val="1"/>
        <c:axPos val="b"/>
        <c:numFmt formatCode="General" sourceLinked="1"/>
        <c:majorTickMark val="none"/>
        <c:minorTickMark val="none"/>
        <c:tickLblPos val="nextTo"/>
        <c:crossAx val="300189200"/>
        <c:crosses val="autoZero"/>
        <c:auto val="1"/>
        <c:lblAlgn val="ctr"/>
        <c:lblOffset val="100"/>
        <c:noMultiLvlLbl val="0"/>
      </c:catAx>
      <c:valAx>
        <c:axId val="300189200"/>
        <c:scaling>
          <c:orientation val="minMax"/>
        </c:scaling>
        <c:delete val="1"/>
        <c:axPos val="l"/>
        <c:numFmt formatCode="General" sourceLinked="1"/>
        <c:majorTickMark val="none"/>
        <c:minorTickMark val="none"/>
        <c:tickLblPos val="nextTo"/>
        <c:crossAx val="297979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Dahboard by Yatish.xlsx]KPI!PivotTable8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A05-4F8E-9B1A-D90312CBF70D}"/>
            </c:ext>
          </c:extLst>
        </c:ser>
        <c:dLbls>
          <c:showLegendKey val="0"/>
          <c:showVal val="0"/>
          <c:showCatName val="0"/>
          <c:showSerName val="0"/>
          <c:showPercent val="0"/>
          <c:showBubbleSize val="0"/>
        </c:dLbls>
        <c:smooth val="0"/>
        <c:axId val="331107600"/>
        <c:axId val="293854288"/>
      </c:lineChart>
      <c:catAx>
        <c:axId val="331107600"/>
        <c:scaling>
          <c:orientation val="minMax"/>
        </c:scaling>
        <c:delete val="1"/>
        <c:axPos val="b"/>
        <c:numFmt formatCode="General" sourceLinked="1"/>
        <c:majorTickMark val="none"/>
        <c:minorTickMark val="none"/>
        <c:tickLblPos val="nextTo"/>
        <c:crossAx val="293854288"/>
        <c:crosses val="autoZero"/>
        <c:auto val="1"/>
        <c:lblAlgn val="ctr"/>
        <c:lblOffset val="100"/>
        <c:noMultiLvlLbl val="0"/>
      </c:catAx>
      <c:valAx>
        <c:axId val="293854288"/>
        <c:scaling>
          <c:orientation val="minMax"/>
        </c:scaling>
        <c:delete val="1"/>
        <c:axPos val="l"/>
        <c:numFmt formatCode="General" sourceLinked="1"/>
        <c:majorTickMark val="none"/>
        <c:minorTickMark val="none"/>
        <c:tickLblPos val="nextTo"/>
        <c:crossAx val="33110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DC6B6FD9-D008-4125-90D8-25D793B5C9AA}">
          <cx:tx>
            <cx:txData>
              <cx:f>_xlchart.v1.8</cx:f>
              <cx:v>Profit</cx:v>
            </cx:txData>
          </cx:tx>
          <cx: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cx:spPr>
          <cx:dataLabels>
            <cx:txPr>
              <a:bodyPr spcFirstLastPara="1" vertOverflow="ellipsis" horzOverflow="overflow" wrap="square" lIns="38100" tIns="19050" rIns="38100" bIns="19050" anchor="ctr" anchorCtr="1">
                <a:spAutoFit/>
              </a:bodyPr>
              <a:lstStyle/>
              <a:p>
                <a:pPr algn="ctr" rtl="0">
                  <a:defRPr b="1">
                    <a:solidFill>
                      <a:schemeClr val="bg1"/>
                    </a:solidFill>
                  </a:defRPr>
                </a:pPr>
                <a:endParaRPr lang="en-US" sz="900" b="1" i="0" u="none" strike="noStrike" kern="1200" baseline="0">
                  <a:solidFill>
                    <a:schemeClr val="bg1"/>
                  </a:solidFill>
                  <a:latin typeface="Calibri"/>
                  <a:cs typeface="Calibri"/>
                </a:endParaRPr>
              </a:p>
            </cx:txPr>
            <cx:visibility seriesName="0" categoryName="0" value="1"/>
          </cx:dataLabels>
          <cx:dataId val="0"/>
          <cx:layoutPr>
            <cx:visibility connectorLines="0"/>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kern="1200" baseline="0">
              <a:solidFill>
                <a:schemeClr val="bg1"/>
              </a:solidFill>
              <a:latin typeface="Calibri"/>
              <a:cs typeface="Calibri"/>
            </a:endParaRPr>
          </a:p>
        </cx:txPr>
      </cx:axis>
      <cx:axis id="1" hidden="1">
        <cx:valScaling/>
        <cx:tickLabels/>
        <cx:numFmt formatCode="&quot;$&quot; 0, &quot;K&quot;" sourceLinked="0"/>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kern="1200" baseline="0">
            <a:solidFill>
              <a:schemeClr val="bg1"/>
            </a:solidFill>
            <a:latin typeface="Calibri"/>
            <a:cs typeface="Calibri"/>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1DA5D216-B58C-4F25-83A0-7BC47AE228F0}">
          <cx:tx>
            <cx:txData>
              <cx:f>_xlchart.v5.5</cx:f>
              <cx:v>Sales</cx:v>
            </cx:txData>
          </cx:tx>
          <cx:dataId val="0"/>
          <cx:layoutPr>
            <cx:geography cultureLanguage="en-US" cultureRegion="US" attribution="Powered by Bing">
              <cx:geoCache provider="{E9337A44-BEBE-4D9F-B70C-5C5E7DAFC167}">
                <cx:binary>1F1Zb9y4lv4rQZ5HblHcL24P0FItrtVbNveLULHd2vddv36OWHaqrK50PLieAaoCMOQhj0TpE8mz
kf73Q/uvh/Bpl39oozAu/vXQ/v7RLcv0X7/9Vjy4T9GuuIi8hzwpkr/Ki4ck+i356y/v4em3x3zX
eLHzm6Ej8tuDu8vLp/bjf/8bruY8JevkYVd6SXxTPeXd7VNRhWXxD3Unqz7sHiMvnnhFmXsPJfr9
4x/h7vsu2n388BSXXtl96tKn3z++avTxw2/jS/3tth9C6FlZPQIvNi44Y8RgutTVD3/8ECax81yt
CXYhiI6xoRty/3u593YXAf8bOqS6s3t8zJ+KAh5I/X/E+Kr3QF9//PCQVHE5vDQH3t/vHz/HXvn0
+OGu3JVPxccPXpFY+wZWMjzC5zv1zL+9fu3//e8RAd7CiHKEzPiV/arqb8BYSZjku8fk5e28AzLi
QkpBqU6MPTLoNTJIpxeUcIEZQLb/HPaQvKUrpzE5cI5Asa7OEpQ/cq9P4vccLeTCkNgwBCL7wcBH
mCB0AaOJSkaZAg0wO4bmDR06jcwPxhEwf/x5lsBYu9D7K8lj7z2x4RcGJYxJ9DyTjccLkhcMcYMj
gk7NZG/r02l4jnlHCFl/nCVCi6R5R2yIcaFzwign5OQqI/EFhQqG9Od69nrc/Ko3p1HZc43wWJwn
Hn/kwS4udrD8vdvKTy4ELDA6RnQ/HMTruUwaFwRLRCkVe8zoy72fV/439Og0LodnGWHzx+1ZjpXJ
U7hrdvnTy/t5h7VfXui64MzAz9jI19hwekGYYAQjgHD4jbB5S49OY3PgHGEzmZ4lNleu944yGdEv
CIwITCQ/OY8JkKZ1iakwnpcYwO14/f9Vb05jsuca4XF1eZZ4WEkcPz2U3kNVvrya/3y4EHRBOUUU
42EVgd9o6ecACxYgtRmjcfLG3pyG5RXzCB3r01mic+uCRvVhUYS7+PFd4WGGMCR9nqzkaKXhAB8S
Qh8EZ/UbKTRv7dVpmF5zj3C6XZwlTtun5sPmqfUe3nFuw+SCGAiDeLxXXXRA4dgSgHR2gXSBpS5g
eB3Pam/rzWl0jnlH2Gw3Z4nN6r3lNHFBBOGG5M9rzmhyk+ICCx2BIPc8ekAnPUbn1/05jcwL3wiV
1d1ZovJiQ/uQ/PUBzBxV9P1ddU+w1eiEc06frWQjuwDnFzqCOVDwZ4xG69D/tnenETt9lRF+E+ss
8ZuBec173L182v+5zGCICyopRQYeydYgwxHBMTEE3gsTo9XoDT05Dc8PxhEis/O0eG48kOSKpHxH
TAi7ANEagdr5rHKOpzpygSTAAha4lw9hr4u+qS+nUTliHeGy2Z7lSJk/JbnzrpObccEISM8C1iD1
G01uAl8QQjAn+jNqowHzhg6dhuYH4wiY+R9nCcxdUpXuh8kueN8xA2IbZohQzk+ig3T9wsA6DCtG
Xg+at/bnNDivuUcI3U3OEqHF4859R4maEJDMpM6NF4PzSO9BiFwwKjEHF89raH7ZkdOYPLONwFic
KRhh6MWJV7y8mf98yQfrDQIsCPjU9kNlhIeQF4gIBuabg9XtWJJevKFHPwHmB+cYm/Nc+xfxo7d7
V8eavAC/jeTyGRk5FsrYBZhvwEQgny08o7nsDR36CTIvTzIG5jwX/22Swxpj7fIEBs87SmYYfM0Y
ZiqKnwEayQAcho6gBHHASP1GE9rb+3UapjH/CK3teSo1K5hdqoege78pDvMLanBsgHfgtfVGUBhA
YEEghO3nvtEAektXTkNz4ByBsro/SyFgsEjdJ3nwfqCA91NiaZAhikb9QEA+tqyBN4dBDQUpbo/N
yPv5lh6dxubAOcJme57YrJPKK9555dEvpAAhWdARKhKBfxQJCPZ4nvJGI+ZNfTkNyxHrCJf1eao2
m50XP73jgKFgBxjiaI5MmscDhskLA8FogZiCk5PZL7tzGpZnthEkm/N0fG68okiq3Hs/VDAYmhmH
aAACw2X4wRp/jMoQMMA5hKO9+HlG09hbevQTYH48yxib84xL2+zy7n1dbICNHBZ+Kl9jwhk4pBHE
rMnnkQKT3LFK85ae/ASTH88wxuQ81c29hPnu1hkOtjGGwWWG9zPVCJ/BOgMSGRg0TwcMvLVXpzF6
zT3CaXueOG12RbF7cKviqSyLl4/5HWwDxgXEBoIRkz9b/UemZ/BRM51CILQYudfe3J/TEI3YRxht
zlMc2D7Vu/f01WB5gSkjYMM8DQ5CDAxpoKCCP0etTADe8Sz36/6cBueFb4TK9stZKjYb78H1nF38
8m7eYdBACCGMGMnF8+z1d6UThhNYdQbbzvD7m0Tw6x6dRubwLCNsNoszxaYoQMjx0vQ9BTYIezIg
jPCHOXO0+IC9E+LUDbA+P+ulf4PnTZ36GUJHzGOQ7s4TpCQu39XqSSAsAGLWkATfmfqNVFCkA0IE
fNQMj5TPza+78hNYXhjHkHw6S0i2T9/zXRHs3nFOg2A02COAOX8OgxprOfICzAWDK/R0WPRbenQa
mgPnCJvteWqgV0EI7rR33awGVmiBQaB+dgKM4zwlWD8hQk3XX3yhMOEdywFv6dFpbA6cI2yuVmc6
bpoPl7soLVzvPePWCb5gAuyYEAJ9ckIbIj1hYBng5tnXj90EYHt9U7dOozSYO4/YR1BtL88WquVT
Xjx1Lx/zOwhu4AmFQE5J8WlTDgfHNIgNsK91L7fJ0fIzvOhf9+nnIL3wjhFaniVCV/mTk7ynWI3B
XyBgfwd+9tWM5DZk6BewKwchPNJzft2R05C88I3guLo9Szi+dglsmnbecbSA/wZ0F4P9ZKcUiAOA
ByIEJr39eHm59z467Q0dOo3LD8YRMF/vzxKY66c4Lrqw3r3rvk+I6hAStn0+i2N/3/zBLwQWYgif
3oMDSuqxUPDWXp2G6DX3CKfr8zTf7EO7/g+CCGBe08ESbaDnVWek7ogBSYgiROi0ueDt/TqN1Zh/
hNaddZaj6hOMKjhZ4ekd/W8Q7SEIaDg6bMpRv5EOBIdCYIJht/VPxLg3dek0RkesI3g+nWdEzqen
9l137SLwF2BBYJDsoQER4JUTDkylEGcAs91zsO5otvtld34Gi3qKMSTfznLEfC537ssa8J/L0oNx
GhwHMFIO+2+OEYHZbBCmDcNgI/var/pxGoo91wiJz+dpvvnylEdgkHo/MCDkVodNOPBvtLbAFlAG
EpxksIFN/ejLTfcy2ht6chqOH4wjRL6cKSIebB54V/lsCEkDD7Q+LO3qN0ZGXDCYrgR5OedmjMwb
evQTaH5wjrE5T7ns6w7MNbFTvquuCQ5qUCQpFz/ZPqB0Tdj/8RL1MVI539an0/gc844Q+nqmCD0V
5YcvPz67vZrxDksMDBFiAEYwjtRvFH0LgjMDizVYdA6C9bGK8/Wt3foJTq/Zx1Cdpzf0q1c8JHHh
vafdBqxmsLpQDIep7X+vZTPwt0FoLjip5emdhW/q0k8gOjzNGJ7FWchoD/945NvxQHrV8n972p0E
BwFMdhBr+xoaCQeuIHAtwKFqP0bY8QgaHUH38/6chmfE/uoR/p/Ot/v52Xc/jgec7MrdVJ0reHT8
3T/XqseFww5HrM8GlpMz3/7dLR5//zic9nQE4HCNZ8bnE4bCY9fegeNpV5S/f9RgMryQ3BBg+oEo
A4h4B1WngakKLgzSHpw0Be5TkASlIRkYUONhZ8TvH8EDgQm4iAgnEPELZ4bAh1AMG/N+/0ihCnYG
QS0eNjMa4HN9ebzrJOzAxPvjXTyXP8RVdJ14cVnAQYocniXdtxu6OvQHGQj2RDDYEwFWDQx3Sh92
t7CCQ3P0X4LXXRRVOnnqi/KvvO2ctdtTb1tXYTiROep3ns/MAJX+YxZXhslchG9yv/AXiPN6nuSJ
1bpNe+O4dT+tqqidwsyS3OV5XdxUnmHaIkzvVOJUJbWqMKJz1+nSOydLyaai4ppz5KdWWcvSLAK9
Xu4ba6JbVqQtzL53QkukYTrDXu1s+tS0izDZHBKe1slGuKXbmp2nSatosmhyqFY51Ubl6ppra7vY
X0SRY8P+kvOomhFHayaFm6FvIUdbmuXVEwraVYeq6r7L23hSt5RtQycIl4GOo7lDS++O6HVvZtyo
p7yPmRnrSb6JDDvbkNJOL+3E/nwgKbpKDrRMhNMio3Kp6JrHinVT3Wg4YbYVZmm7ioekCJx2pYrw
pYWXMo/+RhdGkJlNkoYZvEZorZJ9OWkDqFMX8kSzyMOmugRVEGhwRNDAFcftIqa4Mnle1CacMFrc
OI3jWKTTXCsKSbTS6oomphvU0SroHPb3rO1F0YqkWriQFubBNI9Fs2Fx1G5Urm+SoDNFUfiroVZV
lFnizGNaipnua66ZB3l27/W2MbHr2lkS6YhvaWA5kUzvpZ068zZBFpdVu3XbqDObjqf3CHnSinNS
rIRfkS/ISCzepNl9a7D4kuPcmalmjaffJAnBt9xnzRF75tTE0rDjzlNeUT6JNeQthciu90XbC8iW
2VpmRjar5yzWNcMk4gpUOBsGSFrDF5Fpk4xIccVRIq/okEiGVm6FyOpAr9zYXnLDuVEklVR9L69I
GNQTL2qer+FKpzcTp41mRew362pIap3W6z6qw6nWwvc1qlBNDrTCi3oTu0UyTbnPVwUm7hwV2VdV
qnpS5qbKjsuuFkIVHA3LV2EYcTOuCJ4cWsZ5ZLgTWht8dSDCua9TO3MCs4ZDXG9VooflPOca30Zx
Vd5WKSpXcLjiTRZJ/7FGxbbT3WiHUw+ZYSqdz10R4YmXcOPKSN1+zloUrWy/SVfcc9o5TWS1cvRU
az67ZWXnU9uItK1b6LGpZR26bOvOu94nYRys4xAtj0hDpSYyatHAkdNDhVdL7/rRaFv3mXdoGPmF
PfXjkFi+kURmVmZi6iP5qYYHulUJMQDnirlkeqB5dr+WvoY3UdWWtzkJq7UutD2T7fnOgntRbHaJ
Qday6uN1EM1VwfN7r97T91m3K8i6k6mYOjl+rmkGNt/Q3Nokrt1OO4y4mRe6uxWdE+lmRjZ+BfNe
FWbuthzo1EFAtwVxzLgLyHzfrurt5/qo0B9xhJZd7ZZzrST6bZGH3S2fqPw+aYx07hQdt7IsQLeK
1nOYHQM7XycDqXWieF3y4NuBqXRzao0uau8vkDj1VeYgDDC68bUIy2mvG9XG7qG0JwVVMfMbXluq
GKIivpadER3aHui0i4tZpGm1hWFML6M+9sye1Pam8Q1puS2NHkQy0bSw/66XLJtoVRRsRBdCA/q8
Kvy6AfUnSUod80geOLHIgnozWmTBiY1hLwgcuMYomKTHi2xSMJSURU+fwMZQXZbw9tctztHaoLJm
Mx5SNs+i8rNmIL0yI5IG0xLOjJ2nwzuvhDbpWoNeORWAhmqaLPQuJmY+VCqa66DS5G3sLvvGoxsU
+YuI5IFYxL7/Peypa2l6Pk97ZxcY8IWGddbepF08UyWVNPUiZFX0aV9IvbXu9t516TbaJ1rS0ARN
olqryjRyGiuO83yhinoWmwVLpMl9EV+FIdWWuO+0aRrq/tc+zK4dN/Ifke59C4IKfU6Yh2exF/BZ
h8Q6cmtmpY2vX3s+4fM8xN7SLmq0IVGfTpmtx59RnKamW7TBvAu9auJXRrA0mrg03bomt1oFCeij
tQmzlr3oWn8o1uE26p21KqlmogizSZjCrbuCk9t9s0WFvMB0DQyykyjIvGW+Npelxz+DYH7Fcqf+
bjsBMuHr6q/7LO9XlXTsiYja5Lu9bTiqpigq+KQPUxB/yoCBY+DHmdcnPhrDAPHvlWQG5iY42JIT
2OgNtnQ4GeG1ZMZ9o42SInceG9g8MQnrPLitHdTfYGca+EYdWFktW7Mvs2smumjW2UU5xX4bfdLT
qFzzuHLMxvHbFc5C+AJ6Yq9gPtFWw+FAph1paJIltb06VKicoql2qjiiHXhHFacaH2ggYRpm3fJF
6BnxNPUI3aQk0BaICnse1KS+jrRMWC7RyLeOV3cSN+SvvHHMtMDOQ+VGKI9NB9N14wZ4SXmBl02u
i8hUZRdEhMjkA3WfVVRW0mJuuN5633xgVHRpNK0ZeFW4bnzmX2aGXixSO0qvpI/DSRRg+U0k5VWH
EvvJ0+I5qrN0EUkWWUg2+jY0qn7a+HVhFXUExTLqDVNl2zC78lMWLFU7Repslkxp5MMyF/AIlgb6
vc0CuS4xjLU+idxpkdR4avt6cOMEkOhpqQMNpIKcJMENrrXgRhA3mgcezyxFU+2IlmmXkahLUxVV
0ohMW1Z+9+1AIm0dbXiPFxhe+cTIG+MS7uI3Zhrgz0GeWlHL2EolBGfN1A5RbsaD6HCoUDlFK7wq
P11d5YFhtoarTUZ8peEUuckKvOvDJl8z6TyRsEXbVlT0Cw+l5WDH+4R6p7lzu2Qa+VS7TXUtWacS
OxYqXfSdcXJpO8L4yvuIztzaCReN4+p3sLg8qAZGED6llBZ3knrZgnREn6Ua1r7mlZiTtEHfpe34
Flg8misWiHQNq08/URXh3ImDudMbkRXD6SVWYvfOJuhid9MxIykm1DUWTWE4WxCN3bvMLq+9xNU3
GWHuHUo0eenz2rVUpUpqLb/ucqRvVOnQIsMesA9cP66hWhhxbO+vUfoOMRsjMqaZnfWxKQJbLPdZ
P0FiqWEB1KNse903nTbnFXanGa20L3bt9hNQ4+gldoX2BQJ6YxBVYTVQtSxvJxoX2p0bxNptE1Vz
OrSq4z6b/2raej1rcTj2CNTJIe4UIoYhhg6cssf6pO0GracFYfwUGLK+Tow6NRvfLr6ngbuqg7xz
zWCLvCh3zdqp137Jjc+iSsiy9LW1G4o+sjzc6hM7DZOZWt1EEOJl0bnh0qvjRM78sulmPQ9CkwVx
A0Gp/zTrDrFJx5Mu2FwwxAbCIZ0c4mUw+I5fd19DjsaTkOMHB2srBgcYCDP1gvoyiERq7svSc93r
IiOF2fplcrknikykm7bPp7zsAmG6Lnave71nk66DmVaxlAGyrTzpiQUj0b/KSFRP4tzoJlhj/pWi
qYSFks0LT09NVUGHWp4bzrwWvd01vxBOBvvD6ycGQwKFXSsMTreEZUaMnrgLo0z2rLUftcbfZDJO
vrRdDIq6wN8KnFaLuHHEhGFMvvk66Oh1nYEKBSaCT1kSLXo7Jd+wwN6ll2AxVUW7Sh5DXOTXWGja
DafO3Z47jfmMlK47V9fOZHJT6BviVcu4+dNr+2LpQCToSoc3kpoquy+XvFipXECzNJrRtCtWZVJp
06SL60mSJH595crKKqjLTL+i0AlSLQJB69xs60CsvJDzfeK3RZObqtz4Ipv0qYHMOtI6S633xHam
XlmKbwS5xaw1knYhkzS/g1njUTXIYT4zua6J274P+cKG/fmzopXFfUiFRTwZwK4wN5gFLUzqtC+N
zz0EmM7iIsVTvWbHRdIxx/Sxdhdx4mx85LkblVOJm4KCLYSoZqMKr3ciCE78pw9+OF5pDD9o+ViH
tRZz8DwO9Uf2H4SdTpetzx7rQuRsS73KdGqWb9pIvyo8r7vFsoSESzJxPcOd0aGoKkKtnPoG6/bN
nKKxF64TViZrQlMifRGaWmmIG18L7Jsgd+VKr6IvdSLsG9I39k2H0mBOHYmsOky4b+lxg62A+d5c
caiGveN8hSWKrhSHojNTDldVhNghQl1VlRSHumqEXMM6XMXtcmz5NPPmqp0XJMvMKWYYZ3SJgjIg
1j47lFVOJY1w6bJhoPGYKlv5/UTPMb2sgiCe/TMKcMDP32AAUx+cwIThDE1w/vLRtGl4cRikHjUe
w7TILc/OgqsoD2+l8MIlT53gSiV1h4Ir38O+laQinSmaaqtyecnxtEGytkYVbdaUi9rtvo3oXZsH
27S5G5GD4e6G46/LpHNXh+urZoXmY9MIsba/u6LtE1wH06Iqtf3dDxWFFveXRhnB0PnxICoXF06w
cUCjO9APN9NQOhcx0laqUtE9UkZLV+ThPIqzGpQdF5IykKG5L4+zqoENceChOc4esbk4yZD1t4sN
Fy+1VJuwVJOTKm/5humh2KgcjyyDVO2G+tWd1zp32MnFOkuKzBRNlcyoW3a1aSSuWKsaBobXtSp2
YJGblY2XmYEvAlNqbvO5MNDXXhbOLdjc2i1PuG5yrdfvw0gWFqoDtO4dEX9KQ2Ol6GA+8GdNKdLL
yPXQvcFuO6POvzGwyy1SlGsT1erEVVGc9ZN//nCN4cSW0fwB+x1h/xajBqwhMJ+9nj/8JEFBUxvR
I5h5AGFmt71ZVYbYBE0+K+08WKlS4huuPnGNKJyCjbm0FPGopvEvWzvMNopUdrqnT+DsSwlCN2km
h8Zt78h9myINonXn22bp2tVcb2DeMoJq7qG23KK+ETcQZAESH+eW5LG8UaS4jIsloYFvkliIG2NI
0p7ls8jXoomiqXZBKSpLZ6yaK1oTOqsIJJCFyGO6ilFDVyp3SBSNuW48gynaMVUFN7Iw32dP8R1V
06DpLjUJ6rtnk/H1f3q7w92zApbEjk1ONZVlyZchvKNVr7faOuGxtlY5zyu+1AHV5iN6OzQ70HAO
Mr9MyCCMgeX8wD9q1xAntfKG0cmoIkkyuzbVBQsnriYCemsdEdUVGRgFLyVYDt2KkpUdNGQFRjl/
1cuVUwR5MdNKoKtK0QZebkbYo/t2Bw6wN97Ytt7ND6QDm7qmS+aefQf2bH0toC9TXSubL6VB7/Fg
7A9aNinBsrJjtV9bYDbJ5jbYaq9bJ5zmTGR/ik70k7DLQaeqMr52C04nGrHZvQTTlDJ0sNBNTc3V
w7vWaIJLnvnlZey7kybM7CvD7i9TwdMvWlE4V2lY3kd2kn3xnSBdV1ndgZUZipXn8kUU5Ia1bxtV
xjyven8aDLVNvtD4OvKSzHLjqrnGrZ8vOp3185Rq3l2TgBE/5iF/1OW9L9oCfAgInDCa19+KrBeL
2hcVWNrxsKJX/W0KR2WYzM+1S0WjftFfd57YMygSuDeqWexm1cRx/P5WXcl28I1ME3ejWtRtAg8I
Rr2pY2eNxaQPdvEud/LJfsZraVub3Aa7V4cyMF7ATKkSVXuYGQ8VAawt1ABL/IHUqIscJtTDnQ40
1Rr9uLx9iRZq3Xb6HtbxUgaxqdb1fXlY3DtEwYuD7M2BdFj+0QlpQLU7CAejyx144RWEz3cjqHF/
ISzgQRY4ctmBjgLKFezzZ7oBu19gC8brKRfnYZFLPygeSO4sDOal6zC1jVmV+U9tLnt9RrMiXe+z
jvxaphpfwkypPzia/SmBWfwLcrE+tVsqV4XkxQYEXDKJ8sSY5EHmrniFmGkUrN70LZafWGTMPFcX
32IUx5c1/AWdactd+a0k1S61C3YdJk5440jnHsz6N/+8vgw+0PGzwn4G+ANiIBzB4dRjyymSgTBa
Q48fmN8SK/dbdmsHttkHLrtWJTgzyZjHYLmwQq3LYitiyY2DQBlTtVHD8mVoRLlpw/bWWZD5rhXY
vb1qu8xeqVyKm6ta78EQNdDB48lyU2VVQrtiwvpOXzYOtcEpwexlptX5qgxKfV4nZQl/FqOFJRes
EJ+EmzlWJVNiVnnsWm4hNLgv9Zy1wyABS6q2UjlF64nhLypuzw+kQzPVtgpqpzAVUcuHa3levXU6
L/sMQhidceHFs97PtC9lF+lWSOxiqYrwB1m+apqkV6qkG5Os7csvstXxdZX1NyCP+Zf/DBMau5Hh
m5TwQYJ4AOe4DKHzI2OlrSG9TXOqffc0ms6rWPsTh3V8oxKbtiE4aPxr6KYEs44X6RtPjy+rjsU3
HvXjm7xyoquARpbUMtuxStth156waq/2OvAq72ij2VfqWmi4qiAVuBJIvj3cg3qAqQCBS11P0TUv
/+ygeFIGRn9TpU4F8NtyVdkUrRK/7GehzYzb0I9cy2vqZteU6DIKE/KXCJt5HDKxMxomTYdK567z
+3JWo9he6QEvp3WeiwlhyfbgDiJ9Bl3FKDh2EeXsdojEWSsXUSfjahOi7CSTV5V6aHnAwAcGdV1N
tNVmuEvphii00i44vgPVsmuPNo2VZkl5G0VZtcm9fOsFenmrSDAoumnm4mCqiqiWyQzMKE6bTLKO
szWx86c4SJPrBnvypsXiroFR9S1nRT+rWlj9Yrti3zK32tS19O/ayA2v8kbEZjrQ66j1pqQT4SK2
u870g9CbgOUuWZEunLGy0TaHxNXZczEv2892UION/c41arwCO/ZzYtgEr8KKysy0nYIsQhpOFE01
6coIr9zCRfNAB80595Pqq/GQ8xp/1cus20SZDo7roahpaTvLccdmLPfw1xwWSLOpY2f7zJM4GblF
jsvmbuNmW4EzYoXwGA8F2/R6qv/pRYnZMK1e13mV3LEOlH3dj//MOtpNqKeRJW/K7jMEP1xG4HP5
E4P3ZarhIFrAqXDeNx/CEFT7yEUcRmdKQMACdknNgfk+xjCHgiG3gm0e/6THI9heN7ZdwajjVFmt
JByEvfdCHany1GnSPKry5LsoQKPBqWBXaEiy3m2tMtL9maI1VZqDM1E3LnMB68ShnSvSZmWH9jpr
cLkSYAoxK96iudNV8mvtNFO/NvqdL6Ni0ujCWZPE7pa4ixeOZuTXMWWwIMVswV2vuFakkvhyXtMC
mQeaqqA9gwEc1hvbBs4sl54JIdhoRnUDVKMIQ9gFuAuaFXIFAcczxJGoouOkfgZWuK5Z7bOKylhh
2NZRA5VNU/D5+H67UKVyuNq+9cAt87w3fTtgq5poYCjV7PSOtK53WQQCbH1drN86OSvNuOelRX3e
zfwicdcqsaHhukvjzAJHRjw50FRODLU/peGgCVY2+3RopZqCj6yzhF7LiZsWOrggKz7VtEz3LRLy
zKyYbSzooKzYgyrD0nJW2AhCVAZSx8PkSov6CR5KilTUcbgEx0RoeobtXxu8gWUf1DKcFN19lofO
JXFwNqtS1t27nrsyQJz6ZIcBAbcfzizVDIChZiwCb9vENr6tc3Kr6BAN00zzjjsLVTRAw/H76J76
woQAJlP6SbDyaVGYdee6n8ohqRE44GV5t6e4ETadsE2XLsvpVRBH6cql5cpoqxwggEQjgE3oNv6y
Ryy/K1xHX+Y+KkxV6/Y1RDfoXbrQBKKTzne8LYSp5MuiDZN5GQfVrdHr0gSF1f7eZKXllcR+Yiz7
Cj7t/GtTNHSiD0yZqxUWc5g/Cx2vik0jD0BRUlkeg860TzTww1sqi3Xbnqd+3ppgw87wBPYdCfBC
yUuHlIE+T524MIUWXSrfTlyDx5FCnNNcOX70KG4WEACzFBCV8xWEiNBqexlubFf0d2DQ3MaDIu/Y
MZ0GpdZOSC/8JW17fu2SUq4R1RaqlKUJv1Y5oSeW1BO2FaEHXgnRzgK9s3tTzbnC6+rL0vDu1bxL
Y1s+V6hy1LeTvkuN1Wh+9ii+baqWmpHvpbBGRfbUlUlzwxM/mTi54X0OJTh6yyBy70nCHnmgpw9t
0i1rEdmOKZsbLehrqwqgwMra3qpEZCxa+zab6rymeF+hadTeJjH65vX/w9d3LUuqK1F+EREIzyuU
99v23v2iaIsRTkIIwdfPQtX31Lk9d+ZFQRqpumuDSK1cmeUimW0M1hA7l46rbdzE9olOM4aoJicj
RrKaB3AbIIs+6Hc87G53v0V1txoZj4d9n2L8cIvdzFK6r66FqNoVyUsvnUtbvZiBAJoH7es5aJGB
oiWvVmPAxNbYsjZvzx1Rb0YaaKNeuCi/+1Vup8QFBNhFPr2aIeZlv4pAQ1k/dEPArOtI401W98Hp
oQ9ZuJzh1C98knV1bI4TGPbyOp20TzZGaZztRpV7UTYXFrZyDyJI9TG58U76NXJfgFhvw1B+N+qy
8NiW1XLYGFHhRk9KbGbXoKHRayytldHLKGwPyKKzlUOi6oPpnKQTK8ZNRDIc+4KWfG2tLgayiI2g
0VN865oa5DASi2+UIQ0P+k72BO4TaAvuSPHvVePGm1Sx0tSSRzMw9IjpkoesrblJs5FnK7X41Mac
ld1wZIEjj6QLq/1QOdaal1ZzC2OrTnthFT/lnIZa6h/I8erUo8Vwbcs+QGZ1wDuMVeG7rvWT8Swc
+70c4+jNJ9O0sSpaHeLc/mutLPIYoOXuFo4zOY4VCfnGXHqauTwxl9ortl03ZHsbVW3HQP0Y8EM6
SR8Hah9mAX/jNZGroBqLnUKa582mhVyPeINsELaKt3aK8EXmPVkba1yPeO9T314ZaxgJtu+DxkuN
2NfY0jyircSIubKb06AQpxixwR8srLzgOZt5DqBK5b/iGOwsOvZZYlNAF/gNjK8lbbK0IFHzMve9
tfYpoXg2VHuwojzbjSR1hpRULLzwqcvXY9w6r14jSSLDbgJx1T4OwrW+MsfbI6OXvQZ9Ht1md1p7
oV32aWuxTxr09dmxyvy1tQu19gcvw2/Nec0eKdjp2Pp4w0z1yQwE+b77lREHEtancRkeLhYN9Jr4
DaAgmU0b0pRrG/TOoxmAA8ujl5dI/MgoQHqnjqytJbxh5+L4fDVDG9fFXqH10UNlrmZLkI1XtGRn
1bVcFZ47fa2d+AoiDnuVYcGPRp8t+tK2rhabXrQS7nEEZWclMkbTfMrbC+DV9mKu7FC0l0pNf6zT
IhqdscYVqDAjFfOH1+dd6ky2f3ED3Z8FEkCp1fX8uxJWOndB/Tllg9j0Tq32fsedl87NvjkzImDQ
RXd5LMWlnUpxMVcO0K8VDtlBCuQIfycrgtlYoqBEcivzBbZj6B4GM3nqfZ644dRsjcHo7iv4TvES
IkTbek5/Qt/nFAzd4gp+HXLWPHLv4tRn412kAK6TwOpOo9D00M5iOspu5MBHQnabOzUCj7XxT8dx
OQkGPdx6GZYrRgofCdLSfWsinwOhq/1E/LdoiWDc0AkgV/2NRi1uYl67r7bTFp/K9XRaN2AUe7IK
NppL79hWdn+Mh6nYVpHdPYGu4aYzDwAHF3m7xZNbXVXsvTdFY+/dRTIq0JmraxUOZRoMpdg0PlLh
+FpgrnPG12jajy9W8HPUBfkzGdW8lUFob0BpHj7zugKdLBheSaHCU2dXberUXH3KsLISPRT6XDjB
/CId7xzX0fDpNG290YUD8sgyHfydxFJN+cStcmsS9wAoooNJ1pshzJv4LhpDazL8Dx+vovmq8fma
WIP34njlRlVKfqnwfB5r0K1S6uXyS+mO3WbMrehuxZ+SJD0fw5Ox2k2fNm4dvXqS01vDwesrJ/vc
2rQEFaulNyQpy3MbIJu7SEZlhqb5nHTgXj0QBW+zFXd7VsU3mzXFijt1u6e879+d2vcSWYvwaMTK
0d/kNPoXIzXU2dk2L5+NFFnrLNTDi10HRVpyvnK7IDj10xicloyVSvhyaWQzFKOmCRd9tX44GsNf
4hC2Lrhh3b/Weyzyl+//WlNyZATtccgRh1T+dXCyYueKQiYFgBW2rhA3p4VX1mubfZmCIfgpFR4r
zy2yBGDalReV9dnHvkhn182ex+VuVaM9HaeqAw7djmRDJpvtqAbqq0lTH/0OyWmBXeRr5pdXkVnd
q9EXefFH35Dq6iNOenbUN1kX+Y1rwG5dp8V36fNLWOrs3ac9gvUGZ7B+iqZ3AfzBOFhBtez+nr4W
U0lOwTx0eD6y/nvjF4kGN+1rbQXeWpRReyB5NT4Huizva0dl+TNz6u5FZ72794aw2vS4xz/nVqVm
bVdYNNVy7pCa88JL54JU3Sz/qrHydnlbjAkSfWVileCCG0K4GQz/21DFzdXD8JffX6Jx5kXO0ijQ
2eqxlLn6a73HZ6CImYOZN3erIrDZxm8nvev5JD8jsWnVwL726FW3jSr8mUoSsa8AeVJFwwlYqDuD
0cD52rjVrTzFAFFeaVAVh8a17KSQkzjqMRTHwmb98SGqRccia0CAs1wa+e74z5SHrmv1mLRM0NX/
cs6lKHbCL0Aqa9ukYC7uAicmr0Nf/sg7vzmj7wF5FVPkp2z05520qJtYBV5ZedLKOkwNoISvx1/5
QUH/BTlFujjyIsjvIFMUA3kr++LLHUF6TLjLpZUd+8XZnjt7hUc6P1jKTpHvGnKcHec/V4vO8kr+
23O7FJSA+IQO3DiWLIMRH0Obgfguya+H5i+v2dN+OstqBM1tSDrR9s9s4cZN4BKBzieHgxGJtDwE
lyxexahOeA1E1IB3ZX2WIwg53J3jtGgrcrYIs1dWGzefFReHnNHg56TDdzfIxvcmC/y1J3rnWNah
fR4Kbq96FNAkY1dbByeswdCmpEgaN7Cugaf+DNrzomTEqWUbkCq7GYO0Rnm1h40RptKjYRJOYtwA
tDv0cZk2MhOJm9nsF5GHLo+r36rIfxV2hFyPxXAqyOf5nCM1dRDzWG/naOyeQU3M0xkv6O+VruCB
SYiRbrKLgw+798pV3PjTdQhAJHe1tyaF2OQ07le5NcvvXG0M47ngUZjqmheXYGH1EZTlTO3cPnlW
NSaO1zjf5Wxdc8noG5GFt/VtD/ErI+LNi+hz3wTdVx36b7Ndt88hU82zjQroFMfbamtEY7BEv6tR
k3ExKiuskctGWky6X3BaBguAdD8J67+ImqLYJezlxo0zfbBnNl9xNNRpWejmh9ceo5nxn7XiSNnG
hD1V1OJ7/NP7bYz08WsuyyIxLv0UbF1Jxk+UcgSrjIf0NMdOdBrxulsNapafvqp35nMBiONGRYz6
3PkiWPcNHS86mP8MLchOxzpTKKf4jz6OdAkwqQTDn+PYlD6cHz7TiHRBOxGaDMx/KqhdbkvN83eE
evaq03m9u4tRH6VVjv+EEWdSNmlJq/lgRJ+5dqJ6Oz4CTMvffYlsPydMnI21kPQDgHR4wVZavOMY
fOl0ONzuCyHtnNUZezYTiRskdJT10zDp9P7erkE6G5lFEvPSNrphLJFDFMH5oTJ6kORGDjRZBtke
B75SPntiyLega34jUoE+yqeK79tq/gHi8Lwb7L6+thwPCm9dpCInUiaM9fHPCSlXBw2tELu5/WUA
kvy1aPwmtWc+PFO6HAQtUG0DOjbHGODFtiONfAKqbqc2CKerao7oKqATmC0cXOsu9stnM8RDtbfB
C7rcpaIHThtY+2Cu2N0hsvx565ZqSEPZJtngHCyf6bMZqCOrKTGXU/yh5nIz9xl9b2mYH8ceRWUe
m+P3wpnijdOE+cZZxHikYYrbK94bq3Crn13jRRcz1a9UMtiAywB8dM9u5d+dgqhzTp3L5sTMabOg
2jV1k61tma2ph9BkHj1xGtspJpupC/laY3dK3LKPCE6FRX+yyxZVacbUxi1JjL9r/gT11JFVVtVO
2iMQupIhUofSrZ+M1PqZvP633nbGyUfsB1+nqkbj6+ZOf3cDZ/Vfaxi9UeliGk+Aqt5au16bwxCy
WM5aDcgoh05dfNFzddfXtnbWQduKfbzo/9vf6JVo21eR4cgRuPQ4qAEs8uXKqUEvdyrU6lgMYLme
rHnX8hkb0z9Bp49f0zjNIz8aVRRG8c3csoIeJDJ8e95xSyC9Mn75f4Z3xuBI/1fXkxxx0X/Fk49Q
cGAjAfY8VEkffAA0GT+BgKsd9ct4HS5iXoxX4KMIhKrSOWc9Uj1G77IYN7aY8W6zg+ZVIc4XOG9k
jvtm5XWBIjcP1SW1bX0yx/oqqPKf8JtU7FLEAgeBRR9ECORwNO8AaMVq7bQqOIx2TA+49QB0/1O3
0ZOwSis2yZ0huiLesG7U4bjLUehhaj+60habeXT0yujq0HfWczn0a8LVGtQM5ya08F/KKuxWfiz4
dvmxkheA5vaRBy5Lss7yXozLPxM0yI04KpcgLMZ2/aqdfj07YfGE3hio/xDYE9u6fC2tcU76Pjyo
YAZs10hNL3VYU5QZ1TftO+0BWf9DU1XyqLIgQfwgz9NCTjODsxy8mB9+0FH1e6MqlwNavgwBQK0U
/EeGBA1SeNZMrWS2sileNe1ADi7V57to8EOPdeeiC5yDkcTsYEONIo4aMLpFEERfzACC4xdXBxxl
BTF9mRmZ1wjew7VYxIEiYvE666vHZCjSrOs2iK6mm/FtizhOy3mw7qu5xYI7h6WPWlJuvbiOcl7m
H3q0A5FaU2sngVeog5ajv4lFHOy98r0BW+W3TVGrEvvyI8u7bBU2wc+g6L2VU9Y4XhdMIonhBReb
lP2TaDzxRPLhrmoahfP44iG1DC/GaNwWVUTJAbUd3Q4nQBDKUA4cncKgzcWqIMWLLex2h4BmBtVs
oT0Y892Tk3leadft03/NNE5+lv1k42ClGrDas+jdp9rzpo/ZxlEf8JHaGBH1Al8rbF63vpjvXkQC
U4skaOcFDorLgJgGN+OsQKP9R9dkTb5HhpSjjFF6VmJXc6JsMF11ibB07Isj1UF+NKIZ5jZrkFaq
2oS3HUJhoySVlecbc8nASAlSc2lmyg3ym91O9gHfVbnqnzOeo/7WC9VPEIVw4ajvdmWDDCDc/irp
MB4ygtcTHQMQ7ZT1FakJ9dMpnQNl5KmubPtQZ/WQbQflI4VeINsfNSI/A6tDQKWG+eaO9rh2ROO+
KVQw1JVv3/zGdt80JLZIxjai4sbY7MVzsXWCkbvt/55nbGRhBP8zz4srcKtzlqc96/rU1Q0yahMd
9uBcj1u8BrqX1o37pF3IPYGVJR4wwTKQ66EuvO8jWELJNNTOzZpFexwZb9cEDPavHLFZN7vfh2z5
k9vAMpQq2AWkSyc1BuLmaUBwYhIjHhrR5+6h8CVuUB7iVbisXZXjVWdW8Z4TwCbOSNodkcw6gdLD
EPR6/qHktX/oK/XnSgftjlpjvnPbeqHBLC4Pq7l6TMu9zkY9GS0vCNcTzd3gIwudadsxprc6ruiH
rkmSN179Da8puXZIzQ4BtudXfE23ABtfkuW0Sng5q1cqclC12GBv4slSr1bJNJDzvkmNVdk96hEB
R7hNSCUwsD4dB5c9+yivfUWdPIBg25uPj5V6/NT9pl0Whn+C8jRxFJQNpzqO3TRTpZV2RuxD/PGX
QaFZqkzM5d1xUTKrfCe4k7ZG/xj4nD2Be4ZS+068Y9vvf4sFc0Blw0+EvCpRRVy9dkGYgU46dKde
F/bRK8oy7Sx9YSLUTyqspyddCYREIAoYlRl8zVMn74erkYBg66e71UzIBSIEZcv0sYaIsX1XXB8e
axReNB3jXLwbVY2t5EK6ESShpRQYdO3wqJZyYbkMD7G2si+FLYttZiqKjQEsd1tuvKV62Mhm6Bll
KFbiqVng71X/JZdF9swdL0JBul/vCCi1KxJa9rvngIYRSKK2NJPkXRHOQb3R/oHPpNpPC7ie4fcH
13lTtJuqyeu3PIznbTUEZJUHTfVWNtzZB7no02m0qzfls/wUNK5I7mKOKiUnbt+MxC1wWWMuZDrH
jB9F6fKjuXoMVhEhRWLkErms6O7ZZwM/llKWSdENZB1YwyuN/TqpMzm+FX3ZH4SOWGrEMvCrY+M0
fsLtWr+1OVoxUM9DPejiHGorOildVUkV+OPbWET+GS0lfjSL1ADuuJTl9G5sklfuNS66m5nIMure
piw/GlvlFf4TD62NsbVdFz7TDJ0GllXiBm882fwyJu3l7I1gN8rKYkpLtmvC2ns1fs00JKUAImo+
Oxy9FdLs0Qo/hoMeDUPQvNFx2jMfqUpw59u3OZdf7DbuL8YWlSDFOqVmJ2PEY16ndSzKg7FaYdGu
PETUOyO2CjhBo7W98UqCvH8XHRvaFefuv4dpWil7JCejngfRAaH25j9uJUH9FFo4rIascPqV8UG/
AfjMcp53lSOe/ohmorGb2eVQ2huae3UCRCY+dMFoHxAOAHPCKxuUHr9yT+4Q6dRCMn0lqRvjT7Uo
Ry4oWJjGKSrAK7ZngIujM58fw6wz++yUXnUAw29PFskYjZ5NwL9RIR6L7Th7eWKUDUEVe/JwAn5e
rHsxLAGN9Vt1YLch5Qve6kjYqtVBdTJDnoEmre7VSmaMBlnfTTVvnospXPpx/ONjLi2rrE8hvuw2
nPSVhZNKnSLrDtwr+/eC4+2uYz8DHgNROPx5ZnZ5M5I3VKvZVdMLohccNdoTyzhaNQjerqiDBHkx
W+6yY3lPOWfTZirqbFXGZV6mCHWalavadsM83HNpHSLTntnIm91lIuJrXkfzqfYc78msE3V4gTfu
bV7Wa8tCXvyJgoCNjzAqlB/Nh4nJ30Z1188VepbkXp+af4TRqahFWa/KhnWuSLsh8eghasIeyeas
v2YzqkU96p7lcuASy2D0FlpQ5MR2z8bV4+PoJ/im7rqHm5n1j6/R19HET8TBfT90xfSVUjQ0IK39
oYtQ7vQQy02J2j6jz2gwf0Riljvf5sMm9niRIFDJTx4vx1Ry7m2HWqnnKazH55zs8kh6T0aDCMXZ
Aee0knCOaZWWjW0jp+T3eysL1bMHEt+N4Px/t4IQhFKcIo9TMzmv2S8FYu0qGCb2Pmi+103tPLlD
xVBYGKCMAxsFqYvoLf9mlH0RDS9ChUi+YEKjAVe0gTwaW4B4/xpb0xdjywDXnh2nb5JBFs5zpPz3
bBY/Hdqq15JnwUsXbHpLxjLFcm9WTK2zt9iCqg/TCL9ZvzOuKnLnLZqV9NgsYK1nGp/+WceZerNO
yRCvjgVKh3viXN3lZMSX01LXuC+kHN2zkTJbAguSelxbLQ5LcUHFZfE3xnbxt3v/b3/gt+PaGKk7
i0s4edewzkFaqmiZzJGODkHns6QbO+8ZLynvGe0K/KSc4nYvRe4/N8TJrlNX7IzRuOVEe6s+Axz/
mOWPLy1Kt57MHKdzh+3MJj99TNJEPEfUKc9mDrXa6BAtH+wtn/nXBxsxK8sTE8VbEChyFb7oVzbL
6TvapfyOhTv/yt3X1nIrVF6j8hg/Ozp/yiIbwFZxQT7Ca2bDhT8fWUsBrFk4BLVgSD4V4STTEZ36
32lX77JGof2Drl/6ZRDZiAoMCwyZpq3qlzhCIOEU/slIxiPkfZjEsSf3Zlas6vIkpvg7ftLJb7Fs
iyMz4wOYWuG4RzVwlzgsZxcVaWdfh+oKRoS2E2HGgsbZmdifxuOuQiEiuxiZI8sEZpx9JIvK6IMZ
h5Om5Hplt4O6tm6PI0jF+Ofcu2LFbTId+t6lX0bxGtVO9zmPNt2NSg5rv2AcGGSFEhE299hCLTvl
cdc9t8vgUWkn+Zx3e6NzCQHgi2PQEGXPKIdrnylAWLA7WpUYm/Hq0OgBZQr87I/KvbrL4De+Skdf
lhuj6wlzr2gm4V7DPHzCwcU5PFTcHbxLQZ6cHnFBYqZ3oIrjga9TPNEoMPk5B8w/mcGKYkBd5rJV
HJetl02rGqej9OHU6+GPO/K9PiLQ/4h5Nuw1MrN7j5Y/sG/80mjWA9xznk+E5gWe4Fa9oOA3RDrf
pt+aINwSx7V++yreWJnNv09B4Ca1rP2XKWfxerbC4FS6PTkU6Ke00KqzJ7RcOJR+Bp6Wv3J1H37m
VR1tSOnrLVlEC8k7dEnyv0QuDfelItm6ZUiytzlaUlQzdXd+Zblf4qx5Q8Gdf3N0U77OyK4adc/y
8mjljU6NmLk0XtWq9v6/k9yONak/C7C3AE53JP8e5L6z6qR08TRM2TVrsgRC94Fz5adng1WjPN9/
5pyejFoQVBJPQvTroaj4R8MCnXR6DJBg1sU7MjH32Rq/w7jBnj7cqqg+aCRjPgHFoIMHeEKbqpuy
T3fKb3QEJ8/CNnoFjM/RUgd6dLshKzwYC7iZ5Z983oyl333kDQkQaMzlKm81xdHFI2vwLU82BYCi
cGI8K+IUqbVkt8UICGhSbnkGc5a94vVyNGluUeRqM0fS35rkOKq90hFZnncJ1vtx6kS2Mm4uamFQ
BSaaq4dOHk/T5H+YZXnL6jVaIIHKtHzKsI4Gyj/7Cv2owkCWa5NZVzP9RGZ7BPbZ99hRZ56YRefO
KlY+2AH7fvruK7ucEuJOLyXL3V2H3GS7zZ0o3zWoADrNPvIIbJDx1pa5h7IGqeRFKpQw6HI8Alwl
BHee0bXFWWYVEmqQfE+pDeJhtreCyTqKrkUfrbGOXws+WVc/rk5GYq43vy49TxZTpMbh2La1XGAL
1NagYO3UCuTpiwHVfBS/DIy7q80/6ij+0Snf+klpnyJZUeSJRKATjWL6gT4jFdpRjP47escUC8GI
g5qr1XostHiZLT2hlRZHy4lFVKjTvcV2vpoIkYC3XbA1GxQsrHOX0kvnROolA7UKG/lzoUcIY81X
zEWTA2Oz8k6fc4+jZBHGvGfwYOQniyd2Yigp2OBzkdRirkw7hfPFzGvv2g02uZPAHM1/N/ZUo38A
kmohAtyVIYcRpTcNDv1fiOi7nev54LxpN/gULSBX/EwmnmK9rnIUV2Nr/e3QfEIlO6/QwgX9jla9
O2EHZgWCIB0ezIDyDRAyzSUccdlOQXjgy/C3/V+uj/muHNSf+UZppt/NQgIv4I3zFA3AjXTH1LfQ
Bi0ktNulMUHE0VsCRO38WsRW/s3JGifhyotfBUf9M5gw9hXwONnGqB9FBzbRH62yzxPXDqqDqH36
hJZTapvHOSJmLemT0Y2ohkhxL7sb1dgAhiuF+7BC/52mm/l2AOX5YxLBtwgdlm4CJQwvTe1uc2wQ
OK0Oc8rmAExk7HvBetAAicBiGE7U6cfoPHWgMcT5uPInJCAbcD+eJUgSOzt32h14N9ZzPuIZ6hA3
vbmMRHhq+hq5NSq+zJ3WiRP47OwvohVbCY/a4g0tf0AxVeGzUctGx3vW1fmKIlb4gnc8BSnfVTtj
jWL/N4pU44sxGpURZTsePdS/v2k9zrt4ZNHaGwfyCUTsPCjqvzgNyc5h3r8yHYVJa6tyITngwx1S
boZWx2tnEcGxEztBG4bSTIgoTLAOFkUmHA2uije36LILyYHrW/5n0+ZfbH/yX/u+cTbgirXrHl/A
q0sXJm0o8lT1lv8aITlx8bryrRr7OHHkqDeWcE+DHw4vamF4NmhQA4JvyY7TQhJFN6lsP1c2A3sA
VuNXyiIVCACfjDRODroj1KBcRjx+Akm4O4BnF9xyUAFw3/b6Bxk4jhdN/ZV6Zb5GbI/wBr/mfhk6
30mNR4euclZb/pBArdI+Qj6ezmB1hCJ0VnOMtk39ECajNV8CXpyo6JuPsCQ52GJsOPgurT9GL0pH
vIbehjBQl7HLkUPAF/GhKp+uEYk6W1dMIskz4CNo+pUlMwHFpVX5uuK4zQsHjSlCz7UuJZidB93h
NYPn3391MpIlLu+6J6/Ky13tWtY5Hsmfwa74s4+eHPuHXoJ5WXla7qdmdFCBoPWnNbfXARzn37Rm
KxHY1Y+mAKIXCJCdUIPINmrAOdHW9ngMZnyw7dTBs+wcmjho3PI97JxN6fjTbzejhwlozNfeaUVq
T1l88v0ySywmhsRGsfF74TblAa15ptSIIg+CLTgryNItVoehP0VeU38Dfpp4R+K2XYUkjHbTYg0c
AEaBxwHuLFYEQ6jilfhLWAAn3mdwXlvesSezUjegBqHtx1fQdKbXyW0Xxhs+wHWaHe3a4Dpo/Q2E
ruE3jfaeLftfSAbXiWakewtQTrPuJ6851wTgvp/XzXYCzvtkgy6ZTrnffmOR2KFGT/6uub8fAbR8
LfNMpE0h5ifmFChxtmp5aLp8Ons2a9HuYnDe3CVVG6F081cwpIj/5G9sAT/rgNnvsqpCkAniFncc
KsQrlKJuNfoY3PwYDGCnDDd+j+8RNH51sJpXkEZJseehFEd0q+mBaU1hiRSJx8TRDMb0EAOnAKkq
Qt+yf81pKlRVEB5bO7w+2otYhh6ckxURo1qh52R7Ab4ECpsxkz5i/7IUONMhYoePsaKq5S3GSULq
fRvhXXwf/DZDdDTKDR8r8FUXw8gpiBlN73yiYRbdD0YUZRmhCyEIq4uL7c8e2mNSheQLKY7IiIs2
MZdTRpbLuem3LVWXu4UrWhyVojzfmMt/+efRdQLA8hR7/aYAOvJltt3mjJwiKGWLWMis3+EnMABX
UpV9sQfHXQE0mXfGijc1T+Z2GM/GiqQ6OndZ9os/cf6yLKklsd7NksUwy8SIZskR2a+VETOEN/cl
jYheCVvf4+EOz6B96CXQqgzlWGhSZhfJQ2euxpDOB38Uur5bjPIvn/+lQ8Cy62N5RobHQ2n9m+xq
lEe7KroNWRjdItRyVUE7nx56T2snqStwJowHzrfRrVpYiRJILDJU/5nqCHw1TqDGxPjpg+ciKYv9
mW3HfIjOYrkiUfnnyuhwVPpj/cvvf1lBSoju67VVdqbo5sqYEx6kRj0hOhGhQha/DOB5qbn0vBlR
h7m8OxhfJPOcJI9Uf59qdMLMN5f/moR0SXjoiC9XUx7WKBSwxK5QIOrWlchuc51lqNkgCCsFaDq8
iZF8/McwsTC7oJg8NW4PfczQYxb7Bej2gKqjxJil55zBKh6PDz+rdIpDX0wf2vfDvaSxvQl7Wx8c
FuuD8r0GrdIWeY6q6f9w9mVLkurKsl+EGYMQ6JWc58yaq1+wru5qkJgRQsDXH0fZq2vtPvteu3Zf
ZCgUKEdAinD32HO7isnqa5zUJcaNqzHe/e99lyQucIEAgUL1KRL2pQzL6XtS0XZl52W3TznXj67T
vRl73NaRP46DdEFUxzIvd5PkVkjHupYhFNTwZ++WraQWlh2pJ7dIPdpQqxsgOjs1HT0AZXn3Nqdg
cckuWf1kOsj94SztW2uGFNfJ2Ezj5cAWA8KLu4qdxlEfyjl4OrNkIy1LgiBPxnBllda+1xmoqcn4
HHtFd6ttt7nldfZC6np8g4IA1AnXTVrbz91zGwf9s4x7D8du1vfPBuv8+5h6EJ4skukCmna4ELRy
19qrXeyvIJsEyNJn66ng6PJ8eOItEJqpjd0TF/HwhKVuslVYgS/NqCWr/CQn9mEG88ZzsEQ6AJeQ
qwWf2rXjJRdv7IFoJA07maZQSHJHfjx2m95iIrr3v8bNUdCorU1yd69UZqtNZ/F4WZeIrjJR9we/
R6wiimNLHUw/mI3m6C9bmLsQv0JkEgsxVKSF9AnwPqHHj10fJBcV6t+NH0AueBBTs/5rAIQBqD41
oR19DSC+l1wKUooT/i+Lv+xmzjitHkcoV+xMb6CuPrYxAskzN8iwfSZHVzufVOBq/UP7MXYfmzRQ
0b6IRPDZefD7Mt2PQrCHvqYzNjPnH19j+mt2N00ODm3klgxTZoHNDOkKP1ZblhWiBhNBjUjT6ara
9WE2H6JvjkoopUZezo9uWuPuE8TeGYJW5EzcKYGizrh0eqs+0zGGELHDS2cpLFECdD+PEqwfdM8i
OeGPAqwyPl078tfRxd+oJH2xMt0y9qslpEyaHXDD4tVzxKc7Q5vMYOY/4CoJnuETX5FgvDaOxV+B
ZWR72kPO0DglQ9PidtW4QDdgflzW+QJ4SHkwzkMan1qko28hpcin4T9hzLLwW8jSUn5/Uy7BXs76
doc+1OV7k9HsaiANWKPIGyxg8OTXL6QDMOh/WSrnXWR9dgVYWN7xEv/nee6vI/23rzn0ALIY6Mp7
VY7AFCDQnB5aOx7pAgB6QMPmBszGbllOOe4TZa1AV7SUOBYgrB7NUWeM00SxOXe7FDu32cmMc+l2
v/3vXuaErEBGHcJfgOb+NYkZvp8kgjQ7qn2FHdEhY0puesWeEOC1DikZ/PZkDrkuEzCsYBxxQeKm
AVID0H5BD4wdiI74H/AY0RARWweO6EhUleeB/ezCWCznMGIdmaSjyUT+96SkGQIgoDkYT8tL151u
yz1hA+RCQFBt3BlN2mJ/fhclu/f/DEtbW/r8pztw6FRHRqnMgRqQXObZsNCNnx0GR3TJ5kvXrPPG
+wsIH1mW85/ufQbo+QwQjyk0SJ2Tvjnv1Pe9m2la6qqTICng9inuXn0qrR0P2gK/nfJupczJLWsS
MEas2F582RjuwUuZBUi8zlOZgSpo42h0kWH8stk2fWPZ1B3MTMaO++pSAj8OGhHO9JxKXK2gvb+e
MbUhKZGeVQ/mHBGAcNt37o5jjwXyfj0cvQ73qz5mPVaojYhKCHYovLAWaO3WR7JrdhjjZGnVYtgn
84m1cTKHcYLEoyNCufpaiLXzyu6r+/+wYPu/u8hMdhEAXWo99Nj4TMA3JCppLzHgzFAbnhuqr8no
D3uFx7wPYBpsTRW8IAJLdqYXZG17KT2nuQSs+Tn4DVDVf0zGY3S9HEiSqd6OPqSIs762TlBZ5VGc
9uNrPoFOOai4exh0QVd5bcUn1vXOljgy37sQcD7KcEo2XtW1V4v4eikKXjxPU4NNc++HL7ka+oOl
bOCjkCAJAdNEkxRDcaybg1NydnTjBIOQCv49aDxcdxRH4qaRjY2xnfviWs2JRcFFcA5pvzI901i4
C+xzr/vZj0kmAEPlelOzRoKxENOlpDnZywRk84Sn1oaMU/jUWy02raV76HxgCpHSvjJ+Dnw/gxgi
mgxP41sH6d4iDLqL6d3tCdtjL2gdkYCYZq6d/BZT7u+Nh53n+S2E+HKE1LW/JUFiJwsQNABJkG26
+ZrdLiAEqkskzr9slcyt1eTlxdJMYyZUjRo3SKvjE81vyp+bocy6XZ2mVXR/C6iTibUBdZ6InMZk
QaFMcUq7fvP1nhX1ymuF8Ol/fjo9jBCQKQCan9+2cYcO+/3TfZn+fMKvdyBIiJSISOj2/pIlthsA
qmD58PWaIgigmVkiA/f1qj234hWocL8/oZmw5eXvT3j/tngaQup3/nT3uV0/wXoHn854m/nNJ5SQ
Eft6k3r+hEV3//3uX4uuQQLPht+fzpyNcm97KwmBipq/CHN2VZTfhNv6+6/pA6Qdo6G1xBIwvOYR
uKOZ72rXp5qq8AGpskfpBuwd5BsozpUxAJZO3LxWTrmoqVWcK5eRFZtQSqALqgtuTP5j6SIil04x
7jI8Q9YzJ+7RcrzvZtA0DcAYns/Gu3/bgzTfIQC6NvlQLVJ1DOvs55c/cxA/xDMfC87QXirPwlqv
mWXai2FYShE6D2lSuQ9QlDqGQ2edxNwbm0DvU4Gv1gwaNxpDsh6r7RSqkHCJuxRyFCEkj+c5TON2
9bAq+qD+ly3O5JrRQF7urzIKiZh/7EbmZcxZHeGoCkLrYm+6gzPKM8DN9545a+ggZ9TQBuKcf95v
6mqgD5zwakwCgg9biElUi6/3C83wX5Wdy4PxyDuRngJX3t+pMUHbHXHQIUuR7cMHMjbvPUt6df9K
APavN7YoAOP3vg3s5MVleZaWAwLrmPCLOfLzAtQp3dZb0w38HErujQsEAiedWP7lzTJ72LVgO35N
YDxMg1eIy/H3K3yZaVYLkPH/eYWvgbxRv1+lAgkF+vFYD9k9NJLttFgByozQNhYda9e3PFDqk2yH
5TzErCc2HJB1DpFub5szYyiVMNhpd/OALlgin0OfrDRMFr1XDm++1GnkDN74Iaru1IZ9/ItNyNWU
6YA1YY+sMpZmSZSHLuBTdvojIM5nFyTWW1qwEOpcqnx2wetZFlAbvYG6hK2p59lnvF1nQ9M+OARW
H+5YGba7wcI/16sCU4YFKy8n/oGLazwCqlWrSJrWwZK/8/piZ0YGj82MoxK55Mjti/F4t6JeWTTg
QbACoqLET9DhVy4XXHaI91tOvlYOlieLppzT2c6tzCR5aKA/tOGy3vHW4YiZsuRiM+BBgC+2IMfY
54vMLbrTJKn9IGz5bOxhknlLMbXdHnd3B5xKb1nWgfUOPKuzZm5MkUjG6YM+Va6CBK0m6Q6XhrMy
ZuwQD7oZ7Cdx86c0BA2M5h2kUBl4lmssExGERMY3P+iB5Acp6w4c5flwcqFaEfrOXjtJhfhiuuRh
X6+msSyeGUX6TA0ojhAGNH+uLZRVoBXwHabbK1CuRGX/Mr3J6kIopLOTOROaL/4DVNIXUArGs3hu
wnILZEn3ZDo6qzdQbu9u5txCTM8k4fbZ9PBJoMsbp+JoXHMNEKBCqH6H8IH1VGD/ucOlUNsRqSVH
rB6NNzh8YQelt5o4/22bCvC5oHAtART2EfYzjmJw/xmeHama6n08VsAb/7HX/hxo6O0MN9LpJUO1
FcCqm/y1t0YX8v948puuVyPm6QmS7BOAtF6xBnix/UZcQVefXpS/NE5OyfKLV/f4H2OG0BXgM1EH
K4H5lDz0kc63YqAE5tHRwc1RB1N4MqMT8t/AISXPI9BVN9/rzm2XF6/ECflh6niLcDxOqvqpWlNg
LNbmJL+2LaB8OTYPqLBygHp/vE4y0DBNI0xdHsZRhyefS/YYowcsIaKjkIKZkrZ9FAhrjZlybyrz
WmgP82xV4Rtem0E9hvEFecZ7z5hapZNFmY+4hObTGVLaB6fzkfEaaiQgIQv6bKlEYJuAmRAIZjsB
cgEQzL8cX35A2QGwHz7TxElQXzPS+BsaTzNnboAIoIVHNlNUzsxqFkHau/4uA9CnnDmN7igUiwJ0
6QeNmzrKisp+rlOKVAtxXQSyCdtqKETtmDXNeJKar6CsWj3LHFsz/Cn1D8TXlveZmjLb1bon3zMC
pgIFMfxRdYh6dTkvTp5dIXOXDcmW20F8SQOvWoZOVrxyav0sgsD/zIfbfR4UvbpZKLXyrnzdAXzV
WzcG1YdlPE2o0jTkzxPKWj1x1IN46iUqQWVB+WBMQpIpAmsDyOp5sFFFs64QTl+ZUdwbs2NPNCCi
82gNdeGn7vA1F/Jxc1Qr645mPGBFsVIB/mTWe8lU/zT2xbKBnPGr8kMH8AvuRabr1X6wpqlqIGTd
yVfsxFDKKRtAn5idvSJeI/HRPzpx0T6AWnU3D7RID2U1o6NnLxQQ9lagjwyb0Vb+QVtdHhHf0qdZ
n2Jpy1QvCJ2Gk7GZBlCE4ZTPzSQ6ukRJJ7jMZ2gI2Y7ArmLE9F0bgqVfw8ZmRiEHB/RUSQ+2zMVC
6Sk+S5oEp64KhsXoTeF3hOD2yRBPL/WEAg5VLJsNOJn8LSETakvk4XcLhOZl6U7kyHtHXEukb0Dr
dYPvpRhfHRSfSJDZiNK41MA1an79aoIuPkksdA4gMzZhlIUs200WTSPjkvPgt3PCoUFM7PKUUVCb
IopQXdT4ncT1b/rYXaybAl8P98vxKiFotp80oDyGHdCP+Y92grKSYQ506AHSk0LNCayCkfEfNlX8
bNgB81g3e/5/nGdmIf6wC52WX+wJVAFLIhEf+xl7SH3NHkIJ+EhIb8Yy2gj6QCanW5oxY6Nhtx5Y
N11ML/ezbCs1lMtSFIErFzSWV4jWDicxT1bFbrieUEWKuz59SFFjBaL3BTYmXkcf3GoKb3kAmAvG
jEVS31rF4LMv80pCtVFkYuWBAHJygMoO21YshMjaF6cqfx8ZG2hW6nEc6gUwFPwb0788WrVvQU3L
XQCC28qY44QfWKAIkr24W6F0DKQMCs2/icn+Acp+f0szVZ1Hbwwi4y9LD1IRVaDPKIhZ3GKXfBq7
z+oY64CGQrYG1xkLm6Ox497aQTuzUDvhF8mbIEjOz2/H0la+ySHBtjFdvDv/z7vTOhxW1fwuoDBz
aFTw+931WEottBuvJaRURKOrzyZwLojIVm+TqPwlzQb7FHesOTQo8LfWmmfPUw+IAuI01SfY4Ius
G8hFeW6xVMSLIXWZoAjIfPTVFMoaN7TPjoyqf9uNL7HJS0LC9LnvycHJqfsWDw10yMosPTWOAj3e
jquVW8TB6+Dml5iHzk/hVQ9AxRWvXoKPpdvKOghv0ieoU4A5SlL5Dqz8LsHa+6cT199Qmos8261V
rsMawXePd/ZZJxOfRTPjb5mVrIwr5JBQ0YnV8qkC+3vdE5XsbVDZL1CPGhauM+IiHkkPKe4xBqpt
IsHOE2yLDUZmxIJep7LtIj2N+Te/5h91IeMPRBLOFQQ6Pht3Wtm47acR608QPalEpCjkb8AYiUD9
WJOqaD9Zal9RTE19eD3/nPrU31qU6bWNyiOPMcB7Vf0IuYjqsW8bbEDH2FkbWz+R9gLi2LasdHX3
gFxhsmA5QRgDFebGij+kpWCXmvtAMc9HYOLLpcorvupCyImsUiiO4Rdgh9ZFUhqPV+wb/SZ7uI92
MXhJIuz4KgsgXoR0t8I8/5xyt+FbvZ9i5k+dylmJgXfrPOytSFi5dYlD7R7yEUC5LKna7714Af44
+MhbFS8gve2c8IPRE4Hs8KKdB9T4owAP+bugWqySFvsAOgKiUtsa8mqZCD4mUoORodK3Wmf9mofC
3lm1bz+EIkXJqNlj6OmTBw7mMy9JsoU+aAjwHm2fVeE8GgdIEhURRP0AOZOy3bgWd/EVIF8EKCbg
dfItACZ7a+VFvW5RCCZQWfoC/Xt3lxOmV+Fg+9/oqJY8KMfXuB3INnRRN8TYW/ujG3j+rlDObaMA
P9o4jNNveVH437wQEYUht4NNo3T+PuYfZiwDx3mNbbW3RcmW6XX05NLYHR8bVSELFzGvIX1BQHlr
XgLxnWDJLb7xaG4tWj9FqTPsJQ7mqJ67XzYzQNL2f7lowgj4FIos/zp3ANJ+D1V3VLSExJ9pWgGc
csNr71+2stDVBW9CbJApQC2iP875PAC1/hCq0/7Pv+xuB8ptmnSnv+wxCoyeFBD/fUbHhQRreaG1
fi192d6ambkYQsPn8McE1ru8oTjN3YQsW4sgElixFra1KRmdZY2Kerek8r1VRwYInvSMrWuP1CeG
nd4WrNjhYHf4PZEWj3cJZfWhqNJ+K6HyefJjKOp0WY0MhoUqfhm0kK+pkNAEiNvksXB6KMQKLEaF
a58BA6guLfXsNXX6OCpLP8bG+v5d2OMWGgnYmVJaXozNHMU58/dgBp1Nz2MigZRRkTYniYQUz3V5
udtEW6CEYGHny3Qc7UeQwZN9N7UAsMZkbLDXSxcAQOubGfXzrlkGHOVBTdfLQn2sx+qjagv7UZJW
nSG2eMyTGKq9ruDI6PrZ1nQJcXRU1iK+j3I9bQjL4gdkT5OnzlVL4xVOWL+0BOt4G2xFAL+gNTP6
E/KEOhbHtCXdCyftIhs9yDEHiBROpFcr01Vd9hPc+PEaFn12K7H39LscIFFGvFVNmw66lzipQLWq
ChmTrV2hvmtAffnQhogCk5yflI2CiFnn81OPh78ZM02iu3al3LRdUepMOYDQ6kp8am8SIEh2JY+L
i2kc0mRLu6EoaOdV5d3Gu6kAWylJUQWUAs44OxubOQKDs93aCgnOL1tspfESai9OBORhPa36fEBu
ZNbgKZgq9gKkpk2O/hXnQc6uVwo3KPbMXC/+xfM9Hhjhp2jiX64a7JeitSbAkmR66SoZbqGPzqG1
SMlZO+Dv1l7dvDii5shvNP0nsLy+57FfXiuexFPZ2gRPqJHem64IoFDXF7cmq1DS9D/t/Tz4lw2x
DdQfUVHup78aP5HumQHPDEqGPa0IgAWnavIcYCPFJ0oSjVB1GceDOfpqAt8pNk6mwKJGeTc2NynW
IWA9zofCa596Fxnir0Jvxu5a4Okb2935j58Z/XIeWqdZ5TaJtxbYaBsUWx2BNqL81XUsC9qBtr8T
MuGvaVZ855TJCx7c/JXMWfBcviRxMCA0XDyaU6ZGunukDPXCOOXYwQL5BbYHorB4pox4bEwazCJ/
CLxnKoizLLJRXnLHzbeO3RTAL3j02Ig8X6ft4DwEIIktNOgk73oKHhBkn4H8WH4haRXFYLLzGMuQ
lHjtAnTH7oFIPEGKxrGPDrRq92VoJdupsadLnZbjckQh0xetsUuu33DPKY7Er5ECEFJHCHDZ2RLw
1vyYzDQppkCFjEzfNIDkCSAc1IQajdk/I2YO42587ueYvmtBsVX376MkxS2dpa+dQVfHoWwuxiRm
ExAI/knobmNMptHEVRfECiJzzpfdHLmzJvbdBo+765/5IQ22uU9oF4jTFZm8hGlZHY2/PXFrHfuT
BBDLYxsfga3D1Ihm31WaIQSv0lMoPW8NfFt2RSWrcImNy/hYjX6HhLHXzM/cGqWKvGQZKvDOSEac
AxRbIGJQzGohTttla2MUThk298MwgUJzjGjaeLBHFxA0B/vpKlHysdc5kOAkRrC6sIuNrTSEEYea
7MaibXblHJkUUGRcT6zNr7VlQtlu8kTsqlhQWzZvqCOcQicUocUewqRgc5ZYKo+beN5ERQAWrnrd
QGosroJNEI6RPwM++sbie2zAUe9t7gapiiPwJayjyIv+5Y+bCoAuDAcwZqrU++0WSxqjaBncGGYz
djMbnd2Aa/m3G1YhFDiBKT9mXddurDxEcj8b3UdOaXtLcQenXeo3i9gFKaCHIsG+Zbn7GNDS3VaJ
Dyb/7Byi1MtjCWrP7Erqolo4wLptjatjd/leWYBrmy4JOhS8ZI271QFSQpANsh+LFMqaPvOzlzrB
rkdNLn3rBBbD+Pmd79kEKYm0c35aZY81Vw6hbcQqohBhLhEl7QbbDBRdBZ5mJbOiuVmWJAupQDVv
RQ+NJlUgdIgkwHeQyE9VqhC3EOE2aavwF/Jzz/Egmve68OtFYDXkwQNKbt1BR/VERebt1Fh4WxRN
689mRkj9lBDliqGa3Q/p97bC6hTPrjl2fJ+xKYDemWckPasX4yxSSACL2pk9zn/bBf1lQ0as2acF
QtuTv01BUhQVGUrUmxmLVQH9Iah0W15d3HhXV8+Nap4r7bnnMe7LZ7zLCuBGHxGZeXCyKkjdhV67
N6OBkgL6nX6/NaPIejRQd4op6nPiXIRh/bVErHuQ6gwMTQP8u5e/h9w++nMNEhpge5LE7K0kdJYb
5erMhAQws3dibM87EMKypo+kF3Sf0zpOrPqzzfMBABFIYtm1fge1gx1jq/3ddEqOq7zKveivgb+6
tJXYbYEcaewTr6AdwlBCsJgIO6YdwtAQX8emVfjY4Td8+IkVGQSZB/0LyocvKCievrECOsHgFemL
yAd/K8HLAdclrC8FEsJLyGzTDSUjW+Dxhq99bhQIBgfqhNCRGzyUFzfGClVRUVh6zJCZ9mM8vyYe
cZKQo5YyfooTPV8obofCjOgWPWtXrfJR8mJ2RpUAupk8ArmNuZsqBh1nFEO+TxXUTJ1TSz2bUyfs
ih8geLQIZlfaKb3A0oevc+wnwItMpmxZ59h4Vp41eK+qwO1HLrFvGNIIkOQBlR84RAf8ZZ2N+tOu
nccSWcbvcU9l5AaUvaCe17hAzd3i0VY2X0F4+sCKADqB6QjNVjFVuwFIHCifOFa16Np+j6VGCDw7
Rp2A5BvLD/NllcXlYzE3IzILyDTcjMWOkyMLpp2NoVOaUnZyncqfULcb9GmbxsUSECFtL814OyIi
XPXQK5YqPgnE5RcNGcKoTO2nLAD7ikKSYTMi/bSmcdkujLKQEQ4SMwG2q+q5dDxgrfYkURExd18C
go8XZu7F9GyE0IG8fkJNVXl1oDm8b6uyXSZl4L+PffUzKPziVjNpnSEPjaS3r3Edoc7DHI28IZss
P4pU/fTxnb3j4aJQ+xKwAOEpvoBi8xXV5vW5AolpxcMQSGIWoGSmo+WuTUC3jqE3OaJ2Dsrt2NMR
V8s3Z8INEnVAUP+t65M1ZUBYQu+N/2T4YbzWcraZI6wtAoAfYwth84JAgLyBHvpvLgsUIku3Dl7J
SOINSp2UG9rU6pbS+pTHo4uiXB62/m3xw+6g7IKgc3oNRHPTVip2w8DpASLeUIScGz+/JPX3qkm7
JEo0+KIV739pd2179mbgDXtLq1ivOs9uDyE2EJcEb3EhFBZZHhQc1qi6TS7tpJKFRiwSbKFGQCma
pVnUqSwA7dO+eI6avjtziVWIp5RRHNQ1/lHjurLD1xRaux9hyKGsokE4wwNFbGgLZZTY9vUro4Br
tSTtfyT+uGmTBok75T31JWFg6Vm3hJbbjkBsYQwgOjJm7qLrUGRaF2m4yaBJfqgGOWxpaO3jqSpX
zsgOUy77yEbQA4EYNax77tF1Fau3NCg7VHgPeSTLkX9Al+ka+k3wWePigZQzasBCBn3NrK7bQ/p1
z8BvPsNhLmYOhsK5HIFLzwADGZJU3EwDgTLnYGVQpZ9NmWVBVqwI/RVyO85JB6NzsnX9NoT1taEl
ovFV+wT6eH6BsLP9XFnOC1QKg7Mranka/faqBaA8dSHEgbNPYavyaEN0golh3CUBFFAA76/I0TrH
CkzFlBbvGqiMDbDpkGaau9ZIL3Nk64G6vT4r2oG4bgHURizBl62t0oPL1MnpVAjN+hlxOAMTU4Yj
LBF+ZnUKjNQI+QJjNw3IWMDTGxfTZ6n8hkV/CRXt8XlAbaFLk4vnzqnkGYFWXEmTRoZPy/7FDksR
gWRRbFre/wyRCbmhTLB3GoYA1EaS8gVWG9URRzczCNF4fUNdBMCVp+wDYX14aMcfd4xndXTvczcY
olG6OUB1Zb+qh7B5aTyhVigKWW9Ml3oUjx/mQF82mcB/Y/W40B1ooIiyeeXhfhhg13qICZh+ixlU
ccgS8oBUsLVINYoQpmxfyvHajMK/hAVQrbpbEeb9xL6uiWzRfWji99epK5B2qiDz2fL3qcV1KCx3
MSohf2nyqMMAKj9Zyo4N0kwRVKj65ZCBPKMESpFzS8VbFIpDwAmX87WAkue1nI+Qhr4Wbt6AxAmT
GewrEKW0xr3SdG2XFGfLaT8yoHoq1P16ajO7xzMIslCmG/BkOo0hgmV4zj0B86kfClUtQIOgT3Vl
FxEHTACJ8+HftdWmuZtnHp66Kf3+30qrGQ8zwPB42HkjXv1PBbcAStkjz381cR3uhwbaj6FCfRuw
bootJ2BYgZ8JZnILbTJsuce1V3vNZQrbAGRLWyGGk1xZ11TbCkv1QxkiL5fi8t/iGYLkXAUpBQge
TheIMlermHP7QU1ZgCpD2n6q81vbYgE6l+u99b0Q256gIrxIWHcZ+Zx8YXn77sblyW5wpWf5gGrr
gDMhyuUtaICS657yyVbFk70FVhqVzCs3Xzl+0OwcitkA7p4fGbpBZhrrUrCWV67d0s+wLh6dEWWC
ZGXbKFtjrbQv6l/Y5Z1T3Avfkx7vUKdZBYkmrrbt2J1DXEqbzA31ZvDD8WoHYbKEBrT7aiNB6dJC
/CrpCZksQMdxMV/p0AXvQQqd06Z35AMSTGrd5F0FrEsLbDTCWFhzyWsliVqUMsg+mmpYpFWbf9pp
iyIIJc+fKaCB6x7SJ4dp8qDS4gPLmzLtIKc/ntyOhE8hYw5u2WtEuZrvPPVB7wztZh8THQBPqD+d
JMONMgwAxfclBRBeiQOkiMUKkZvxXDBaR73vfwinTp5ARRy3DoRTNxA9Zc/Yo0Mqskx+QMYCAMKy
GB/GgmjQflp73Za9eoUu6t54cNpNYK0hPudqWW3UILd2kOQ7aELQnYP8wxG/ZYbUX0cvkJ5gSw4h
/5UaEHQfXT4eS4R9o4Gz+MknBOGgdtjP2BPtQSG4GYAWHLr8xAHUA6Om7VatjzLVCb7LJUX9yx0e
LtaLElMahX2I9Pc8KlWIijM+ebLtWYs0rrAo6vAgbQGp8Eivd0ohej2FTvnO8uBTA2l6bZgg18pL
f6JYewkCNItq4KgX4PFBYYHZdIciUuNm6LPyIXHnyHWl5A8K8ayCK+cTu5zPxubBcwPpp5XjZO/h
2NZL5D3ZtZgbYJahpIrc0TamlmtB30M6y6kFZimNW3Y1joxRQPMFkthfttoaKKK/uLHMsxi3HHGl
a3if+z5ZTlFcR12GXiPYbCXpKqzq8mQlEgUIphzCT72XH4G6+BYAMHninr+qUvkICWq+cCf3OEl2
IAXiuAELnVONou6LaUydpd91w5bl0t2hDsl4qeeGb8sRIRegDPi2ThhfEqrcVzpCT78dhl8gw02p
xo4dslbPLeLtkexYtdIQSMLtMk+mPTIIi5RYPgpF1d7WHgFiyxvqIFaTBNs4s8oF/vK4Xp38LWUu
ZGBCFIHx7Ho8TiCrLgoP6WhBvWGp/QwRensMQKlTqo+yTj1CLKjYGttXA1bYPy4ydPVKB9qLsBo5
EaQKXkOpEYYJCH+Z1SiXfeF714ylbJ2CnB0X/gYZqekIglG5TXxUvNFuA8Uf3p106xWPUFTAuhpV
9oC9IsPO2JwC0BeoywIOaoVXbAWCT8dFGGqay5GFD4mHVTKqTXy3LWvcp6Sa9sBj49uJkcHgIPUf
FbBHWAhmb5ZE2kGDhLvqIcC8LZohvNko72kHbo9NDyrNg/eKWCnHHiflapEnBT8CM1zu+ISARQiY
x7IJJnfppSyGuIt+SBANZz5FCn8SFj11QCjG4KvdrCqpblhLz2xnlI2YKFZNCdC7zxSFAFCOPMUi
L+/aZ1T5QhA9I0/4/1BgdBZQeC+voZrrCqvnAGTkKyKfxb1pkJdeNlAIW42zlxkQjYzPXf3DdFDo
1F4hYZotg6CdrlCYYpHndAOyLN50vdtsn27cPCTAv8LFDGC3QC4+IJKzpdYiW9g+Crh3lmqPAwua
o1L576McUgv/w9p5NcmNK1H6FzGC3ryWt13t5OaFIc3V0HvPX78fUJLY0zu6Jnb1gAAyE2Cpu5ok
EifPgaEbGkZIrwEpy5h7lzsR36tU7XcpT8JrbaHuq6hWuc80z6eqkoavgXfsWof8fT5frdrmAZDF
T22lJPz5c1vkDdZBERaGboRNKCGpLedJ2lq3INHYQFsauzrbpMbnkI6sLqi//azm+aaopocOOqBH
FWaDteGHwVPIp96Tmks5LRxgzQ/mRxcw0YU/umbQNvAKmjymffPslXq2b2PzSx/2yTXs/0USvH5I
u6ncea4PW0yEAlHjQ7ope3AqQ5Mju0vTOg9jNU6kTpEfGW3VRmjCga9aSb/4sKL8YSFvsbJMpf3I
/V5bt7EfvFRujVJbXPs3W+VLESWQ9kTJ2e7Q5tU7i0eLGMpmgNSDKkivGIuVdOkjeet82ChDqj8a
zXMkyZlUO0Wehx/wnbtJJR13pCqM44uZohJ2vbpI9SHgJgmWZFOFGq8Fod3ttEA17gROddshRjrq
8AsJCicZN6BrBV+0fUkKeATKOEg3naOZpzaiXt8DzPWqhXbzzHZ6pY5Z8Qrz4xaYpPIkXtT9rtE+
GalXXeos8u9Dq8yydTwN8Q4CFzRW8n5UtoiXKvsUmO5zYxZ/UjoBRiwfhhN/a9Fq4KTqySoS8HJe
Ou8tzwdwVSsfQ7StnocpW5td3bwG01S/Fpn7WEIm/FAGSv3qGYO17qep4w7L0HU1f88RRbzxW//B
Ksrh2peT/5Ajtg4/Z/wpyOL6GKlhSeFGkHyyE3KT5CGjg/Qm1FGDkeeoTHp9BeGqPFFeVNdUn3l+
HKR5dPr8koYFyCY2mgAk5xDyBk4wLaNJN9RD2B+sNIHAW4c7nIoq+0PWkPsGaKZuXDG0JlXblwWP
dyVxrA8ZVUpAQrV0K+fqXh/sYfjutve5HchhnvYGDL8E84bX7IrZD+BJY6mkHyNI26n/kkMdkcot
zPzqTgbnA5h0E9rRu1cNkpzUTVju73PH0d9A+KPuZbBBMcWmDl3/7k3tpts4lNkfZLAaDYCeenEM
K687h8rabNtkD270YDlef+uDydll0Vxe3ORckKF7Re2r19ThVVTSvGb1+JHzOe9awCxwgOEBdn1j
HG5dmx4paffOjqHAxiJtrfa1mqnMupt6Y0geTJAKvlrqEdSluXnmdOTkDqhNy/i8jtIN++cI+XLU
TZx84BUv4pxYjVNk6zi7yLTxz7y0+q9lGerIhBvWjbr0+BDBG9VyHPbYWcmHTkUqzPZy/UROvV/H
3hh8qkkd7wx4DnbSqzXIfrRVirqI8BYmkL6m6B+DyDU+dl+bKgsOelhAWj6Qtoszu940SlXvQS7z
3HKDeTp5yFRY29hyfnZT0TW1rNLXbwLedM1MK3eJqPYKrGd/GoKPNv89ipanjQIN0EeDb9uTnyJE
JEaKNZi3OJie5Sie8+KhAp0nR2CsrIuBQs8qEvTqcw3JkzuO8J2LVRHoNHaCXWsT24pxm3z1R2Mq
R0eh5HAx88JfnlIfMKUIWuypCediOEX2+p2jCGJ1VfnZtF+CZQj5CPY6Nlzzvy7n92wYrVrTPiBM
sKO+e/rizra/mVtvuExarl5VnXRXpwMcjNkjhxNkE5FQFJJNJWSFZC81LMGDgTDs7KAoJG3ar15a
iEPmHnnadw4ZLL2w9iL6IVaW09D8DeBRgMhiOwOivq/akFsG9sShVLcCybxJpjk/FU30o6E2MD+R
+c5Psrc4lrjF8S7uvwhZlgduBuG9XH+ZJ4dLzHKl/yLk3VLL3N9+yt9ebfkES8i75ZtA+fnxf3ul
ZZkl5N0yS8j/9vP47TL//kpymvx5aP2EvmMYPUvT8jGW4W8v8duQxfHuR/6/L7X8N94t9U+f9F3I
P13tne3/4yf97VL//pO6QVjzdmgUiPZOvNpF4s9QNv9m/MaVNCGzcs4I77Pu485Mirfj+4Q30/7x
CtIol7qv8p/il6sun1odUKHZLp63K/2n9f7T9dnMsPUezJi38+WK91Xf/xzeWv9fr3u/4tv/ibx6
O82PVjX0u+V/u3yqd7Zl+P6D/naKdLz56MsS0pOKX/k7m3T8F7b/IuR/X8r1aqhza+PrpFjRuVN6
wZAI2Oyc/mqkJ5mm6qQbj9IsLbLXyAlLrO3X8Vm6aw6Qjl6KLJsxBM+F0ZnroLGorWot5amIUgjU
2vGVXTBEtmKUllQS9uBbhF/OmSPTPnH6/pf0S7sPT9RurmHEkjbZNCNsGbYJCKyFbP8CXfQNUo/0
VrlKehxcD8HngTpf107uDQyV6bXMYSAVUUaSoCQnvZGjAGcL1MvdJt16Yn7vAVCROeuglpFLleFI
nXOpq9t7oA+r5KaxIheeZIv6kmJGYoedPThMxFR3YYKWqwvfjUX9/FDdTJIGnNvHVPeI4RQ51a3S
0uqmaZ2xD8wK6Lqc3RvNdPArkA1vZjujBzA5775ALsiKcmJjl8gSWe3TspZcOhyMhqRmcL6vF2VV
d4nzFFren5eUYfk4jFedF4t7mDmzRXP0g6fWI0XM6AUFQt3+LlYPPTIl6m+E6zuV+qt5GvYWv7cz
oNzgEjZCy963mCSNcvrirsCJeIpnnrKhA1XhlhVFpzlMH4VzLCsnvA88LfJAwwh7CRwXgiuSV/cZ
0rhMU5w5WXPo0W7fzLlHNlO9HdIsP7+fOGtTeOxi5endWnJoFfaVTLd11BoLrfoUobVZHYKHqMuC
B9kD7BWg21oHex/ILOfaeBeHjBu8ObnOVJaK0GXmfSGjf3bdJCVvGpkn2cykzk4oI5sn2UMwbTpm
SraSzuxXmBz6phnkFJwwo6A4GrFZZdV7KvAy1MZCiMe6Sn/oFUV7kNYeMbktmFpjLR13rwiXvWFW
SXnrwUXGLhGcONk7pYTSA7zGj9jFm2jhCyJDOgnbvzmNuTAPpu5+Xew2eEIdPq284JTHV/fSs1zM
Q8MQVN0AhYn41L8+132YU6pHqaG7lR/CcgKdn0idwbDl+ifZWEWBYv29XaxDYmMtqAkhWyhiM5At
CF9PKN/N6aC8WcCsShIG6ZAq9wXvk94sWI9wvSowNGx0mNHPpmjiuOzOcih7S/PORp0etLFsxNaL
439aYJl2v4Y+ersCarucjU89XjK2iCgg69ljqIb5Y2zl7K5iBCWkg3xbggY1IrUFHOnw0ronSgHm
fCXHYE9/GB0rfEVoQd1JO+gx77TMWGJrKWwpl5Fzl5h3wzIYqcbw2uOsJl+ULucko7RgcjPj5CUC
oHZ0HZIGKt+wT1VvHGQEBVwee24vfHQEjD0vqK4r7bQGUuVA4S/gJL2Ak3QToJ5yLm2OHkVXGlvh
kb0lRk5pxp0zIt+0hErzPw0jCVFZVkrV+cHv2+lp9qxHs82G14oN96k09Xo71Wn+NTAtjpQAWJE6
myB5E0dQauJ/riyAq0kF/Vrctv5KaaejBBtLFLJs2sb115blZdvFJmHLOVV12wz81lo67vBk3/Pj
veHy1X8Deg7aPjnCvPjtHthRxd1EMOYicOWfvMrzTuxczXwlu7KBi90CQtCgaX+31pRpj5Vu7Ywl
ErJTHxlOEcO5ETKxopHT3aqNAFiSFijtZoQxNIdQXZ2DFtmcqHmoS3ifZU825ZRRbZuboDr85ocj
+dVLA0AOMDmbexmsGgZy0EkIJ2rrNLcxTz/GvudAPpwCOVXSCd2Qn7aYo6ybdISi9zt7NuYf019r
JP0racvy0nplcoX7P7l2tbNpPFKfkHr9MEnnXA0zeJJGK4+Q0F7U2Z2GlYxpBhDUnHuiDJ97CfWB
Yq2sb5toL7tpZ313I73Yv7HJS8V/lfCCX2RfIWU6jkYG0Z3pnTLRjLYGI+Uylj10gtElsZvDe7vS
e6d/so1W6J8URJ/QdBcx91WlVY7lHNn0E6Una+mpqkk9cKrcW7b2aJph+bEl3xyqANntNDQ/kPVo
7a78GAS5ioL6AK5fLT5qSMjfrMF+kTPi0k2vdclLY2mSrbU7bjQmJdfnMA/9s+xlQ/nHFLj2To6G
qfLPQQMkmYf7z5D4V2+xDcBMUcPxUZ8Q3sVxnyzXkSu+u1xLtc4mbzPBif+3eUvwj7mRigqFE+3U
MCr21WwGT4paw0JfeelnsndfrNHU/kJc27NMjn7dIH5JnaT94vUJRzpxHz6Hscs904qVs93a6fnd
Oh2kX+dwqOG74Ut80dTGOQ5KSf4J2oFVi3jOJUJeYrp2sALu+hjoJVgEu/4UJ4q3TWHrWjkkyjkw
zZItvGPdpRMNh3Vvm8UmQzRV2ya1qxwXu5ywDGWYtOWlYR/mxEOr7W9LWuX89grLfCPmOKLNskff
siiEShF3cGAl38thqpbZg5elDwBsk3Ld5ahZBCFqW6HRwvM1osClGdG4glRr4OD8b02BXi96rxbc
3ivpigcNHmvZLYMMFdiKtNobo18V9tYYYlBuXtPtIi3RRMlB+CKbzoRAAq37JzkKKghwlohBhA1E
RM78M4K3JvCPGvLeWpU3G44dg2stSZKqNuW13S/GrTRCnRleJ0mIlIogafx9zDJniWkE7ZJ0xLER
HFSwejAIlcYHuEISXys/9A1KdD8HPz2VUim7nOooimHEfc8Iim0MlcNa3gaXu2IxwYwbCsdiu99H
hcOcfBLp4rYqm2WpxbFMW5ZaggsEm8jXZjn39XZ+odZ/XLmcuJ/mBL0YPXMCzlopKUodv6vWDVwl
Yac/j8IJMYa77jSQ2TJ2VGzrHDVC77Yw+opjlejs1np0k96o5DeSZ9CYy6HDyfyDGYxnhIPUl3ra
9tTHNCDpgCwIuXO3MDZ+Z4fHHKGLS+bAwsWeqEw2sgux+NSs3AJkJ2Wo9a6d8rFZVYb6I/TuX6bK
3hAJDoaJvYockmWnmmkEhJcoxbNLtfGD3xra68Sh59pIHPMIakp7DWvHhe0+8FGcLqEKU81hbYvT
VwvJ16NlVH9Ws+qyXRU2MI0BILCuPs7iHFY2ZqCZx6ht/5SjTpzZytiI0p1/jBVrLtNlT66rFUp9
hKUrPY/JUFG/zvuUxs/hZtYAZqSt16jWbD3f289VoTyU1Olup7ZHbW4MyvXYZNpplk3aAHAqhJzg
ShreuIS/gOvjFGT9j54MeRNtJNHnvFDrA+id+qSrEEv+UhuUkoNyWETFmWOR8CxNrVQlbDKOzmw1
FxT8P/UJZXBtUzmnjDrQYyQL38wYtfJs2U5wvi8gPcsqcw7d9ebXx5j6hoPyOUjXVlR+5yi1fOEE
qnpRlPQPzvr7iylGmmqNByCTSFmJiLLSq5ci6jZQn8+PMl6rZoSIR0qkpFOx7OZJb0ndi+lyku+n
GoAjtL7vF3DT7JrlFrX9RlmuB1IlKzvxirMMBkUwH/WJSiF5fRQi1OPkciwJcbXTG5+6pjaujgI8
Vg6dAFLluaUqRw4rz2lWqpk41zxQ1E8/5vS9ZlyVDJ5xv/KMT8scXmLjR11H7S+E0zJy0m8ZGJxb
IRqOMLVbqGfWdhTqpYtNOjKzQCchQeVHDmUjQ0IzehlBJ54Wk+xRMzraJGeWdTg7dE9+DuXvr8vd
I3Vqzf3RA+sqPoJsRseEQT0P94OvtGeLvWcJ24DenvWxPthDMB1crW2hp8WU6rZB1Yocy6603ufI
6XbDISJQ3KrZhjP4564t/mFCoVLzmUTKQevYQsgm7QMf1JUYN6qi342Uu/xwL4HvbLOY0dmd92Oy
dJtGqu81cPnvl7ZSz83Q9vzbsiWlLwdjgr8RXpB0k6A481nrvIEnrYlIpx0UnzX3A6TIzkeIzupr
EyMZ6Ixp/jn3p3LrBpSXs8WG6LlWV06hahtPIPORgs7PlkBuyp60zQDRgRULj2yKXz05hCYNt2el
0PIM4sFbDEeVd+YLvNTdoxZm/aOuWf5mGFC8WWy2WgXXpvT30jRQdAnLrKB0NSZ3PEqjbGKIIfY2
gA7Bc909Lo39Erd+8Qg602GraFHEWTS1B+CeC1axrV4zCzQbJaabGHrNQ8lp9ceu4SfUxBaSw0KJ
mfpfqqv9rj2bYji0IFipEPYv0mu74ddh8qYHORUE7C2r9epR+lyz3HemnT5LX6S0KxA46avmad6H
AflhGF48W3mNYMp7BLDZnAsfRKoYZVAb3HudlyJCoPXNUTpGK6gfvdrtDjBp8T4ighdHFypHVTM7
BC8Ik7Hg2IJdFwBMWWLl6ojIVUkY3mfffWENHEMxtK0SBP7OG0J4CNKguMlGtZCGmlsEdOUQQeMf
jqZsoKZR1WC3BOfCi+TEsAmTEuq5X6sko1bcglD3tkNXIhD0yyFnWANZu1hxIGMylZ0N0/aR69jH
XEM1RpBTqkJqD1kutIIlreUyXtwIF0J4KcdT21aHxqR4OUzmfcH5PyxPQf/oGzrfN9EzkmuMBuCN
M+UfltgvBpH14RckA4SjL9uaCgbApGSLt76SUqcfe/AEQkB7HLzWeZxEQ1UuKsA12bFUi5zHMLOc
R0vznX07Js5qsZmaol2ocDpLk5wqY6GxWbW5HoJRZDXp1IIgul9msS2X8Xoqjnu4ac5e6PRHCrMp
Tk/L+ZPNK/cmMzvykWLowkZF2b75NPZK85KYzj5Q9RmsSR+cUxCm60gOTSfZpl3QHKQ3qsavsS+O
6kHnfKj49soouFUgvmdDiGgFS1eNlu+g5Yj2cjjHFShKLfSucqjVID6V/FNuhN0DT6r0Pgl9FpiH
YWrYyqjSsJRVXYPnl8PcgbBTR3DbrPja2mWB0gJ0QMemdPI9N13jhcMG7uQQCfwrsqHfhhD/GxyB
49pB6vv2LtaEJwAtFmLzFJV3Xh83FO96m1adjXMvGtmTTYQU1dmpQr+CAx2PAtxq1RtJC+Emw6Ru
ng2vjT8NSevFr2XetZ9KtfuuddHOdarqqRxU/ZWydOCRdcObYhQaryNoj01gDf5eeiOT/T6qJQYA
DIInlL/PiQ9MKhHBNTnER0rAT9Ip58fVn6nLbkhawjL+EtQKDNciWikh9p8hllctS92k/Kk9y4bi
K9UKnwerL58p5pzJJamQXc5+kq7dlO1qbpoQo/6Kb/tib4SW9aA7+nc/Q5BsHLT0NhTcKXmdhB0f
NOKtE410jHluH4Mx+9Da1U+TmJDnbnmt7Xh9j+/s4BSH87WTFKWCfF72lqb9B9uUWf8pbpkWx3z/
C6UdN2YaJGClfRh3JpOKYVFzqjehDmMQjez1JeckKzl+5wYLGh3CyL9I+30FOeVd3GJ7E1PC1bHj
7+G7plY6Lxlc+M2Vlimy9/7T5Ca5oZHXutVvA+WKy9oyzggVa1txV4GpG42A9eDCKs23Nil3luCW
lmOoTSLAwwAaF9swGmgYvRmLiZ00yjlLU7tOfCrLQXkCOGi99E3+p1JYw0WOSLnqO/Zm1qbne/OC
cMghSorxkneuhkoOlRqTHevom+b6Tdpk0+cWJJeuXmzlsFRmsLtVPx/J2fL97+rwI2joiAo1rUMr
sMh3pjd11yRpPOpUouCkCOZXFiVxDUAonOsADHoQ3mTP0nnaFFoHO/LfHaiMkT32rU/Sbs9ZDA2F
CNHSv5qBgyS5Rla4IeQQo85tTrFRkKU29L6wjK0nDgz8P1OESc5ZmxZnZ4yfItPK9vEvk7RXdh2W
q/fdkYp2rPyg77Ol/03Qr9Wk7fdLlr73c/W2DPaAnNytNnj5tUmjHqIFKg1KakxWkd2H33NgnhQR
/cVv5rMBN9anWSvaja+56a0oYBKE3E8/THal3Wze0TZ235VrSvc9Dh/a+RKawLN3dUgpkdM44+aN
UXZlYwQA1PvW8IFrgdkG263Pl8U9QXHfrTqfHxO6yV8XRwQ9LEpsaF6qWfHM05bbMXSkckSlhHlu
ivmLHMlmKE3xpRnqrd5MxbO0qRFEMPXs8seNyUc0m6PaaCt9pjBBf6LvZ8Xo1osty1p3NfWA1ZeF
xuSbr6Fdfl+VcrATZXLxSq4hbbkHt6yfjvFO2ng5itaVHrUHeEZuRTkh8YHM0nPv2eMV3sxrLEaU
yVfPEyz8O0jT5o0cyoYc/neA8jHZScLSxvJuPifecpI0tVRb72E26Nc1xNDUCY8TSDIfacax1G8p
6HiznKOHVoykXQ9t88y7w0mOXHU2QSnqU7V3kNxaSeO9aVT95utIhRkdTHPSFg6q8WBO8arJ6nhr
e0r1EJUWp7NQ8x5SRzMe+H+7AJ4d7UNvc4Ci9mb4r6nU1hlkKBRz9+YpN6Pia1hRuOrCSgXZkaJs
k7lyLiYMJSevUc29Q1LksacecgMFi/rJKqJvnHDVfznxHkWNYMd9pt47VM89dp5ur4sqwGZ3nbcq
eDe/dK13kl5bSWC8Tye+4miN2gcVLOQxReJmY+i1faFs/juUCiEFFBqS3sK0NIvNhqP9UKgd9eZE
SLsyTmUPl/XPadRu/r8s909XlTbxCdl36dsApHwtji9b0XTi5FU2FBttYgC/l8UkIwJ90nadrvIL
FbHSJufLIYWgz+DdraMcLetSJZPDBbIvKJc6dcDKhcxy9lr1KcWizh9Q2Xu3hhO2qcmrQ6Gr0UM+
tFT/Wob9RDYI5SnPh1wJHdIVshjWH6PVvQwJ32BlbNbWwBknu/zznV/1DdWq7E5epm/ryqRURjCr
6oZFI3uikSGzYGftRNY6mrO/Zr2cbtzRoLkew/4bxSqnirLKTwHkRnvqy/tDFfkxMjbqN4vv2CF3
Heh3Cqf4OFKAtPfcedrKYTO2/Rahpnwvh/48xBvVMuKjHHq6IL9C6OI8cav8GMBkRbkR1FuVqipX
9J/BNefQr1Wqq38YtfzHsBb5Vjn0Es+Hiqz/4ZXD7LE0t1Ogfu/n2YP51VZRHUpNsL5tnoCOHtjB
2BqKJfxnNpnSq1c5kk0WZoLIQv8eD0aebUfnqNsk+kkbGJTDqMa9J17WKYypBg6BKDSTDhMph7uX
PzWTEiURndaWvi31Ae7ZX26vsoxyI1e8L0tl7WrKfWXbIhWz7tO+OFlJhk4gcrGbGfz5N9WChEH3
/lDmwdrOWhidutrNX4zE+IaIZ7YvgwCcThcUV9m4/theBvcmB1NTVd1mcRpKoK2tGomlsauGA4SG
H/28opjQq/WVpzvKQysEQzgNCG55CtuSpRlv7GWVB+ZqcCGfjNqOvAFhchYMtP1x7lG65Pgi/tLp
cFTalvu1HQIedEkJT3xPXUY3tD2cEYX3FZqgr1rZ1y+mMSUnXpW0LRTPw9eE1+PU8L6aZOo4qS1V
sLC69mzO7nc5j30Aj2/KTp5GKh45j+hMnruRdackU8cXU7O1P6goRbsTiMhRbh1lk7EVCp2Sx5TY
Tcomqij7VNsKgfDccWEaLmfnWnr2Rm5C3VjIteXBWvNb9dYksXorGv9LHQXaUY5kI51x4q8GauOu
i93QdfPSlcZcIVWpNt5Hezbmq+1H06pXERWcIZnbevro7uUwU6wPqDqvUWNFE0PQ1phaHPJT08OL
7CVzmDUr2Q0CN2lWi0t1WzYttQYynClvAn90kf1bma3tweY4j5dYNAFZmHxTG8Nnp7C7vXSgvuUj
fRIVn2wzp+KwrMOG3/UAekh2Q0G7EwtRC/HAudwbweRzH9+DOo7cNLS+IMQSmGmJim7gc9PYfoYO
GqPwUiukitFznfVDK7R7GuDyPNVj49Bmuv5B7f0fXqjv4tM0oAzHe4K7opYu+DY7yb6OTfMvGPaP
TdyR5IOkge2jf7Qbp3iUifxUr+aVGuThWQ4DLQy3lQo1mZs4H5pxRh8pmf+wfbfcpe1I8tFz6s/C
XlT69Acls9Cy8hXmeGddgZA6FeoYfTbdBDJjr3ntJlggs6j/Ls1uNoT70hhXVnaw2aOdYO6GqVn0
zL8PJ2UchHwh7nv3Hh4Ct0I6HPLcX3PerXOP1pAXyFfLmoHnPDnUQezr3BkuSlAMCN4jZWUN2q1D
y9xEzBeb9CbqOFxkU9T5qzIGzj5pYtu/ShvUIGBo9LJeyRmATCLS02LVKp+Tg8b5T4n4K1rf1CSV
6bBLfhVz8Qt05pX0WlH8pWjU7jC3mk5Vg5gRhS0nQaUdUaX3K1BWgUHpYwMw+8o2Nkmgtux5oSl5
CalbDjH2Sp3YuxI+M9iudU3dBEH7V1mSylfSCp1A6l6orPgp9s7/Fdn3bvjhkALwd5tgyHjncHOH
4tdlGRktVeLvwvF/X/+flllsd/n4XzNyC2YV/nb5NJH4NJGQh5bRy2e1Qv05MHNjpSlNtSHHUDyi
MJY/OqIHvoACJvsmLbKZQ1Tk6sF23oR6aTuxHzrcp/xaYaymjNuY323lTLm06ar9w0QuS5rMrA9R
vLBM0shRGO/m2Aq8lcZz9Vq6w1aTQzkvK9OC40zV3KkBZeOU+fXdJQIRunwyeXXqfR1u+HO/Xxxe
2/XnhqTj/WOYqhABUzYIOTtPGWmnziNRqluV+5Q2nnkF93KSPlWYisGBqMOYeDsSQ+loy27Y1prn
bfSY9/A1Ozh/1eAXatDOPYZf6s2GvOciV+Gu0D2hZrP4wf61R1hdro6bHNyosx5aq0h5vmYcgWqN
CkQHZoOHeDatB9lzg9o4Bm37co+TU4Ih/Vfu5/Mh459B4psZDn8Sh7YxopUtVpVxy1ICFzo5ZXG6
X1KDKyOiKmsziNPGoe8CSvDK8iCHaJ0jBGxRiiSHbgbVR929IBjgntGXcO7Nu6F0SFvvxdGunMIY
5kGwf0Y8pCv0beonNObqpyjmzMssdSq+hqnmx0xDnclbmwzmKdhu0gG2DjmUcXJuG/PuYZJgvs99
t17ThO2+bKjF1lA9P5tF/6PxOuc88NJACTxMSxRT/XQIyfIKIQToOK24Keod3OVwTkAzWGlVsJEr
vOnKZWW09PgwiPCHhjTSrCIehfgmkphlhiZ8G3sXSqZJsg0WaunlkKmb+5gqVPdyj5q8AAYLO/z2
xmPJSYWYD+s522/qBHkNT3lfMWtfOc9UFfJ+RWMlpYIMM6d+EPro2ikZy+gSUecK+7xxirN0F5Dj
PMQOZVVzWVknzmztQ2AOz4oxUGUNK/LKmPt2xwZq+iMhi0D96fRZD+BE4BvS7uq0v9tzu57v9iHT
39hl/Ayc5B5vpp1yRVURSpYR+qShqh5qoa6bJmyP23KKTrPQ3h0cpAU0BPR2jRDbNdi4HPiLCjfS
G0DNevHthAeUmFvlk/2oKtGhE7FIH7gnN/A/QmE6PzV2b6yaGtYeuOBWMHYbXw2tQx4j6CPozE1K
XPVGX6Wxlzz0UZm+oLh0q2AT/wLMKt/ZQaNAsOaVXzwqmckflRT7odHOgT+qidmVEs36CnU1AkIV
IkCDW99NgR1CUMRJfn3VaoVcWgY8WwbLGOmQQ9mUDnXsfoAiTxAKzpclUPYUQelcDH8uy0uzXGSx
DWH0R+d8Scdi3tVGE2i7arYpWlTYrm0QIq3W3EcbXqOEy4qT6jJ2BnfxzIvTHQmkbPV/zQJLFZ8M
z9jcF5Hr3YPMpP+kKUZ9iI04elgauwBFPUzrxQI9UvQAjyVaCXNkvZKSDI7StoTIXlO689rXNGWz
OLTJZRpZ02Bv9Rl1h+Jid6PsFjXIDtibNkZqvv0UhkMqriu7r26dDKfAn/qTpzo/GmmTQ+lYhm9C
4kpJV2/Gv5ZRZt9c+8hqraV3mfzbtRxxYaUtwwOazUeoPeZ9NDrhqhYUWi3M/lABuOWmVDzjnIce
1FuSaiuBNOqacL6znqyIZK9fTyoql8xRC34p06yfZQj0AxHMSggwBUFpHcbUcXh7rJUvw6AdqZyD
jVsNRw6/BHe5sFdz9d1IYOqI4lB/KFvz1ITdblD6U9xYxbcwcxuekobyIYrNajM2yvBoq1a0d+DW
OLtIT6y7dCqRttMhv2/br1njxB+MUnEeCwqJc+jePvicx7wWwUm6ZAP1A5BmtUE3kGjeK56axlyh
uftnhVbwa2LoPD8NZS1HFmJGr87IH5mbdJuJd+2NY6xsJUpegrDrX5Ixizdu5rf7NLP7F7Uo4it3
wI/SKZsx8P9weVu8yBF0HM6+MandjFXSQmsWc8VinhP+WGxu0m5PIvg6dS0HfnPBO4wg8elhyAZz
IoYwn2ydVt9XKWxAUaQMPIR/KvFIYRwtbSB2tsCXLo6qKb8i8+JAsUwWQMlCTpnG5FEirUAZ3qo2
Sx4lCEv4GjGSviCOb42aqqup5a3DsdqS48JEXYHVL5+dwiyeeZemWCKf870cSodRUCccx86DNDVW
X1/01nm9x4tJgSLkUgM2PenUx+l6MNtvsRd0ZxnCSYZ7a2d7vUzQ1HatcpO8NJq5ShxegpMy6i2o
glP/6GXKLa4Dhc0SwM8HJMv6h2xoOP9XU4pWfKg894ZDzQIaRfXe9zWDH6LfrCsr5IhMPExTPYHb
OEb2R4xkI52FiFjC/r1t6lHhGxuKexNlW9gu7ITsqV3oRrZTnLnncQyrGxol1RqV1uzP/xyRscb4
9zU6rUKTxCiCQ5Wk7UszKZ99PuOlEKM678LDPIzaWlHM5sUoxvYlST/rZpo8S4uFxghKhtawk75o
8pwHc4QnKWjapzTWgTVX5gN7U5S5s77/NvDIDi0l/tw6nrFrPCM6FolqP3TcDOzB9c81j7macl26
4+wpW7cEAInquwsd5ozY0tzqHyaol+5Dvbf1D13vO2+Gi1cG/9PcnNzfAc7bbNbbi2w8FeYDHroF
VI4/bbKndjBekAr2OQXJBcBzypDVVWGW3NyNnUCTxp1zyGxjPs0l7NiSlL1DAYlnkvPaa7NymPoO
qH6uR1/UylhD+hl+AzgJHCxyP+hOjERiCQYn6SF2NaIHa1D0hwQGGYqb+DO5ZEG5vTvtuHWOdqB+
Cilp4KjH/1g03CI8e+72PQI2m8KbjdcqNJszxx/9Sg51yMEfoyZBpKdWurVhfNL0/0PYeSzJjWRr
+lXaan1hF3DoselZhFYZESmZyQ2MElprPP188Khikuyy6g0IP+6OSIYA3M/5RdE+yr4KgYVYKYOz
bGnFWCyd8xRyK7+igeMcx1iJlwAAsBcZrfGuKyd9id1S8NnW7Q0rJfND1xSoiggUsqxRCV6K2RBs
HiBnxrMxSTWg6CRnsrQOP0+luclG2/zQ932x7eJ14CP9PYEYrr6GJT6HY6MpL1bXf67MKr7Ilipe
6rZRn4HUtfcU1+6SJMf5u/WoZIrEX8qmyPp0CxTYWoPTe03hx+/LysomUPbKtCtAXYuE1JA6H8xg
QHPqx9mQopTBZqDfyA550IrEuo2zEfw4Ihq2fJ+f1BRRsD9qaxQgvGBjZ7hoDU7Lzrga47PbqoI7
ZqI9oNTcL+OidnjTJ39R25WBHJc+LAvHz49WW5bO7TT1ivyoOSYpaLtAkVH50uqoc5Nwy7EaGoCB
jzylcr3HFqdt+kfhzZ7hqRF9STxvSeqx/Z5G3dVAjOptGvnBGHpZXBs3LnZdb5Ej1FJx1qNSXQUa
BXs0uz/JSaOzL1Ah+mabfboI1Kx6zjqM1ivb6xaVjwM49cEORVF+c/VoVLsmttonchKz1xjYdtlb
5YFPkcf4Ijvt3HcfeWNklzxgd/6Cf7d7J1u6VTtL3elBnM2XRrr4b68lO0tlcn69VojhiaFr7p0x
T5bXisSTn6TGSqbdOrNNcDcKmz/zdT+1u0FxlmmL4lA9r60bgfbHhB7MDq0I8ynRIntTdlm8bua1
dhdVSN8q3IG7uakO+nQma03dl5aiFeJxiO/lRHkx2yz2OHj0PPPoxyCohK2Vukd5LVUf/v6V/OfC
D3n06L53O/iiMYGOBnG4abu6Xcgetyv/7JbN2xg1rbU9OI/9++SoYGfhox+00Ead22gFxu0oLLzN
gLFSC0y4v84hb5Y9VwNtDLFl4vQ2Og0B1ypadJiQyFMd7c1UA2DGTettej8fP+oT2lN/hdsSpV0Z
Vu2/Df8yWl4km3N6v4yW4SCKvro52saD6nQ7dk7mNkaN/skY/S+dVY1fEAl5UBAgejFEZEKuMlWY
mxXbn3aaFnIEMoubvnNhc3pBAaC9/aBH2rDUqcDfsZpEeVVVmvxOtltw4/2sC+X2X1haY9uVG98z
vzjjK+O89aLC7agkq22TT91W6Owc7LpVTl3nivWU9/UTwuY9unL18CWv9PnGY3wnMbRFdXjRZu70
1AFsQZ9EBeM1v2tmBdzjb+J4qN01RqE++Q5asL1p/jk+xCjqffx7fB7fzeM9m/Hy+vIN/XX8++v6
XOe38fLv+XX831xf/v3V/PfbY74eKKA86a75LdDb/kuLCvQUJ/jDOAuYdCGC/2a2I2UgvuCf/nWI
DPuAyG3HgtM0d6gHRRvP8caP6LUhxVYpH2yB5nE5xzEvHj+iyLM0fsQziHa3+Dx+coxuR/akWaQY
rhxrI66qRZIq1rHsdRsDj06sZI88yI73pjyrap0pv3XnUXtog2HYvcdHrTfJlAXqI7bO6DKlsXgr
uvrZoar6Hb3dVLHRG2unfjfgUbMckGHZJIVbIe3HAT+t6iSb8kwelJ5yuW80NUooPJIUKFrF1NzJ
Q1y4zV04H2TTMwdzicRLs3qPVUZLHlu2fWWKNrrhTws5T06RHWOBqiyczgp5f1t96yYdq7fKf84d
Mzx1va3d4mOExMmQWNhpqjiSsDcwzl2P/EucpIfSbnFRT0Bzbd0M426025UTiV54czZU5Emf9e+y
6XEI2d64Odste3zEHWR6dPAugFLaYb44x6DdjBi7suAILWh+lrhCbhsfm8FFAhdYBsrHblUu/cGB
UZCIs+y1wplnBUpsrenB9NgixDXvhllMNktd1d3XKBg/aOgSfk/iq42Sob+wLPAR08wTRFZ/3Sas
W0QO7KBT248Chlu/xXkuOCMBNW8x9R4rX5S4hp1qByADNITd1LI4yNZAauQiz8pL3ZXD7VzhGbsy
RcJ7NgAEgsMPayj1oZ6XMBPvqqwY8m3VjSyZEdRbUpwc7kxoWxlaUCj96N1nr86XQzEa6N0WytpX
0/AQa/30UJsRkrMIy+0G1XTXThPUG2fAMVZT/OGliWfBxyYL9iJqh5fRibQFG8AMHwZ6pzLmiYIB
npGGAy4lJU+MHwdMIP9ssj+KDopbokePFtAZGlT3XNvtkrUIVZNI47YR+3jizE149ojeddkqGnT+
S7o9q2vmYIlJwa+tohavhTJ7iNexe6HgVh0N0CV4QykdfMkg2HDxZlE2sCMyxxH38sDi/qKrGlKG
PtpltziyA4ZSXGuQ2/d5AjElFBOy239NMcKyJ28YvL6HJkQ6d6pOQvv9MtRJMbbhyXibWiNMuUym
NltpHkbIFWCcu3gS+gek+EtfbT7kpvDPDmKeCxlWY4GDhmG9aqhaUu93Nliwg5uKSSiuFDHDldVs
X8WVq6zaqGKPlGfGZuq09OLEfnY7pFidYAyNBLYFFOWcg6zcqjo+bGbdjpfU7yzYN5r9EYnmTWH4
+be8b17zShteDFvt14qI6hMOb/0pb/Jy1Yu2eerK1FtRIg93tRZOL+QXgNH4FeSLXhtfAqf9qIA1
gSZIS/VN1jdp/2hkjfGkgp3i451eMpx5rsHkPshB5fyVgfOgLewQpWWRtVtFHeJNaaDfB/dleNY7
96Tw3P1kOehg6gPgnDDEdRJKJrp0Q998KkcodLmdOPcDymLHXgMHMILU/lSSfNNdu/iA8n6y820/
3NaN2bzNJSM5AJdeNHDHrDtUnRCPIixfWvKuW59cwK6ahV8bV9OeZsTRJq7s8IDpLyRIxKyWmH2J
z4PyvRTK+BVAKXc/+OIPgWuHO70I9Z1Te+p946PtjfDY9BX8EAJaypfKdxJwN7W4+ja21XVnYzkL
1CHL6+jozgrS8uCNk3oC+5Nuxhla8R67nTmITDsNX6hbjzkPDDTeYls3CNo/rsN7Y2GEir1aWWTD
wZ9sUou/n8q2PAjDGA4qNJL/HKQ2ikrZ2e+HgxmVXAUAYwBGCKkEFZCZHmrd2a9C876ohu4auZ8i
Q8dWPUmD7OSP3oPss93GvA+KTt1VGZjUHkpBtIzNwFh3uaVRw5rbPiqzS27NObJvDHcNNB4LZ5uW
qPyNhdB2U0VJGjK7zTpYo+JTT+C/MbDs2mtdh8D+1f4sWwjettfCcsgwZ7FYy5g8zHoKeBVoZ4xM
uJSMNZ54TTWlOdxGmK8i9Q9kKCa0RDu4WzlYC7xjZvxjKex7qvfRJVFdTGYC5z7VS/s+S83mgKd2
uJBN3x7EBTdFUnidM32qtf4wCJAuihtPu0YxjA2LDvUNACLyp8q+HpR7Mk/d/WCX8cExhbvwPf+7
UcTzkm/2sDYfrZK1SUPdbDGgoPws4ihZ1V5Z8/oJRgCgBO/smgWLbUNZV9PKObaBWlOxzbuLN9sV
IBE7PrYtKMHRUNJX38e22bYRqrMs1AXged8XXh1/xsXPX3SpgbFHj6Ra7NQCM4gIaIbdpU/IxeKF
1Ub2fUvibz0OwA+hjWubpqxhYwA82FmZ0I8di9693/E2Oup8j1CtZmdMfXwH/ZtbkTXEF6wWeSyy
C7gfZzOT0i+mR+zNVNIjGLINtmOivTJor/gnxDAO+VHbCNk2gV1+NdRxX2SzCL9nwhhuJywO0mBc
WJ1mP08W9rhhW7Gp9isY0iJeubVfvYJAwhlCzxEf1u3qtUgW7IX811G18hNSIslSjkpsON964mA7
Mk9C8mXlJBmyqKLuzmbtVfymrQor1FJ5cQIXUqRLdiIX3aPpK0t1PAXmuUuKEM+aITsILJS+6EX2
1VTN6E3VgC+GkYOvrGZRd02SCaCshdRF6ldnadcjEO23Lacs9IXa193FmWlkkkkrGbdgMTvk8LsH
Z6bjylAf+6izJJ04uE5SPE5wFw+YTHeLsoq73QAmboM9knqJmzBEv0I7yxZIWYAp8wHlwmYbo0/M
E9I3onWp92KhFKn1gByLWIyD5X3s2vKCC4TjL3jUWrOgLa96F2YxzJEyCzeZnvOk7PVYARyV4Okq
IhtiRmPfkabSp5UP4Yp1Ynu6NcvOE5vGRJDJoSzNxxBFGyfWVPWgxjU+W8iMLhLhlXfykM7Fm4p3
frgF42yHeo1xkp1qaqA+Qo5sXZqYeSQOqJDG8KNzoqcbS0H6fgQHxs84N65R5+rXIO/KMwRDVF3/
CtXzWYPCpDeM9vE9PsSKsbTqrthoYeyjE41h5+52Oe6IYHdG83YpeWEsR9tTXfXftXpCW38I8m/p
ue6d5psSm+3CcMrx0akml/+p0R/Y2bqrvsk/swKwcNGghNypWUAlDIqdbL533JoUr2K3zu5+iw9G
q64idLVXctj7Ic9JYRjZVUYMJy2c1TBq7VIYbrYevIMq/O5BHgKHt9YTnbqXTZTKNRR/UeIZ6u5B
4Vv4gMxltvUdB3f5eZaMoaYJe12L3IMc1zcQX+LJ29wmzMNyEWSbevLGlZzVV0b3UFXqC5ak+UmG
Bgev2a6OznIS2L0ct5FgV1ChOGs9ibhRw7lSr3qSscjyc/cUb4qf+hvD0v0DaWXtQZuQd5UjBrv+
THZLfaxVp9pXZt1vvAavYDWP9nVemDomL8I7lw18/9Y1T6iSIOGKl8DKNGaRKqwJV8jAVnvyls6r
xcMlLGzjJQi16NSDQVsWnuW86kHNrVCtInbZuflietifpE6wbHIQ85rmxPs61bUT+LRwG0VRf8mb
plijNqo+kK23lkZdRy9lGWroy6To0lvjRwVDiC91F+2LWNd5tjnjNvQmD14Jhzbg5uxmo2B3Qzbe
8hDWT8Y3z0ycZTO507GMO/s5TKx1UEzE0V/ZahO6qWamD2+ZICvdIevqkYnAhVynBDJPH3NgYUEx
FJe2mKp7L+g/yemFI6xVaiLLLqhex2F6R7JZ37suUPO2GLqzbtvZOsBt98ksNRMKaxZ+qi3co+WW
p+r3Yddb3xE5eDatOH8L87xcqrUmHrJh9Dfyij1bj9sVbXRbz0raYz41WPlTOQwm0H4t/GQG3Z2I
BZsorpiBqviqUfEav8zeM7oInDcr1Pk8eks/6WlgPAY9MIw+sd96HSiLgvrA3kBF+lH1E3aRCBRM
hZph6JXdUHR+ZrRH7hztUqLoQLW2yzH77DlliAGV5ywrrRI736XZdwliSX2PazL5GjDUjbENFSzC
Ze8Qs0MLgGQvZa9eQmq3oRbi7WceFVc4KzSL/c9JsObhr30uW63BtCtVT2ZYJ5dRMbKZqjY8zQiz
Ihf7qrbGZ/b6xcEXUbCWwLJf4+Ecl0C0X+MF64W/i8vxylBUVCRTc6cmkb9JXS3Agl6PnoNOV7Zt
jP6B7UXxcy+U4mAJzC9lb64lCvuOkSfS3Ou6Ajf1IbmbtLmI09SfJdzDULrk0PfIFLyjP2SMeifl
+B/oD2UwkoOMSYCI7KhN6gI14FBbR+jYxaHtzpl0yshKJN5Khzt7LSwsT4q3Bsfrl2oW0CcJiMLZ
PDT5ZsabNgfVKDMFxtgaZ3km5jME/S+DMiUHGXqP55nVbPsfs2QHBfE/p3qN+dMsEUxfq6k2dkLT
okubxvYqh+6zMgtU1mVMHnyoDTtRuLhaQeK51FXXssCF+wfPy1h2U9zxP/wxBXewrVu2zvE2Tl7L
8yBNNjNx5aegonrWyp7AO7RmHSqrzsirXYXQ7SJx6wDDzfkVYl5BXlte5zZ7fgWj6OxV6mnknfTW
vbcmDaadNlRfXf1bkUfDZ7PI9CVvQ3qhtGweAgzCNgK73UugxSYeabW9VlKXnaXWZS+W2sHOKUW7
G+ZmZlZIL8dOdZC9iDl0QJmC/jSqYfZitulHN+qtM5zu7MWI2Mrzqzo0AV8bNeFV60kt3sDwIW8U
GNE5Utz0EebQRcZNJ89BaEAannBUerP7YjW6VvaC7btxLPrwz+leisRYiIr6WbeSv53uA2p5s6b8
Nh0RduPo265Y2qkOGkMPvWXsku2J9ZG9gNNGH+r21UXU6LmpauXqJxTSUyf60OqBcyDF0+BpU8Qf
BnatG9WuQUvxmSxcxaq3YvRwmNOr4Dw0uLMP6EPv6hGLJMUfu1UTFObLFFrfiwR3ijK5h5rMEnsm
YcDXWERWfnZ0YzhJp13pxzuH+L5jx2H+ZdH7I1SVeBb2aeQBYa3afZWUDxHq1OoWTkDzUxPvmHaP
VdRD2ar5OYgrGIaem650w0ABcT6kafsxQS5lP3YlxoFjE6UXDcXxZWTb7UY25Th17khHQRGx0rPb
BaqhWrl6Agqv08enwSOLEOn1Kw6EJRXy0VyBRpoTCghuo8md3A081F7MJlnEZty8GrqlHrzBUZZy
lu+Ldpma2ETLXvV1RN7vlURLeEoTnNTgeDes3qN0NdZecahD1VqR1gw2XcITHI2BzoLHyA7MNm6n
OULdNYDcE/ghsiQd1f84qNO9PsvkrFh7O4umr3i+o1G2JPsYPTtNDDILr9RvaQ1Sz7O+RsAQSBvb
06OeYUM7DIZ/NEz4bEhFhGvFhnNvVjl+RRPpZqrp6COan3vuwpQGfaQtsU3YDl5h7+FuW+c6dMuV
OybitRLmRb6QEQa7GC4k1nA8SAt1AmqQe9FFnll1+VVRAptC4C/xsmpcDOxxF09Jfe4GhQ1np5rd
qbPq/iTP2iz688zuTeWohkDFGfAe/m0o7uj9rbftZl0VqyAxGVM2i9sg3blYWd3KZj0f0F0polfZ
WcxwkTxcjImTPMnil60Yn1gqZXeyC/+AbCXwt9jKTpYgye1aZegqh3SgnBzEwr9iYmeuMGoC2hTC
Zpcxbz4j775WVEG5GJfCW7z0RL3rqN4u5Ij3CUmItJRrDyUozb8uEqb8KU6IyM/8MjIuZ8WdY6zc
GDty2fHT1XlB4xJGanHPVqJ9rjPnLhw7kCBzy9HSZ0UN3bNs2XX+1UtnTY4x7Z5tHN3xmiymkzk3
C/DMi9JweqATzFQRrVkK3+0ObT11z3EXjMsUn7y9nEvGG2vJyJh2cu6gcsMe+8DY3v4GDYURr8M1
Qc51KHJtWl1NNrK3jz0T6OPsr1diwVmlFhaKXV+8eFa0m1Rhf7QMxVolgB8gDwXFE/zB6y2OKscq
Zj9/UoeseXAM8UnG5XXCsUad022mq5XBve6ayfk4tIbG3bapLkEYu2dLmBZpCA0NwSYdVvWArWTp
BP0VFmZ/VWZ6fsVjclJdIGc/4qYwgxWFS5MVGiNkh29qmFVkKLDMIb9QFRdh1/GSYVZylLHUiKMF
d0xzVe6bCPC3xip+Xbpi3McUNp/6fLpvqh6foIZc4GjX3ZNlQ0bEIeDUz61bKEDNpEJzVrYi+Gp4
mSf9UTZHL8rWfhKMGy8Gg+i0rbXJJHNHDbx2UcynmMdvjKoL5iUMsXZm92jgeotVEwWAcGYcrjbF
29SdDllhK28Nt1QzZUXO1nqHyCjfLhCRb03q7jBRy595SNRHFGJnh13iaAR9GXG9UbVHs8/yYDVe
g7LUjiHL7KMOT8ZpyZALbtoLsx+qh0zJ3F0wRsN2iJLxKRXDF1L/1pfI4j6CXsKHvDCSjQPy4kAy
PbwigYucjBVbX5zswVKH9nMjsPi1PSs5uxqggLoG9arYqXFEG6FeeKx7uM3RlAcv7o3jnJgB7j8H
fzp1ZVRvy3RDfRjNx7m/MbV46c5bTZb3SwwJvBP5a8NZ9bYarkJFsVdt2thnHLxb9jwRv5agKHed
rtvga+jwzRrAaGcOkBS5We9kkIqWc+s2gwCyiWt1iwGlrlWroXei6tb0gHeuuZ2NpbDwGpuUu/Hw
DXOXCpuGaHrwXTaciKycZUtOoHqoroZ5q6oqRZuysG2XZVJXVznE4xm2n3LNWuioAT+Y88EXiG/4
WezuZVPv/OQcqDsYz1co96T1qxcT9QV/AXH+QeVPfgv8OMYuKcwfVbgrazXFYqBAlWVve1OwZ7fk
nxM3xA+J3Mtj4JfKgh9+87Erkz+vKKiB/HXFGt2srTtl6hqrULEztBhNi6ryXhFi/lZZenUNYBJg
9+i+yPCoq6RX0sndOvOowta3pgi1J3bbE6bvwuSzJt6hj7sawHIfcKaqX7N0Jf8Nk1M/WDpbXuh0
dl7AxU6Gn5u4WyoLilDWMh0njJZ6ozpFCoTTzTifdrMVkDzUWmnjHcKYAgGUZiGD72N0lHu3ZpGq
yzAj7SidgTUx7rKGQlXEb3JhgtF8Hu1EUAea4AH7ub/uq8Z5aaz5G5R/wFjMPft9+P3WArS5q1nt
rQKjzT+MZdpwa/Wyve8p4crxvG6jlOCuhYtTV9rxpPL6bstXNn/NED1p58StAQVmFRcx9p8I0d6b
vh0vsDabPrUgSXmCpcm9iOOE8qkPW/GHVKM8k4KLN1XGWw8bbVa53uZ9XBf16TK0Un2Z4c3Xt1l/
HedDUjrk0f3iW5uiASJbMq77ISzScmQtiv7ybZibVOWlMF/lqPdwM7LAMUWe7t47yoIEVmQDYJRX
k69Xq50G3lXP4k9F768Nbg3npB7wuWrH8CEDy7MUFijUsQLA0Ad5+VHTmhdML8NvmU41VLTcdV1t
m7VawRbQ8A/CqTGVUsxv+hjor245BmRw0uFJ9PGwyorSuHZIwGxEHdV3rYBRInpjJnT23eodL98F
Q7t0CheKHgUzKix9UN/J7ho+KM4w/beaDeK2JB2MFE8eYxOX30+thY+OBowrUwpy77HA/A2jST7t
sDm04PFeYebJ4RF5ln3c1cGyqvt8x10K2cU6MlbBfMOVh6aJiuDWjs0qqxZ6DZP8j3/97//7v1+G
/+N/y6+kUvw8+1fWptc8zJr6339Yzh//Km7h/dd//2HYGqtN6sOurrrCNjVDpf/Lp4cQ0OG//9D+
x2Fl3Hs42n5ONFY3Q8b9SR5MB2lFodR7P6+GO8XUjX6l5dpwp+XRuXazZv8+VsbVQjzzRSV373h8
LmapQjwb7Cc8UZIdBeRkJZutZopjhfkObzm9IBO8i+5FJ9nqa89+gvYO3ujWq7OyRPLyIjtyMUCt
KnN0zRyEuowuWbeNXrz6TujsnSlpVrKJ1mC2rJw0Og1GUby2KxDV6WusUwxKJi1ZykFq3HUrl1To
3sjC58zJzlMzVFfN8Iqd6+fdQtNz6OMymJUOdLXAO8kWKdXqWmnKuM5qN145ZVpdc7v79M+fi3zf
f/9cHGQ+HcfQhGPb4tfPZSxQQyE123xuUM4BU5ffF2PV3fdK/ixN4fUMTFE2mdZGWsxHnfoiR7Gb
SNhMsyPwtexbMXNm5MHstBZPn/gb0Lzqno+ceBS3hx+jzDlT8iOk+paBKq/aLgs/Gl4SdCsmj3KB
bIENhowSvgRN0j5kkwOZlzG+4tXnyDTIilz/y5uh//4l1XWhaoarqbqhwcMzfn0zhspLG7+3zU+D
5631WQ1bmw/sn1oWb5yZSBR5IAz+CpbOEKwqihw/xeTolhr/Mc4VA874PFu25VkwIA6sTikpxElH
IKppN+QwEhYCVnyugiS5Hbohi1A9lwHIsaqKnAKjZNuvXLDhfneUc2T8NoRC8DOqJD66CLWmLnIz
g5WgY1f6z++TZf/+PrFXc4RwdUcTmqOr84/9px+zABw6dWypP09V3Ww0o003BmvoPene5Dnq84tj
ROqnzEkpRLVmSN4/iC6BmygL2VE4xjMaxN4jtOzo0KXuuI6HEjvCqnnEpBVrzykJHromSva3ZjCX
WGSdRSVxvW2VCIOeIGnhqv7okbWYEd37uMfS7b0yI8+Eott373PlrPeL/jSY+fJ15Yj3uDcA+0Vi
kfsCkJdjkY3+0YaRn9/agY7dJ+/WVvZa85D3cQgJBrcZrpzx3p1EaWYte134/+VuK8R8O/31Z+3q
tqabwp6TDI5u/foJ1apWo/sOCb5TwnLTp6qLyxI6SY4L8ZR0DPt3LOTOkVd1p6JxETPo8ubVrkV4
1JMuuw/NKLvXElxSk9419jJ2O3QwZPygwLh1HidjiACn5Hi6diub7Whl930hHJLNSbMZ5Yt7XkHx
Oy+7NdQZD7kQ6NyxoWfNYqgU9Kv1mNMS5gGpZKdexrZWnNykgC/002mDMPMumryrp9awAqKMd7xP
zB33MOs0DWW8HXo9vORRItbAa/v7iDvHCsPK+MnvSOWRzfBelKKHijdMylsSBJ8VFZC+IpwTutzT
E5y1h8rQmt0EgIx0cBtfBTnhqzyDU/SVC6Bg+SOUN4hBRk36YrjT4NwmFKUPgzUFP/s+v+mgX3qk
K0OFu1Y+C+NNVl7Gn0g/QeC2EaPy1dJeGmaPH7IwoUfPZ7E9IWkvT+spdG9B2QSQbxya72ZMjdxf
gmmP57RpsnabAKi3PPjxznBGZU8ROEbpW6n1peYEWCUgNnDCKsA7JUrTHcnLIxRAS8Ytv2Kv8dMp
4O81qvXT4X1M7rK4Xcm2JazPkeHXWy9v9qFaBM+B2hYrkxrFKZ8M5+xSR1/qc1GgTWfjzcR85VGc
b6iyGnuMy6kjey113coab3QGyWAYPB8rQwfK60x4GDuXfHQNLEt2AlKOLn2FLoLpTcXSqNJxMaoR
NmHzYL1xKUdn4Udbt5vT5PbqGVTpn4csw6iHnIC9ZT8/iUXdpeo50oAvIm+/keMs7Zs6NsHFbmLn
bsywsB88K/jo9rBj4tFkW9bV5tUe0Ltzcz38WHU5BC3PScARGcoj5biz0XneM7mrbuFGB2pp41nx
KtVfd3hsUv4FbueWxUVX4Fcg3YvFeDqVRxnLwLyiCaoVFzI6z32BxkbFTt1fsxUmAQYGdjci5uyv
C5PFrZKBH5Hz5BR55gYRhKOE/837tSYH4fyEH8s6CRLe2AgM3tqYvGBls61Ya41ghYO6/hk2SH40
vcq61LawLmME6vCfnxxyOfHLfUm3bN11TMtxNWE4cpn405PDLCPcjRWr+KQYUba0yQpt87LAWxQg
01tnomCHrt1L7jjtkXwy+gVz3IlQSlQLc7okk+JdfdP42hfWiE8t+xeWE/XBFIP6ISqLhYwHnh7u
yIYWG9nUMixCQXA8kbXTT0YwVLfLllrBgrxR0/NkBukmEVqP8UISboTjO9xTYvtDj7xRPINif4un
/tIo2vyjP8bOuscYaJ+gu/ghVPMbwDhCq/QWx828/ZCQT5ZA39/GZ8QlYNgNlQgdh2NYOfnjXJdc
FVlobGRTGZv8Ait1F5PvKhBeFjC8gy7fR21ePGKQTYWlqb+No6Kt//nTcv7jOc8zxKYQZvJ5mYIy
xq9PkaqsdYcqZvCpC1qcoLX8w2TV3n2Ulva5z6t+0Zht/za0AfgB37VgKzvaMxo5Gyyx+zezG5Kt
04pwaxpps64DkC46+JKjNh8cKmtH2ZRnMhaYglqNbR8iEWdXnuNIuqgsuEq8kK+IBWIXO/Cj6Uu1
OHna2J8KzDKem9G8BFU0XRAlyp9dYX6j3tHcyVYwJymbIqiPspm2Yb+sXLvfV/PM0mer5k+6vZW9
IbjxtZ5W9cZ3RXoIZsgZGMj21M18ImvWjm+XTd3XJ1B7QC1lRPa9jyp7gYy4w24hq1GaaqP+Kzcz
a67vpcKiPkZu84H7c7GLo5pkSqKSwohVhupxNw+tG39ne5Aza3e072yk3KaFaeT2XV4Z5yo3x305
d8heGdcay/4vH7z8YH/+mQpylKam2rpqsFnTfl/g9UhRd73r6x9H4Ver3CpA1JpKfzvEfOFRI3Ff
8iqyNmwpojurdKz7dEJ410ZgUbaogycXszOAg7IFnk2lunXuGeEiq8HVjD1SZvKAVlR2dmzuaX5j
KCyy8Bx3UJ0i1TKcO5Z6+3/+Uhu/L/KFqat8nXUVJqyu69pvS6PYMEtH1yLto615H2pIzXcNd5mf
DkOPOh98R40FymQvUsSl70CN9Csj89xrmYp8E7O9x0gJDVIzy71D6YTWQQVCs+uSabrzuqHaFFgz
X6Gf9YteH5tjEWrk4o2i3gG6BiWUTGvHS729AX7vIM8KNepuZ9mPs7/rfY+9j6OwFv+XW/V//PiF
6VrC0QxHN9158/7bZoiFycSefaw+Rmn6LcsupOe9uyGKrHM4Y3kkPscUabxC8chcvcfkWdw64qRh
sHWbUKJRs5Cn0TSDiPVy3MgLyMGyAyWbOfvhHUeK1uOfUO8OhYEyGAO0Vpz+7gb/lqfqUM9STWOy
7smBgjuAMCoA9MANE/XFljomc8wOW+3uNgTU162pz0N8NFcWaM2OyMDW2bWq0yfhmMZBmg3hRJxd
fdVsdiYiuhCwaMqDHJun8W1sCt7fWZjl/+fsvJbkVLI1/EREQOJvy/tqb3RDqGXw3vP05yNbM73V
mtCOOLogSAPVqoI0a/0maHe+Mmz6SNTQfZ1WW7RDeQYp73wJ1AR7egcwHhESm02s+WI0vvvF6u1m
CXMBdRGtd26qBDFWMTcgNkQ4OA+yK8ga/1pMHqKbc0M2snZpvBEzcDPIz+2gzuEhGqKpeDYARP79
NbHle/DbGGCxG3YBttq2AwhR/xwZQLIy0dCy/WINIMfLOiT4hbvAOlJ6+6k0vH5l1rW1C+ai0oPh
VvUmO8tWpm7ce4kKj4VpPmQsnWT1aIGdYnJ7Qw3Ufmo18B9ObqhL2egKbFg8XhUOc6uT3wZ9/4A7
UXkxS9M+m34oli3Kym/A3GFU6ePLVBeg/nBN2WehXzxUSvUsO3RKVi+sdmxukXuMj4E/JevEG5Sv
TbiQHXKRuavCDcajV2QuPvEeU/98a/z0HljfWg+sYvTdoCu4kUnipZNahP38nt8XmaOtqkX17Tgf
oP/8qqsyo7qVB6RS/lknO39cq0Rd/d7vo05EKCWxpvjtXp/vX9qggtgmCbLn97atXgI4Ia+Jjr1Q
XA7ZPq8V+6WP0I2v7deugUOXdGqFWpNnvdolduBQFlmYduBKMBhB5Ix66JVQE+rMuumyAc3rBGqo
65b7riDxh1BIwmui+9hFQ/ePoM9VY39k4dEHT27e3DsC7IvI6ycXgsB5MhrnHjibvu5dxN1C3Ijv
R7/qsLnD9yhCumLJwgWE+dBeZd9hwsErqRQP1ip9fY1kWJVPyUK2vh/yZmm40XSbsCE6mYOmb8V/
hVKk3skn+ZMPkRWMtKctVsw3H1Xygk/Xfyp+ul0Lo29VmsJayGulzMrH/VIsxw5qgaVRbjfrrs/1
G7PQGhIcfKw+nw1znWxVC1e8n/29X45m+MZVybF5M8bdknB3eern3qPeWsZ7A7Fp7eRKhLxsdebe
8qwYfMAp9IvJEU06JIiJtRgoajW6lYfcaxAz8MJ0OaNp3usa05j2djbDhed+7XxQmxZ+SyyuH5dG
dqtcxNQu+2gUa9SNHg3HHW9tdaqXWt/VW1mUhyHT2kXfOem+a4rpVtZpKfBgBdKTLMn6YnT3uVOM
54+q1ozQz2+jm0w3mxsz++FppIrrBEcjQq3jC7ZeP8g3+jeuohl3gxZcmtEeXszS0kHToN6EQ8o/
e/UxIw3UysuYFuDyYQwuo1FPy2XiXzykze5cVRnuaz9iF03KcOt303AvylE/zfxDx+2ykvgkHlDg
XEAK0rfLFQcyCpOTFt8L5gh0+cdbtoHFvTqk7drSerGWxdGNw9tsLJey9N5jLLWl4QtlC2OZ0JnP
HhlhL7va6J6hH0PRsfrrsx02kfbONKy+3ssGeUh6YJ8b19RnLau+WsjesqWx1XOQFOWd5iKeXTZm
f45tR7t4LYAkQKTlW4IAWYqs43Oeptk2Q09xZ6p58Yj1163s8CUUvn0I7FoJUaOD1+E2xnlwnIGY
yjhcocCmF8gAi/ceGiuZoxIbp48esptfZLioWQ3IZEN1WCxXDrvjAGvywRzm7yypjpqPiHyQUkys
xttnWa+vUWsoUdYkUGEPXvqmI6BTxtbwHaMigMVYat51k488TtpYOy9SR8Zex37vkvDOuZb9zSKp
LNkVN1mWjnvm4xTFiucWphcmfQMCgHX+6+DOxY+6IjX4GWei5QaEm7sIyOW+YNW3lMoBaWWju6cC
xIzK3L4GKtOyVAyYxuTOTktxKnq+5anoUXxGtfHL5MyUJU0ZLqlKqMrATEQYbFJBfi+LRiu/wBsC
fRS4OVyatn2FmmslWfllAuS/9eqp2MpiIg7F4AEPG8ZyN41GvZEXIwm5zOG5PfeKgryTF49rWR/U
4a6JNPOxmNTukPSGuZK30Sr7oiaEwbysRzqgRXcyMS0DtqA3vBrYGC9KWxoUTeMtRu5fZL3mg90G
3y2NDYaXeDgGc3fRKOrOxbBvLXsVqnk1aouULwjos24VCoqd/fA6mg0SAOUixm9t2ceO+Wiprb0Y
mnp6afw6xu0pHL+akQ9vvRLf9SjbkSbxAWEqP3O4kRGBimvJjj1YkObe9Hla/Yj99FYZOv128sMM
xrQ53GTA5pcQJrxNHItZ21dpvd0ompy13hDUay9KFhX6iVfXVDJvoWswBCu+0k2c+ajkR68iUF12
WGWlnL1eU86DjQ5YLMqjrPqol2dq7/X8p1hwfmowAl1ZT3zYthosHLqm+OokIbI9huI9jpmegGh2
lRs3L/xbdjjOQofCQSaWOsvvs4spgltSlKdI1fujPmjGVW1884pfSDzLsq1llTykAG2waRnaA6lI
IrMtSwZX1YLHPgZwC/QlBkXSho8oddjXuCsZr2i0vHi49/UfeRmGj4UqqpUzpngeuUNzHuZDISLk
HbJqp3pZc1Ydm8N8Jhtlt9LQi6UJiW8t6z71K5MB20vrAdKOdqqEOh17Ny0x0Kmjh2kgDe4DvvgR
4pvRGN6PzgzChYf0FPlWf1r7IMbeL4LAV26iRFuYQKWPtkA4VoOR1iFYqXc7xWhu3ouoyhunsUYd
ZmGvDfh2j02GgUFV8JpEZlo9lhAF1xiDBVvHt8rHTEfOklHdxi2GoigNjESdHNHLuRjatr0L0JJe
yqLTduWBBWb0XkRR0T3CSwR/NHdOJ0s9i8L/nogHL57Ur0DBv0VANF+HuvQWfmXaD0kl6lXuWMEt
7L98E/WDeh6UciB4PaqHZORHSqwCiRX8fJaWKtobGLbxTuXf3tLG5gIpz1z51aixye6+a1rQ/+TV
UKok+RmxslvEWCM8leEYrKsCiPBPJxPpKrYS3gA1stxTX4odNou8AIVhPWVlph8Kbxxv5lLZFHxT
fpA9ggJOFoqmT4iYqumj7RtAon2lOshWV8vQXETXHkg8raIbelTu3Gkji2SNo21PQG89jVn6iB6V
sUhbJT65eR1chdB+Mhh2z2GQ5rsCns3aQpjy2c9djbBfoaLKQqvbBScRNPldkzGCmD7CNnO1XRrV
ETazHFC75wa923Ux1OpWtvKwoHKfVAn4LG7Z96sKmNKTgYze1e6Nf3wupMB0La/R22EjsGe01K6+
w3EsB5pcYtkVW+HFR2px5VRp/Yxc+jPMJJ7PqF+S8XbfnMkDqDVfZMI92Q6BiVX4fFHggNTSsTV+
noLk/SLL6ZdOVThvfp8iUGFH9Z0/f1Iqgn9+EiC4+jmr/GdL8ZUfadn945Ng9e4mxVowlpqgROdk
vEzRy0OVNpt/2eTNsY5cJuvfs/Kkh4ShWgTOACD9GedpM68IFBU+hR0FOsKfbXwUVSaeUhG9Tn5U
XxH+E0+BHoNgrauHoWTp04/eSnaCi42tMVDr90uCZjxEBqgiWZwBk1tU6HR+OG7hDEq/QptE38k7
IhEJyqKIST7NrWMYXWMsaG40duUHoj/hJc+9bBck+CywWkP4w5zCk+8m+SKI2FLm4QC7NB1wxkqs
B9nDH57RfOvuZXuA7Qif3VxkKdSYitJRTQ6jGzw5tWshmKKzG1etrVfpygwkdE5wS6EHzcVayaJd
HEcReCOKblIOyGu69k4WjcaCGVo04hg44z0D8ZNwrOzOjrvsLmbLARKTCH1X8C4s/YiXN8zSo2wF
MdKe//4Lavof4SwyfK6rmsRqLFhC5qdwVmQzmpS107PDG8YtAcJJJys5MTB6KeJYDWba0bk1VeNo
VRkPFf9XiHYeCVRrNG+87E2oTnRXVHl8V2JivXdisyE9FkEsd9ESVREm3tZqqKzHvOhe1I6JuU31
5urXDmorxbRPFNG9TF0/7SYTGGeAONxLqaO8MRECu1gGDjngw98vhx7S7J2aV6ef71a0MGRdxyrP
PfYkTyPwbHl5XUz5oSA7jAEX3coZTpEZaXVKQZ8+O78+03Xr+Oi4mbGUvXwTQT+N0fEo74EmEsm6
caU40bAciATeCBTmbgrMF3yGt8tHlWuCidEHRNtknTx4WPFsDNR13y9Fzlk7GaX1rGKie/LxV9zl
eore23z2Ufe/zv7ez47cX/dz/3v26S5x6JpboNPkENXbulO8bRSE4ZIN2jTv0qZbLQ2Sjdl2+eqj
ztfaadW1mr6Wl8mGzhDl0kjtbvtRZ5sOgmmjKDdmP30HB448Zq2ZvHm+ujd1wliT2aNUXYfOHfrv
+dLKgvZVdOYD+LEAEI6ypgICk+qUF73s6i9/f77/SGTrOnsEABkWLHTCtrL9HwmjzGKTE4omeEWo
JowPlr2r9ewBglfzw3LarTnW2hfVd8xlIGz9WqKpv6+CydpC9s9POer3ixzg4AKEFQ/5fFCQ9V9Z
MUhQWRR1c/n7n6x/zprotmvaOsFNS3cMxzA/Bc4sTfXDgKzUl2kcVpE71UAfOBhJgeezbTc7tsnx
ole9X3XqYGPxjZ/dQqRG92pn9RFqH3BzDYoVaQTIU2nav/rg9RepmarnHs2we2VMr1aq9q9FxQ8k
sJTZpcEK2nThZ+I8NhWhzcHAXztPmOQt19GwTaRFnsmD7EgGvse3Ksz/BYKgO58GJv7jjm0homzZ
BngaECq/J49g0YMwyGb7AYsB00zK/ER+xp+NvDm150Mq/PzkFXDOCWDvP9XLouzx0VfWJWaOVmti
4PU33+RTv4/ix7W5C3EHVlOEJqzR3+mImx8D032FOEAMpDZGDBps39w4Rk3r3AUm6HKAOX8jq0Br
DXtG0gltWhrlTXoVG6faCY0dcnTDnVqUPWIaN2aUc0ul49n0qxbVlvkCeRPFK4MFsAD/KG8Cw2y8
xFjHyUazbuO1V/SGTJQcE2KELDlJz8fzQZ41tZEvkFlu158ashSt9oXsaPGqLIWGkGzVFjZyevG0
DPSwe7ATa7zwhdy1aYe613woh1cYU/H9e7tFaJRFcn2SbYAzRJY1pzzB88YqG7Rc/UDDs0FXT4lW
/jqTdfIQz62fOss62Vo3hr03fdRp+skvjqrbEnwYk1tTKwri4v85yMbJQfB+kxtjcZTlj2Y1QtKY
pMFAktbFb1eZlI0+z7zafFDBZURam16ceR4GHhKfpya79u/TMCD5DWatLfn3uXV280GCMyOTCFpA
3qQrU/XWbDeyTfYK06nao7o6slCZ5/L/9alaN+5Dz/j1qVE6qEtnMIEipNOEgi4GjQmSe681SBZY
aYV7hbjpXGWxF6PyKnqi+DoCDKduENk1zZqv+AvrF1TljYs8szyDHSAuGVZZGGwTJ8AlsiFin4+N
RF2uZfHjIK+o0HX9qFJJPixaLUYmpemVMwAXxNhE5mwC1VLOsu7jEFh+sPSLMDkQPY6PaHjhADif
yUOteGO+kKdkrZIN2qjXqA2SU+RnKGA5RbZ2+BlWVVRU6xSZDVQl0IMmyDVAfGt/+mWOfkbfZfd1
Q9y6H4W6fi/WbXvrYhskdMPLl2ZWEXopiw4/OjoHbt9esmg6EfxJzj45PGRPTWfhNYb+PAzCWrdm
PW1lMccccGFMY3wtg9p/qlixaG5iPCfT2EFY/u0qq7tJIcmw3Gwi4gKifuNtPoyA1p49K6+2ec/2
J8+DAkXL8E52QOltXNiBZ90ModsdzSJHQnhwizfQoPMNnEJxVhmAoCPCQuKmHY1pIRuAQN0SKWke
O88vUJdBUDbOQK+HjjjIDmaJJrVC0KVz8FMtlnHqGd1D77Jp9dBoY+dcbWYSztdhhXAi4KEYAhtL
Zn3nhcJ4MmogR3Nz5MSguS32K2lfWWsnMIfDDC6G94X0nBIox1Iqzg3qKrMRz5LEDL+I90FdpPBy
3eY45P4vwoYYuu/kE4pbPNDGS1WWpKeAYL7WxrTWwka5orcw3o0ucaUCDOkuzsRwJ1BZvG2Nk2yT
NZVmF6BuAmspi8Qubg3DsA54Kgb7OtT1Taxq+cuY1Rv5XVhD2y2DZqovaVKSwhtN8/3rRYh5lWV5
9qrpvNS48qj7IRjKexPDJ3llpsVIoBUmnIQaAI5i+O7aHcbgC1yN9x9CeIjs9Q4anTpeHVc1KbOl
VSGMoHRIXmYG2qZ1CU8Ocmvpvp+M8gQnofeT/zaN6v+nz58fwX2yuq3mZcHHRyi+MP9lWhZ/zso4
U+kq4E3D1i3386xsmn7jplY7PBrG5FzjpL1i31G+ai3+mB0aLVtZzJDtsCpBwKwiM7jsW0KQY7/y
cl/pYr4eu1hmCOJBElQiIPH/OVMM22WVMUZbefbeWlr/kppEpuT3beu8siItadkY5AIh0j/vedg7
1GUBhvrBqHqEN1HdVStd29kGYpzy7KPO/R91sp+bX3ENXYxKSlYKzZhkHxKcPnRTSeQxcb1DJ4r9
mE2RvtUGz96MLTPPexl3mg16xmiiDMlr1zbJSq8r+1C6CIqa9X1kKwmrMivbh0GYMjxTjMbuO+6L
2g1UJh3SX/hd9iICkK51ByczWay8BxtIy3MBXHDT1U5lXZIhK9GaC4tn0bL+qIMG/8e5GBb5yte9
6sFPJ+OW94813wzQGW2cl3IXx82AnZ4Te8k2QMnp2pPlPdnesJGlMW7dqzyrWkdFZQw/vdhGfnoh
KxUrfUVBy9t/dJbXE6XaqPOl733ltUnLbCwruwHX8dDXYcnqmrf1Q7VkrdIXz4SAbZAARXKQ/5PI
de/IXBoEb8PusWsyIrz8jyz8CpZwygcUtzLbfC3S8GsQTem3cIpejSo3WPYPHg+oA7IRc8iHuUPI
PPEYmiVDXe8Ctp6XS++ncg0lxphfVhvbemno/BEfC6tKawtv+bGUQqEUzwXYcdupNdKNE07lnvW4
80Ca+FbXQ/1rYXoxiom+ftH1oLj4Zc0kNDe0wXQpeLEeXTXz93ZYdZuyZ8Cpo2+yndRzsJ4SLOmN
Rp29Gbx+rbP8vyQJ64pec4uvwo2eYXl1yPoJ80AiV1nJer71ZYQ98MuspbrtW7ve2oWrvASI18gO
Cf5Ra9Hr1QF99eghCwnQzDdUfaNaOuPknGEP69e66EjJzA2tR8IXJSvlVni1d5zStFxZqeneRD0M
F3RJn+oqr5EvK/xHk71B4Wvjc2fbxWmsDPSTxmx8huYRbppQz0Dk0xoWCKsqWD9dZGsF58k2smdU
loZLhW0CWxJ6xeE0bUdfQQypDafnJmrjpYr9zVFeZLv+ukW67UGpe+XGznCSlR8M72Vvu0G3khdh
upisGs+x9kia1ecqQptlGieAHfW8awoj/fGjiE/Ur2JZeNWR0NI/i7I1rAg5yGub2V0pLH1Cuim5
R9cg8W8G3iH0O/PXKVNfN/tTl95Bg8atrP9ok1conrnWY0sFE7KPM88zX8qhrpDsQHAOACYh+5gE
TSesfZLP0nReoeIrZUfHYvTM+3hy7t7rE9ci6gZC1mkG75bV9A9ZX7MkWaY1ggCQlpKbtCmaRTBD
TZQRu5Y0cIyrNZX9BfwnfhARsrpdC7AGcd61nTX24f0Uvxr7IMseyZgttpto5DDJIoZjnLMRGcu6
xKrnva4srXOoTsrhH+Cauc7Xbkeg2h6DBctXUG5dFL5VvX9nR174o+vLLU7FebAo0rcUg/BoUbRX
dsZmsMjjCEULf/pRj97Vqpz+Dfed71OVa69iMgZUwRC4Gwh7L1CJR2bXs20kBRN2EBDYXOYh1UNP
s3MIcs2nspM8q/UGryjHSZeyTqmgzCyUgHuk8h5kEMIt+p0/ZfPHdU6P9VgQTPm689Jh4SJzDtc0
9teKVRoX9rgqbFZN22du1J7BbSETZwb1vRKwVnamqvuCUtzV80ErLpSVn3XdO7spnElNktkkWUy+
n2rHYAL5M/OfmhFrCktP80VXDTYANA4E+6A/FHjWuX7EQgQyq+D2NyiodQc/qF+02Z9NHtyZSdz6
6RmDeOUoq2RXK0AU0kPndPXR1w5wHtTMYJdElbkSYvSvIm0m3KusEWe6xDg3kdqthZtnD/hiCbi3
uv+mD0BgatbQiy4uVjGyPt/yIZ4V+DTj0Q0RP5R3qnzt153y2aBVtxSxtZTKPBPays0wODtzIWEZ
ek77KUHYrS/DTW0rsy8CLXZiRPAQ8edcgoQkahI1O07S0zCfRVqZnvyianY5DoTvZ8F/6z615n7d
r1Wo/KAD1INLbBRWyXwaWKp6UEwOsigPpu5k1vq9E8qGpsBog65ObGnLXCvCmw7pzcTRk2cgP+Lg
GG29EhZUZ/QyUAYLiA5AV0tvnETHh3VuQA+tWPVu6xxKP3CfqqRdJpYx4JEC9D/ru3Eji+C+9jjJ
mQ94+0SkiyGAJahvt/i58lWz+s7D2vuCaXu4TPNZoEzRq02WhNkJWV6wzMjubsvJ7241dxqXQQB7
XU1IPuhzhMmfY01NHxp7J6ueP6rkmVP2xiqc3QxVDH+0OHVOOJI7bPrhzaE0Zy7FXJR18jAVrFwW
cA6xiHQQ50Mx6LYiALbUyIchpFsgpSDL01weah8Ukywzi/+n7KfVs6FmaH5l6osKfjit1OwnG0RE
OzOT/RJAgyA2rDuwwtYmcIrwaNmpf26dOeGkNNVjm2eoX6Ds+6N9S5I4/5kJMKRVJZxHhWEP4EDS
nP2+EofcTuNtUrblHbtOJD7SMnnrMNyUV2ldcfVHRiuAe96SoXX798ifMH+n3ZAlNFxbqISFXdPU
VR6n32NexCiDzlEL75uZz/IHk+4fU2J9cDt+itqv39J4Wr+YLTLXEQbryzg8jwJrPK2GVqyYWnht
xbDHCQnLv9LTWZHllzCq6n3rrnS7CLdpkQd3QXaXxM01133joCqmfiBagKFLXiTLsGtBwBiQDdg1
GatcHVH9GhKVoYPbwaBF43PTPmuGYqyaEf024nbNFloF4WS9girSBNhaaAdrBt/YKqwgBKVfhIa4
Vqa/RD9Azuo3U/6IGZ0L0gcFY0F+E+coJzupmqdt06p9VNwJoyKfBCZce3NHNjVdQqxUjnZ0T9AD
VW/R11dzxInL66DZhKhIHxXVJuWOQuoiw6d1k4JMXfUe/lROkCw9U8s3ULjUTe8l+mYyv7WGyPYd
oZa1TXx8aSJkuiECPiztqmDtbbZ7bwqTHVxcsDITuKHYzBdI9ELoxENNCfmT65wcT2yi4ZyWi0EN
p/se0ehIwb1xDJjzofeiKSJiew2OSVkDvCs2o+6IRRz0pO7jplypCLLh/ICWjNKLr3GOZF9nZeU6
871soShlukp9UdxFoAGBFIgzItbi3MBxirWwxZEhWKJwMxwAHLtHHAwRPq8hSJEzDO5jSJPLZBCE
HPF1A4RYVnt0+FboYZLMj5r9hI49Yg3FwhqIGERT+y1VS/0EfObND/StHbBmsso8yhZeN5YHouF+
46enVDeehsjSD36j2qvYRL6XVYu/jDS3wTvSqsmxPLCrS0+Q+dNTySA9Boi+tjAyqsgr7gOjeDDN
Jj2YIalqzzgSvr4ii2W9MPbuAwdzd3zHnSA757oVPVdKstXsvsfUKqyXOenIWwMwXVcZiySwQT8U
AQZwOOjBlI0WXdc159Y6TMAg1rOa5wZT33ObONM5yAGoKDZZcahZp8LDZVaFkbWxB8M8FGX0lKde
f/ZGgrIxmhmOVnm7dhS3DvvRBUOys0e2FFFoMdxrUdVe5EHYKCcOZYYFX1ABuipV/aiPNVA53T4V
ZGOvPUiU1WgFyPfb2NACtl323rRo1LNfOuYT9MOFEwTHkij2QUmVYT+63WsKf/xsiAFstM7PqANw
XQodY2F29IAbwU+uugqBBG9yxHZgJbtKhb0MFf2b2pdrEQqml3EYzmqW3jRw8nCnB18LSR55jFFv
VnHWYoSeBmsCFu428e18hYjyyhr8r5bQu38Z1rTft9uMaqZm2iZ0T6IGWMB8RgKjRJbZbuVm34Ed
ied8BE+Fd4zdKRByGlth0wVpGQ2pdeFFUOs7s/iJb4a9DZjR8EmJsU+P40NMlr0NuxHWMO/2v4y8
vyey+RNtg2gAcGVNkImwjU9MFU0VSZWWRfRjwBkKSW88B3s1vy0TLcezdux3wsZFpSAOtCzYO24S
rV7oPUgrKSNcTKhyRCOi4nqy0TWr3pBwYdsSNultrmbuWp0CsZnmsTaL+3DpWom+NlITD6A8eG5G
9d++8d+jNPIbB3itmcDvIYX8Qd8klunmMcy27ymCZgc0F60jiJ0VPvIRpkwJeliYtXiLDL7rgnCt
h/N5gqW5cGAems7y71+uq/0WbpF/Db7sSOS6rkay+TN3fwDkLzoGlO8uuxB0T9oKA+/8R+cEM2lp
bFaT4cYLK0KpxRmcn7oSf2ubZji1vTvtc8PZlqrNnoWw4Y614XDwlADAWRPaGy0o0ZWfUJNsu+AF
DJh6qafgEte2BrijC89pK5JtixOHuZbhD6wqn5U89BaiiB7CtrxnFnPXftGnOJol5rZS9ecwwegx
MlBtM6wY1bg5wRC1bsvXhQhRW1rqWvO7fZrWYhmYarccfa3Cq8uGRjQXK8tK1nVvH32oX/g+pIt0
wA0Soc6fbhMGWzNsXkU2Ia1Y5He5Y7gH4WuHPlTu0QaLnmLe2oXmuG9pjligPrbqEVyOsct8JpBc
SaKt6YnqyJtSzbjmtv1pjsaV8QAWXJWsxx792MqL25NQmwZMrYtpg1ocm7JtzkmKHbPl5+0SveJ4
EatOSJxIu8E8QSF/E+JUWo/Tz7///tofqxqeRFJ4Jm++IWzb+bSqyVFKtUvTz75ntjrcdJVbYK/l
Gf2SvM59HQi2RQVRdTE/nUWZB7cmY8Hf/wbxxzM4537BqPAg6qRUP+eBNcWuB+is03ctT77h6tac
QG8kqMulPihVlGJkclrE1Rmgx5YdmL8PRm1YE9IG/tznziY0xRvGBO15wCwXaZhROSZoCkRjpq76
vhOnqccW9O9/tvYpVCkHJmwGDNcRmjvnQj/BM7SY7SS4Jvt7WPHwqbH51W17scJ4EJEQzy/3mW0B
kZmaJzNYE7zfI56uf8mdYc/UDVkVH0IWIUV/UbpiQfTVPdT2mCwiB28CzAyWGr8ZS2FHewhLTV2P
Qb5DH0pdNbV/1By0JzwsDK06XeGfYu0Hf6pXRE6dbe8Q6+ubBJ2VFL9QzJlmme/k2VOGbGP3qDEH
5KqPJfDRdel5KLH4YXeyrZF8DmlkqLhYkrZ5VC/KaHzLDHKbAYzIZayM7Xr0B3uTm07APjTvVnXU
lbAhR3fjt/omyM3qVu+bFO58Yq8HfLs2nmFErEhcVqum3xPdmxr4bnq5qgy/WXoFC1c3+goxMKjL
N8UwzDMju7lSFOx7NQfj0BKa+sKOwpFYmPcAVc7d90b4s2XdB2tJrp2HcY8Eb7Er6gY0MVGXLSsG
7YCGboho8DdVx9YXgRC96vDVyptgb825NoPtNu6XIQ6TgbGve39Y90iYMQWY2b2LKvvO7dofJlKK
KYsaoe00CHE3Rc1K9QoAif2dCm724I0nVxTxLih7bTF2RjgRLcmWZpksR6zPb3RbwVa2RMuyV90g
W5C5UG7D7CUzADDgRKGlR/w2WRtm2srvfyI2nt7XuWHtjK6elg0haNXUbhC4n22OYBPmU1P/yzTw
iRD0/igbyD7YhN9dZPc+EcJa1XN5L23vu1WFAaupLlvEtuJuYhBIG00NW5LOXXexLLO7GL6Gv2fk
H/MEajuLh81gdPfdbDgIc/Eh5Uf5+5v25wDBCsA1XQAHmiXsPwRmdNFPUzz08Y8+bK/AhrV7zQXu
XoEwXnqM26uxrZKbBjU0cBLdUhMjjDTN0ZaNyRJG0XH1rmst/zI4LQja2NYBQUbdvd0/uLnzNvpj
8eCT8/83sIj7eW5lraILMjG67rgGb97vO0ZLC+u0xrLgh+IjfDMhqdjn9mOTRExcyJdurEEMi0Dx
8j2cHdJDwGLvURu+sRP3kGmWuZebqU7Vz0o9gNfL9qLHLStv2e9o+FMsfNCVdtPXZ10r9hGBw63m
+LMQB8QaFNPcQ9VP6kL36i3WQN9GkGKveuwAXGmqc5R61ZbYcPyQdhVhM0afph2e//7LfUKwyefK
Mdi8OaopwLq6n/AyU9qiCDDE0Q8nFfXajS2f+cSD9l07t3pYxEdr0Kw1XKkfo4JRVDsclLE2j+lQ
rWEvIUDcB2d9UKuTmQYF+tbai41x/Y3uKHscCzulMZ4g++IGCVljBXoxXJR10i0JqqDpEfnlZcq8
L63aMqh5bKrguT568HqOVYsW+d//rzw/f/ze4H+YQoXDQ2pp1qeXqOpTs3b8LPuRmKa6AknbX2AD
uxhtd769D1n0XNMwXoGTyc7u5N8bTfDTKyexjFVhbhLD9c/ykLuEdlHuQcTABFkJ3Spq2/9j77x6
40bafP9VXsw9Z5kDcN4FDjtHtSRH3RC2LDPnzE9/fixp1LLGu7PnfgGDZgWyqW6SVfU8/xDf8qry
doVdf8WCeThKhHvtJl2FUnXGUHlAgIHwKOzGs861XXQEh0Lura2j+3jaJ5J+GUj3nePsa2jtsNRI
cLPExwE9nMzRXKOwobvK2sfSbFceOXot1pUDpuRg+ZtORmkXl7AW3EwGPb6wGEuIe209PwoWLaYh
bu1nc/KDJdZ0Z6SZO+qmhKlJigQIBJ0b5AyyYzOrHvmpU2JhjyA4WBouzGilT9KYlEtSFDfgF/Oz
OnxomincsuT0idObkLrTrMBluEsWAMHVxaR9ZIICxLPun1qzPThlhZcPb2vEwF2SivFNwqTOnQC0
riIcT9x01uE3jQqr4jI7M4N0DraZhweSWLnbxLqxVQJv2I/2+HMIW5WsQ6bsvdnR1VOzp6AtkXAg
juliGjAcC1w6vBJfygZtv4FX4dpgmgJFjoCHjGjNHArVjTkC13WWi/XMYegqRMWi5JOpV3hazg68
qk3MDcwQ3BjlUAdjfdK7nyTom5uE2YOLPMYOrbd+o3tV/Amg/96riBHn43c7kfwji55yPfioeldA
69xoRHWI2Lh8MOYNDGkXh9bi6HvFd7R3nip44FslN84IO+t3etsOWws11R5d2hs1BFI5GOlj1lYn
3USVvrH9S4/P1gWx1EWtpHc4R+Q/LZ+x0DwT27c+Z8pkuiOph0Mmq+fBUNT7UQk2o13El54VD5pn
Y7PltUR8uw96LIQCmLTg9bZmSOgfeVIG4yJ1VhFD+QHE+3jyW0JVk+3UFx//s3+YX1p/m+NapmJo
ButHy1HAG757D3c4U3LX6e2TiX3MIg5Gpj0pvCzbaXmHMmW4se2SG7Jeq3i5F27kI+RhKv4ywJhx
Y4bTYzqExiaJEZyPDITHH4h6WC4yWc4ujuYIFfN4xr8jDpGQQZDC4xXnn+BmuLGZ9bi/eKaratCk
/X60l4o/It+f9uNRrh/iJNtqgD7vkAjIMRDM2hPqVcY6ypWfQg0G1sgG7xJtZwzkgJAvi7+mdZcs
oY4xirQBC3M+q09DYw0nRt1AHoAb6of5oUdUK579PrO6au/bSFUWU/chJfOF7toQreQMaaBgyp4G
G6SROXTNxvdIKMXzLexV4bmLuvEUmsalmYrqeVX/H7+oxtVCRe4xR1YMMFjzrvifH/KUf/9nPua1
z69H/OcpfCQjmf9s/ttem6f8/C19qt93+uXMfPrL1S2/Nd9+KayyJmzG2/apGu+e6jZp/lK/m3v+
Txv/9STO8mEsnv79x7cfaZgtw7qpwsfmj5emGZevyDIBgVd5vfkDXlrnv+Dff/zf5Nv3bylKb89n
ux7y9K1u/v2HZOt/2o4Nrp9VBxhlQOF//AudQNFk/4kWn6pZ6HeZs4oX93mWV03w7z8040+ZNa7F
MkXTTdNyCAPVuJbOTfKfqjrDzA2T2ZusESH4669/0f57/tl+rwWo/DoGGjqnAc/JZbCgU2Vtvoa3
8mERcrZ6rekSIhKNs+Y9FxEDcHAwQKCw8NdoJ2XbGs8wnjs4SgO0T25KL36+u365ud5KEv72Mghn
WYBIkDD7m7rJpNTV2E2dtEUvskDhWbXJEbffrVr+4WTN0i9xughrDONaVJYWjSxFy0BlRHvz0718
O79cBj/GGw6G+DbANmuarmLUZerGHAt6g3BGly+qnU7ztnKlF0sv0YkBKJK6kxCa66xd3+dfwHJd
zND5kowV9ixM3Ap8YxlqMmlTa0y5+5Cg8z9cFmCrv12YpTm8FVm+2ixs5flnfHNhQ1wbpWIRRrW6
MXNTuc03elTeKDOTM7UMB40GfVjmQSDtq0kFjTsOynKIVDTvSuCsBHPNfAXLEJJF6++7IneOypBU
R8vaxLhPHGuCKFvDSS99rkLmet0khVUtA/hQy4LhdpX1uQHvPxhuJghP+1AaP3tlWhywqCd/EUr5
yZ+lEcxcfpJK29zryJfeEa5oF87Qb0YTeIk09dLOV7Kfjsegqmu1vCi9aFU39dYqk5OHl/rKlLVg
0VUxvLe0/tENjmtMsP35s7OTHE33dl5h+jI+eixICfPk66FZWf7e6/pmY1uoPMQjgnzxTrFXOS7P
i4Z3/LqUyrOFleoYX/SoDw5JnDgwj0jxamUyHjK1x8S3Q7a2bc1V7RxkhNQiVUVBUtZNBKmiWQ12
CwaKTGoYR0Dbsf7tavTlRxtvLWSxvGQHs5m8LpcVpz/HUk53UmGWeJc5T838g8yp5j78nBrmuBka
oJlkDlFHiFDGnlh+9rWOoxJB5bAhKtCB2ylHNE9TyXcHQhMMij+tbLrkjn8pNW0R6Z7qDl15G91n
Sfm9t2b4FLxBqKTOEg2k5iauR6gfYU8vZ1n7xrgwYMuQmOmOPhiWGvwh2gwTDuLYg2mVepmQk7Gy
2AeladwrmmluVCXadW0QQcRGZKgIxqWR9h8JsUxwFUqcT5jYwIstvzPXXnvWRZmsB98CD1wgYzGn
+z87Q0hCUxlypvl41A3N2YqTJ0WHpNakpGurdMIiRht6hHy7ABjkV6W4D5U59Z+N4U0kf/eRLMG3
bWkBqZeDNOYBGOSNFvdPQx4vjAKR/7qeBWFTi/lvkSRry0be38uwih0VfCSJdVz0NMMUrwq4K8Zg
M1QVE4fUfCTgaMDIVppFPvY/E1PVF7FC5iJpJdslJ+8t67ZMN0riN7jO+daSDJJxyjyWOIjvLMOy
NngFqNXWSbR93mrGMjD1lvw2G50cCaS+eVeO+rebtAkQF4epCEWQBskov48hOjQpEwa+zeDG9Gtj
XflFsxdVnV+RrRBlsWna7KPiqMmbLqI+no8XR1yPFXXXotirjGHaRJKxxT4u22eEd6cFBleffS8A
vjvXtSNyCmJPVyd4nSPMuoCp5KqRyowIq57XKGn+1VHp4fbmlWUuRbPYQC8MiIfM3blliErzlWJz
LykZuncc+Fz5vBW9QgeE8tRr+vNB1Xzk9XST2doa0iDzoW+uZJTlYOuNCqbUAD70Uomer/B6bSyx
bcII4hJE7SguXpzeErVitxSXyyskw889BESAVIoRkebW9Nm2jdtT8pXvfUysQtV5eHyjGReVXyKO
5ttgED3WGfKmh0tCzK1aVkPVY1PVfWAO/SNtbzrkYj6ZpnrMUnOf9VkHiHf6pGvtz2bo90WSE8dC
4caFBdisMNZNt9pUAzJkNb2TeLG7OK/Y56Sqtp7s3yGyr67Ac5Cms6K7SPNc8og3Xiw727FsblXf
djZdhtlGAtSohU9o1hU6w04CW9MvTOIO+jlAAPqYZQ9MwInD2piYRcDJeX/3rucUT4ggJG5mVttM
Q6iLMPmwQIkyWQTIxTuZHG7yrjhLgxfsYV3u9G6cPqgwLD2pfiQsuppCXV1VsM8XqZHHvJ7L22zC
i25A5GFZALRwQ60Aw+ZEuNFaI5mrsfCX45Rge6fsvCYkWtfLNVJlDmKFCWvPeKgXVTjaKytM8S0K
phvS9E8lz+/Xsr0xAzJ5pO2mdfMjtnzzaIZmsQT5GS1VhJ1XQEYZtJx8gRjHtKpsfw0DsF2Xbj7I
Df5Eo+U6RTiSRYIIbSoMZ5larTsmeBBFDvUQoDQ4+VuoAlAuWTCuw/YHEYQnfZq+o+zy0ZCqDEKT
VW5Vydk6MUOd34fFDYo7UBT92lrIbYTWxk/mew5Y+dHNmxJzqGBMFmXcfSOYFLlW1SpINIb5yjQZ
R+UKYiOCAETP9kM9s+eNGIKQD0ppwsxrSmcTXJRgyk4FfdUu6+Riy3nmqoqVu0UR/Azzbp+i6G9U
5Q/FLvr16Nurorwph+BLCA11qUI23Vllu0+tdmXhdPPZbL9lXagSsDZSN4RuuZVy6V5ptWrT6elG
U/BXIdj1XU3LJxO0/6IIy3IF7i/DKw095rw4KOYAxEifFno+nScJ1YDJqF1DRcAHG4FiIUceoBfu
ALXUwB5pO/wZtqOhHoleAs3Jt/Ik60tu7BtEisY1qnPg301w+qh94cRwINw5wFMPcIdpYumSM5sB
f/A0EVBxY4Bf68ib1n7TP4Q5Lt26n4yuH9wmYfrII77rDPM2jK10ZRUGIB6o2tbMvsaQOsirD6Zx
zjtIQsbKHpq71GvRqqjUb1VXbFGTTldSAd4otEmQhQVscXvGTU7DyiluoikZ+CXyg6YyQKFhHjul
vegkFSPdyr/IgcWzN911pnaH9PuX3tPshYW36yHwojXBNAvRc3Aeyg5B7XoxDflWIr1ISnG4qxRQ
sGaJ+pw0aT+RsObeUuEFaPj9WizMu6LY2Kn8MJQ1HidO8ahnceP2Vok3OEL/bhkyisXhfe+ADHS6
Tlu2m8w6mVpxA7kUaBu6WehkOeTiWskddnLa7NXUvthWeakJi7qDBDd0jL8OpPWRqftUxbyanBkt
JyG4RjZk6kcoGGT3/dG+9ap6ZSjdh9zuCD6FaE5UPg6NtuTcWZ7N2wVKMDmMdjVYBoNwRZLfyNVt
YXWfQb4ZMP3JGc7W5F2QsCQv100G3arUwiPstb3lL32zC7fBMB5RLSDlJMnHDDeXYSLEUU13Kgni
la0SjSKi8lBoceliJfIpAnLh9rr2wZoOdshaP/SCkywnH8bIfLIH+ds4kDHxPkqBuSffezaY0gZR
fu87aeV6YD9JLP3I+vRzXmiJiyexcxhbMipmagVLDdD62UpmIlw2Duk5Qf5mhQwNq6m5RdQ9N0OS
Zi5lIrOcFx9I6cgIQ6lfRC+CLNWqaIdmMTL8nyUmMRuC/JnbqDaiDZ4iraM4RbY8c8ajOujuFKTj
WS2MVaOCXU/KWeLDdNJpOZGOC6uCpxGM9NIqiRjKpVe7oHvQvpF/WtsuL0fUYLBHCMIMnV1vlxa1
ddIa1Tr1CjO9fFKGNellLFgSdUH+pVp6MtqDivQBiQb+wvlKdLmZVshQprxVLb4+qEkrRyM0Xk3d
smgNg+/pp99M2c2g5WwGcjB6130DsNctVODg/PAjEBx78E6tNWqnjt974n9UmvirG7wAC/VJxVEb
RdrhQSq0JRacLksk7xg1g71DceRSI26FHBpYWYxNSvSQznYah1hzFD8lyQQerw37qfFvelXTGPQa
KF0AViwvSU7f5YgItDrlOxlpFdSn2n1vEFjDyvrsD5DQElXeWWmdHosxXQa2VHOshQrd/CMWaRqt
AalDzFbzfAH7dVzZ+IwuCqPbjZW18tMwdyW0M1q9dHZNWbRk0xEYGYCUZF58rqOg3Cpj+T3MfdD4
HnZ0UR/vHUSQvLYfz/pg63vFQv8ijX8GJtfoxBut7viYlDsLM+T83EOug/k2T8GNzyUUItQ65K2i
lsu8sb7aBr9KUg0Fa7+xO6uVvOtiecu4BPTDzm6SWEHvh7nwQjcybzlNJc4cjkQsfxyXaU0w1BkJ
ejZ2f07mjaP2T0gM6usUEfTMnD4lDqhOYxv1PouhhpmLbsXjQiZJicFY+N3xh34benZ8tIj5polc
7Dx1+mHnw8VwviMowG2BTfG86eYNbJZRWYjdulUmZSGaNL+1GaRY0QXlvtALvpB5LwrMPHGvZVGp
FxWyWWI3EO0s5F/6/7ay1p1lrE2AkRBSWzQB37ZZg9ESe6EaVf91UXSp5iPE3vVYcdi1KPaup7L1
kXcVbFnmZHyQOAHvb0Nq7J0nydgHY2QFLoO96+a/rLPxlWTS+JvjSl78oZkDX9RBpl1PhUZoKS+u
5bRM6+dPej7X9aNC1fmrpx4cUq/TdzDOwKohpTx/4Jt2H+CsshK1sW12L1ckyuJ8bds+VDYqZUyV
GhkyIZ+JEREvarGbdPUu8dWPySQzK8CRLJCyhIkneF/TAIuR+8pNL5GEaGJQ7ipLvF1EIHiRYeng
4h/jLUuihCs0iS5B5N+GAyz4CodmvpsWH/g0J3mdp6extSpXb9J6XWJyfEITv1pLAY7ZoghMMjmF
UpCyajWQkIQBfFRq7VMkGzrSbSylE9AiKz3pDeCyZruF76LsbNvWYFBX7iRX9xYEVewFt21XwcIM
MLIpgipYwKVYNwp8u6mvgY3hjIyDeIMqgzFW2NEzjvqyGqxHZ2s1U34cu/1HFuIQUXFtO4o9u8K1
RMph1YiiMrdCEd7XTB52dRm+dPMnZTpq5litY0XxIRFvSvT+jpPxNUxNBCHDPCZbwpqgjuXSLTRv
ibGMskLfCKSwqe67xPOPzbxRiF3UkU9OsywVN+h1TL3OuiSdVFYqez8rtQMeZwkDG98RJ2Q5z/Ay
5cORt+lwNPz0Q6kaFu9lelS+1B9jCa33MfZhQSQmcSCrSFmmJ0QYhvCTpVbFabLthLkbehhQPh4J
0qtrry3Iv9e4rAX6IZ1kMoxds/VKVoZTApuF1Fu6MYfwm1cO+bqJwi+4IcEqsHP5CA5bPoo9sdH6
Ebd7Q54WagKZLgJ5RuxH0vgJsMtUYXDNB6GAl62JzCQzbMg4lLgC4N2tbLPKtnC/tB4dlvNHy6iq
PSCilTSX2vlOYX1BnFI3SWa+1gUWoZWhduuuvysyZr0wqPSjuLHEnt31Po4pau625MCZODbgtFpz
a4BWPjp9o20QPvk8ObpaLBE/R5blaM1Not3sCw0+yhYbCiZ9gFOJ2fYrX86nnVGwohzzBiTvgHS+
IQHt4CEBxZRKR7GX4KzMAizMVk5anML0aDVhvQ1bA6t1aKAZIO3y89RChjX7aYXYOcY+cRcfTTWJ
j0CTv1YYiuoDGbq51pfGajmzJxZSbkdHBFZeeoruYmPZhwiDP+LR+KeOcbPX8JpY6iMjcTh/70Gq
Nwt7/g6b+aYXG6UN88WENClja8FC0IgOU4CmptjgZ0kC5s0uQNlxXrVnLnT0T6KhnQ/Jo7b9paNo
EmcT7aKIQxj4sFhTnj/m2nD9VFF3LTpNiYZwy5T3Wnf90ALrM6jLn7UZHORWONi9uXQoJSwBdBz2
rtd3/cTr5ZXiypOOyJlHLgAWIX98zw3n6BH6S3Pp+tnvLu9dUXR+dxniWNEPzYnHpC3hcHnpxtcT
lFY0yDNGEd/HrXW0+6BdplXTLHWyKFiUkp8kO/YlT3TpHEFNXfhEflbM0kOwcCSjnCBe91Y9nb0c
YLQ8PMr4Siym2OFpIIO8zKAk7/NEVY8EH9GQn8wts/pgbKYbP/pcW/ImIWaxUqv4UWWeu7JNB9xn
w0pXz22E43g68VvHJU/W5HltGTzY2SbME/C/U40IfD9Mez1U5Q2MLO5gVdnorf3Vy0b5ZLbJl4B1
zYboBstRbQgXFNUdF9HAPmM6aDiRvZaUiz+N/mnysodUHu3PXfCtaNApqQblxgpd9FirrVR1t1nH
e7ZpQtycWTwt0PevVnEWfw0khuVpVqjRSwJJfauBk68fycnruznSseoiVB6aITo36IzUnn1JDdlc
g/73g7g+RAp6XJ1xSFBVnviNVrzPvZWX41+LE3R+KKGYSGTy7z1DxmUQvKwkpTYJgKFcehiiMO9H
/sws1rgCsXRydBABzmwijrc1j+CdmscGEfQgXTR+FW8cOTeWBUyAoaIqy5ueaPCwUHQgKhhcQbWs
5e99WT80sqGsdWCmOEpo67D4MkWGfw+vYoOqlbnmJjn1+FeT0I4uHRJea6saoHJ7ZwzkoP4rhb5P
ttOgIxaEhVvbmNWt7DSrKg6LVYtU8NZLvP5gzL5fIMwbs97gM7/PHd1E2HKcljkG7wSg2+LcPET4
ORx7bHs/NE64bwhf7vIOohZKWjgFZ62B65kSLZQiN2/0luVSnsIk1Otp3XWFcadgS51V+Lh1uXnq
pV45eTJ6PkWq7RPElbGuDexDGfZPKqj1DRttxTx73A5N366IncWu5cCi9FJVQqYVTHhnzCxDLNpX
Hr6es1XBSk5lkD2WpKwDvStdYmQSnk7BubX7dofVJVGO1gR61hZIxI3RTx3M/o2s545rc0cRadMI
8vUbVMTaNaYu/TpIwKa1WHex6nOjwZxWqDmquzLFWEwxm/9N+r5N+j7mbdbMKWSy69nbDK6q628y
dH/L+X7Mwubpx7/um2/NU/23414Sv6b5p2ORnrVwnPwl74t7wp86jH8kUMHxQ5sHhvaS9rWUPzVj
1gLQoNSoJCdfcr6K/SeAf0MB8w1SCVqT9f+T8wWo+0s2UYdzSb6XdKKmWoDd7PdeEvihVpnSx8ZT
qeUnASMaSiwOiwDDRqUz1Y+9XqpLNFecjWiVbUl5bkVPTntuhcX10vq7Y8WpROffHas430Ifv1Hy
Oqzq5g3wU5T4r2XIAeVhFlp9bhYNoi7yJwxInjtK9dHEHWErWCjXTQIa5ngthnoqHfJ46xAF+ewX
ScoEGQcmaS6WI5aWfY+smgq39LNqETtGhOnGHyYXCcNVblXRWpiOGEW5yBrF+dz5w5ohomlY9luT
zmtiQid/RM9Q7JmF4x0AE5uVey3HnqLtOzg18QgdTEcKzW0qjayf3U/KYYDqX+LcZSsHUQ7M9kbK
Pfl7EYfRdoz07BhNQY6THRuATzDn5QKhtV8bRFFszLDKjxhISmQW593Z3a6Pj6ItGQZp5cNARUN8
7NYDeP9zVEOS9wvPPgfz3jQgT1I5Rk7OboMAcP3JkUvp0iR5vImlIHeHosvP3bzxpJiNVTI5LDIc
SJreZ76upyhWFKXvAHJqiJc009kvJP1egUq5UhFcWZMbMe4DmAInv6g/lohpLeVANro7hP7q/RAs
LNOo71o5ae74O7ptFiKyJurEZn5WXCeM4PfP/cwJLaX/7iBxosTotlqV57uemELpolkwgriJ325E
HQzI4U2DqOv04uPLb25r5zHqtrrSJzeVFgb3nicZm1qHp1rpZnCP7ILidkBDl4BBm00ZN9oBgFC7
L6y+QyKxDM8GnK9VhqPDnTrY2sKQ4uBznBDm6wc0bApcgAnbDcki6mEwiL3kdQ9Cfvhcd92z4Apt
o4TEnZJU4UKxMmPjYOUULESZVJOxAcbnb7FbbZfdNAsE1H1wbw1w5CA0l1tCXfZdUc+4NymNfgRw
PZsySB+wOFBwMpXCk9Go6J8BMlySufDQ+dCB6UH8UlzExrASd7x8TZwQ13dQ72eZaM95nDel1Rvu
4FTFWjQQAggUnhtapKDBcqksHq12OJVe8vAsu184JSFlihnE7QADGqjuGu4+PJ78Qa9FIe1fTzv0
UtMDWocaU8MZARllSewvmzhvVhoUwufK5/aoVr6bRRpsLQQDVgBszQUzjsgm8vIoNemAQDdqT+mA
8CxCjtOnDtM2oqahj9O27ZNiVoyC+LYRjxdnVjsWm0xfckT4tsYfgOWXFTMDhKYvA4HvQVfHDUZ0
4W3u5aqrjhU6Gr2/HSIAvEZdna2s3MTze0RseOt5SBnxHhHFVLxMrmV+wBtvQh/CqpTo2KCtewqA
DC4ZbqYvvicfhcFNAIdSn5BOQkIIGrYBmj4n2XEKHQy8RNcum46Rnub/ACEGLvNudHGwFZ1xRZif
AGdU35uVWEoatoEZ2E9os6Lk4sQkrlQnLPZgIfJ9E6uUxe778vuub8p/231/LFSbeCGhRLzStUn+
2JYz7gSZ9DQMo49E9hDgTBdePnpvJLqEspcnAQTEG++5HkMZkqVCrYvoULoYpMpbXRXARMPrEdf6
Zy0wccQ/f0aZVSeUFLP70UZkqO7y/jZUq+qIt1m0NMym+ObHCAywBPuUOlK40xH3WvuVXXzrDk3o
x9/qFOgjMoH21kzi+hMz/10K8LefmntIJdlFMhvjLg1awDjof6LWhJSvaeorxWraLxnqaixf0AUG
/exvK99SFkoFQ8CpkEnpPGRjCO4OxJ5QVE3j8mLN9TXmmsxmJw9fSSMjMiADIqG+dSLkeJpIZR4c
Bw9KcwNZ0vqCIoi07dpKX4lqn8ghxrbhR9+xm0OjTwQlez980NTon4Bk9oxQfyOjazoWbnIQbaAe
MsPhVqT9DVIKjSC7NmUTUR801lCvYeiK5Hh60GUsTJE4Y85QeNpdO7Gm8/PxQZ61PSS/qY9TPWp3
gS99Hnlg10qfQzZF0uWI0F58TIvqZU/UYfhwiTPywe/qRd+hNQn6iH7X5sgsL5VW8Y3/5nSiTq7J
KQTtrWXo+Wpo2/4oN6lxjCsYXGk++V8afNaxhTR/GJ5xKdHq/Cy6qoH+0rWb1DddcfizfuSSdmFN
o3w20YpbKYWCR2qA/Q7cQV2aiuxit/2ORxLHHB3Fg3lPTnQAQH4bvOz92vq+nzSE6wG69fOx19bc
rpW9WrX6QphhSOMkH68bp1B2kWZWu2uV2Lv2jb1CPoqiaeTHZki9bRiPI8LfM030d4cZZJjUPhkw
Z+PQ6+neH5Y68p0Uq/0S8NDam3CyZ/BknQhN+Ys5sioHfdV/B3pzmuBY4gVPLjUM0XF3U/A6+H1X
d0oI1EoywOBEQ4QVg6x+fC1NeHV9DMPyo9qhx6fMpblNlFRGqmvP/9Fx0/wJr2e5fp7PJ4jSa9v1
8+a2a+n1yowssXZxAbsmUmYpkAKW+2AQ+Uwt3T+JOrF33cSiwU/wlAO/9dzvd50DTHr/AYtpAXF9
+yCzdgKHSWRHM6HszYueXx/kIQglxLo16QcA9Ptmquxb24qiUx17HQRRnmimBI8tQfBbpj7hqXyt
t6mvX+u7CfRKXqqj6D9YofOmv6jXfOsx8b6FlXP3bOEi3FwEG1ncRM97s8MLxirlKgqxjnOCmkzF
tVn0EXem2BMdGR1117xaxjyf3Fa8bFHOZjvgKvT7MkHEJeuc7FDOk+I01+RNIGvhUhSBfCe3jRI9
lxAtM+41BAvdcEjzQ2g8TE2ysL2ROFHZ1CQ4AUk2YZw+klkBxGQODynTZBQL/+phGj88Y1+jabhD
hRkPK8VkknUtF9o/zAaE/Fv+RtWcX3Fe7Kroc6hAF9//ikU75hbvIPuH5MMSlFxDQT9eLAxzhSif
Kn0QhTjeklWRPhRkrO7xouhS6+CRfziZZkXy97VYeDIXHPXec6sTWtWt449LmfHGmLD+AKzlb+tC
VlFmY0+b68SeqLu25oUHYPe1n9jrw/5OyRA371G5WliIBqybWXkpnvyXjWjAJHxgUfhXnegyMcgu
RAM2uYPhVvNxylwpTiN6i45OPDr/QGT6mwW0PJPsWR+iI2iAnX7Pa/WNLiTQH2g/jIxEDulw5di+
bsw65E4V5abRmR0Se9QI9u+vVWXGD5OEiCBMoaGfpTDWSVRDbNUCiC5jq5/VeSPqwwhMtDMq+uJd
g2gdnISVLQ5VTetIzS6fQis5y0TllqGaor0VKjsjN+qbemjrG23em+vhTo7b575xpMcE6+JDh1z0
x0nNnYtlhYeKXMdHDaDtZW4rQZBf29BnVlFQ7D/k3JerXJVKqKEFcf95L+rHl73kde/aet3zoU4d
YrWuNm8CQ79DlAt3518fANuyAVYbtoyB298I+wHqpEk0ytUPEGFTrYM6ctZVMEogpMpLgYMKSDZK
z1XYICJQmrUjcoK2s0iey6/tUQzourdQH8ls6aSlgdFtRid/cxrRIM4FfQ1dmbxvQBRWEZDgSfpq
qNldXlRErAmQjM2cJPW1C1pA5UPvFf4iaTL5Xg7AM2W55J1KbBB3Knj2He4Z2ilm0FwB9KzutTRD
uL4O/If5jEGMOg1n1D0/vrO1oNroADXcpi/TR12WN+XQj19CWD2rSbL6PQAY7yJ6JCSXzkmEJiza
pNyz8+056K18tMQ925dj4Rqan6yvLdeOuYruhuZD3MWuqL51BpRwgbXdA7UI7tW+VZcIntVrUffa
o8GXeomE5B2ubdWtgbXgWvW8cFnPRVEXJla6BiYYgZqZV5z+azljpXYrOoo6yUGMZJpd50TD9Vyp
WLhmKioltdTsYWOvSsjk59YfWA/Pe5aa5ogU4gCglCjt/VoveojG+UjR9XoQHo/5uZqPfD2t6CHq
RTc1HJ5PK6reHf7radG1+Icx2/6VpqBbMqxR3YYtZxomr/z36iSNGeIlj9DeYzxmS0wWTTKbU8kK
XWaZjmVCehDF0vBwlcEmljQCa0JS5zS/6wgxz7IWz91Fp2HuJHpeu4tTiqI4pV0YN4mqpeswasZz
iEkOxlZe0p5x851rwBaj8y2qrQKbIkjEg5swqEMueW0natu6lpXEm0kJx/Nz88tZFKJIaF2l2BJh
kop1OPKKUlsdlQgYw1Lsik0tJd4hJckzN8q9jkjOtfO12zi3BLIN3wYF06LgdKLqeddrQwYgS/PW
Xp3kp5pU+rpgzu5axN5Ook5sDCILuGXMfaDfHwt5rHZm0AQvddeOgdO8nEHUOYXh7P/hdae/W/xz
B4DcZPnF+p83lPZen8KHhm84RSN9j+t41RC7wMqkssulkrcDRq6MLNexxIYGe7YfREWYFXQVY8qY
IjYQT9NLf1EnjpzCCRvaR94k81mv5/r1/M8fGkbWT4ufPB7S+jadN511F8h6eXmeM8wTB5bg1xof
0NiliI46QvEDv8ttjNXZPUkXf4nYO3BvD0ZENpnRwSxVcHZz66AMxv18ANr+9fMBRFw5oEfxu66z
jZjbSE48aynY+VYU/bRscdRVgLnOwfQAeZHnVhF5v7aKyLtolefO745VkDb5mKd9upuK4ac3qiBf
Xq1RJb/7MRWxshNVorG1kw5+evUznS1WE1mdlgMAYP6SFA7jOtL8ZTfPHPHDjBejio1zOcrtwaoN
sGO15z+gEbiovED7Mk3e0kc6fOMNbbBkcAnuu1IL7pUYGKzfSDeiagiHnIlsESx7mMC7qsWDz4G1
QE4u7BZoiDk3JYDK/0fZeS23DWvh+ok4w15u1atlS+43nDiFvXc+/fkIZUeO9z4nc24wXACoOLYI
Amv95WRNVwi2wjgxx3h7G+jRKDoW0jgX02794kOaOm0/DZArhMUjS2w2UIAf921ZkN2I2M2FeXYv
S+Z34Uk4tBl6GooxrM3Jk9BtshOcgu4c+f4/FkLrbykB+HSKJuu6rBsKgk0cYaYKzKcsRNO5oHyK
sf/oSzL9YOV6wM/IDxpH9mkPmZG4WMPX+i8Nrc39COr1Qtq22gBL7uYiFE2bP5rpWJxFoAZ8b3TL
clci9JXUOHqh8SCixk2RdAjcXxGCe3u1lfI7cqu/deuxI19mXYfGypTh/K1bbzv+ym/jaH6bpwlF
e6dxl4WDoEe8E5sw9CGkdZTH8kLsu7K/Q2dwkkVt5SvKXsYR3Y6LSO6LJo+Se1hD+Z2IXGwhl7EG
UOBaDQhL8zY/UwYNZHut7/Sw1xbiKjF7+7EAniPs2kW/PkQwpBCdfUTd/mu/1slsh8KgRMYXzPi/
dnKG/eVAqkw6yOh1Q+VEn5j85t9/U7tQq3rAXe+jGjpU5V233NZJcxf2w+SRPFG7buqiyM9VW7Os
7jjPVcZOTJ7CpANJPHO0cyzH1tGBU7/JHceH5tIlRyscTYRhk/7Cy8KZlUGQfLOSfh81ObqfZWzP
rDZSf1jDEM5S2QDOaedHkvgpGS7IeTrH40UxyiB7zHhI71PIUI41rpsEmpiPel5AKTuoF+lU9h+n
V8+tmYRKD/bU3PpaJAJkBYA1al/K0mF7V5+z1tzCfdpAMdIAt/iT8I1uYBciaS815XhXdfJzEw/d
OazdPUtg9JxbJ8sa8SKbGnElGnsE9z2bLIKyKlY2og/ddypEqievr8dmCk+P6Gi669tBW5zNb6E4
bYtz95+5okvMMKV86Rptva1yb9jfmhGhrH0SJ5skqdWNpnl5MbuNXmPLp2BlYmRhhJ1+Gs1ugfhU
cdSmSHTVvHX2OGAcRcQa87u/zVDKG0K8JG59Ygo1nHelGap1R463/Ag1OV12dW9utRTthTgfvLdE
S7U5ucthnw1J+qKAlhb9GQoP28HHBIvMnP+mZRW5KFNxTnDazAdFr5/MqR8TGKqVDrrcqYQBX6YO
PpbnIOOUYd/2nXlJtSx4qrOVSDxhUSACkT8CeOBPIyKIp2le+2maF6yK0PH/wWtFhfO/HinWRks1
LRQ4sM0yp0fu0zLZo/mfO+mofSQ+z4ul41AqGskew1UxxEBy/vTpfo38qUoi/DonjWP5wJNn/Jkh
5n4JxXxDhjQbJ/yXoERcfGnEHa11SIxOzWDIc11nJ3LrMoNqkv5X002hZvp1mq+Z0cqU0YYVfQjA
KAsDJ4KV7MBjxREv2Sp94QDpl+QlzAoqulOYj3q5iWrb59hBiMIV9cAMnWgRNrahnFpZP4ooQvP4
EbV5EYgmMVvcVUPr3nOC76GcpHtE6LxNo/e4AUxnlmE6gHzpk6e+6O95tz7JoHJ9rbV9ua/R7GFv
dLBXRsl7a6Ikeq5aTKUU1eeVMnjuEVX4FrPSSH6TR28rK4354++paJM1e0B97tEo2nYR9LB+bRDO
VF5a/86emkImnQtnD1Ho2L8zDbxeEI5mQMSd3QOIkvUtpBtgU6LPwaHyDrFduL6TFMSn+wpJtdYx
qPxD4fvxSRvr99Fy5OfQZJum404yF2GZd/raivx0KcJKjQOE/jt3fZ0M0AdIaFvuRYgB8Ktl+BDK
vFJ5Bos1x/TgZ+PChIAvblwQ/gyOuam8ireY6KI2t+d8G5yszLEO3iTaMWTUOcWBTAG1OoMgCpli
Orx9OZaJUbUgofRlQHLlbNsrgb1zRpfVp26GcFegJOz38MlCFYWOfKj22tR4UDcoGHI1ZlHGaucs
bl3iSkwTM0QoGrm2qr3rKtWaqjsuHYDs16pracssC4JXM8uGWYCA+zHqMHR0hpNvtcErXrvo1Ltp
Oheh6gBhskywwiLM6nTfpop7Dsvwza3MbzBpLdg6br9z/AxfUD/el3E7vIv+YOrHEvF/9lvk1OGX
Y00oyqG96URI5xCKmqiohoqBW9n01teM9SYfoU1WSDG5sp+tePnJFL0Jb43zJ3RlqG5GoQdrMeqR
+4ARPQ2XhRoex2Dr5oV2DJ2wWHq9ni5xFIcyyTEcil9XvJE4GOeBbyJwRGbyKW9cHvageNMjSV+H
alyvqlHOcU3TjwFv9out+8719nGa9uX2pJEWop+tkg78KzwEhS19gj9oWQ4/KkEVS8Af2Akop2pU
+DsAhhhSq54bI7tEu/Gik9U8BThm2ACv2Sb4FBsXfSCVoA8pYIk+w1SoYFhPTpP9NS01XqNusrny
c8l50IfzSHIvmysOAq2RiueAoTX+RXYKdxosJuyD25qnf5wnhUHb5/QZyhg2ECkTqJthGpwq/35D
WImUFm3awuNy9RbjyMrcyy3Ae9QGFNrrtekaBq5tuTxXIV/PDTF0nSCGrk1p5OuwC2BRVj74zySN
r4nofAptvptLceRyMzNfZ1IVL8WBDE3l36Nhm2QPDo+qwC8IPIO4aqrmqbSaYHvrv0Ehuv8MivkC
E3Gb5sjdUzhW5wwT1TGNgqco7JdWm4yvqhLzTAWJRIqrHF6dboQNT473LnK66zRptNpj0ksopU8F
MXYX0O+Rrb7Wx0TfbSf0paJxm/xlO/UlvH0y7ylMgv+42ovtFW5EhxqA88mZKP1TXTIJugcF/vCL
XhrFEgml+uBIkYPULua4k5Dxa6WVd0FFgr8RCWIg9N7ZncTUlLwuTrrB3rdTZUQ8+U9rFXLc1VBS
L5hCMU0FynTIFeTuMneA10ch5P72XfaG5KnFxXR3/TJjgN1vtIQzrpgimnr64kMMemq6TN7d+m9z
xWdeHxrJyK6fF2aoDqKGWkKEiyO0f8DF9JXhLIVv4dW8MAneQfcPexG5nWLfu9GrCMQ9vuWqW612
KsAyWB/+r8/p0+hfWkrGhBr8q4ymAiZEQR5ZE9R4Sct9ObVESIckrp/l77WvJjvycv5VtKyvUE6M
OHwsjMpA9Vgomf2vYTFQ58ZbVen5Xhw0a+fUmF57FkFUlmjxu7a/FqHUN8pRdvvz9ZAbRfJPXNq9
Q4t70WZQEKly+x6ZtNBpvIWG3MuiKwdzA9b9BXNWZNFw6l7U4+icDGh4FvlD7QViUrgTfeaULggH
iVqcW6xFhBN7M2HtwDZ1bc4KmGVQWlPX0R9sf1yKHypRyTzIkYn1y3TWdtFheqBUPTczr7uIGaUe
U8BJ42wrwsIy7V03JXpEqGixjrn9BMXVx/SQo7VSs1u6M/OBrCImzkhf+niKQJ9FndNuUnMhhipJ
fndyW98MjjfOPQ9T5WxI24XX98rZtyoEv0nunD30Shb9dBVOfZlrq0ccqtm2W5GCpK0eUEqP/Xvh
+aH5KgWUgvqS6OfQdy+iMZCXv7XSIut+lNo3sXRUWHus2lxCwgI7kH1ThyZOQu5DHffVUUDWajXF
bswpXYqVLOmikRJsTiKrgiNM122GgLyJu/58hpgReP2AcxDIntu6KBY7Van8Y+3++NItQqtV/SOp
KhHclkyxPooxt/lxWyzFVaEfW+HFNL2scjucyCgcnzk3AoYJDdjJSgZYxo578n0+/ELZCJ8bwNez
pC6yb0VS3zux7v4y6482RUocx+18mYEg/FHVyjsOcOmbh+jhPKXgscOHHfEAtO5xBgitY2jV1jEw
qmyLrdkDJGxtXPhTnxhI7YvpswdsZWk6gPdeOMdw01vfUnN9Gq8ypz3yLXiwPV///uci9sJrT/if
i2moVqyT5LdoLsJkOsJTg//doRA5g6VTchSh01FAcC6K2s1XaWcFD0FoIMCObdjMb2o5xk7T8BaS
HDkrsTlg9SkfwuEUS+hAg1873NY/i9/Giv1eMr8ufbhs1/Bdl4imedsuiOJH5r+iMd98NAEeotAe
orOhO9XOknNtWZTUkCDKzsSMrFGCRV2WEZrRjXWHCyIGegUsC8nOeOlOxKp8IlYhFGjuRXhrygIR
DS32t7cuCAjdGp5WMD4rZdWsSXgvSb75d8JFuJ/8hG0pNDlS4RuM3ZGE5qodtisfeem5GNYpW94H
vR9y8vAoZBbh2g5iZ6a1mrMO43LERShF6Seq0eBVSr48GOLNK8O1XgrL+N6PRvozjzQQ/8D4ZqM3
bKSi7D8iCSyF2lTuYiApPrPbrLxkkj9Dm9V8iCu7uEA+CpZyE0UrMagFtXVy0WkVg6ILKSRpVpOQ
3IpQkmP4D57BAb+LakgzXfwUh1p8HBGUXeQGeNxVUcnoSCaUQ/yY4gryRNRQxKXoFE00DV+vEKtE
DSKl+HKbI0KWW3Nt6720w4IX449eL4OdH4SvKNc5J4SdnBNioCRq1UDCVSwflmKgQyID+22ESzm9
WHgOBSwrdj+8qiqVs956yVvV3Xt9Xs1TUjxFgqXM85jCGG4MNTyLxpOe8LFz7yWSzufaSPu9MpTv
t3Gt1OHx5L26EH2qXH2DNAw7emYBMIMQEVAp8fJvtZGYC8dUs0PQydadogxYr0z4yv8xI/dkBVan
/qpxPDt75D81DhlPIoLF8imaxthpUHKeZmYKjhN/omlsMM3oJ/a/YL4zzDkaMHPX562ISfr3ZEKv
23UBPE6rdo+F0oqHNLkbakV6NmyETGDIP6KV0p5lJd3GcSY966nRH3DtwRxsmhXmWFuEhZ/DxWM0
Dv1qgYI26GI4ijPx0WoWx/i0N58OBzgxZevSDX//BKGnQZ/1ohAnBniq/aiem8QasfBGbmjZmpR6
FQjdZ9FQL73r8ww5AeyQDQFcKSsqZH5Qk7yfNn/XzngwMoSwKaUiKMorDKmSZaBG6X2utSlQWKk7
oSoiem7dt6m+YiT3YiBOlH6aKiNdvEbjydA3SHaoS3Lk1Qx0afyzAlymZO5PK7EDKgR1/WTE6MF0
WGof+lxR9hZ6FXCvSlVaXME8cbBzzLF9kj2r3LWe/alf77XwmI3ZR+Il2pmXz1yONedRZFrglc0d
PHTOIgpdC3cn173mZVSSoPO2KbKdGGy92kHhfsRMY0rpBJpZr8PAUhfi0yDfDjtLxfnAsN1q1SpZ
SErToVbslsZB1qmslKjRzjq39j949h5aJfKe0EGzN7mKTJkcZMVxmCpcnKbXVSkFP6xYQ4oFf8gL
0pHSuvGHYQMKqT2jmY5S8jQljMi2gAJ5jzuJv0jrA15Tk3+5T+j/YzNpyZal2EgGmtBev5zGNHCd
HsZ18XsQoPLWFs09zp/VOarVaJdXCG2AWqrPoi+3KoVFP27WIhQDo4YfxN939ZKyGTKnli6GCZV7
xLPXQeBLb24XYCuSB02GOEw2CkiApdXVXjRuYhRom8vfRkmq9qln9flMtdRqL0+NmCJCPa25T1ze
bv50j/icfijf/nF6FW4M2Sf0k2rxHoL9Aw5aB8n29fdVlXLld4nW4dKeJqvEU8KZNu0ncJFCa2Nq
chwkxlkg1+cS37mt6AumTUVXGAxQB8BlUEIlTXQ2UWAfEyQlDxFitaDJPQ6jpnL6ctWqsXrtQ+D0
99X//7wO/aPa8Ma1qFMaAILxxyKxJo7FIvT0MNqLwqQII70PP4Vi9Db5dm+dtQj1/D35FnpVyT8U
I7ko9wrk0yzLTvYQbZIJ3SEa8vXaPEHFe00C1r/Eo5OeTEub66pcfJTRpCUFEuoBngaiMhGHSN/W
I84FmgZlrjV/RPjS8Nf+YUao3SRxH+5yhSXZzKt8Zvdx+uoh+riU/F5ZizDtrUeUKdKHVKUYBzrv
TnO05DWIs2oDzxOqgQhDWIsm0vrHDh3WZy39GSZj+tpBJtxruj19s/lomAbBIrPlaidGB12aozFf
AhiVe44T/ATiw+Qk8JAm4Ce4hrrziJpO+tA4aXGuWuMu8SCFGkYYbBuAdaiNWahwx7l7H4QTRjYq
gg8ejje41dpFw657ayJ5s6qMsHy3rQ+ptvyPLze6jfIP8J9q/q3kC5PNQtHMAgtioC/6394po8aq
KTlm8gxFP0HtDNmxVeWH5oBuyqJpG3cvmZq799viwfdQRRaR6KeyhlbDLYZNQ+YdGNim6/RkO5gQ
PVMfUYe5pTYKai5jtdVaoz8XhZnfZ2Yz98p4OIuuNOtblLzQERWhGNBVBwe1BsDgdJMFOedQ+eOT
iETTu0oOuYusSgvkdxmq8JassbLWWeOOSwxUtRc2mTisyXV8MAAjvPQBqASUWZ5A0nnbIrTCuQ+H
t57gUIgO6Ja9EA/x9ZEXj3JQo+Opl3v0lPH547W0Dh0s4/TJPE40eaSrMz024k8D/jRF3IEzW7IW
8/Du/EAUB5dKJ4cf13oNxSknQpzuzxVWIYyImEKvjeyzbX3vcwfA9zRR6uW7Wjbvv+QBRHjrw5lx
BMV2ED3ZpGR8SxnUKmJ4FXm6GdIy/g4GiPTshe67ztqPPBsRipSxntlPCHwnD7Llnyg7Sc8qjil7
WYY8DjdceoakFKxRNcP2BXTqGQJOematDh8q/iB+JBsXCUWOS+F3GYptYYFCGmGSO+usToa1G+bt
XnKlZi9lqIA6SMnms1ssrm5z7Gm2CDn23fkkmdVW6TfXQ5xP8mLnu/mTgFEI4IS40pEYn/WZA9J8
yDnseaSSb/NQNFJmlRSObA8U/aQEuGWbJTsobQpFg96GcUr1/GFC9O6G0ghQO2oj94jfxezLtLBA
Ku7KjpNHLL6iqvTR9aRBtye6s4d7EZANJO1MZvk5a9Rxm45dos/EiIVa2ULRFdK2010OX6a9XYdH
VpzwjJv4LM66+F5EuYnNmEceUkSiSWJKXCP8KrYXzBeNnvvs5XN7nkStf0zL4UflttpTZOa2iPLJ
7DWUxk8RNbdrVCV4u0aR+2mshRS1IPWaLLzcHDE2DfHIm66gdI/XK9EHDxMZqy4GoN/Exc4y7Hyn
ZYpLuc1qMCW8Xis6PMUkhNyPILy6tYth2PZJEx9U24WPJw3uXdMl41Ki1HnOkjxY6KlfP6VGYc3c
jrpF3wY/Q86T341J6z3vaxgAcNf1NuDQUaFKZiEz40HvaA5JIdkfpl/9cs3afk0deNt6riRPGSyx
BfK2+r8Kpl+Zu1j62fiFT4sqRlQQe7/Y/yA+7Kfw8K0nvKflmXj1dnlTzFEcj3cifd1LMFVzdM12
4tUrRpOg+j0qK/Hv0du9YlQ1+m2jZvnD/7pffJy4wVdBGBu4PQ77tOjBtdQYpHxhBKDpgOKs3bZo
FYgklh3iPqqreM5xXu6e8tIt555jdk86h/YGsCveMSd00POXEavnXW9lU0WWkEyhvLQ9bWCRJDQ9
q6GcXRfHscZe2zCyeTEUeFIZNb5T+Nlv4P4UawM/36dmNM7iIIiohD+zATxfws4wNpUnF2uvDq0n
qdXOAVSpjWf4+kbri51cZembIQHND9jmHnUUIPe+oxpLJzPb56Qyn0WW+8/UpMKuSEy1Whcz2Wmq
7fQvWZdjYjcpqek2POSFEsOdCrNmXzs+e7oGEcajSgkWtbXORkhxPJs8lB+oBP3EHNZ803LULp3E
HV9grfnz3DTbpx5nVvY8anOJw3RA7ogkhSzVLYpjvn5CfbpFcaP079wSM52+0euD2ekWWpS9g6Sw
lew0Keu3FvKke7soss1gQgZ0gixYN31u3eWhIS1NFBbuVWDBlAC75pyGWbwIMa14rEqVs7yads8s
XNqsSXrlNbAQK63yTnq3xvGV/0n5nQ3A0RoL66fRJSu9yfwd3sHtpuj477S4RZ+GbEAFNC8++lBT
3hRPlxElVopdVEGEVGJkiqf+pK+tdQm2bdV7lvzme8bGx7H2sWtOPQ/3dnSGcJNDlYYpVSHfUbXR
d71A56mImp9DgewVLhP5U+DG3ko1JG2PzqZ3tD0DiTy58F6iznzunLH5KU3Ox42hr8wsVDcDZ5p5
hkfgOclcbaU1cotL5oC6TeTlq6b080uVhCyXvpZ8GMW4UvKy3kdZEM+tKLexZ5ImjyYaESLYUrEH
MfyF6EP/vStn4lJOQi7FpOulM92O13C6j4JPHyMm2wG+35acxVtkRatF38nlnSsH6g7dCHWFJGzy
COARkyJJT39q/ls3+uP3lBfzvC9T+UEtxnQjYcC20fE7vJd8m0evsIqPykMreronte1fjSrjI5ro
SPPw1UPvCGY2Mr0WEF4fVXG3lHkthsmO1fASiN3H1GjTLkX0l814Afn5u+vWT1XyIqLOVSFF4Dp5
/Yz/a5/4EPEv9G38mmjABMzARvhZ1rzHpi2quxpZSlUK/UfRZRr1rqKYfEIQ3n+0HdQ8DTDIazEY
GnYCnIxigAgddSAfZ651Sw6redW3KMokd1o81iezlupL7eMwEkeksZQ23hQ4VCzbKasFdRqVXdWp
TmhuNxe18T5NawaQlonzokXWsMlJ0yVOB4pXLezy0E/qXqIRYYJ02aI3jBQLS1O7d5XMuw+DHdRc
8pWiS+qMdw05lN99o8mDDgwAddXpBnYZ+f7/fUAlz/B3dQgdU9sG5UlplYdTUb5abRRamoyYm6lP
1D8pxqxYa/NdhxWbSd7t4era7iCTbte/o2nsFo2MiZn19Frv/5o5jd1m/vlMYQz/J/pzXxBJ5bor
0xGLVJdyihBANB0sN1owk7Y53Ike0QyAotZSGCNF8PdAZcacAkSiGNtxeeGU6c6PDJgMU8mNBxz8
BRr6IhIN+jbGmoWinCuGj5d7W6Mb3jr2sPZT3DfALcEBbJyTNQTYz2shNmChcxJd4koKKNc03ijx
GvjPANktHKITb7gLnQpnylG9x0Eb4EhSIBsXSQWwk9S4+Eoo79k/RLMhUT9K8ryPgWL/HGvVfyoV
pF6GFEc0xY2MO13XfBDDXrXNsw6ptR7hA602zlae5JcoT9dRYmYvOJeEB6MhNyjCHrwiq5ZRr8o+
zV+GEQfryU04Q4VSitNkQU5KBX+fmTzmHUqSXrkclQrIaCVJW7YS9bJNIMGuh3H8ZqjZpN3W1ksy
0/ZTk6tnjWLr96SlhNJnUEKABpmbWKOS/j9mkL/MFrWrqGuIPMpqzGuKGmqSYGo15sskl5Nn3mU/
IIq4P1X1ramb6j6GWaxvXKv0ODohdqNasXHfxZmyC8mULCFdGK9yLq2EG46C3+R1Bj+9jHZ5Zi0t
k/JVlevVHMV4tuAT5JeUOk6+JWdlNQfkAuY0QE5pf4XIuX7jHQLk6nrZKzxSBOgzSRV80CrEmXjo
1F+eot+RZo4+SnjB6AY57oudF+mcTWn0OLSBsnD5z9zHgVOvUqDjRwOBVgSDgLIMQevv3d7INpmd
2UfSjUjdlUgC8BdDlEGjoDx4CW6n7MHHo1ZMWkdqpm09WRpe8VKbW3nvkDN3y2MP/wDBQPp1txoX
mt8zbVq4+qL/NE1GXxFnIlYwaUD5PquN39MiFDqTyPnFqz160fkVIqJQvnnIHSxj0/YP6GyVdzFu
iZBfGvVDQXnEk83vgYwP0FhHDsgoLNgnKxV+WLV4ibLkLjEj83sSxz9TqSsfraLI/7X1Fd4bn3Jp
LFWOoumqQjpNNnTobn8jQeo+Uqy4yYYn0DoOirXPttaw8CKXsTNaB8ZAHBVvSRDiwixhEdR2hfbQ
qwrSGvRHY4R6U7fw4WHMtbyPtuIgIsKgMj6HYtREPK8I8gdntOODqwQoL6Gieo5LBHR7sh1vWjI+
BAKX69jb3LCKX5WZf9OG2H6RoHjOk05JthR/ftXo0qPDV1G8afLhHRXoM5qj6qWc+n3A+IgGasN7
eyhCNzuhHv/75J9FIxbbY4blz/RmFXkBClz9MVBzY2vGll6vDQxxZ4WhhWsrbtlZQhynVonX/O9k
utUpC9DS7cEKU48Nktx3BxG7XtYdvN5oqEr0CF//PSCmmLnJLWJi7ZT9MrH7p1o37wWSUGAPYbnH
h6lLgjTw4OMyhsSE3S0gVcpH26qLJWrWHIZkOUcCJOh/1AHMVdUzfll2cQ5dW3pFUMCYR2Gp3GO7
Z7H+K+Ti/tweuGDGxO385q63m4an/yqD9jxqg3dqdLfbWEGfnipoBZhhmulrWQb1yrbMZC2VVfrq
W+Zbg/3YfVCMwQXJ6r3oHpzU3iCegMTPdFM6cPrT1dI96L5cvwTZRtfc5NXJcnNPlRgh0SnspeEC
/wal7254T0sXOxGjwImwjvedgha36PdS7wSornjU6mGROui0y3GOTRcu3Ro7+QPg8c/NrU+26m6p
47Q5E1NuAyIEKdot4SxZi7SrBhzJkvjBKbBDZrsh35lO0K6DMCkOXjFk24ht4S4BubBH1LPAr6pp
0AhJFKTUWxv48pgsB8zOz7gDoFZsp9VTVGcuFoxK8yr7mNkm4aB9U92pBpxnP0ssNIfIdScd97Vt
gEWdaThkNJEXeDM5owjjWvX3xgsuWjum4S8MxdmuThWzvqIu4OKFJ09RZgc7l/XtQYxR0bmOaRMp
/s+YqMn9931OVPqLtkvVK3vA0QMTUKnjbwQCE24s5hu5Dzlr4kjXniWt9C7OgbryjWwujuxt2cZ7
v2Aqbn03C97IhSgsFH10F0/GHTLSNqskVK2LXVLFDpBm+Rmi12ojoVAqBSqDaiqdbWXM1jWbgV3v
IZfkFew3CzUe3rLC2weo3x8rOcLvfXKYI/Hp/QJymqS69kvK67eM4vKL1UT5orCb8aRZ+bAZNTXf
am6jryIp9vcopWCH7VfKXiuV4CjXRbwE9BW9aF38jA5A8xOUy6qJdP/bEKHbkZuDj5lNz0pTpP7G
K1vtwfIjn2OxanxY3TtbZugGcap1x0DQFMw+7/ZTfbKb+ApiAETQ7ytdGXr0DTJMVgbDvMcK463E
pvu1tYdhZaWo/+sTEKtW9IXcSM7jEHfFAV5TMJdrPXjFgRa4Gl+PjQidsTw2ldedS7euH7osuqjT
LCfTcP2sB0RpppDkHZlPyf+eGl1zRz2BX0UOGekGkhoDrBnQlCGXP+3iRDM07UJCcuokIiu1gk0Z
+2tqBRq+Pj2EC89y1npesTLIsbSolKZ5jMzexFKh7d5rL38I+XZ4MxylogjjcMwn8/2gtd4HergQ
+71Af5LRrxT5Czy0Waif3VrXXvJaGTdNkmKnO4UOjrMIvvKkXUf5b3WpZ/7DmdT8wqqzoZ1oJIhV
EPx4PfwXw1vpRijSZiE9dk6qgG3C/GcoxvYkd0m0qzrckKBLZo9uxrZEVxPrRw4u0Kt5iG9zB3iN
2yG6Y1vA9CBPH/MCf4E808zb9ERGkUp8dAzBdZJo/v3RxsQmqdwasUlB6sZzG0h9HO9rMr4/y1rZ
9U0WvddVq8+DOkzvkZpH05Bzx8bLlPDegzU6N6XMe0e6HCVv43pT21kRWVBwGiO4CXVaCXIjCR4t
LADUqTrvI3j1iM87HhisIGLsTzRE49ex6T5QLtY/ZGWAzH09KME40dAwkIHTyUirfIHRkb5xdeCE
1qNGaXcRIWGbvyAHPQNiFq0BilV7W+7gZorLsqEcWU/NdSTVB2cuOru4ohI5DvbcS9CYls3xKHAu
Ag4jrr5gYr6EXYeHUzHWpr6BLIU2UIMAdk897YLFG5tOGwsERSqsQx2Z7bJCWuMJqRL8LqdfeJIf
EGMwfoibEingJitsVrLGmV/cVEUej6Vva09WnLPVj0+qmvs/GnSFbbXiKSm8bG4OgGFg932zanN8
dRTMjeGyGGd5iKDFRoF5rEP85OAfyttIjvyjAVxgpWP7tXN8/dl3yZLFgGwOpOicPfhQhK2TsXtM
4cTxruyGny7w5lrnCwIeD7xHGz51kWMsA6f8fROJ8OB6E8fW4s9Ng0AKlEh1lbEaXG8Kp39pOjZd
/yVXlbpH2TUpkQAAWre6k2C3OPrBMw4B3xTDVg6dFoW7MccnUmQZMQ9Fe7jvvY0+5SALDQ9Soxic
aw4SeanZdN58ymMDu2jwm5KkmK857qATzr1GFXpVkk/Z2EZoTd2FFmb3nh69JlbiIo8GV7eq1Bdk
DN070SUaETpJvCLxHh6+9OuVqs6bpCuX6XCOGm3Y+/pYolDkQCaerm6N6Is8zEui9MAKZbec2+RL
Gk2A49g1DspEQbWwv56pdmoe1NZUn8To0MjGoXQuXtlXWzWJtJdodFYU6cyL3Fv+Q+l3l3gigWV6
5WyUJDLxslW1pdSgB5TlZbrpyL8vxFOL4Va6cQa7uYZiNDGxAlCGNeZdv4zpaNYD1F+RxjHpIpRC
5ViA/zy72Q9tsKQDVtXWUWxwfWUVWHJxvO55VdtExlvHAQdHwJrtTIS6W4fFDJUSH3Q1WzVOmTgL
Vb5/yEM/uRhj+Ll/5NTXp0ZymeYbTeK86eohHkD4JzUc2wjLTl38REGSb9n624tOa+WNORr8ARJ/
nCV1bR/ryM+epNpbinPmkDb5NiE/PO8itbkMPWbIua2FK1EodKNEmyWR7hwifmUvaXify8rwDPrs
8QqCAeulLUZNklfsja0dLjTS0W5rjpdhXbwadXTvTbnONsx3ZpIab13Uh5MFSXAq3MDdOlJVrQPP
0fGCjdWZDVblR62u9Kj6lcJ1eEuzM8ngDBLhfy4k6WvP5yHswXDH+TwnLWrrTYbcJ0oOYF+mGpFF
unX6OqUVJSM1ULyVGG2hSRaTFa6FNQrOtS5/zjlUgvouDqzogDl2gPZaZb01uJ9Uca18T7JGnjnK
/6HtzJbbRrI0/ESIwL7cEtwpSqQsW5ZvEF7K2PcdTz8fkipBre6qqY6JuUEgM08maFoEkOf8Szxd
E16SAAKa9jYJe+dz2nRPIqJKQzasYfK5KZJy19pZeFAQsH5s5+SbiLAQnsCHYzwX3NPWzaw3Us2H
XoZMg4ecsraVYGRfb0Z0WqbmJq0VfU6H8F5Tk/IiHj45LSYUF/FnPI8trUbz37Xe5nkef4h/n6Vz
ZOvfn/8z3IbKj0Kh7t+1kFBkryVfHsanCY9wSUE8OEzBJDmO3q27PDJPghghzvzWYwOkw3FaR7Un
gSXrvC2SyAZg9x4ePrmJU4mzCNVz+Sm2YmdjcqvajXoTbU0P80ABJhYg42jWuGnw48xKCGshokYn
kzvrF0t3vmR2rD6IluzPXlnRUxyStVHMzDty367WfmYZLzCuf1kA5a6FU0v38dQNqxSG2f3oYOeb
xsM1aLoa8l/7y0Cp9qUiswZ2oRufI60N3RCT+Hj0+/s8goUe2nZ+XzmWt4+Uvj5U7E5T9pCbsS27
T4MqT3dJ2H5TJrX7NJaZ6uKD7W9Nh6pCwbPul2PWK43vbh8rETajXvNjrNCBS3XcvUrd19a94lTf
FX7tmVpYz7gTejvowNnOLIv2GpjFOQHK+5Kk2lrUleQGXaKxz4OLFZXXXgqiwzCE5snL4KKIA49P
EIp5idzazBOaeVXd717leUuFJiydr0HuIbSpydXJtsbmgZIYj9I2HDeaMZTbKvb0h4q7k9t7pb21
exAFK1jbqDa1sfVoe/KDBgzuuwJgZoUHVrbyrKJgwzNuc9l+Doys+2HbONCUPX5M0dRGO7OSFZc7
QP/smGa4qvSg++lDh8fFrscASnvqMt35bXTSlU3xvqE6vx4tGAtjrLpNo2AplQb2LtYb55QP9bA3
benoTXm2UUZY7EndrWTQ1c9T1g7bDlzcNvdaduBZ86AW4PdqQIc/2ri/2BRb/6DkRM7Gclw8B23U
rZvmmACLEWw/Av6kBWbj1EFbSO4GP4iu4lCWsnKSYiB8c1cs4SoYpraxKYxcOffWCP+gL74OdnEp
zax4ApX7pFRO8oCIkvw5l5Qv2IlY92pU1OfRqC4QAYD0p1HEFu6PCI/ROzn0Hx143QffSkMdInau
30kkoJ3NFJjpS2+SNS5audqKpjSaD3bB9tBUu/6+xZNq5UtZ9qJLUbiu5DY4qQ4u0Q0mNoJfI2g0
gYOeWIlmU1wE/i4de+VuodfEJDFJ18whohO1sW+SlWdrTAQ/UxnJHsok+kwNtL4fh4hf0tQrx76v
uy+yzZ0aaHi6I0nyi+duf03tTjsPg7U3Ej0IXQS1SOjpQNDnQXn0+ms3WNaxmOIf1BiJ6FFIODgh
umS3dogiLv7h+E96Q9ZtCjLLX3iNaTdA73mszU1TMx1XdpT2kKHPvA2dYnT7ppaQfzG17HQ7tfSW
bRJvXLbbz72xzwPKViU36O+LPnCOWT1eyjEyHuy02bH73OiO9ivvFd7wouZHrxvdZWrSwlVzu9pW
4ctUAfSN2OmMbVT/7vVPvW31n+s4cO5Kb5bzLxNoFTgYrNqIWzoSft5e7sN0VfBzvqRSW1yy+czS
lUvKTf8kusRgl9fpru81/MvmCMBN6b2kVD9iSsJ5bRlPVSx3h742K1c0rdCfyLzF3yMpM5/QFu4f
0zZ3k7lV5DA2cavA70wepLtpPoAmez1LYq3bdYH5felawpZYB0YxpQ2u/jbTMusTKN7fpVfYx6Gs
o4Pdeg6U0CHdh7ri4zQb1rug0uJ7SonjFsuG8mGyMaZycNI99b1/cXgy7/M0T0/oETfHgJ//HtMN
+05DKXWrjvL0MJQNgvbgPpDMjJGe1nv5qUiuVWWAOrCn9IqudbTv9KrCksdpHsawDcl7JdWL6uHW
W/JLjxOwBUpWf4uqVnNB6qUXjbLrHiCVvO+KNnbLXIVuRxb1oJis1hvS/MjosXy3NOW7ycZClStc
2or0k8I7hFuTFbz0mrRBXKT4rUMqC7gXvvgdn7AP4vxiZGG7r0ZcqPgp7WLV7neDAVZGtmxyC2ag
PstG/UM10+h3Zp5BaSKwwI/5YlJ7frECrXDLTqkfkXvBIjJp8jt7qHDnoibo+VJ9gWHUullNJaDM
BxffwOQPOWCb5WS8k5i2nm2hF+anadKMswqOZB04vfJV78czORCbQqWjcMve1rJZfg8DY9r0tlwe
SVNaj1nd/wG3ghslVXt2xLV5Tes2OuE9i5Jf2o33qTNvXwzjR6QUPrSMZtwrQdPuTJ9XJCSLru2Y
+T8dYHIrJUvH2WqkB2Feydsq69pn0hMUSIgI5xdnu8zTq9rXOTiAei9bfnKwJsc8KFOEEVHYxrtR
bswHRy+dddjPclVD5OxHNRzvsgI4/hA63pOh6/UFp4djDDO113oclSn3+kODnxICfDsqyHg8GIC7
fL7LtdmH5UFAv1qEzUGK2A2iVozWrb1q0TR9kuUue5S9nJRpY5yMqktcTe/6Q9sq/maylewFIsYf
VF2GS+lA7ci14Fc433ON2FkVHWYjIYYND6Mjm4cu7DBb7uLs0Vd7h3xlW/80nQoxz1b5Q6JkUcqh
9bmUcQVVlPjFHqtinWeac0nnAwT7fqVG/KF6poTTA4kgZT1VVrEJvMq5iEDHMfWdHenOaulD2Q1+
i8GNZV5FhCXGYF7w6Jg7boslprLzQTV0/fQ8Sn6wsfMiO0s+CUD4gbw/d1py50TONyvWnHOosb8O
6k+TpoWuOqkI1jqw3CvvaDm2ci4gqLgT+tpATxDFd5JaPWRdMj4U8yHcZ2Oabdkch/uCncJaN1v1
GbnT71o1DL+pz2ERQ9oSB+zPlYSjUN04+aYn983tMvGno5Rwo9Yl4zpwH9nLIw7smBwqnzGvtvZe
LGWINGb8XhX8VTAmXk82vlqaXIwYWIEeSTXD2uJRO6AHFOdbWx6tu7xs2w4lpfaTkVvpXvQtB6W2
/wypbZW8mgX8i7cRFAnr+tmu+xrnLz380iHqvu5SQ7vETsAWFSwEeO5dpE1QBCAkgO9BCLLHw2g1
hc25rzS2gGSoPqXUmVaQsoeD6FNSDS+QqYFULNmXSAutP6hF4YLgNp5vP/oab8l4ynyXJQnzPKxN
sXeGabLy0E4Oxzk1UUo9L4LxV6kOk5dextysAw40A5dtEuDBEVR6h8yZZrrxYFcbEwy9EeDzkWAU
eCcXQ3YIp4zfQyFL69KaVEp7jvc4Wv2jb/pnuNF+gDiQRIIlbneeUuVX8mlQkvFJhsfWQBs3eWuC
Ult9NvMxOg/kNUiFNNXnuMjteyfWn/j7MZ+mETYPdPA/GeLWrBazUMFKdnHrsqMALAjiYiAqa+++
KX6KhhkEWPJamMJbVjVdYqSxVprSDDATtOly60PtY6diArsSTTHAbgGNFAkNGCYVfYR1qpHxAjxr
pA2OVd61LY704izRiniDbKSBzFdfN9Rhibmdcifi7yqRuy2S+egmGkhOSjLU7lRxvLM48GfgHFqY
VhraImejMnkApNG1KWdL3ZzbIm+w1lWZsHT2+GYORmVYV9HX2PlRxdt0n0e2isAUzK42ManCD6jB
yRmaKuV4T9VJu8jjaLiaF/jXgE+9G60x2UtsLUvVn2CjjXMK4QEE67ozZJ3HNMhNp1Dh4kT6Swep
7xx0v0Ytp9DajsXWsUncFrjSHmuv5l1sPlNi5HNunaItDo11T5V33HZt2GxIm1KiKGBC9lLy4sVB
/A0zgVkRRWq+cL9X3Cby/E9gUcKNHlXegynzRxHG39lcUYBvK8D7rcGjZW6KAwaxoGoNh+wAvDaG
1MGa3arXUp+oF61+xMwaYqNsIr3i8QUjiYBysuxUycEz1R7+hiKFbjGRD9BjI1mHuP9exaEMoATy
ttVuFV9+7auatqVgo5aHIan0W1yvKPcU9My7ODecbRHNOHFL0Y9NSKbFQcP6CR+9+rGvcYtHBPdJ
t7qNE8vSdX5R99paedZArN6RIPBuTQObTjca+2ibqkVUobWLA0aB/P8OCaaEWmz+0/YwZo6yvj/y
WwvZMevDFc9qLD2dZNoZjmef4kr6ghls/NjDkNTbqn7yx7F6ykEjFVqj3Be+VD05Wm+4HRrV3GFp
4sLi7ZSO1IzXePdGDqgK6pZ3n0XmL2Waomc/japDKAdUhBw/fjZhy2z0vg73YhRGBNqdgV6AXmEU
mwlUbmPpk2zr8iPPD2AsdA9WB28xyM2VyUbzZEkTgMHO0PaGVidrVERMGFNxjWAT6DF44ObnlFQC
/hW2vKZkwOgoK7si5/EuxZZBiiVAvxOY6EbMVZ3O3xVK0eJpNM9tAZ3xtCfPNwfzhldv8wlkvBiN
O3J/+jiVtyYwLR5Y4yBvRXDWJ9Q3Bx05w3kp2Y+zTdWSGLvNHQZvbVHQ3olgrWvUdRXY3m00MesW
fYu03N/mhj2FN1yqsQVkqXgKJJcKa7zDjGdvWE730CF9v03Dqbiz4xPok/BJwhNKkfsnSbG6p7Qa
vsCics65ng37soO8KWlD/9A2SNCFnQN3SMLnWvQ1yvdyQk/t1tUhVoAPImIIcoHObcSOGaB5cLR7
u38Q8VkVJmieZOHOzjA/t7KeV7zQWgOfTk6+D/Eb1tvPjOTUdyy61RUoD+Mh9YxoHw72sWmm9NIa
8edWjv1n+MjqEV8LFK+dwX+u4qbZkmsft2IU8EDtUiN0jmI01yucuPLu4oe29qX9Xpepv1eDXF4X
vVGhGGJW6xre6q6OKHLiaYEMklPgDrKJDOvP02Q+1ZW0VN13Ae9O9VQptvFI+sA3Hj1ImF9M/nmf
HB0Y7+D4XzT+2q5ekh9FSzJ6/SHyx0fRiqYMCdSs/ylaFf9o6NthSbm1DL5MFdpB9kCNTqwaNZO2
9UCmrCNT0h5GT3496NLBknr/Yenmhb84Ylr5WQQt/YneKptgpFL8YSD3I3lVerAFlmARQj6CvQ46
Zv3b5byODaNRKcpn+PDbsG/GF3sy8cptADWPSiafZZV0F9jptY3WC/x3DD/D2QVFHPBVej1LNMPm
553xDLfwPxGjytsZrprOZugglHwYEMFitG8l/90oZB/sV8y+JitB7vW2al3bq6SeAO61kIpJsIxT
dkQu7PUQ8apwTOaDOFsGlrhl4EPcPwhZlp8AxOPOOV94mSeaS8xypX8Q8mGpZe5ffsq/vNryCZaQ
D8vX/gzM+zD84UrLMsuH+bDMEvLffR9/uczfX0lME59S6cYSd8nwcfkniP6l+ZeX+MuQZeDDF/Hf
L7X8Mz4stXxh/9XVPnyC/2ru338vf7nU339S5B0q3g613EUghFe7cP4ZisPftN8NUYpiVpbYr7Nu
7VaP89sqt/Ztwrtp//EKolMs9X7WX3+i5apLjEzdedosI+9X+r9en80MW+9ej3g7X654W/V2neW6
73v/r9e9XfH9v0RcvYEDYZR9t12uunyqD31L8+MH/cspYuDdR1+WECPJ/F/+oU8M/IO+fxDy3y8F
pr5djzj8rPRorO/bIbA2FYh4VzSDbpYM0LMa5A6jYLQMV8ZMey3Zda7ukhpTv7pyeKOch0XgMGJS
vQK8cgdJvTqqOZ5NazHsdxtdT5wzmF8YdKKrm5zkVDq8BRZqoe7UUbPwDO74WZH1pswA9HK2a7uZ
uQlfN2HpBmcPSU9xagxTLLmL0ZtqvU5cuhYrOM/TIlSO6+S7F9bSQUfy2c3SFHPTeM5HyWn+CCpz
r5dZc4/YUvYokX25M5zmIsZEVMkvd+uY1bCGFp49ijA1xkosINlyFCGqJ/OKlPFqyqoiIClyMFx6
BFhwvogY+IdXV+3uYhmqRxL1P1zZGVFeUr0ffqaRgcvs/jyBxBpXeI8OZ9HGbDJwh2Q2YZ2HlwH9
LcTUJULygZC8f50mgsVBxDlvqxhlHGxzHfKuUsBo0aqIKoA4FQeyhIiULu13QbFtn0Ffjrt3c0Ce
/hn+rhdxxcTGo1jukelDwx/rN/O+U0LrXpwleFd0GMCeP/TzQhSueT/lb+jDhKEJ7rrYR63hzzVE
hDgUbG9RgTK73dInzoLE6vbQIP/40C8WKWr7VBWTeRSDostK+i1ewv2hBG8PZpI6IUZOBl+R5WZm
5dz6xaDoF2fLAXideRLNSQjgiVObYopXRa9zxbRaD711qFUNnmfpsAUC0LlhNKnOCn29+rIqFZIk
mBpJ/NUCoSZtZw7byMmbS+/LzaVSCutodfaT6Fr6kd96MtLGZq9BqDikwJG3pu537jjPFH23a4iV
lk5xHdvyx9t1xIBcTF/TvKp3gqYrztCBur7ydT9QdxHhc4rVbex2Lji7gr2LLCxoh2btoMsZUMM9
yo2mJeial2l9lErJ5NyT5OpfzhtFq2RXhHtN1Q2nRlHNlV936bqOtFfudCy1jk12A3b0ctCKGrFO
svmi613IR+a1GPcjG9L1u1BN8noxXRCxkS9Yhej8Y5xGzlrXIErXiW2eghkUgUOk/C3NUQeanTSW
iMBUFESD+9RVDx9AP3EK+HwrOq3ZLRT+q0ECZJ2/YYPQNDplpk/laM4A8kt5DKmiIlyJLJ44IMie
4ivXdDfRvELoSc9xDdWwWxxQi36D6kmNdFxRX2eFgm3YVNEaO3PceUAKZsBB0mjde051Lfqxuoo+
Ze5rIXVjOUSOdivaYvjDOoMcPdSt5x86s+7vOtno7pyeCvFKtCNU6E+2ep+3+ZCtbwMkn8ADDFb7
I8DchsK92qG/7BfrZYU2i17X+tAXzOt56v2HblMOpZ2kDtf2zSX03XPl1UW08iaXHILy7glze+xQ
AjzdYkT73czbQ6b3Qtn1AT25MPzQx5WomKZJ+NzDC9tls9mcOCRvZ6MwlVvaYrjr49uMD/2iyQ66
24H8/1r3rT2tSHzCmnIgMad6KJ2XA3bZr03db1YtMJE7MSj6b3M72DiuP1XTZplGVt1bd0WpuDe1
Wx3CITSoHjFAXQtDQMBKuZGs+kUb29Q/NpnV32VRxsY0rDHmmZLyEGuJLT/2BrkDebAzV8RUc2As
GAmjAzK6pepGHvJedNmBmru8jPbIg9SKnLq4jqNXPFjTnsec8gCZVX0QZyk+oOoUtuelX8W67S5V
DbSLCHVkQLUrZSiMncXHhuJH53Igrce/BNT3OpQQsb4Nh7qDVOXb1UR0PV9yyCVKMlxt+QBBldV3
Xa3frvauP0tK0DH44vWTepiSsETjA98dp00RqpQ885eKnUfQpv0Pu8l6t4LUf/HeYkPNmj7E9tbX
isskJXrKvkIJoK0RR0ucmnRS5u819Jr623BphmQkQTq89uUQq/KhxGFnnnGbLNbpgzmpVwb2qp5H
KnTMlLVY0RyCvQj5OGVeG2ptiOo7M8RobpTrRLWswXwAs55t7BqhYf7rzF9mAE9EicvvgRmh62HU
yUNZxXj/Yma4NeC5PIlYIdfyr7FyNxmUaYA+SGolrSyFR5LgDNS4HkCGiWnOMGJZQ1dNjAq2gRi1
bIAOYlTMzVvqkLKj6U7leqzj6tTJV9XsJ0W+ngx8CX5qaYrRcnaiEqNpjqtMpQNoqhVUfp12pXsJ
RB2KqQ/ibBlY+oJ5FASHsjMj2AoiThx61JhvA3A3fk1U+Ka+p4i6TBCX+LCSuMSI2gmK0Cwsgpdr
J/OHAn1Vn0tgTZqlFxtzBI4XmkP0Ag8KOxj5xecLoFgYIjXct8pLaSiArIrx05j38POkOKES7isv
ViZbFD9l7+wnk4wBIn+w83SxatZk1WEg3/vPVvUGFW0MScLfh5fHg9Hbxk7xOpjZ4LNW6Id1d6Ea
+s9BMR38kmx/Y0fTU17m7jALo8Gfy+/VFtsof46CtMi7s4nHjBh1YrXkn8KSYlQsCSuvvxOjoS6/
WzIbMwrFrGE3+S9KCgkVBicHQW+1jzKC44fWDswtZlfmF2kK78VzeIlIAH4eitAytkFtILqso07V
r6rJKHfiPXmKQu2kW5n74V0ZUiVv4JMsaycjeh197RMjYV29GxkHHj8rsQS/I3mv5fWneLZv1JIE
FR29PjZyL/X3b02Kov5ZHKbMOkCOLs6mhJ8dC+X7WrHDR3FwAHgUMVg80ULbQj2XenPSOh0DmHRM
h13a9h03WSZM/P4frTRp3Nl/a5cjRYdJTCMfi6a1ziJkVL3+3rSn3TJBNad4zx0UVr2YAJXZcBvk
028xt+tO8UOR58FtEQ15x4dgpPApPoUFDB/bds9YiVhxADWdrME29Vt9Xn6S7MIdcEX4JCVrOULb
NW/r/tPoV6ob9hjfir4BxO0dqKhfzqz3KrrKXEcqKJXP1tzVg07fxpXJW+TcLNj0PWrGVzEmwvUI
HqmTQtlpZE8/jqn3gnZIf3J8vz+N3gAKXZyKA7d3ScLX4i3gY1T5NiJiRNPLG79ciTZSZ+FGNabu
tuYSk+bR6LnLbLGuUY2vn+O2hGgXqfUk95W/+xBi1jJPVN/5HBgVTiqtox/tTgrBDk4yp+KwtMW4
iBTDFlJZr5GibS6RtyERSkFidBUfnRERJNYQZ8sl8SaQNPc/Xk1EskcNUB0EmSir9fBgITC4jgYl
3ohm5wT0ddrw0NmTterRoNh+GPD65FdAveXwsT8fjkGRKqcqqxITOxUWGexP6lj0977qN4CTUmvr
sLO8Impfrbxq6g+iKQ5xaz/KehfdiVYZRcq1NYZ1hoHQQz63HN33rxAzlyklKhzntjX23lhPoeu0
DSoDTvpdgf4dumi8TPxEVMT+xPT5woMe9Ns6TMEplZULvKe/VpYcfIIIAK7S+yQOWmQ2IIgM75jM
fXYNUHWaJMxd5ibV+vYh89VjqTuvE9QOCIOB0aDogoqWbqypQzZ2jgd7m911ufV7iYcaCLzLxN1u
Dii7cnT9Lhj3ojk1RQsYzQxd0ZTsRHvMii9pnLxeDVWkkvSlaR20pIlB3eQaSRt79i1DSzTiXxb5
ayTWcSyb+8LcAES8tPWDBlEOrX4CvDlARImmOGihGYGjyf31h4GliXeLvg0ME4zgF02x8ckZNR+r
FJti04COvQHwcd309bSlCo90vR0GVzm0V9FYpP82KubqWPKI2ESz/U9iPuT+j/NFRIA47S1iucLb
9cXgsgagYLR8AaE7SP1vjQANr7jCQm9lQt4521KzgZnhIyRg9D+rJvKP0YyxXono1gwtdwy04SIO
Daqp58KrkbVvxktmQvJIIy/dic+ExDSWDEZ1d2vZlNFqyRhWsfg63kbFp0v/w2hCSuzd3Hae289f
XSbHxp5atQ/DKYF6ExfVEbgg2lIAYB+HwE3CueA/9+Ry5BzNIfsthm5BldduktION8scv8+T1dj5
r+uIAcSM/x/XWa49/O+fp+0m2dUMFMrKxNDu8lrddZFqHBpP430r6TrtbixZhlevRLtLTC06DlCA
sYXU7kRXL0ZvMSK8hJSzURoHLsk8RUSKtUVTGnCPWJc+gk9NXI4b0SmGb1cU4QMkpA3kq2oV2mH8
epcuRnA+q0LXxj2eGBvc70LdJamhH8MyNYBuc89vfB55WEzQdsT9XYyTyxntTVE2zf71vcYbwgNZ
PumeH4j/YLeJvR3yRkPr+M8+eR7A/w5mTqXe+jOUdzBLnkNwMP/aqUZxEPNFl5ig8Oez5i8FWZR5
vhjou9S+M9VR2kbpAJ+jL+7ASpR3k2IUd/+pKQZEyIiqtVlNUGv/91ixUhL63y0TRbTK/FRImuSK
Mx3Qyu0sm/uKRML872307+Pwg5VABZPMtJPNB20s0VSB8UpZCGB2fo8TXeJQBZ3/zoY7AVqQeBqy
bal/Viwf8hn1ZV1PwTgPugaAOfqkzd1e2sbHkb20K5pGCfUejSQJAPOUP6sKSXiyQAiOzsG80d/W
mHinuURW8MmHrPTMIeZnq/Meg8OFmeL3tssL67H2TNwklya684fOR9BkJ9XObdRHrOwambpxh0T4
cJmQSTFGrT0hgjZePJ1DHUqoYJehura6gpvXEJnx3WS/ThCzxMHWkttU0RLzByOONhZQmnVhlwm5
znbc5UqoXQuIVpu2IE+mGwaWenOfJ+mNW+RmfQsRAyMLrFBmy46FOv7R+oZyJDWsXRE1PcpRIJ+V
trFDN38e4Ypdm3lobBvprJjDvtEsJ8RIOx2PsaT+vkXqkLVAp+u5K665fJjER+s7AhZTgGE/if6k
cRq3xOJjd1tq+TBiWHzAyEpuH2RZLn9WnNg6ZJHqI5jAxk6bd5Z2KHV7oP7wtiS29KulUxkncLdi
vyjCwXwTiWj9LWZZYhlY+pZlcPuJVhO/U7zuhy+k0J4hVEpPTT4au7zVi32TVsmTNKFZBvDx578G
DCGGF5VPWkZIAY0yPBkNIS8hBigHprY2y/R9U5+bIliMiuClKUY/zM1N4OkNGGu3bw3tnMbggQbP
/gq+VfGOvoJcOiQeVL6qQhpJ00T6mdyudhbR9dCs40rrT3nzO8kN/Rgg8XSCScp/VSnhUwkzNK8Q
EaMXH/PhREpIjI5ziDgTh6qGJHUb+dg2w0Y7mt1PLM1MeNFznFhOtEkitVChy2M0+si1+3GXQoPm
oE1KIO2HkoT9xHPE7Ywys38niZ6eQAMXpD7DND3VIKLc2PIUV0yq7cTZhG0b8m6VWZJ+xqsZ1no/
wgCcHdLnJqpR44MTeLgYY4p1GzXkrrpOWAOcIeA9s+vMv7ZpNK2UPPSe2xY4ktLl47NXhsbKaers
2bOwHcxz38FFoZZWkgFnt9VgNFE2cI4K7rQ3nrYeRd6tqQipB9Rq3jWXUcGr+6dzk8QPXatnS97M
7E+tBR6jVaHCu4Jjnc1Z7YTyGSj2kZrhqffLjegbgFxO69vwPCXtcmVTzSvoELo2jqJWG7uSij3y
KfYmhrb7osbRlxqKwVXuSvWhT8tkJfqztNPXqQyM3JlBvdCfeTVTvnpT2Rz5AmqcStL4BXZbvap9
x7sHCzg9FlJzFf2+mpbbxNMNEmNcJKybbasDJ2rQ2XwOv2lBNPzqJx+7Am5r165opj3uJ+Ve1lP/
ke0gGHozM3+F39QG/RMRibzZeDUjZGFe36zRm4T5hKfjGgmLBA7Um/286IRqkGzG0UrOoPGsh6yU
JFfyDZ5mb2d+RqpU9IVvZ8vo7Swa8nObIY4V+uY14O31wN+idi8OkNj1eyPycG3EOXD1YUA0x8i7
FkVqH0TsEoHOO5kwA8xpl/iPiPtln5QqiTaeDOw/ryGORVJRuEZnJT+bIXInfRy++biLbaYqfh9R
zyWSv40QOlFJFLppGIzfdF+C8JEhtblD3SblVyTJwYM3bzjqwLHWhowm2M1EORCbE2vehohxz4ff
IIXGyUEztF0784AYdRKbH01SnUepqCCFzHuad9PmtakBD6e6Ojez1a7akfDVSqd4HAEmHnpbUrfD
VEhfyGDdIjRIP6t0RHjIjKBEZdSHlVlvHSO575SelRPKus0jOorjPdrney3jY7tyPuZbY1T7tYgV
B01OviNhp5xEq2zDCU5lt0fPvb6wuXS7qaIs6WHmJoxym5o8XK6RHZnqZvxsqdlaUKCRR2U7jJ3K
WrCcbdVSVrZpymcIim4SKJ30KfTGcYPqfm7ClEEWVxwCU5aPkjEfwJqn3EU4BVurq1AK2h8p90Yq
BfOICJ857X91mvmYQFbQYeG9luNwDef7NWJfBjWcxGBbD3Eh+2Pymmy7WHpO4G5x9yvxChytvej/
6PopQrJIG07JGOirCRWOtQgUA8tS4syP6130ttSHsNh+kBwlrcMdkitqtG5SY900ZnYxioSNph5H
u0ptknWthuw05QTifCvjM6pXP/oidbZqJ09YEeBPLbyrRV/jdJM7SEN9FQN/2SfPc2H4QU1dYsSU
pKp7tx0HZS0Kj4tA9K1s+a6OGeBetPX6/rOoWt6Gb9rR/35+K2/qGpZ0N83pNm/NbZe3n+1wjfjl
ylCH5NyPXRdsYgmqp5X9WzOeWcZZT4Yu6ZqdaL2FNrxuPlTz4a1frChaol9EvMWLfn02SHqLF5cU
oc43s0SAqZhVq8UhLzxzU3fVtFr6xNmsn3lWcwcZWxFj2OgSwtd/ndfYPaQgEdnHpX8e+tja5GX8
PmZZsUF4bUc16hfOB+axLI372/chmqheQYvmC1j+RVTZbmGiy84sqgBvU29NMfKhj4zvd8+vypWi
9vKmbrizCXWBotZ+AajvHnygxWBYlZXQIKj9Mr3TdXRCRZSYZPkd6guzlPm/T2rq+PxaKlFCBadv
PYPuVsQjHlI+VpFxYQ5n0faxx9l2I6VE0SfNMe8DYV1vuFtZt9limJywQmWR/BvYaw3hoegPncrb
QcpG7SIOU9NZa6uv/c3SV0Gvo4Qo+6s0k3W2xVi197NxmDiQrUZvtSLnnQ0eCo6zcVhgxhpm1N9E
wLvutlO2yNmmruhb1iAnB+6ptqzbGmLAzBTnrPq8as6Xat+uBwoo2U6T3n8c4J3jJ6XX7rAsXjr8
DAq95Y/PUfcoKCEJM5u2ImpYXTU1h2dt6Q91hsEr5pDVdQ4QXSJAHCLrfZcInScCVjZuE/91rWX5
f11rzJuvThgpR1sNVpZp1I/iECk5jveK17762jQ5okjq5OiHVk6ax65LnUuXBnOOCi+Z3sdf1ZOJ
vrVJXFGLz5TXaAs6ziVnK/MxermemCHP64u+UR+cy8D6otUWynOYBs9DHFrXoed1r4y14CCagrrj
TNYJFlp9FhyeNHL8a6ScREMEBSjTw2XUn8KZ9yP6if4f1r6sSU5d6fYXEQFifq15rp7b7hfC3tsb
MQ8ChPj1dylpd7W9fc6JG/G9ECgzJcrtKkCZK9eKttkA1FTrohls2UM6b2UJ/HJoBsWgA/n9Urel
9KV8JHEhu40PY3UVv49a9PnpNUx0Xp0kLlOEurJlRuUmNjlAFsDp3/FiuLRTro5kokMNVqctRLEZ
yBwRhswjuORTxJkuwAOZ4TeHZnRSH0rCkN3e0VYio0ccndIBHI7RqrMsa0HbFLLRtoTObrbbjN9s
tICDqt/CDKp+zdEACsgQ+MI+kYahWdTft2Z+nOnE0O76ThhWqXbtugwUmQPEBTcG+ic3rS6QTlld
bNBmkG0aXU29eVXM/hotIGhQ0kuW6FPy17/B5GlI3holx9l7g8kTnB5VWj7P/c0xL6W92YRvMrQN
kd1CFxE0jV6mGkxdkQVG/2Cw3JeoZ28QZCqv5Ow7tgBJHntqijZ8UIxvycwLCPHZEn24I0u8l7Ey
xb4062xFXjcWxjoOU9TR9AUiaB/PF5iXHP3fLoBi4qcLJIEINqAyBeoVbS7dyeXZEkOkXWhYuAD0
KYst82w4gMAzOPWRSlbCTZLvDRo5Jgb+UwjBORvJKg+kFlX2PBrtPQUAQOmD7CK2r7eZkAfk3xsL
m+Awcr7kU+FuIO6Cr5UL1vp8LMAPozErgwa73A5kKyG8Anrbcnuzh0krNw2AkshzQRzst6k0NAhM
qeeiTxd6UR8Lq4c0wZfJ7eO2XvRan4IOXtUjUUWnbQoIVqcPNzfZ1BTz1SSRCCLH70vM69QtCsXI
Qq9s1nqn20H2gzgMNaBLH/YYaKSTPYJob/XzFC2HwyQ+xVRdMm6zLvw+xGN1AVcyO7fGhgaghobM
s6d1ncneFFuyk4XOOj1HZoKd8W5zM8cQlASnHYqsvyz6ab2b/ZdFYwhiDaVIAn/J0Dml9xS0AXGj
wNuOY/Y2b1GocKIPv+0/0Cj8BaJfwNNqJ/BlbJOkI7LFv8b6erWGJ2/zDoi8835maOQKgKbgmNpF
g5RO2T6KHA18pjGhGaVofPAIN/6T8tCZDsKafyBhFzxbuH8ih2dFpylt2yOzAYSEfpH9iL+5XHCj
M/82uivpfOk5bsPe50SWEZ1EnECaO6vU2pJqqYoKu2JktN863J8XA0hcrq0YQOdhxth98WJ6Ez64
H8AXqZa5AJejL1W1QkUlvQJ6PO69QBlb5ovqPrDCBjsf9GHZIeiWNXmYSuTdOAj25bdJVtcaYFt1
qvuuBe9BoJi/d2SoCqhO4AUS/UGtv8nc0n7J2vGSqyD/K7MzdFLi7e0B/JotekwRwQ3TfmnlcKH8
2Z8iPtb4jxFoYguWJbqAV0GfPYOXorgjoEO/NlHdenGVaNEAxp8IUFFx0zuM4NiaYQ5FbQPqCTWM
jT2CvaoH3+62tsthWVUO1LY1EiItk3lRmt+taFEFtCQtShgKNHb686K9pfp1CtESYIfxmmL68i42
m/IEbQPsQCBONg9JpJ54Yy2YkDsBw4p+3SG7NrWpWZ5oiY91yARBz6WfGhb+zKDv9wB6ROMVSD7i
0+Sx7Cq0kF7PeflXz4GY6sLwTU1mtMqx0Zoj3M4cFhwgnRBIu40nUjRQfeRTQQcgrlWdW3BARk5R
/vRmdMGDDZlLA1sXmo2iTbNg4HzQD+TYW1XjhPSaKoprUYNLlHTN+yYdAaj6t6P1DOwltCNGRm2e
kQ0hvsXaEae1c2I2eIjPI1JVRSVM8fie35G2X2xGFKhJ724VDcr81mWvUAot/kKmz1wmoZouFvBN
JzSwgyLsPaAcknWbG8DzGWmwVV2/cc3OP3oqcv0V0iXZpgSRIlBG0Jgnd2Iw/5jg3wP6IehV5mi9
2+cMTez0LwPMem0D/f/aj2D6uNnBjbN28oy//iHe03aWhBWQjQJcZBXoPfKsxa9U5yRpbAZxu0DZ
2IWgHXIXYW2NC8crOkjGNvarQOWl7ZCERHLgwtu+XhDLJnhWQGllgO+Qho7n/PdJjeUAnFeqM5JU
Fehv9cEATyXghdDP6KafNu1IIVMGRRgJ2JPprRXYjWsraE6pUOqe60M5umtRV2B31yM6APDvJAIv
ndoSFr15hbr1gkagdAQfB5B9kESOjzdTOrbFUQ7mVzLRwevDah+YrJtniqTl+7J1f0Cipz+C+xMy
Rv2YDRAHrfoliNBd1JhkjXy7NpKHIulsDqexExc/ytw0gZfJxhO2TNa6mQa5IKylJdF9g/dyeGhM
MXRGB7CkgbcgO93MoO8FgLPu+/cJrYDEdjOZ14z5kDIyutDHPdlg+Mv1bbRWTRys0sxWT2LgyKO6
4T0zgeXiYw32UM8yjuScpGmioRJC6+QNQP+0g2h1tCRvgEfN2VP+N3QWqycXXNCPkAOo2rbtl1Vr
XBsJbjGKrFx0ZzeqNPe0Dmvx0xGuVGvyMtHLg4V+V7Bh4hMBx5Hepaw+0LIUASQkCPuM5oFGSQki
Smw5mxOthpxVDxL7RoFGy4PeqAM9PNcasA2bOHuO0MyKgkcCmigoke4kvsh7GzS6Z3Rl49bcxvVT
A3KMhSmhzFbhjxYh4RNDLkiszDgdd31cAnChc6rYTlvLJOENWPEwLFjF7QXQDNkZDyXwtdQOmm0M
x1+lXWot86j4JZD7EAGImmJjlg1UgHUJztAluEiX5nLkgMJh7C5kIqcnQGBjho7cUAQ5vB5ETjSf
bLdFLLcHRrfoL2Q3hSEhSQPNLPTrW6e2b8pdzaP7aDIcUH8RpVVcMBBZWeBInaL0rwLPcpCraA8X
IU6hBZNtPGgHL8gI7maE0+kcCurKct33KEtBnnoVhq+86tT1lgJQhoO2gCgxdpQ4IEcinBFC2KJd
4QZr35EjZwI178p6BUFGfvCrqsSNL2Rbp+jDS91B16BwEwgqRNO0NFs/fe1kUC38qYi+NUFzkRIJ
+cU4vdXY8OGvWnXoIBmaH5lTvLgyK996A/+16F9Wz9gPFCte5uK+HyokBBzXOgd8nHYq9vtDY4YS
qrzsX1euRufzlV19ZYPXl1pVyLNU+RuK9p+vPPTZS1oX5jItneE6JeUGJGZg454cY+tUyvhmS3zP
wz5jIMNugzUo/sMTev6HA+roEBWUqXmXgdBs6Yum/uKK/lWDtjH/H1AbodI5Zd8MyzBf48HPVgw/
+rs4j4wt+rfTQ5Kl4jx26bR2w6l68nkEwmjuWN8hpPH+MSx8DCOK4++9jSTgbx9DTeG/PkbiBNUv
H6PFi83Zxnvysh/xe24k5CtQhCieQAVb3dsdbit65IQmDsDylb4qL2TC25ZYhcLutzSk6XwCVomG
nT3O09HX7YulnorGAPSYg+jYn5xkNdjchUC8VdxjqwVgQuc+Qk/AfRxinYSBCNKRbG0ca9Sv5roC
yfEjEEbFvRe9T4ckGOqJiYtsgtObp75z3g9Cn2WAv3vGAHSpHnnJMCG3kttInGoPyHmg2mOZexMs
lSvSdXAsZBdQAplOYIMFh5L5F5mhLgqpGB1FOjUUVU5KnerGvMd7S7RM6hp8mEo67WnQDCp0YN0w
4P0YZNAJ6B/3NwekERBtfkSrsV1XXbSDXGe/tJE/21PxLs/AfQWGiQBkqMBZkxec1+GeCn8FmyDH
G4Be1oui9QwcmCTniyiSwbZKrNZekd67pY3QVAi2JOxOYvF0Rl4GFrdFp71NB+xMLzuoroMk7Dpx
+4kRS60eKc98Igpb8unRzacjzY/IX+dBYHiOrO3WRiMZYGGRdNU668ChRK+A89sgGcekhk6Iflmk
Ujkd5mins9Hli9L87RAqQ61Vjbdfyb1d6hg2QAqJegOwa1XnYfaqkrZGqx/sxE2bJSGYLJp8tgdK
M4wFkXrT9lu8xZwfeH2TuIch9zJqxnY6dBlDt4jsE6TbYLt5Yx1X+N0EsAPtFsu84JfYwoOr6yQ6
LZQ/fgnDKF6NdsEOVN3xq7tpUuL1tyjpp7q2eMixg7838J/W2x4KF0HiO6ug5ChwamFWaYvxvlH4
L6WyxsCwZ6Py2mgb/n3umPYjWHbWBp430Exx+5ORY79GSjUst/A6xziaiLSODWRfSkDTuTiSt8vd
gwJtxUMcc4fWIPMAadETL7AGLWkjDwY8UlYsCl5lULDq+WOtmgb0OwAqNXbCHysQ94OsJVhOI9hn
l409QNMwivxN43jv3gzbappKpj/N1xHk9NFgt3ahSYPegdbvav1PETOBuV85zQn/FDFzlpsub0/k
nXRlnLyojiOYg9/85qVfEw25zz7P/VMw/dZwV8tO8lgm/rgsvdB4MmL1rzM1sneb/Dj7Lc5IoeU+
inbcijKzj3wMQLqjv7TAQTyoelSP7tDZx7pXOVQN8eVsQfdtY/fyyU5f5uhnvEzBBToNlfTMde35
SBCBxOQ4Cc6OinXeCpLw9oJsN8efhsglsGZB825uu5y8VcehkP2bw9Lr53jirrrAhsSXYfErHYoq
f0L/qg/E408TnYHXLVyCUz5fV6SXScY6FaBN8QJQoP0anXCA3XPv+81sqzi5XaHwq/cr+C6wW5o1
LlyymOdrmnEL9oziMZbF3jDAsonupXTRFGO66aDyCS25gO27yWwupq70GrwIj2YPiIGu9OJJKx4E
ck6QWWig26ojyFEIZ2+hh2yehPbifiUgbqasKbpAjrRbGHlYf+1qlCNdVvBjEQ31K/TIZnuroFIE
QSJn3WRt87XGu6plVdWDXUZgKyoUkMbaPujp6ICKb9MbSK4+xl7/ApGLagXtvexRmki30BnZpLYp
baOz/5s4o0J6oTTBNT2O3FqG9gS6fX1Hc7fToLovDuPqqExglsma5YW1HCXuKDW3oV+x7ieQYIcQ
4TFAkLdpRWptSehi8u2La1XmQ1aM2V0i2N9kpqggCcxt6Tjqi44yQ39rF8DDVIbziHfN8mi5uAmg
Hu8+kq3ifDWiyfHedm33MYVQ88oH6npLETTBUUh3agHYR7LpCYMH9tY5DxCwOAGIL1uDtZu/Ai7d
7qOhZWuuU18+7G7nfrZX2Ba96fg/2eWUQ322iRZ85P0lK2WwydhQrauSF8+gMbR30KUMlzzqimfJ
WzQt+7G/MEIM0ylCUqIGPSYFWzb4fIZCXsiZ1en0kIGELMark4TO1qqIK/bEepncS7+TuyHzAhNp
OK871HhY5gtpxdHesbeWK8TwNzmMCnRXx4KN3WEOh2wf9GYgQgX0VAMWlqkeL05S9a/dyhsd+Woa
ooPg1JgvaBjXvWaYNCADq71QJa0hroBWFhoWIxTMYlc+ojId3ge9dyYz/rpgKIoBcq+zFksGUEEr
IASzI69vqbfIUd0my7G/uz1ukR3J1SJBhgRaAJ8ew/S0vT18o3Gtm3o/BZCPkwILnBNkXuZnNU1k
yEEnIEM6OWB3xx7SkptBV9mKfuwekinadD2Pr2TqzQB6x7z9m3xkuk262X6d1I1Tc7R6+TfF//9O
SnqgxcD2gI/WiwB5Un+8hmkMqEctpN18V218NFK8bT6WUVc9lVn0j6Xfuhq/TRYBXibPoBO056H3
65C8t2BkrMT5NpQZOs6sPG5WobGPHN1ZPNrBdIdRTH3Gwx9Htl+WC5l7zQMgIWzpFpzdB8xSG8hK
tycQwQ0HKSCWE/qBuCK/bK8MACaepwZCGqpq2u9Bw/fCAt52UQHODX4CCIUW9nco7/AvHvPZMkO5
bV5yMDTto1++LyknAJZ66b4viZbyU4zvbtIJ+cWo2ABqRpwp9OAtoHMgv5QC16QzqW1/jKvsCTSx
IQhLl2NX8A2pfUdIq5w9HxQXDYiT1zRs+xZC4VDkJKUw0gyrC+afP+wkLeYhgYGHcZbiXfAclJAN
XuDEifD8WUCqYz757PovMSYAP4dhSuxN3Nv9ik9+tE/CUH3xIWfdy6p+EVaVnnMwRC9G6Hp8obAk
yYw9OIKhs+n4i5oN4S7NWLTlaFZcoTHZWSeyxv91nU/9yq5y6H7QWHVOD1oRx1mPEBWCLqg3rW3T
3wLL9HfkqnhPvPUAXXVXOvuw30xkn1xrjieKezK5GjAywo6narwnO5nI+T/tv62P7/inz/Pr+vQ5
Q0J0fKwtmbsJ0dW2sQzPwRfy52EAka1i/bUvM/C+NzJA6aJMv7e2H2VrYNuR/2l7kIzoCXOMPaUQ
ekl9qMKkuEv/e6mb5WO5eXoKSl9vLKAQrtUQnMrV3yJRL0MryDdkI+2EHsynF5mbC3tg4MXGo9R2
YmuP0qg548ZkkDsLVwT92QfL/HPS2O8P4LR+D5thZDos7Kr+DNYQ0Pf9DJu68V+r/RpG06soxn+x
h2+/PWFjDAWma1e70KS3G/8+EYlzD7SnRP8wvuiVeco7MFtQpHDsbud5dgCuRIZNiY5vpwRUh7wF
1y3FKMP1Fq0Amo6hxjLH6CuAfdn9dAVzNYfnMppOoI24o2hadgxx37Ln4pApxsPoA7XiREaxy6GD
+WLWKElEfhSfaQiqv21bdMmjAUW6x0LZK6V7XLPcZuh6EtWChtNk2TuQMZuzNx85gDBjWe7IS0ty
CG6caaiXVDk4+WjJEvQ6eR93ZzeOQItihEhW8CWjvIk+iLYATBxycCfKpfRxPUETL4k3NLQyLo/M
hGbR0PDyKUbd6NHJ51QKBbQNKJ9v04VozGXo92urs6FSGKfh/digVY1ptdBaDqCd8DsAjfsB7A//
jpBBd2xHPOp/iwByCmlxXfL4wxo+9u+rMbGhD493loKtgcRBSsWzHRwnTbs/pMaGiPRn2+wHqT5I
9psWLLBuaVhbt3FQlWBgNUUdrDn5NETJZB4SwoYwNVy6s+mGqfmYRGgdivow0YhCPyYytCOceIxW
6pRV1z7PjpAf9B8BDfYffcZe0MbVnkES60OyvAnWyG+Pa3J2vhGeFVJWnXaSqSzzS+XnDKy0mJ0l
brpGS327oemBKSzsRNvv82w9CVIaW8D7kzsymcGAlyoQP2/pE4xD0B859IAX5KU1GGpwpcmGezLJ
2kAHkfSzHX0EqGs3B5d5JgAgPz8RSH+g+mU8kKUzC6g+Td+jNBn2lIATIMjdTk1fzwk8mdjdBQ/a
e3LSlwzVWIi+p/yevmA869D28et0UdT1insM9M1lFuwTPAeA3Q32XdgUTy5Ly6cC70n2mI3XuLHx
HXeZs3QZFztyAiE97WwQJSxpwsd03K8KkLgqfx14VXqx7UcCTTA8hFaA9E5g3wHffdagqNzKMfkO
GtxvXg99HxCNhPuCQ43Rz3PrDRPJTxNVbQQrNwVoplwZZsr2robgW0ajdiiLWxp6Ie5RF3YXUd3m
mwCsBRIySF/6LLHBdpqjgpFrJSkt5aLtQNayT/Zf41EzPLOw5f0ercsjIKwZkAo68/dbDrD2k3pp
Jyho3ByfkoUtZQJ9CVbNMsE9fBgqcGnI6B4qXtG9Z6HKgtfjcDtAxvYeHAHI+Xto/ZJBeKIIFqXW
3dh/m5Trpss85J6mD/8R+dJLl65mB271khRLa9CSbtNCs09foRkYkrc91LujAU1vemeH+5IHGb+4
29OwZeaKgxX2OcHOA68t/w6jR8XgQkE7LLo/hjV6NQIyf4Tpfcy8GtnpokbviNtFabV+AKPykEkA
JyBMtu2mLDtCFyw/FpbhbBVQCFcuK8DYKyt47COkrhvmVl9Zwr8mXNY/mhR6d5k/8oU9AgLd8upH
HzZflcHLr0VTppDGyfxHxfBjrg2eXyFQ8X6Vxho/X8VzknSNOlgL+uO3xjbfWWOgNC2PwGwRR8wn
M7QhZ1qZP9lokqbgCGILEhthsM6Re3uESEx1cFGygTCP6zySLRZfOukMD9LC4yB0ITvcTuDCusVD
+gqQRmHiLbW12vv58Dp0E0RLK+fOVaN3sPXLqgfsxsbKVIoy9iSuKLaPQLv+apzF48lo68h07RxG
EQR/V5l5MsFycjvxPWu2hD9Pfomp0lC9JF3zRu/I9LZML8pqgNi8iMw92WUYXLkdAPuQT1/7GLID
t/QupYG13WGQN3e8eEOdB0q+1DGUKiAVYa0S1BkhOZdOFzsS5pIC3PAl6xpnyUs0q7cizpdiMuPN
lLjOxQDidj5YIeOnUDjroYiQ3iIHhUjILS1L/Mg2ZBvQ/7cy3SSGMF0vroMEXUjnZuOmKgX+fk1l
IAEp1AEvjeoL2HN9SFS6xqHXQ8Y2TTj6rzXIa45uAPU+rrWjrWLyl70Ahf/kGyWYsOoftbKNN30S
ZPX7iQV+3ExAEMS1UF0srdx6aYKuW/FeOFdpQVsga5PigIIBGB2iKVzXDKoIqRWVy7wG+U6s5elK
fdYHQHsDyIOxaaHol46mtf7PMRRIhzQF2wnX0bfF6IwX38qyC7Hdsk+05RwqPt0xYzqRDFmWMnWn
fbTDJF/L8G3Rm9MP33+bBz4UsNyPzlsLWYYFiI/4I7ejYKMCYGwkaAzPLA2Tdd8I66Uy+m9FNULN
PAEPHt7q/gLds70Y9SSD/ZwE8O14RkNPCmZNw3yZxnGeBFnVeVJbIaEFuIkRDdkxaVxjmU8yXSLn
lB3jaARJO3m6KFXvp+SaMhMJFLeYDvaIAlqp2yorA43giQXhdWiBJacwAoOGUYj2wXDSelnVgr+p
Ql59F71ei0F+G0TQ/UDL1D88cIMXP7fBwxyMzjXzzQy6T4If8Jetz5my2Vo4gf/IUvGaRPF20vUj
OshKhcDWcPSN0zi3US7O3PFgUQXqU8yHmwdcHWjUmVCc71Q4bQkSVI3QKR9aZPRmhJCGD4GS5c82
4YGBgkSpKZjixo+5hDqi9SjuP67ntnhHD7LuBP4NtKeYvrG6ZVgGx3wCSzowNzpJUzoABVauB6oy
jY7WB5oUQdtpfbNNaXixjLcG2+5DEoQ1dsmmMeJvGK/m4SgL76pkkaJzNwmRLgBxUqIP5ACTXbSw
3ZJvP0XjbXnVqnw434JdXxN7Z/XjpzAIuSfr0S1acIG/giAmPIuqdu1Fh3zAPrSj15qx6KIE9i0r
wO83ng0GsjkEPVfTIk0iA3cXVayAJ4Kowe3+NLK8Bpn1mm5MHdkd1TuXMu+KldTB5IlyVOAWpgBA
MBVz8G83P1q9YLYFskW0pWu2Q0/TI8asRF8mnZpEfHhzkVFaqQNUH7AZegpp4H2K44NV8RUFuomF
9iC79u09c+Rsm1ewVb1rIdPm8EVRF5CbsCznLsmmZucmXb4vbVddJwhBQiMubb6OkHv0jdj4Echm
51XMf+v8YlzSpMJLm53MLTCPhL262lhynlSY3pnuCE7Z7ZAj8uZJEXBtd2Gq1gwKfYtCdyp4ulOB
DvXYLJG0Cs+2Iy3gavTWHlwbHPRXaD0AIeN7HHZNYC4RdQO8OVI+i4/JZpXILfTRIG+Mcs4VmOHx
WmSyOTMPCvWCFR7Ed0CBYiatOlSheU8jT5voDLwl+a73dHuCnkqLkKM04mxj1oDf+VFbvq8S5nm3
Yj0yqYkVRMm6dLDRHDMGQsLbpVBbwqcBgmZHq40q3UVpKi4CpArrIJDJmn5Rlf5ZmUn5CCU3dqJR
G4XduWx68P7BR4ewMeXaA+JinVbhuw2dq/dRZQTzbxFdteW5nuwrxdNPEeTxYh1z2axvC8lI3NmQ
LT7TOkgOg35D+SmSTKBUqTX/lZUl/wiZ+nfuAPFuEYG1nuzCc/2l1Vrs2Mbl+MxSvu1UYH3NpQUl
67JVWwrLUELPLWzs22lgh/+07MSMeuFJ0HDRskUky4NNsMDW6O0dugajdeFO3YZYyGiYIrf+acj1
kCjLzLaJ1jdvJJGUMMt/YjwWngdoCh1Ehn8lDR2ObHnlBWhE0N7U1RyRvAYuUQ/NFNhDoWn6aYiS
QXLO6i6bh7GS5jmujR/zSqh4XNK4/EajWLjuZejMF3+apueuFN3VgI4Y+bhl87s2Dy/kG4FcvGuV
Dc4AXBGMGs09XrB2EQhWnhNjMoApUhvyFQOzHjwQBtK83u3bR9UlS/LVU5w8ecU/Nb55W5kC695H
5fAoizIDLVc+HD1N7gTYsL1LmVNDSwd8UXMIumka23XvaZSWOQMGMLE2NBwsYLjLLLzQiCaVeEFf
IEEwHGlIS/pBf+9n6ZPStCf50GYPhs7aljV3tnjBGCB3w+v9iN79C4WgKMMv0KDY3yZ0hTC3aAQA
gkIvQoe+SMS8SFw0w94GdHkBhokQpezaW6RNCDRz7TjGghkuh8iWCFdOP0V3dV5Fd+iWzHcJ5I0W
JsU0DG12Zd1fyEsHClaHMoy9uzkoa3FzafEdmNfNQjAlmW4W726Tbtcq9WWsFBS2YVa6KzRcAUMS
xiY7uvjjfLwLFDIBWpvGn57+Y6Lyde8jCV535jbt82HnoVvoMebu3zydir9KM0TlwK+eC9Cl/Skg
a/3nUFX1HIAH77CrFTZdeoUcm6UHHzwyi8SDpn1pxfXZzw37lYnNFBXJa92MzWVMYuC0tbkvJd9m
AI5vUIyyX2+T3od4W0+RyZqm6jg/GUcW4jeS8ArtfZBH+nToIwDe+KCg8gtHq5+tdAaZd/+CDU9i
j+GKLCFjeM/Jqmob5SXU8FwnhKxrLtauYOmzKPAqmHRx93eFXJXBHOcfgTJW7av0q9shqZEDn42d
do/tIV6/D1bdotlOT48gdjNPnwKzfUbJY1inOd72W42F8DQ+QrQOHpd+f6GRb4JNYeoysbSUBXyH
9vaBfPfGMdrlG7cCYkpP/ZgfBmO5MUMwmCagsEYuAI3wg+5RyW3QquAH8oi6fQCuKOwFBp+Zb718
In8EbrcVs8PpSBNzPbGj5pZpfGryRB183VbRdEF5cfUZDWMvwu80Gk7WBK1tsHCAn7Gp5InCKGIy
4mrb9SCL3QN81C8Dt2hQ8VTG3BsQ5Wm1SCxT3llDUF+AfTGAZkXp1JN1he9nrcVJf86w4yy8ByEg
OMxz5y9fBOJID6e+TcILZNC2HceTftmyeNiASa9d3V719ARP5t2RTBI0fRszsAGSRnpUpN74FuX1
HsQ7xg/LtU4QLp2+CjALLH30+1/Bm2Xs3N4cdmgvBWpTT/Jd9C2mZrOfRl5dp8gpF5kq+TnXXalZ
Ani0hCTQPPqwu8ItxaqQxaG0waV4I5kBLBS6Pkbvg13VLA/kyPH1Wle5gxo/i6Dk2pvq3IAh7bX/
p5ZW/xqzMQZHLljRwia0XwX4vzapJccNBYG19X0O8xrn1frLifOdbMrkvm9s/sgKG8D43AR9VZsm
j7mo2hPuOF/JOXFen0FRfS5HLz/ZKstXUMaFwKIehj2egAs6pUNkpLiFaY8aM3h8CHdqoR5vTcbB
/Q5IXH7vKL+55MCPLrohNL/wdjRWVcPKPQ0zVCygjimfM0tvwYCzXXAww3yJ0mYEtsIM9j4P0iO6
Tr0lXocWfSbEy1TE/GwaKgSBLmAAEJLtVkYVxIdKD3WY0GFm3PAz8pXQRItbFMOAwlqByoYfaPgR
ZunVABYDNxqBCqb2Ozo7wLBVV99CDzl1nTFPzVYCadUHlzEsqxM64rzVRwRKEmgBSKVcejoi6kAp
TxHQJKq+xc37GhRhQHEOXETgSMYNyXzoUExbTw16QMaqsR7QSm895CLctMhSXimiSFIbiINwXCA7
BZ5dP/WmBe42ak/Bjo2ebKFaYK4wlWa0ek2kI9u1U8mpWNaesRkH9yuDptY+Ax3TotPMMO4U1Uca
QqTGfnZ78T6MR5VsErQqr8ZGeLu6hGAY7dU9/Kt3opLJijby5KUh7dZvwU4noyOSOumCqlqd04Eq
OC2HTdIGBkDKRX8Qjh0cTaC25upYFoGSa0SFlSaQnUpnrRqTrQIGaF7pNuH3NZEpgirhKuN47WE5
gG68GLK7MMMTbZz8+yYqYQKG4Diy4O1mGlIPkghOIZdxl/fp0ueFWKVGl23mcR1PmrM8sffz2Irw
8G2q8kJLVIWX3amxx/5QTwbebl4/R4stSOrGQ54ci1hmJ7ztvB+mIAXY5/cxr+rhWLRHstOMLgpt
0KiaRDVjX3wNNp+GCILBPnop7chgC7K52oH//mpZAhS1vtGA0BnS6CijAmnHk+JxcpX7NArAZFRy
7YXhPpHFNqY96CP6O6FNg202i7Tu/SNFlKhIrFoBJbTWaD28UaFVUjTgkKKpHFKyBzRjhQsaoiXW
uvyPK/l2098lgLi0qMKHfe6iU3pqimOnD8loY9wrXgAzNBVHOiN35fQjyIntEbyNH3NiCic/RdZT
DT6f30/Jb7RDs4aUVrJ18jhbkW74vtDdYTW+JyvWmvLcA4B/dvM8W+Ums4+jV/0QUdafLNm/H+LU
6U9k8wLw67lOfiTnpCN6sDUgj/YRQp4RHXSgdAavWmHc38pU0+Dzo6mar+Kjs9xBmYFMVKaig9GB
olJH0YhCaeLEu3niXNH6udZt+V/XIvvHFW9rsZ9XpJVZWdpH9GLj9ombUZOh85YQvMHHENsd9px2
uK3cvHid+DwkLwriPGft2XENeR6ZiPZ4tB06lgKxQ7b5NABAZZ9a1oFsdCi9Gv3M+oA2A5CUvvIO
OwjwdglfPRuA3wep8Vp3TfW9tIPXAF+E76CCnk+AJ51PfnGZ0ei/QCrjoN2lnvk/lvg/j4EEGLq8
wN+9dnvXPTWj5yyI6KHgOd+00Kmd2SFsH8oudW26lw7/5BcWPCUTs1//NCkKWDuzQ/x70pjW9mts
O8lJlmi+7AtjvKNDl/g5tDKXN8uERNydl+gX8oxr0VdTs1mWtbW1EuxRPWmpT1PzfmlETRXNSw4W
uDrMUScl9BX+H2Vfthy3rmz5KzfOczOaEwDyRt9+qHlWVWmwpReGZNmcwRGcvr4Xk9ou2dtnn+gd
OxhEIoGiS0USyMy11hjTOxdeYKxjD0SwZLORoZyVtZCgBpX5sgGmfuuJKnnqtWEtCxNFraNdt2L3
Zm/97MMuwNi2LVBf98Qy7CF/2m/+v9qzAvg1yl5Nia8xewXKS2gy91OyrABt7UG55cMtf5Y0ZrFu
mNPNb/mzFilMRGFDZ3VLiinbf058u9uTabIH88wDooxyboPmxYfAyh9uH63wwFkXRdDPb9OUXvN5
aurojWSamibSQeV8VtycDwYQghUfEBhMUJJySnLO51pZpcABdN5p6sETqt8C1/KYjjbyK00PCoqo
IFnTDNNYmuDnLC3YfQBoGif9ecDydJrpZrrNWYTxGu8bsadO1IFdI5aoQwMY/6JLBVbc40JmWnng
xZf3NlKzo8kBz/QmS3pQdY1NWq4w6SPX1nrxnmzcAcEBisLvqHNyG+flSIWvbjZp/rhNq/XO52lp
kKshmBW1VYx9FJZBNG0DRmvqpEP9c1qvwlahz7Gq6mqNbfMaKztazzg+6iCoSesZanKnaQFEQmri
1qReYNlwv8QHx8eupwGCeO11w6tbY0vkC705gFAcazxqi9FIZ3QIPQmJ2Lhc01APLOt4bYxDqH2b
wctA8G815fU3+zTzpw/pEzecCUe2K4Q4mm0n/HvTbvQXASFW12Pht1RFzbzsIucEwd/6ABoPwAn7
zH01iiM5MKgSzzMBTvmiy/OjhI7Igjr42oLG1BuUnYsFL9rw6AZ+egoG1B4gtRV+4+ZDkxvDqwVQ
+gI6tnJcNntrpIgRe6gg3Il3bv+S6nY1C2PLP0vJ7RN1YAsAbMXYoQFiN3XkGviXPRM4iq7YCSMA
tSIbS6C6qr2Sra0Zquz6pr8WiAyuLF9r77wkMO+MUr9U46I2QiqJWm2tBSsNjPlQBIbIoy+EuUNU
ZUuglhvQhZpQd2Y7kJ9PneRPdjr0SC3tWMg3v9vHacEOre0yo9588h/t9AHxoAV7AHKmzt+GA72L
/LHeTpd3w9uQG0oi5X7Ik/VtWhM19cfIaeeFVnVHzpHQ6VCTf9d4eF0DaBZeq9hF2W8GxYaudOXc
sI38i6hKwPjaMnlxHFQBtK385sYgT5Jc/VC2XMRxKqAfekUyKMIuJanmuWt5P5A6Qxl3Er914Tsw
esWjrVS/DPBoPBS6zPYGsqurwbGxqAT5wMxPnfqbZfpzbUjSH+DgflKst7+4WofgPiLvJ67p+jaz
Ad0X2JNdIuk087bWjZfebrYtN5Ifuhh2qneLFxRtQqAL7IdCVbOgbYZ73ZTR2rOLeFeIKr6zncBf
GG7TvqCSft3ncfJd74OvKon6p6bteuw+DXlwDWUfcGdnS9GI7ItQCAeOrlY9bEPhBPuiDNk89yMF
CmxW7UPHGO7ryrgHTwd7gUYz1Jw8uz5APyy/gqbtjez4xyAq0xTtUYK27lJWAQqpQ2ehuQDXgQDT
P2mpDI+FEWCzb1nNW8mWPArlNxTXQCZrdDAr3q+BoQyWkRnLM8Av8px5AHgh4JAjXs/SswHtNWeW
p7jiIbkjEzBcGjLTrWsFs07LNr5WR6t2LPrAn1q7mE4SzhA2bnfW+N6bOjygBQYvO1Mr4F52TM3g
eBuUZHjr90EIEs+fE0kkjBe4maKVRiUiWFB/TEw+IjCqWeqU34jsbRj5OPNY9fs6nUk2Ur5NxG/T
kXzo8Kmdd/6wr1DrqgxnBwmbGeNg8cgS6zTVLAyQxkBwIFpRjYMvzeoIgMYTdZKJB8bRtJoP/woV
7kiT+WyvlQ6bEx2FnZVfs9A2riaCZoc/2JtCfrZHZv2VJdWHf4ECoDmxV+B389X1IvPa+UBTTZEs
6TXVB78rkiAHwcENSjUJBFVLwb9QlzW4Jzz7jC8me2wgybSpAeFe1b1lfB3w4PWVCN7wCgN9ShVr
h16x4Q4q1Q6IMgBIHkcip5s9duPIKkNgyOf5NJIcmAcQGI20UFFxpyKIjou/RtJn6gIlijSSBY7+
tULxETlgpQfshb9M/dK+okI8WuGP4R7aOATfMMSrN1Zl5cgLBBbUwpUOPWoL9KqWGX+DdNGqz8Xg
A5MYLMHRZXyLbCALUTEbPbFBbxeu2Zp3Wetr62Zo6h0v6v6APDvEx0VWXAs85gHPa+QzlhEPXozi
3llwHVQJxrBc5KOqiP1cabqc/+naBmX97dr8XP90baGmQWR3xH4RdCvoqnReWUG9m8BZYxNV8/WO
YF+VqV2BI6m2eRvH7QyRVVDIUbjOKUWxtEIwBkxGjrTt0ukCbYY0tsSutRarDmJm86Dz8K2TscpC
vKN9dhhGFa9uPEili1XlQ+xc5N3a6oTcaSgJObZcdUc6o4OKMjCUeZwvbh1F4b2Fle7N0lJ0Kyvy
ra0j8uDq9COkrQfVLypPDoB45l/Io7ctE/lN6xHon3YOPXZ/1+FRYt3S+p9i/NMpOQ1wohSAiEK2
arsA236w0fUI7jLhAIPiJctiLCuurKqeGTUqAxuUBT1whhJpOx6+kpung+aU5TkicA32GmFY16d6
dGt8YPnG4X9y63DnryVKESFjJdRjmaZrQLmR18OdtzJZMKzTsdkm+TyCbsiXWBb6LjY5ZMe1QX/W
Wfe9j1znjERzdwc2bSDWR3/LcPm8UgKZq3Fa6KOvyb+PxMe0GeLGmyEFsh3U2mDYXTmoGZsjuxhu
aWtLzVyPou208R17gdgIPzURywy3UaEjE10AXepQ4aofsmZmGA1butLVD4yqXfGSaPgK8IzzxydC
nWbv14jTJINZHwAyAb1ECqLqAwQ6PXPl5wCVZ6JrV9RPB02ErxHPzXUnTQUMCw6h9JtjVhUZoPwJ
A4OMw7sZGcOs+vCxuFLzvKqQ/R29qUMJvwP/JZQW4hzJW2itq6NqPRQTQl9qXmeQaGxjVPMjdY9T
rLzqFRjf6pmD0GQ3I2M59tCZg0qZbVaIu5s9N0xQf0y9yloYOQoNO6wMGF7j+4puNNxCwbGObdxz
dBo497mVRFA4Q9ycDshRJS1Cun+1a/ALSfD6k+XTSGoPcWhAs3xOc93GQEgIofjxYKbCWtpdwpMT
6MHqlQ4u8FNueNZRV4/GWO5FBzLT2RC01pxHvVyGWKkI7EE85zD46ZxcYrL1riyh3xPYy9sMZag/
YncSgKbPUXKmQZVs544HOvNjVkswKXAYsZ9zl2Sth9JG+e7oxYQNpfOq35APmWyW/TWapry1yYea
WZYye37r4YbIFgaHoGTZImHUyvDjECEaWQIvj3bSOQUIh/zvky2hHnJnpchWTar9oAjkpyBlHIZQ
+QlAnl6jmv2AvePnaOZvwU0a7DD/UQu1J1RBW0dTAz9gawU9lOL76Fj0iQT3ktIuAKGZ86IOTMR4
En8Gxkj53vnxEkWKErUfIYRrmBd8V1Hxlvm8/lr2yNtrPNCvWPA44J6sdPwds3iLl1YDFpwSaH4R
LzlerrgfmMR3EbX9YTrVLKXtjBJrKhkXQBKNPXTgLSqzetDiddgN1qEJ0B7oMJ5ReHmBWGd57wy5
ewBYsJyTXVMgX8zKoLiLPWs4u6zD+mUcEIArABmjjO1t4IsfnAxyuq0uH/1sKGcdGPkOdOhbLT3o
4+Fmo6ZqVTVnibnKBhSEt7I6VtzPHl1UwV4rx5vrZhmgrmVRcpk8sq7OHhF5RXljrq7k6GfJCVVS
zh21yqh872TRT5NArw60qkmA+3CcMxs3tHgQtVtqJgMbFqgFstfUrJ0c6UEEuFfU7EOvwm6sdBbW
+KHgCg23yG5Yc+pFJl7bFRnoLajX4U14rGusUKlX78zyDiGDC3Vi6RrOctbrm1TTrAFsy3EJQEa5
q7E4QCgpjb0jflvekc60Nv8Kvux2YxoZG2Zm4TUIwPdggjdSbAxTKDOPZ3TwoQqw80Icbs0/+d2G
0QhyoWG35v//VLeP/G2q367g9hm/+VGHqFq1bYx7L4DIsgaVkGxGp7cDiD/YIrPybgahhGR/6xAh
KOmLLP1rCLVv3c44461JZ79/QFIjI2kIsBz+8zRB8fPC6FPoSibj7VPJyMvCzmbcNi6DCrF3Gy/i
NoSakwud0pA8j75AebPYalaYnWtIQzKkgg5yZOykQ94zVIFoXj7vTevD1tJZFK80iBod+/EOQG20
qlalioGV+DmWRmQRquU6YR5v9kEHdntI8CSiT7119KDXaXkbn6QTYGWugoYv4zx059Mn/pwYUSoA
t8Hh3dJnJ0pil1wY0WKaigYH6jkRbXA3TZUoI18GoVZMLq7mniyQEK3BMKF2XOlqN52JpPk4+4ON
XDrHFglubIyjg/x5drPxcZrbrNRxsxVgCZ1HNu540Lu517wR4KYKwKROTY/F7lWZkNBuY/MuGD0K
yKttgpo1c+osbMe9Zoi3pEWrH6dBrYJSIEA8iHyhRFSqSt45lnUCTUrxng/spHE9f7eVOAUCJxIW
x4uqgwgTcDO5urcVZfdIBelUhu6PteiIBEz2m4k8yJ4Wwx1Q5jO9x4YgYdEZBHr2JQojccIDaUkt
OmgD2JwTq35vej9Gpq9GRV7uFtXc4R5YDETq78vEHvfzBX+uf57FkfFho7MmsflzEPTJTM9S8Tz1
+mvdcO9jpeILYyy+gPeaH6p62JMJ4hDxpUYh/p2HZxlU8zp/Tm5NcwlAxnQmLzrUZbWJraw9UqsL
o/hSyuxLJiSYNMaZydRV4Kzgmulvb7Yms8q5E+nxmlyoI1EpQBcZQDxkozmDAnKifm3Hi9un+kJZ
67gDA/VtPt9KzK0wOtRrGQ4uOMoGZ2/z+kLD6J+EuogCSqX5p9mNAjS80XQJt39CjB1lC/av080k
vfLcuSI43K5MCS+cGaBJBCYVXxj5Vrz0ZprGxad/VWF6KCM1QVdFLnRwB3CAVEZlTP8qmlQ0LkT3
0lTNbx+r19LZaAXq1m//0qZstJ3utF9vXxwCpOD9V8n2dnWdZO5d5j/TXNPf0O3yMera303NIbd3
YNhoRzBNuxUmRBK0LO1eo6p+MJM0fogg2bgTuo4K3dEOPTtLy+rTgHU4ij+dalWDymjrpLn9qEB0
R046N415zfXyGFpMW2gsS2cKAnz3TWc8tXUvj+3Y4rk7rFArAubkwjXuS96VZwekV7UTG/dkagxQ
e/mpH+7J1jV+vknDTJ9PA5jp33fGylPKABMnSvSwrm6iLU0OTtx4h6iIMaMmDXDxY9G40V3I1AwI
JSZdU65pcqBN0kNkye/USZerhcYeKVz/bvr02mpRbRbyJU3miLg96XZ+In86uFH0msXCOFCrw/Jw
7QmzAZ0I/kGD1vkXVKosqJNMGSQyZ3bpdTtqxkNubUSIYB250CW0QMbpwz0ZNAGNF7cY9A1dAGg9
9J2vOmwlsadqwy96aDWXwRbqnA/tu9e67ldIu/dLKAL2G79DM1DaAqRbqNGMXPeQlykU+ICg/gqe
QhuUuGm9z5sQpWvmZTI3UOBTRQG+EMRo5h87blCobaY6vVttfozUx76R+exToZ4VVRATN6yrhsvO
fe8L5a99Xb6pSmUPOZJsG1VB4gdRWvdhdKDUNtaAb3b1oiHI+RYxFEDGrf0jtpK7OunNZxXVPfRA
TXnhVtisncLsdl7BY8QpYh2sgXb3EPdQxpUQ6Pw2DodGqf0jxHCRIhiMn6i38qwEP41EByRhxJGH
jgZmCyMG+CwJuidoVIDLGfabWzuizxNXII2IgNrkxoG9JzegIz5m60e322xh9M0jogNIHveg+Qa8
Q5ul/XsqAlSXuuYXyA4XKEo00k3V1fFT0dgHkRvBG/A8yTxHefRJCVM/ZkaP1JrVh28/R7YJxCho
ZMZ9lG1blr7QoggJIl8mT3QmfR5PZ+0fbH/y83VDx3MzTz7l2TRu9Xswg20+ZfWmHBvr7zU28C2l
16ZegSzZkmkFYCY/c3TkTLMkRbUhexclMzkgsXvKmzxfc9APfDHTfOKz4oljLGPLKbeoQoI4b5JN
fFZYS8Me1SDQNl3tafR3ECcDSg1lCqzPwKNs5q25HGvn5wF3wYNdBPG/abfzSM28UHl7N4bsCEpl
4uyUDgwJF6NdUAfyhNkphIagtYiGboEaKm9/c/N6Fqx6PxHzzgaas0Whxl6lTfMQtKZcgqWsW03N
AURsNi9xSaZoHlRrDCBwTQ7USYdWgDAMoK4LtWi2LjY+ZrON9mM239L8VaNkjYiXY8Yz4syC/NCh
dYzyRK1KT6pN5KblnJp0QJAXxJx+dbILFwWbo0cFArG5PUqJkO0Pc0we44Bf5/jTp1gFtF/zBtyT
QW/n91ps7ImbwYM66SYG1mrZjTcFNPrCMRbd3hUQ7b6322GvQ/x1iYej2AeVH8xrZ7APVZxZTzro
0ifaOiWzHVgo84WPqrmv5OYlhX0wdH/tmFkDUD1/ozumqiBcUSBmcal1vd7XfuMsdD8O31R6zArL
fWli0K4O9RDu9DSR9+NA6i/jDBo6JsqFrDDm2zjBPLwy+buPgE8Q1O0bsqXtvLHd4Bw7hgEx1wEs
o1Y2QEQ5/vBlUGRRkGOUCwPJ0wYMveD+sPVFR2cWtqqtVA7CBTibesczK3hldQcVdwcwofEAUkzl
rysU9K5ZbSMpq/AkqrGMAL+/GNYunjOXQiC1PvKlTX+MoO4XFUfQlf6WSdBEFyjLjRpcZ+bq7CUB
1y7EFNsXc+j0uYqjFlp6frupeaNtdGQ671pAwufIyw3PRdcdiEPblWDvDLP2RS8SyEECf6G1Ufog
Ab0HdBtnfplDNhSP5ActUh+2Wy+dSV2vlq0swQxk40EJiEa6o0v2eJIceFG+Tlc8/lN4DrIv8kgD
tYFiQfTopvkhyzT3IQLh0w5PlPEubPuX0Z7oeFuYQWDvuABVyq/2AYmMWWZUxQaPv+6IBX93HBhv
oQ9tZ+vYzMNZoXdRP6MeEYTDrC5YsM7aHrpmGnQQHHcMao3Nm03ESb9BbVt5acZDBWJ9ZC9goyZ1
3GxZJapV4ZnNnKrcqN4Ne+CLsLm3pfq2m10T0bDWUTs8S4im9aZs5VrlBbm1aikVnh6+Zph3Mmba
MhzPfN5/nJHtT70oLAV9Dmol1xF+PTsHqYNVNYj8sSzlu4Uo43tYVCsE4toXI/XiBeqn+pNyHET2
jKxayUTwuSkHbeY5qXFwiBGBAsXUZojIYZ3j78hEBzFGkekMaQpoueYDhGhRvLqKhAJaeQTcUREX
2UAAAP0bix8RyMlO7vj4lcp8Noda30Q2wyM517p4a+sa3hJFDA30pvJtiOkY0buHu8IxOXvN3SBa
GIylJzfWnX0wZNWyU1IB6w28ONQ83+0q/dFnTf3gBGG99rws3fopg1LaOBl5DBYU18OKvSK0Hy08
MciF0J1+AwpBqlGngytlsfQEM5fUbAHeu/IPB9tia56mKBfv6/tBeoD2x2G6RU4DAEMoPFygDPJh
K8RR86KtDPjyT5oVnoVX7dg5jKl4IQN9gZLFVrtHdA3fQhv6+YKw/zFSVxvkek28wqDyBCLF8hIg
GDPZqEkdqG6vN9ZcEyBAaOzGfAQMvNnZZj5yUzsIH5aQhrg1OQgU8b1ax8jyUSHtcHcejwzjkGp9
4lXp3wtWJ4emj705MXrzv+wqs5JDZo3yTIjAL8Hlm0CUMJ/htjXewLehUPNvJmeheA+uF/whEhY2
97pTgnBofNT2wYdvE4DR2DJVcA0MkFcrD4ks7A2HF1uHMk+n+i+Qi/mwUyEGODInO/kPMvKWvjYA
Y1DX8cZuw2CFJAfyes6A5yJy5WC3ASgkTpKNEaf1V/II6tBeRxDnm2Gxlc4n6vla07v1H9tEPI98
GVAyzHE3Jgc1XMArqJ/RV6rKz03qRcS/3dL3X4Tt33p/G3tzbsapCkdT68Efdm2PpCuk0It9hwjA
SpaGdS9REgaZYzm8Z95d3rXed2sofljMcR5VYmBn6XfeAVXg5TRGpbm2lD2QSnS/6b1driMtyBB7
GtdAalzwtOMhcQdrruuvN8z0DVedg0ximxYQ97GBvG55WkGguFcfSOybHzQZsDZv0kdbr3T8TtsS
3DSptUoYiovDuMiPAMHLJcqeiqdSGN8I2qjxb3hsxe+3MXo4BAvNY8+K449JqDVUGBerW9OtumIF
eeRglQjfP7Ae0CvWfaHq9yxrIE0XeP3JsZ32YCpsZMLCM16reHKwunu9M2bIFhSoEMEtkWGFibCw
nR9IhiYdm2xsUq/VANtJvdgrmo/U+6exMQ+QuUglCFQ1ecIyAetKCNCaRefsC6VjqTna25KDMKCv
nwvlZNYPFQvnCj3aBRhu/fQS+COAQYUHMHUz+5sEhngBWg37Tsuh+tdrIn70k6xcQklqOALylex4
HvP1kGfW2YpyNm8YD54bU17TJLN/ANiP+kZXvQfFX8NFoFC+0cQmiPzxrgA/gotQjJseWN14qB7o
nuj2J7tpS74WeTmpD7m9mZ6B7d5LCWGkmyBRmgf1mqkAZLgDBIluHUZuQ/BDO4PBBkxUOar2EVyZ
FSxs99Ss++yjSdBDvB0+9/a/Nqk30gEP+7djswE1OoVMF6C2PbBKyK07LrBQjQhFNqdIgyO16TC6
eNkgt1EswoOBxSfxGUSq/e6xLDjztrOv+hCfiAzBkq21RtlotCKvPh2+A6Xnn7G2nbzIbPYWvLoE
XuPK9edc4K+YvGSV85VyKmuJCCUKhLtS/xJa4IbDfe1dZFCBjxsP/yMwMshBeU2AoEtrHQeUikMc
sbKudVbV88yQ3dfItV4bV8TfzaLG8DEPxZICWyU9fucuhFY7n+kQZPNxT/sVuFHaHmmSxgiPnqG9
JppnTwvKJjbSQxYFr7RMow2CA5TrzLGaeEeLNdfGbxBg+HxJbF7E66U6LzlqJV4VI/MX2etOAdox
2u3Wmd9cyQ6ZzgQvBreYgbB3WAM0k34RkBeXhhO8pR5g0AJcbKcoCdqTAwA1Sg3q4C2CNADTwb1h
itBb/zoyNsLhLFPri8TK5ggKJnnEqlcesQOJNqzTnhwrDPdWFK58My3ukyRqzjwWKGhpoQzaIeYy
Lz1d31Cv1rD64PvOy9Sr9/y9Avhjj8URdi3c1iB5iQgZ+dIBxHUr1krtjlph4fLFv/7rf//f//Ot
+2//e3ZGGamfyf+SKj1noayr//kX1//1X/lk3r7/z79s17EcxmxwWDAX7COcO+j/9npFEhzexv8K
avCNQY3IvLerrLqvzQUECNL3SHo+sGl+gdCta28sd2RVAJL+Wsc9YLhKiXekzpE+l98abTHtY/02
iPdArKxjWmG1jDUblJqx5MSHIF07xCsHuVR7FvRFuJ5UBuOw/qUNHPEpQCHMbZkRxSxaIBuTQiAE
zER08GPvs42cizRZ6PiN7yBPjOrZ8cBk2h2t8dBFdbnK8NADI9NfvUmpvoJMP92wRseKnaW8RD2S
00wuNJacaQKoKeizf/7qbfPvXz3nNscvizHkoLn961cPerxMayvB7+s27DdIAvuomjKGZWprxXMZ
I2kyLifaATjowrHLM3lwYJ4A1dZRJvZnr1J62i4NnE/ztPpIs2F1CmLF2o6xKnhOwtJcRFbcHgUk
MfdFDp6MHrmppwGkz/h6+fvoCv5p1HiPrroHpRE/6Q90mxllf6eCyNrZtolnLiAN4j/8Ll3r9y/H
1hH1xbdjozSEM85+/XJaJy4clM7L+2mRznMGXH5mPyFDkV2gKNtcANV/pMdhWEltRY88ao5eKNeS
lz6HVrEZuK+IAaslZ6kEaxoeTIGsINbAWP3VVOVRjGtEvBSvMtKzL0zLIRmUt3DtM3tfiXOgZeUZ
hfYrJOzZfTay6RfgtgXdQeztyQbKsHhd5+B/pF4aUIbdio28/IiaQbW2DG3g9qx0juBUtB2EBGu/
JwF57DxwZlhtXM4rDyjCoL6Hdj27/83XNs4VN7cOlDt+W9qTwpypmLsbO0l+bmh8oJNaBD2w/NUP
hh1+L1s3fajHAyKFeckiEIChkYa8mTWAHu5SN5cPpjLKlWYM2ZJ6aXTbJtPoDOS9d1O80c5NfWna
dfyJXL6pxfhUNuoVdRSmHvyHX4Tt/vKLYLruGPifQTFbAIYsrPF2+vSkwpPF7EEl498zvKIgH6d3
p9YAvTLhDMPiyXAr85UWYbbWdAefed1JC1ws0bQSUpBRfCRV2UkllsRjJ3lYOi3dPM9n9aj2FqII
ENo7RQRxmbjY0yDqoOa/tU2T+XrsravKQZVNbznJRrSDsddtx9jTmd3FVjGTYY9qKySK9I3tRNtb
9998JoNdqvV/ePb8+tgfv0wQQHFb545rgojO5b9+mXFQ6kaS6t5VdFWPVGzqzgzgF85mqLko+k6N
ZZO48jnT2ZLWuuRRlgFQeq3dguEWxLNII+YOsMdNvqmQZxifs+X4dP10AMjo2ChoucGBzND4QNDJ
CBBO8wc5L2MD9K6mnl4MNw5nFGyhDj3VPjqQnQkRJQCtu2YrOY/yHFw2nptcOOpc/vlbccXffmKW
LXQmDBOUu7pt/fatYEVl+7JO+FWHXO7RGgUzQG0So4RtVLklTlSfR9Giyy8hH5LFJ+rlDIIGRJdM
NvDnARjrgEqeqJU90aMOruP1oiojDVzcaTWnUsCMgZ4DUsj+no0Vg5G/FioXX25eFUd1mtAh3diO
oaHci0CKEWr+hppqtLUOEEpBb/3NRn75GGqanEc/svWVg6W2rT2XI733TPiDfY/HMHRFTD8CUxcv
ttQTFtDY8krIcFHvJ2/XrioI5NruIVDm+BPoX/BzyleRWQ0byVCoMtr1rON4RiCoCNYU7PhB2O+g
GJ85s6Zyu3tzBJDkACIjdYud0tga+9oeCkpJjbAcJMICX4LeuTW8LcS985OqQ9DMD7W3d1LxNZGq
vpIpw6trkSCHsaImdRgJIFS68frPvxGT/e3WcaG34RoQF3CZjV342P/pOdS7Ol53vVVcg8AYo87y
S1SV4ZtsUXTodVw/I/MTojwPBcDg1wvecjBiIL/vPedIK62gmwqWDMHDh19HumWjYwPTH9xUC4Fx
BRcLb6MSMSnQ1VLTCYdlkKvhvgkEWEV8uQpHRbw807IjaGJRajo2scOoN44YWW7GZlqCfLRwWLeh
JoBGH1NSE1LIyxClZkvHwq+cEEGhZ1bLcOD1J+g10OJYGZXlBBxCoGrYJjagbhP0mqUgkoASmDFB
r6E2l915FvsEvc79rlqqNlXTR9Dn9ADmoO7bjMWzaQp14abr38UN8K8dQDzPljKhFK7r6QEVCuLB
8IutF+TGM1hF6hWeqd6a3KII/Oc5cl1t7aDeqcEOguzcrl9v01r+gAjwOJymzVXmIxSfHyplD6gb
hXRjXzTBAzjXbdTnIFpXimrbV8gIAFYg5mC/CN+xfJKzdCi8x7gZzIWndcmdRG3oRmWNuaWZWI0M
4G2mVk/9q5t3ACdDJ6vxurkJ0TgEp4FNdsYD2VlZ98uKWWpu8OHDRh3k12GUpevWNIcTriFiVd05
PiIo0lbpCwjgd6QMWUf1nnWD+4wiRj6PRB8APwH5VFGXxqYLEbA3TMvCFTjpixNWu8qTjwAzxHc6
HoeXHhsjaF5A4JplzQPyXD7k7PzsIUuHCjIBebOmJi8Sta0aFI5TEyLM1rmq9FWkrOyCCLuxyPRE
XM0iS+70QqyNvhNXMnWhVy880xtW1mgz7aKCcsfk7rWJPJm53FKwFqJBYDdM+JYCRgFlyEZb3QnU
Rjc6AOFYLDmgbnvWpHEJS4agXlZtLa8sfjRm/GpFgwPMa+XNsU23z4VhVWs7qTTUAw2gawCKc5WH
Krv+aZ4k3nZpXqwRsGiWRQNJPBnm13xEo6AMEirJIxBFahlEG6tE4paCjQ4MwgHkywc8pZywQE6+
6786WbYY+qx/jGIANJyCG8i1YMeO1a0NgEaGF+lIbsiSfAFgUbdry7pEBq5t2vhYRVkxrwzdvYCf
NFhbTh5CcSbrD7GJ6DxKEsU9N5Eo4FngvAFTtUxS3/7hK3ff1MjI0HCUA7gX2w/CNQqahtU/Pwmt
39+WWDXYuqXjxcANw8Az5dcHIcJQRW12WgPBeAMh1tZDeokgA6CbOruBMjagCkNEhGwNtKOCunkY
al5A8AYs+VzkxiVqJNYDbZF+y/CrRHGZ/eXmgRp+H4lqL9yIkWKFeFYUSFax/2ncJZGqqFHAls4g
4Qhh3LlfVem0jrBQfTxXdh+fVFCbZ+rQkQE5//PXYPy+Lh2/BqZj3TD+xzntsD+9D0TXoc7b0dXp
o6ZduCOSFLe8DuVjkHghDGCZA/gybzd94lsLu7OK3x8GNCJPUORPd3+Qg88OmbJo/s+XbBu/rXOE
4RiOg7+cg4eH/bedJ5CmBoQGw+g0LegHT5RgQvfDF8SEkzEoD7adeF24nr7+y0zv+NJAKdXfzT54
GyezbqnwBVIbN+8qqsWChYUER9OSwpypcMNHk4HLJUuWfVCBOBgpj4WMjeCq+cXHGYQQ7EWrAPOQ
vmEv/h9l57HkNrKl4SdCRMIDWxK0RbK8kTYIqVuC9x5PPx+S1U1d3Y6emQ0CaQHaTJzzm2k5u/XL
scj7Xx7H5fPDLRJisqbzGGzwYKFbriEo/+fXeZjmMapnM9lPPlQvc61jytLPWG3bbDQJINlPwzxg
qLsQToYueQD0Vr/deviKMZMf0sbVEPi4NmpQGaJxxMopRGA6Zc2BBVqEz6bIquOwtMqiPAQkgidr
DE6hIfCq+nt8PpgJPGFV/S6Gu3//DmhLdOE/Xy4/XsdGJcTQbBtO1n++XKgW2UQmK9hfOVx6ub5G
ZIjtu2ctyElcoqFSL4dkDhp0wKnvpxxOGwLVq8RCxTHoeoT5hE3YOtD03YSWc8jzAtTdX8q3dskJ
c+r/5dvMh6Qv0YBfXowpNF6J6+oaER7DcX6PYglcfQs7Cptd2iXGscMufA1SCATbYAYfUeYigQfw
3LFrmJLGGK1kPQgge4sWIwnoKA8/XFGkmB2Z1kUl5/CakReV3fLCzO+CkLCLLBYmstRNPAhEHSN2
y2NbHsmYfQdsFf/MygubRlakPNDJSPnOl0VqeE1ksHsy/LTdZqKqTm3a20eSyMOurY35AW524PFX
rr0v8/StH/2c5895NAWlR4tkYlle1CBkAUFBsr8AtD87QVIcNX7d6hIe6lCgCrrzrLzW6G5cZC9Z
LYtTV8172M/fZL2sko3yMPWV76ls+9fXK8jKZpmyUcd+1eV5sJN1v1zMsdtdN8XN3S91WZ9np1ZU
njlU+E3KIfJSJuSvnZbW2a91so9i1sXigdYTsPjvu8aKmmdCR7g7dlrVIRCoIKYwx3BxVOFnOmnu
wfbTzFNcaoTrE9VHJq9T+jtZLpwiWLeBGrG7nTap31i4qs3JtEZAmRXFarNnuwvt82z495YRUlqq
utRXV00rTLxCzIz8TWDcKUb289ZjMMVPRLBt/tqNhP0iI0nE2YfWxmZZzuEuEyGcjmhBZ55lDyOt
kj2xcQLQS6Os0xNjQ+gqfLheKXOnbTZNs3edI2LHG8/xvV3voiZBKW4ZpzVOvlFd1d5cZyj86lHH
3/I2qa3OkQfRs9zJWY259C9RGhwdU5jFGjogjhSlP+1Tcb1OG/jGCeuWd9ldzjOS1l+1CGkeZdEP
HWNh7YDrXG5BHqoAPY3U0k5yVOAEyr4u+UzkXck6XYOOQK77IvtHRoQ4h6+GnnxvptH/qhdNdHLQ
huM/pt9qoWE8IfRoPOkzUlj4Sbib1jLDfD0qyQrHluxRdgFjoENhw4000rRio8VGu3N71ISb9Fs6
pOl2nI3oYCha+ZbOPhsQO/0GArLxrLbQ7nAdHZ+Uvv+uVn7yDVwUW4m8VS9O4Cb37E6tlWzIrfFn
X9nKY+QXyWlu2tSTFyAyfucscMainy5I9SFjP/JRyIuk/ktRujrqq2O6S8vB3TWGUn5gvb2eRO1v
tbSBWuqSxlHauyGuyD10BAPX/LvEBzWxBRxr3jIij2JVjpGo1j5/Yr4a5I+yVbWi3rN48t/JYqi4
4JkwXr1OVfMdrojRXBy3E88YYkRbXyOQJ4tVXot7KI37a992hJ+NVUCx9Rv9DzmbXdrKDpNdc81T
uPqsKaPxlOl3su1ak8OEyEC8XW/VUdr8yDMLVivLnespz1eIiEAbalg0icd+3vMSE41J1u3kfXSF
ME66kX/e82A598CJ8+s9L1+HLdoGxUZeNTVBsM+2TSZ9ucBykPdNvHm43te/3bMcNDbKf91zkNQI
9pN3u2/zcTsoibnravdQkpuDg9aVADuUnq2FPJ3Srga2Sk6kjGxz78oWRylgK+Yptm7Xni2kjth0
AlzbFlzIMscAonrrR857oocYScs6gbxoeJKn19qy18QKqJ2fK4kXRiwAevIcNxV8jhqVN7Yg6TO8
y/S5ynCkHNxH2QHQgL4RUKk2sliKRHtisOwoh+AA5nhDOORbWdc4JIu7aI0V6nQo+nT9OYx5m7AF
l9NV6G5rffosArO9n1Rrd+uRVVPHy+yKvZyrm1v3zDuS9+uqLO9kPzm0Dkbs2MTYHGRdPorhNBnx
l7mau4OjV6lHZDfeGe1oHkWSZ+dgrNmpj56flwcnKbC3Enm2SsNy+hHO2zS3m59TOv/BE7T25hQk
F+Laz8GEI3w3NwYPllobPI4+OjJ5r2VfNdUhV8wgALM86bTat9jUEeJv5+xJXnmcCvMYx6N1QBpw
VzoW8kLabN+1cfhDH7SKNKmCuKXlmOeIVWNrlIEKmw7L7Cmp3LXwwTwozaYyEOZIQVl8cwJxQUJ7
SX8StXFG3uQYoEAYacWfShf8UeHs+mGNIlkbw+Q/N+hTetgwCGgf8+e1YfGXx9+uG3WB8wgfAtpc
GA5voIQhOKsgCv7jelh0w+crmnLrTiUK5qifb2s0QDw/xUIn71U23FOvfoOYt/J7rfniNlDtQ1Tj
9oJYxptrWMcqW2atXXXtzBgd6WOv3udRQi5HjiQW6YfV9Oy7anm0MZPeyAFZvpu12PkKtSTFIGdo
DsD0nZfZtR5k+2zFxHTVariEJeF52I34nS9XytwAoS/DfuFn1x5GESbbSqv9r369vQ7UnX6jdXNx
VAURLkz+Pq43Amp2peS8cQkPBGeN/M26WCYEuHQsoi5/m51w2mtQwbdZ23VfknJayQ6KDj8P777s
DvGl6sl1MJ+Sl2pMyNsNu4aHAAzEyUIB05MNitlsXf413ztHN3YOUqW7MBmV98Lgk1+uicRd5c2h
k5LCBfGDR3J1fbsKjNVX4F2CJ0vBocZfTITliDoG8UMg6Us7W8FunMt6jwvJ9DYX+Kwsb3SSoauA
AGZ2tmbFBYIXa6uZJemVZNVrNeHgEYEn2BdBgm3YNfFN9ttEO4F4lkXqchGCkQ1qYD8rI+acy2pa
K7H5VC4HJ2VvV+mxspHLZ+T2NDh/hNbYXBfUMovmXYHuz1oOkr160LsT28mzLFlj5+K6MbAMF4W2
Y5urHmFQrWxQMa+poSiPSVDeqX4fvI92wZsD2fMai6xrFZiTyMaNbLWyIPUUUncHGXwESfozLR1x
kaVlRg0UxWu+zIg8HcLqxC/Niuv+RRZPQ/wmIYWcwJ46p87s2Z321ajtB7u715YGuG6QyH5pVsZy
z5++dZjLGA87cFnOyTe1v06n0MJlZx7/DNSvgxEg9t31GUEwV0/WoR22a4c1clfpwkjW2DHutN7R
Lw18k6e5FuFZz8T9Z+dcIeE3dpl3LWvEC2FoVi1ON8tkTY4PqYgf08hNn0iNE/AP3R+dldKmdU62
0dqGr5m8UGMUf3Rlq25AoosNeGcdJS4rfk8DxdpkiltgbEOxGpBk98OkPMniqGt7MGjsogrffM7n
clNMefIehDWZjMXUi4108o5bgrOrhf/ZGqdj4qHYNB1kay/sb0YR1vdyqBJsZl3AWEir8oHgy6u8
TpYb1VHeVLbMD2X8n29KtmZEH+VNKSh8sllIqp0/zeIkUZ5XvOdSzEmAr3yeZK5iAbLLVUbgF2Ro
oPgE2JdOthQTuE107STnjJZOZpbNXtUGGx7p18CS4mdwIPOrDto9aWEHy5IYCrZoqLHLkqPqB30W
ybWUltNJD4rhQbb5rXuPXpdzL0taIJ4rpCWvJVCV791oqxfZlgfZdzU0o6tquMBhntyIMZyvlxB1
uuK34Z+kNjgCq/UqdycAIcvN+V2BZoGaOneyNWedX6mZQZ5GtuL/zm8qBWnbBeLVst10nYlza9XJ
gdRY8TJbdrxLFKF6shikoj07tf9hCyviW4xPaTChNiYbRculCr1xj3mjFC9j0hfbPCZEL1sHX89O
zcQ/2nVsi06Kk77IrlmOVDmBejbuy0XDbug3OD6kZN+ZyEWB4Qj6P62H5pLqWAukSaZ65Nebi1nh
8wsoh9M4BGMx4diwvVZWoUtT1agPcdYbB0IPE5ZwyxwCIEimZx/1EB7GGYw64oj5s+oO2aWKwotQ
VKUALDrzwKbq2AktrWbUtHf+BOLMz6riWdZhdPXVzDSAWEtV5A6Yxi8PQpOcYFJhLWhFw78v40cV
6JQfYu4oi3KEVm7DpBdPskYN2etNZppsZVs4JcMDYZBrd9ljGDG87koiSbLoEPZEuL9/mu3xK1I5
7UlWtwqwRr6g/VEWg6YyYBpBF5BFeRhq7UVv0/Qsr+TO0CsiVi8oS9yoPAjTw3vD44uSPgzGKDa6
6PoN/zTVNm8L25MD+0JVnoYf11fbVO7sTZDNgeUxyxzr2n2SxjstnPJn2d3MScxqYtY+b98JDJ6B
zHc3wW9qDV8UPn6wxtkJZW9b1x8Se0FmK87xViXPktHeguQbz7J0rcJwg7ThOO4g1H4OR+dfBzo+
9WuUDg5hOdqb1IDnMIGCfehjJ7se/MZZDBf8o9sVyMxkDXJ345h/9tPdbth2NsZ+blhG3pAE6pl8
dnsGCZh5yZiGf/gHGWa+tQuj/9d2OZ6lOePhLy22ZLlsryJFdNe1cPOlO/qtKEV0bkWoQ8jPLJ2h
KdKZ7ffrrVWObYBlerUrxoNDBuu+0dWfMiVsOSESbXVt7WRKmF3becKI4KllFyp7+bH9Og3oFQfZ
4G6vHkqa+tp3UfvoGm71mOrpm0TClHHgbO2ydLcdSycp2dVkQauEZFzsbjpbqVJnp5DHliSJwhIU
0F9dpMZWMoaVhxTOuJmGIplWtps/oHsYHyRA6lonYVLW2Dbe1dwNz28AIuWIArolHN40hJTD2QCy
m0OcQfdPf5WtWIxhcIyvQ5oMwXYMiNOVyoCapqoV4hwm7kYlO/agL4cJ9YuHICu/T1qdHGVJ1jud
9jlU1smDsJTRm3houzd1tI4jxKnvJrvpX8ykazZtFTbbYSkaimofrDiI1rK1MGL3vqqNo2yUVWXf
e64u1EdZwi8Hed4pK+7wYP91NqFuo6C2HnHKbp+U5Nxp+fCoLvbnQ0YK3fVbsZJtss4KFGysooGA
0NJf1rnJua077dTH2eU20JpGsZLF3wbquUlanEHwwQbCFPPnleSAOMv9faE5TnrJ2ScguqASwgrs
vaLk2l3uD9Z/nbHD36q2D/qrJXpEJI0oxcJCAB4wVL15kqVuVMw7jDG+yZI8APmf1jFO5zs9GxDq
7p3gqSeeugyW0/hRqyy/7sjrmwTV7WXGNjTN0zAo4ZMVApJKczwg5zdNvqQYWWvPCC0HCVTePnmI
6/ou1XXlLEvTAI92HNQ3WartoT/VhTPvUjJnpygIcZRcDsnfZ2bkdrs2qb7IHqlaffaQxSlN16ZR
xtgSGi0StJCAZixrVy5q2ZehSt17sTRkS0NhAGZFEBaafjG495CNP0fAdv05lxp0HTM99AtEQVdn
49FA/XLWmqdsgSnY/LXvm5Iwiuwg64ZFDEgBC3sd1BSK8Wi729w+W+a4thItAiydGxd5GNwRGzY8
dLc9hko80NMQOgvQeVpaDPiLo05ITfaTrYALX3pc2fZSWSt3LSxRLOdOCmu5Khr7K9kgy0ur4gd/
gPmEfx/iJZS7g/Z8OwuUKfTKpU4JaDUS99fWW7+xME+Y3XwPh6H6QnCWdAgf/4W8q/ZUkY2U9TUe
9ITNmnIvxqj6EvKYlI2l9dZ3bHiQ4OSRe6m/Dc9xqbmrgWY/tBqKNTM+Tu88SCCAvpzVS508k3Wy
VfYb+jr8vdVxh8+xRe3Xa3cItZ0y65Dk2hCRJJT4jwBQNrLqVi/PCqsNzp1jNDvXTOYXI/XPCiYd
fy4nQCYHeYIp/LXGrnHyvVqR+3wSXdyFR6VWH1KfZ4hIfnLytHFnzHqcaSBAwmdqLQfZoM9aeHT/
GuHwSi9XKpCNcQsYD332tGJsd4NTqS98lMpuSIPck8W0AWlsErZZyWIzJjymsVMI6kjr1rqibYch
jsEOMdQF4biq+OXdKa2uvsiJ67gisLoUQ4uJ3ZxYu0+EF53gyXlAYGxThtp4cRdyUDJiESrMwOth
PZHK9ltDf0cxDEnDJCvXqpsa74qVE61V8gqeW6W/12XzZTL19CEg/vnyD4MUdRJeXmjWOcdWW1Hi
hL2SFwSgLvnFeJE8GWaPFcvaW7plbjNFy3cTGG/i4yy+sqg3Bk9Wy+Iriy1+qus5C6vHaUqNo5a6
yhoZqOlDIJq07jszOxFy6d/BpOUGngmyV1gaCnQzd/xwHUR7EXzKTnqvyF5y8D/10hW4ILlqhURD
kv7dUM5yhrLtPi8ri79dll5NOhTbShlUj/xhdrkdYh09uFKcbzWZyjq+ApO1rmuzPMkG3EXyC+T3
7iQQ9v3IM37LrDOvuIRZ+2yqzG1C5vOjrxsvXTBLsY2JQVC2zilGCfZ+7LE8v4KZGOnXcfKaVu3n
SNXPriNlh/TvkZWW6deREu2ExeTjVLT7CK+Kb02+GxGs+lnjRLmqyt56NVHp2BT9EJ3rSknuamXU
tq5pFc9EWsht2b3xRzd3KzkqKaYvXThH7y3BeA9UWXgJDVKrqkn8DhJs8hQ3frgOsrT6Hg0OKg9k
zhKfFVUpm485cis0W5rwHrnI/uDUxRc2/ZlXjQaxKIyX0HuanK9sOMHUdtHPxegkgfX2Jc9Ue+0X
ZvSgtr62d5zE2he6SpII/D02vcP4xbAKbGxYW1XF/9KxIHSq6V78Si1eeigE6xKPkL3qFsWLIFUF
3dOd16URli/DNIj7FrdEfnfFi+xhjs4+mKf0QVZZtdusY8cJD7L/HPTmrsrU1JOtBPHbC/Joj/JS
ssoJRw+rne5RltpQd+Eb4WMi546iWtlaeCojDcvNWIFeAIItv8q+Y5HVlywyYXxHio6ZTpS9ELq6
9GlefNUjMNIGkj7H2nHA1s6QOhq1+Dr5E2qencGXAi+Pj1J8l90VFWzS6LCxl0V0GeyiHb4Uelft
cdZrtrIaH1OvNeIMLkWmHQotrDZy0l4xjwU/xhcrb6Hk6cYBDFnylBQGvj0G4O7G7vGnKnqfpbBi
rSaa/FS2oIzCqYfklQ/J2grqbo+Kl0KCdCn/Hwdfp1qu9o8TqAEuoHFboL6yKDa0MPvRs3iNVcTI
OrU0V7I+V8fZK4NBv3ar8/GXbq2T/trNYrN0EOyTz1MkLcFJIv4ZJa27amwVv4R2Nt4Fzrs5etBv
QrjhvWVV4Wpe/kTZH/Q7F27GRhatyiQPT6DgJIu+/toHVvsW6rVxGbMgIY3JZL1lQibukDiM+5VF
zv8P2Oye0HKCEwCb7mLVdb8aOm5yWCeKJ8Ra+u2YtMqd71bdHeRuZ6tHpfIYTwi+hXC8v5p9d9Hk
+DlBBmqI6j/LHIuK0W4HFFrxHi59N7/Y5dQdkLGe9rHftPfZpKAqjBXJGwmiH1nchz8DsTc1nfuo
VO3VSZ0RNxp+e8pCMovjSt3BDOiObTjj1trn5iZC+/NFLH8UPL2P3xWrQcuamBh+kf0+0YW/n5Q6
8NpG01/zqHX2ZUUQQhYnIGX7REniaxGTU32vuU1yLQ4Bv9IM6zNPFLHxmoqRbLme56yvFFszHila
xbWzTbp6X2GkeG216qDd20SErmPDwmafl4ZYDS5jS4vsSTOp2D8udwW9J8M2TumvrZkJkbRzBCqU
S6vrltE+UJXp2pq6vrILelVcW+c09nek2CFjLDPXNokQLMH1a6up4vRsagiOy6nCSOg70aKjKous
bepu7hpkC5ax+TjMO830MU1Zrqv22rjDvg2q1tQcGqds9/6Uv+I9NI4rWJbNWR74eD/PYv3ebubx
9HsP2S2E8roikZfuZLEpMRnOQxPTpMU+MjM05+zOLTij0r9n8dVtxFGsaFsFiJ/KStlPHoIi/m5H
IEtlSTZaCvqTXTZs42X8rWucEotKY3Jhtzp51mriRcuxNL3N3eDMeueE5rGJfFY82c2P4dxWaOV4
cmI1489nFcEez2BZ390u5hfYj1RK8ZDwQP7L9aFwNIgc5fFG9r1dzNaSg+k05elW3wVKdkS7+k1e
+TZ3lGvOmsCYep3DfvZtFaroYrciD0qE00ro4pI9Layyv6rTNDTblSxrWGX8fWqSSkO/BckBXck8
AcDidD2VXdsyVVZhix+fbPmX6do02ml+QGphueS0zGMFHU9FsmxMioPEiKtt1Nhhb4YOrjuo7qEK
+JbLomUmNs9NYXEWphu81Xi4yXp1dPRDVQu2sYCvPtQGKpjVAHcG5Wy8ZkQDZH2SueNhDkfIgXJy
bHnIkYArJAbChlYlFSAPZRu7p3o5yGLbmtVW+BDFZd1QVSSpyfGXK6EJg8hUbJ9ju7XPSdp4navP
dyzCBrGxpcHy7X5D4It1JcnZZ8uOskWNsG1ceofL2Fu9PHN99XOYLF7H1oF5NAo0V79XabObJk05
AWlIHSM7y8NkRAhWLQd5JusiEkYeOOh6/VsDUuMQEJexsnOs9LtJlMXxt3rZQw4lTe5va7bL1yv+
08XkWLV2vxNAXCJzhH7TwZ+2YrFHnJYDuK7PQykNFFNoJQcrEJtaFm99Bj0Qa+Eqw05r7HhlqmaE
oXQdHOwyS3dDGKRvkZ88SkrJ3PgxX4v21x4uYPR/7+ErVetNc4s8rIuCqNu1BK/aID9pwt4YOl67
tyo7jRFHuJVvI2ot6fZ6UZ2hx2QnWX/tbE/C9voMRzuz69oHtOZhthg4dozETlzSfbW9x5aqWFWT
2T5cK8u82QHoW4RcqSuWQ1On0YZnbOHJaa4Nqo1/TIKa9iwWG6fF22lUJrFOU79b3+piJ7Tta7mQ
3k23JlVFTnUlR8rKX9pluWnQwvhtun/sOC53IFvkQc5oqc5n3a3Ir46FXfZx8gpHmG0CAc1zybiM
qzKYyvOIGyOZnaISdxXcFKGHFGVL5zda5wVtDbeST3krK63aWkxBJj32khrtU31onqpI8F+iRfbB
cRPCJUOdPGrOh2yTNSBO471N5HF9q7NMfDyiHDadmpj1UwhW4Kl4kt3lIdVdtu3Csa/XkHVGKGJE
Q8JmrxXOsFczAQYmy9Izwbj03BD72IeoQFR+oQ58dx2OskX2AcvZgsfu0XFeessGuJPqtuh1JMOy
VDsWZtI3L36G4a9ZYYXnOsFzZkbjFzUDs16bWUseusKULg0ASOTNdJwqSPVsHIMHhDQxaFRgYCY8
Oq+GzJj+hGi/hoQyBKu0G8Aa6S6YJQNBgTTqXhSfJF6v10h32EhvizSJD8qy74K7VGz0cRpfygYw
eWShrK86yeE6E0anBFd8BB87fn5pll/8OUNEtS3vdFMjj2tPaUl26K+yPJOHJmqKvdHoiD0Fwdn6
+0BoDe77yN9aFjnaTjjNF9l4q/+t7zxW4YJt+8c5bkPDxOmPePJt5Ny3enl2q5tLJzpFyGYvd/Db
lW518maSGellBxfCv7s6uRHtKitHaCswmzPCsBjV24G+HZ2s2dTxDH4/e3RtiJxK0TovZa49lNgv
3QsSqS9Np86r2W7Tu37I3JfZ7xqPuIvNe0Cr0QzWVmf7v9GWort46c4KEBw5U9zXKr4x4TfZaCIV
9OTzc2HPfaoTs8SGLeCnjvc6R3+RsyUDBZZBluUpMunDEUTrwvsY3dfMx+c7HYeLLEHlfM5yMdxf
S6FBYMsZH64ly95ncyEeZclNiJBY6Abkuv0O/hza8NDO9/KgAYTd5L4ugChQl1fGZ0MNohLLFcfZ
tMLsLBj+SwuiKquAf6j9bYYKnYD7OAh3eRphRv/3zJDj3U2ug750MeGE7pQZG7THrIcW0M2DUdjx
fjJsmGV9CbRkOehERc4Z1vOaz9MIu1LqOj3Y6fU8sj2lJPvGkaGtaiuCro69z0OHaVKsjCcRTYOX
Edn6jgpPpVrfa5T2PJFk2klXSvsy9aTVZEMF2xzfTvGlH0w4nHP7A0KWs5uatjhmmDUgAng7jYFn
H0nrNvM6DrTi2KoW3l2j4h+wdCDmDKHSMuvyJeyBgbPC1weCe+VLxgZnV2OF7cnWDHLhuR6yN4LR
abvuhnnldFHzVC5JVVRm5pVp4+LYBy6mADCksBXpcnFsVH++HpJ8+LX4XZmtDKFfJbgjKgQvZTnz
5yL8pSgbfqtLl36lk2NBK4eoc7vhv8Xc18CBxjAk4zFl4cYORQ0rNoofVbOGCVM11femt17cUegv
STca+8Q2/G1a9v67Ao1gBErzvZqRHM37qb3EItPPI9nOdVWP+f0YhaLZBQFMtByUF3oYg39QmwSv
yEbzH7TlwFNTdRkWIltMuH8DBpZNejPgGkOj7MYS/YPwdXyUc8hDaEWAwIMttFRwaaEx422OlKGh
T1/1skRpk0Q6rlBdvIt6EOF+b4aXGB2HS1GFaL42vkUkguKtIVyKmdECfdIxYbo1KJZZnRWAm3aV
o5ybN/aHHvhoLYe1fWdBLH4fuu/WUu3jAXXoluAgWYJqBYI52KtwXVHAGhTcUS3lBHnY2AxBRuJn
aZB1stVUecxFrJ0+wGGrNRqEKyWb7Xu3BSHu2Eb0XUzpU1NVyksJtGvfzIa2Tatc+chNZS07TDhs
e12VGCc50s+B6kjrFWxGnjJVkN/9tIJozZTVLtHvY8vU7olIDtsgU3AQ+btOntVxWK2XcMZ2cqce
DiFPRv00OnwxGSsPZp1qF7d4kQW94A9ilQH6O4yF/addT12yYd+dbgwYfN5tVLWMD/SyXzWTb+9k
g7wVH+wDFj4BIvOLK7YNFV/pmvBtwvP9vi/VYEVCn4BzPU87u2rsjezm+KQILMNl3V1a/9+jzD6q
XjvMlxRd6x8QJ+ofYCMg9aHjk0wm6XSr76KcRPE8OzwO0k02JKkQJ0KsBzlI1vN6EX1ohyXEZev3
ZLuJsA+O9S5M8SFFdWJ3h+6A/UMJGuT7Vad8sxvF8noXfJ0ehO2hwTFqDzJLvzfL5nM07+gH6OGf
etD9YLrgfNX5kwqA9iJNE5q4OEU+hp43aUDZ0PbjfZ4mwtNSFTBw45wnFVU1qUgV99ouEJFzliVZ
v1TJXu4c+rtr4lfLCwB/hhU+l5PmPyrZEyBhKC/LYcaSyYurMdrKInDRxUa5mnZVPCNs6XSnRm2n
e3POELIk676GUjUfZGNkj9MWF+Z8I1vxux3vshwfHtlaZyh6TeC4ZKOsgmkB1NaY7mXJ9Ikx+M3J
5/Em17zFbzpd7DR6AKVeCiB9LYs3v+qr0Y0sj0ufplLatfS0FrYzwo1Wp2fHQbZTUzAyZcs7Pyuw
eniYGF+npSSrhKa9IRObnmX/hq/sDpt4Vp2lhwOM6LEPDQL4TOZCpkBkA6SYho2OFl2wx2ILOPLv
U6aPk7DYPRrRmbyU8Lih4RFZO42N7Yr/zcex7kvAlVqynrIJvz2lxyWg+wha031IjhZ/No823O50
msi2ppm9M4iubx3btbZGkX6UcakA0reUdUh6ck869oAQcPTo+vy5q3AUvzoEuo0WhWZVM3Q0Lozx
Is8UE7hRVSLgqFl8rLEyZNi3l4vosbsm/sQqTSiWyBlL8iB83I4b3/CcQiOKmyxI8r09Pk7usiNy
kfYNuD4SGFNx1LV6Xr9qESxv5DOO/P7HFTC2Pwok9p5KoQeHwMm+uH3wLYwDd+dHqrtPfIXYFo/D
rJIR36L51YymdGctaAanGQ9xXfJa0c9xImyKDXM1ISf1UMJE3IbIHiQ+6PNKfel09auras5KgAjz
jM4n2qnYq1onQSQmgD9D0K37gV8PUYIcz6kW2y40Q8SD6wrkz8kTrrQ5hABEImID6NmGeFqOjUem
YzMMHeuySOO7EdjiKizac0c4PiBi/2di5kjMVnq7CQq12patkq0GA4CplvZrdCUBOkVfVKubv7VV
t8O/8NDM5r1e1uLObcC2sjj1Gzeq85UaTT/97ludo77Ms+8PpLB5L5ovqAzuYjd/7zPAJFrZQcUt
njTQaquhxlxeU96DPFmbdcWyUrXYj4XGtzT/QPdrq/PO5C6meaPd/BBsEzzTeIMNUB2BHPN0gtnL
yoh7QgaKMqy1OU8BWJlftUibAXyzp3SjIlzT4Qtk0k2Zs8BOGWZTVZlcIgtk9RyQtzMTPArGotuB
Fv2mDHn+0vk/KyR0d5DQXhWio+wT5ks5EkDKokVwakxZPGbbE6p2AY/JK5krVJkILwCRHH6kcVBf
1EnHDC196fpefdXtYw+Ccq344YsKL8QrUDbwRv4DiHgaB+zFL8Y8HotQ4MSVZJehxfNJhSKzmRM+
DBK9/S4CT3qMgoNbtRtbwzzRL2oscozhsVOjms1nW+0iC9HBvu8egH54Rj0NoJCNo1o4ykpEUQbS
rnu254KE5VTMXufn9TGMh0Pdgc1FaonULPB1pRP7YYBjVhg5wFdwXcjWk+2PbCxUStJEbYdbXI8r
Q+RbF8cG5oxrTthV1q7tIrQzI7G2QECGSC/s5xkeg4EF0Er1c/XIY7mzHjqFrbtfH4hhr4yqnUBx
iGPshvDDqyrS/oet81pulUnX8BVRRQ6noCxZsiXby+s/oVakydBkrn4/4Jnx1NQ+odQNkmVJdHi/
N2zrqW5OXYpx+m19WKN7y/z/OjfrKh1Faff7Ru2OZQXQBTuSZ62voq2nP18gIiMoCXU/H+dhj9ij
QO1sSp+o9xEfjbk5CS/Wd1an3lS9qk8QyWfusNglLoX98aaZIJl0+vSHucpGJjN7L41Y3ORZGfjM
ftHJ1jFXKKIgrBwyqDL39508p++JywZucurYL/Sfuu08RNj5OjW9Y4RWdesk/a+q4esR3vxcmTYG
vhXezVTgy2Ixye69m8zSGP9ggldt8VrEc73NOojIsvuTO3iWQNR1sE2tqu2sxO6tl+Exn13lEWLw
G07xWTO6t8Jqyx3OJd/bIlO2Ttjw5WHsiPtP/6TaoqeET6Faa8pHE/f/RNJscTKM7X1qU1Cphm4X
9rIIeL/pOc/HvRfzgeQVni16bvVPdcmHpWXiNR+o6+s1W5dQ7NMk380AygdbNJc8L7H2Scu3oVID
sWTDkFNJTBSZaVQ0011bhhdZ4SqRcjOqWv9chdpHrDtANY08q+w3gm7u+y3KReuk6IoAs0/NYyYw
uZBt/VdoZemTSW2o8i8uPYk/mgnR5E1GYGr00haGdsChV0adtcEBuXSah5qJ99pUY98zRra+bn6N
HTvaSWPAXziCmyq9/KhrLBJSN/1opTf7XepOgdNcqjbzXXuyfeEVBL7nlbsrKfdcOyiLMmraa2F1
oLnYkWCmhg6rFSqelE33Bqaf+KK3PowyQpEF5HQTqncYMjxP3OZUKtMfz8H/yvK+W0NO/KcxHAsq
T34sKBczOY/BZEHnK3XPDYChxwM7r4zqGm42WV6fk6FlDHZHc0d4hu53S9KnkWnvCLpHuKvyYk6u
t0mqnuyMFHGqGJLzeuiFlZypjp6zXNpIh+0cGm//cFMEFiBLfm4rftfKv4lhvVvD9EvqLTWw2LxA
xj5XqBCdCRzRtN16gw/Ct4aw0a1TZK/YilvXkeneb2UmD1XU5M/5BA9PibsX0c2+2eXZNmdRt9ER
ZmGKlZDwpQ1waXM76DSSlWtdGBgCuelB5m50IZYmxO3HiM+zl1vHkJXaScSpdkoGA4VmXMznMkmH
Q4EJ8gVquLHXhJie+jiPWMwia4UeU+/6gWBEak3atkpS5zlvo3gbyae6Q9ZjCptiKgGQeGewJC5q
cg5jzH+DhQUZtKlK3dyEEm8JYb3ahkdc4Czqt6Y59IpN3kCRuG8tRftAOlaH236Mx3AHDciYiGTC
Il/9NtfsnLS6Lz+Umpqol7bjsbJMa4PktfFbhsuP0ULpE6Nr+UBW3EJOhvsAT5XUv04YH0xgJCsi
1foY7a4jw1eoZGta5GeAi3xEGKL4DOvDB3g6G7a07j80L+z9HJbUh2dhhWTNrvyISoYIfAzrDyRk
I6baWLxFinEicFC/4j/pAUg44WZtJmLWr4WCimiMP+Y2rQJ0SSac7qjd1ebIJGuap9hmTxxGZn9t
MXG9Nvyv59GVOwhn7JWZgDaVlyO1zBzribU2iJL3rMxSeW1TPrLBDHqbd4nFUIqV9zjgkYwpTBcZ
CwqKmw/UKGi/EQl69mhqgQ1lfKeqSkNwSvPD7TNKzHiDoPEvH9R0pl2Pn8gGppAdkIZl+L1mZLfa
Ghx/EqmxTYGAfcPq93qZemSSJ8Nurq59Wk+HrknC68z/oiT2Bc7iWxaH4hkgtfPxpGLKkop6wwod
R79ifrbNiQm7lFMAkAC7DuduClPsZNU+6QLEDO3OWEJQuyIJUMSnN3voyqM3k7SKtSMZLNX8T9mV
5IyU874mlW87Vd475OBNJ4cE4Qv3fzjD+J1qV/Cv2HBDCBxuZ9jajr0N0zjywwygtZH44Age7pIE
yZAI8fjShuzZVtKrvgzdUQZwZeed3HR4hyr4sDFxC4QPAAJ4sYZW0Hm546t5SSGS6aFNQvs+VB6g
upXvms6o/KEE1Ci9yN2kBMD5DZXlbRNX9mZyZX/CqMN+SoSW8KOb4S00wGWayYBasIS+OWVyKYwa
kq5xmbCm2/bWlJzRdtR7Fv4W7+yGb1p90HDMEEoTnltuVcyhql+mM3cEsQnr0GNFE8cJEPLkaNu2
Dct9GYksMJO3xtbq52gadR9E7R9GbyrMg5hOheX3U1/5cRMpN7tquutoj4pfUK5/asQgAjyb+cdV
7xQTvVGUwDxpK59BuyE3dBB/SokDZWERoO1oGs70eF76mNK6qpZekTfu+EmM17ah2kiMoneKQpfE
1Nx9wsh930dK5veuejMBdLaGPU2+1iqn1ivfhLCdS9Eqf+TIFzVamvFkVnWxbab0d2PA35GYipOc
81x2Mrlk/TD6SjI5/kjKQMu8jysE04pq5yeCvMPtFJIeJHqU0l0YErqGdYdwlD/maA5nM4S+NVZx
EHejFTSC30lX6flJET0SUANgdBrLozv1JIO4ZX3Bc+yqSrZUBlQRg0hEncgNyLKsyERun+Xokegy
snjSZN/sEdlu41FBslaL+ZBbWQO1snptm/JFUSG8YbDd7J2m+a6JTA8MqZncYRk3n2fe5m5EJTdH
RzcitWjBRLs+TrfYQbOCj7Rpo7L7qLxYnNAoqVSv5n+axoArx7Jgw02BhoKc9WAeR9KHOu97Fham
3zo9WAc2TWOGN3Rj3yiVjtcRkiGeRc0uc6N3B7Oa7ejppJmKbDuPkc1muOcD6nuxs6NQ3QoneycQ
aNzUQGZbLFfVbRbDJiyVCKMVvboUI35YTcgUldum4TtYwu2UpHeCNk/aQITxHgwuO6VY79qqbp9Z
418Iu2yxMU+eDU1T9hU3kh9OzxkEjiFPxEvDfjayKDQbLnUTga6krRt2rKrUWemzs6uMaNznla1t
Egg2vnCxk01ukRgtljdNH+QwJDeWk77Enjjbliu3LRa51K1zddcjxzvMjuqh+MXkhDEcKU2f5rsO
4/e5s0vsvBKyGPBT34WTum0cV/rIlbNd6FmMJKGItrg8fdfw3dnWXTM8tBxYKEd9U+s6UV+eR2ap
gfFXHSbjhvDHB1+VC8bi/gD+zHZCIeliMjZOBkcmApSDre9IEk0khnZ6mEPzGcV7DD6DzjVQ4AZC
am9l0LOk2NUWDuY1ThCww8v2XmdIuAwKgR41fznCoM9Gc/JVVtJmRzQY489PbBaGs0iyFyWs56BX
tfBJNMZ326QOP/fVKelScSwmhmtTgc5VUs2onLPDLhPp6Zns3Y1GCl1Q1xqOSGWIdC6Ep5Q2p1Yv
IHmNGZ6OUe2HGKzuVYU9S19b8vNgzbAgzDInGsm2XkIvnXdoNAnDSBGkdrPCTn3ME4gAXn0k8rI7
jYPoT+ujr0Nkm90pT6BOoalhpnaA2+G376cic/d8udXJyNTqZIN37dq5vE6Y/Z6wRJpPSc6mzUOX
FKyv5rYUA7ps3NcUGLGhOYNeuD5Q/1VonjyldfEu3RwApTAHeZjjnC2yh6rZzSZsibvpNBgdXuZO
QxaureW5b1m4s+iFeeyVJRCv2o/TXJyYRQo2QWO4tbry3Y5hBbR9VPL6QC0NObu5WQZKXMbspdzw
tB5YvrIOjdOrBey+CxVVnuZO4pc1WHvJcHiSagp3MWZZ6teyfE3S9lfTFt3nZ7U+Wj+meLbwPp/C
2cX5pRP7cEmjXPcZ6yN3aS7RfHzfG1kVI2+agz2Gw8mO3hA1VQx0Ww2rf3YXVGU9J3k3iqjQgkat
02PbzhTc5402pC+a4iWk2fOPUXyzsKHECYIVfNOEYcAgtbyB+taXzTVVGC6w0A3idApzP1bDcD9n
9WFoaowVClIRk/g4tOgSFRZr0GBH47S+A8w8qAs78xtlu4q8CsOdg/Vho8UV29/Q8OMWEiVWIci/
X8vCY2s1mOA1BFKdIDroJ4HGPKgcdGz1T3fOfoK7uHyyIR5yvW657I5pk4FFDGosjut3VeljeZLL
YW2uBxMzD37my1f5/50OCaL/r6sHx2t20yAAF4u9Vg0BYcvf2Zx0QWPiCre1FRODkSI99HXuUdTh
gqgi/7t0E8zSJ196En6mcGoodxx6GH+76bcgU4IK4Kgp7SXMuviYKTl27reOmMBdF/cvRVhdUsaB
Ey7ZJKRV+Q/s5CKA8gaZVkfG7KzfGrzhgcMVd+ukUvEhRlNOiJL5HtZ5wdg95zttiF4cqmJh/iB3
/U2qrrHvF5hAtaz8NEbYREqpnyeNaJs9QgTn0UnuYa934Uvm5au3yiCJHygihJT9cFRKO+XWcaer
mDBksxylYdUEzuhh3lD32SlUBb7crcKyCjHWmY/miBeMYvkzVWdfGSFpuYbup15kPnA8KqoqPXnl
/Jsvm3waSKtHcyjI1tSTdhNTItOH1rsOYjb2gMoVqrEgYQuxsWRT3tQcUWPPNioQWZX4XRaVNyuh
4oyRFab9xR6h/byhCuNxFYbPxoizLRk3ujunH7D+5TksEjMgErnYNMpcX1KMMwytVN4rhtmdM0r3
mJFL9EJ2JjVpa25/janYO3NL9nxrPhxHlHtugeIQgqO/l0WIY0Ki/OhCswqwp+1hjIrsqqjsexqv
31ZZLH5EVfwGkhSQwG1+7yPxgiGq8ycX4GnMC3qh2LcsZPlSREntS5XYNrOxf4LMu2ABjFGO2nYH
wJI7pUE0Ll2N0Aq0ZFNGTXrUcZzfOLk5H3AxnfczpYMNLE1jMytts2X5uCmrIdmr9YJ3eCBSBUhr
Kzr7CtGfuELR3wv0JEZSxt9DpbJRglNM0B9ppZaLeCXeqoY935tB/d422kcxtDXu5AgmqfZThyGr
JXETDx+godjguZy+iCTNEbemE4PUtp3y7Fzn1XC2FvRuguo7GLI+eL1U3oi+3grPAFJFsbcJu2w7
Rkn0BlPwpyBo6smUuvJqqJZCfIY6bN0uh9lolfEuk6P7XYJfS8+FW9+E0xngM9pkJnZKPRXkA478
Gxcn9x+NNxiBkzrajR2AcZRV3OwbtGeP2GxRvVMJ/yOxD7a85LckkJj1tGa8eGVWLdkj5sEzevFi
1CHQhiKKX1n1B1uBmBppXPmztL0HbONwF8UOguF6JmNrTucbEMPvSW+P8yTax9C07kuHsUVcwGcm
aFrucQJnOFrr3xlv9rTWvFNqaZn/1f48vV65dq7t9bBe/vXsr77/9yXW0/YcruM8ZmXKMQL5RP2x
hBp/PiwH4o7X9vponW/6WOWitf1fD7/Of12+9q2H/+lbX2ftm7S22BhqNfrs7TK834qiYlJdHqoO
Sxjg1H/3Gr3JgmA5nylQdrfksf2r/fnUz6OYKAMqlrKLUlGf1kO1TLODWWI+trbNZvp3G/dqVpF9
ciknPbpbmsrt4OZGAIkouq99VW4zuifmsF/71oOKNl2Nh/Dy2ZXb6XPEMPb1pJbkxqOJm/9n33qi
aGZJfWfxOl5e/LMvURpf03r1+NXHjjPAzN64lWambWO3ivZWhdV4qdTWVa1M9RrmXszUN7Y/pKu9
5xCRH7qqjKc5FPnWJoDopZxmtk/R5GPxVn6PYVzsEwIgDxRGUC2jTiRkb6PpXr/pZQaWEhZPdtk3
FzPJ9i5z7JkkT5ZIc5odUY7tU7b85wLL1j3mLm+FzJwr8kN1q7DtYliJ7KehHRNW+OpTOrYnzFDy
M+m9gkgdiNywqOat4Wk2oSc5/nHl/EM42E7yQXsPAP2nopXqd/zWio0Y7GKrztoz5eaOLWaHTWOZ
jkGDu+HelCWVHhVDJk1HKMfSe5P2vfpWOwOE0TZd1BQgSRn5UERQRcZHUv02mq5hpwyhsYus93kw
q02Odu6exZgUVGP5Eyx/Oq9dMtK7q5flx7W1HhAKR7sG6fdmvX7tazv9zbN6eVlbfVzOVJjGp7ad
PHhqrdiUeTrcCxEWyGDjYatEw3Bf++KSxS7kqOva8kjlPMd1/gcbmn9dMI9YVYNKwkFZXmM95Prf
eLDEy/oyXjXHR5XoQv/rgr4j7sFUZHZc+2ru20urhFevoYY/lRv8EqNnbc5VQjzTaee40QJPMGyv
fZEVv+QFFdS1yyp7WLdZ+Wsd19eueJinQK00fb82k6kp7xOo+OcrFERg6xCVVs7rSnKFDvqcVIlz
SBrGVyxb/k26/bykmVmfa+G3r/7/vQ6Iv4AOaei79fW+Luy1+DFSjWNnkw8BDk7lE5aB5tEYF/+c
Oh79tW899KVaPrXLIUoU6Jz6NC+eT0hz/nPi62ItnZ1DpavPX13roykLy6evPjfJ/6ieZPUjY893
ZZM8lTolY0FY7+ejrz5baSERSO+0XqFQYfq8rIjq7KDokGFaHdfxpDIJQ1Hz9i0CCNqGrBl2a1MT
ZU4aQofu2rGaNxGGC8lnwQqXi+NB5IdECEjVS3MQXUViMDwTrJrYewn7zfAy+G2lCcK8NE2K6ge9
gbnfDp39NhZyOAiFFdt6Nhub9NDKatpEJlr5vrWdUyhZlNgp6JyqaAKTtMx+dfqCLZgn3teWlWvp
Y6kTrK3YDe1Xw7RwSWrzl7Wr7CJWE3k1X9YmjCkzIMPxe43Pw0Yfa+/VinsFS7BY2Vqe575qLI0O
asGibm2WWL3gv8YiZ73YYLh4RsFwXk+GMDpev+n8rPtgmAzuq6p6VpcXTVuWu63nFZf1QmKJWdNN
HclIBBf6a9/AzLMVDS5UHvt7L656RDRMeeM6sa1zk6s7IXDnUsZpe+QigWHr88HJmp1w+gzuZxTv
C9xCXqPhpapkvvMUgqGzYfG9HOwHIIFF8VfrtiWsrDcl7UGnMvVbF6XM7lORv1naOLHOZ5QjNCZj
LW445zlG7oyPaPbWKyPFFi98xw6aCI4R82evM/drq64G+eoYR0bHeGuTZenACjo5uu4h30qxoi5C
8daMIFlZTUkKGY1+0IrICQQ1gQXlc4Iepss2zsxuB4y1YGMuy/n8MXVGEZh6Hh08fYP5qPtsL3kw
60HPDoap3IxCfut0hSget55uvGlsOMoRvDpj76IYyCITisdBZFdIDXU8BHHNKn+0Rf8chrX6SpLh
yrjxpemFjxxcK61Zq6tKzeczabCLlsP6SCxrDLs0n6Iiyj67tDGMT4rR35Mm+1XZrnFoiLG4Cgt/
uIkl7jmv8w/W3s0v1xTXfsy1P8Rs7FKvsdgs3Zpp9lmQF9Sw2xa6hJX6HubK36KFfy0K6UdkY7yZ
SXOMIfL+0nKM4ZTnjBiTu26XZ5x5i12pgdMWSlJs3SGpKHrH31j01fveRcggWk/gT5+2z2ZfSoAA
O/4lxQ81mu2912gLO79wN5MKRlgkoiQ42wW0VWHG2rP+MidD8Tp0yaIuzMRpbWY1fqOQJi4o7+3n
sJuoQ3VDjVbDGJ9jaS76sqTZwQpODk2NR4ilFAfinghxyGx5APSTW3ORlbMzN+4s/fnzMzVIChQb
SFDbRKHQT1Er8xO9jQFvbN/UX0gdvEczI5DBULuLQr0k7buA9aVo1ZvutHjW5sWLxW7trZ9d7aVt
9N16DutT79yRoe2P9u+OwfnNFI73yCvs+YnIeOstYyJFmxDm5dyIERxYM6mmS0vFb/Fe9yD3S6un
WHwvSOJdW/gBV/fGS3cirKy3tqwJ2y3y/Xqu8yz1xQnl4bNVmfVLO8xHU01VbC30Q1pn8zVfDq06
nOek1YFraFVd0+96V7HxMtLt66hrDnveKfdBdPAMWDuN5UxiMcdMU37OdWlf1UHjbDi189aM4x7D
2qW9nloPFDCJeeqva+PzpfK6sSiqlsCo+SAOQ58DSzaCwDTXkgLBEM5ha7Nc/gBFAJtnL7RnqhbQ
iWiOrc7Vs6vOx05Mr5/N9Ywmq/4UW+k1z/oPs0zKYw7ide37+l8HHDCdLblydfA/JwbVG5903srX
ta3haIbfjFrtQyDHWmR5lbgFDBr1BMMAM4xuRuqOO9EjptQyNbpxJyESsPt5uiwZRmvfep1LNNBt
bbq1+YziDpRhef5X/1w32BdJW8GXMZIs5UJtI6ZQoDjlUCRtAcEYieWQVRSRl77YZPTECCiCzmG3
r7lVvFVhLa5ry/OmcKFWkki+nBzaRNkrg52wkS66V9Uu9Ceb3A8YIy2kF66ooaWyOX6sDSGpMeFX
P1/WptZC5UCMl+3XZjUVyTEcPJjDyzOx8cxv8xB//uG1y7amIJZZdF9bVj4AsQ54oqzNmOz3rW0u
QPTydGFb1Qkthu2vzUx3rGeJBHdtre+vjfRDZufyeX3v+cLzGq1EIU9zed8LsWjStWq7NivC5flp
FqTdrO/NzrFBSjCCWlrrq8Vh/5xVQLwUlimtWVqhBkrdyJNNsQAgeaoZq82yOag2laGI8M83Zywn
P4ki5wcE4rPkEZl03E+NNf8Ft3ifQEK/Vx1yEYry4kHON1M9S0OfjM7qCoMjO1SlHZ5aYxbnMFTi
A3XI4lBi4nnT8+Q9w57tdzs5d3Mir91xq99FXtpELqfjSasINXYT2DdgP/HvI4X4BgSfjYEWuck1
G4sEJk4UnSmR7pNxfrXnwvCx44S+UWX2Uzt35ezntcbPmzu1z/LbelBsO7uBhmKRHf5wcHgM+hQF
ujvU1NOiuodwBfUcDZ2Kx2aHisVrxzNk+fkom/onsZnK0dLy6dXqan5247NGHvw7uWu/itkNKNDj
3F2FO2GLP3WXp7c4ifGtzRxlh0xffa+sRGPR2u40V7ffhL2nJJZ9M+Z52BlKnGxdJTtHiveL5bp6
MmX8x4zLn90oTMo7tXPQYIxSZXMJzsJobJRJhgMT4gdPGOk/A0WibLJcqEg1xUqHGzutR2+jC8pL
NUSAe1nuQeQTSn6EnrdFQvgL7sRUCbRv9Rx5B8uj8gnxPdvWAntM04GsNMCFb5o+vFj/uKi+r0Oh
3Q21OSFEr32qUNFOLUHELOwuAV5G8F6Vtbl0jNs4/qOTeGK8lK3tHqa8w/5whKAsA3BG5aAp1NXQ
NNU7tPM69iChcfoF1UO9ZiBgG/yV7E1hF0uO7HxkesRi046+17krH7POpE2XfnMo3EPudgSIKQfF
HMVl9JJfU0Ho4jjgnUvU4t8ZGUzV6h5pgFETWL1oXyjeanurtsQpsgpQ+bhyN1GhGu8wP38OVlL9
NXHBpBb0J+66GvG3AKwvK8whhrbzVUzqjiT3DXe11OLnGpbK2loPtdVqO4TzgGPLFeshrHSYLqN3
DhGr3LFR0aD9JQe4EduELIZbr5nqY6K0uvV0at1r08JI8ZoneMEvJ3vYhY/BQIw92v1l7TJQH+yd
2K43jZtqD683WlieEIiW1tqlGRaGb22WntYnLLPP0WBmZu0SH0otXNw+q+4xhVBazbh6WVtkUkXb
zA2J0FlOjuxsqFe3p7Xl6Vr3iJUMhoCDJf3ap5MRcuy9wkZFwxPWA4uSHbcG8aLLEyJXmbZpnaqw
EbiCVXXy3OlUH5aTynIYB4A/BdHAcb0CqHs4hSUuUF8vGbnZCfPV9PM95/FQBrE3PaYEuGOyNP3R
hESjFVKcslww05Vt8tdubXylWTvdHWHfs+F3RSbuK5hmMBnWSDRJYbxWY/VLpBhNrOeAaNUAc0rv
AGPUfLU18gyV3hu267WFoUenmpiaYD07qFR6iF+39qH5zHxfQYaRU37yBCsIpGjxfT1gjlJu6zQs
t+l/+vQpzv2o9jDvtvX4PkUjLK/Qw/vb3GciNh5u2RmPdFYY9OG0HNdmonjdUZuhh6yXaINtPJjA
JiePP68vGsrIIy6tB3t5eh3JHXT3EEN0tG210jn39ZAmDaNdM4xHJ0qce4s3+nVMFGTmOgS00oxQ
R5NIs18vBhEUL3jJsacJ2yKA9dts+YDGLcTmf72e7P6WuRJuUfZDjCI25Y6WTifiruk+m2tfa8qN
1JjP1hYhpuV+riHYfTb1kGfN+T6EuHFbu0ZjppzXJSqxHnX0WPumOTxpBTfG2pKt0h9aS5ZcwR9d
D7093SrIIU+fXaggSbQaPN9wivjZcbnNW7yz7Ek3fWq7VIqNIbqvB08Ve7U05uvaGkO3ucbS3Zd6
FqfB3CwosKwdfz1bxszymaUDnTVpsvvqM7z0j6eqTHp91bxoMaqyPw7ZomOj3tcDvyMcPHqq1V99
oTm8yVgdLzj6qPc+CpOL1OyPrwtS9ik4bzTN/qvPJa6sHT9ftOkHDCuwEQqs0Z4uepw8t6OXX5kD
8ysl9FOPCOK0tgjKtFV/fehl4q61Znv8r771aVZT/pRtGG20qs4h+RTOy3pwJSihgyAAhTp9lapA
0qUWI4dNikb1IZOweoRpBbzmJfF+7cvjAqwygWIuirIKpjpUfX774XG92DTIaC1xKTZM6D+VShxW
xjC7jbpYPuRc3VuAwif8XuWjTDG5NYUSBipyULIehrPTmT0fACcF9KkNhVSYUpotH+okk1uTuMf1
5NpFzpgGeN94R20aqutkjmdbip7vczDeGnOoTt4oO1hBU5Q/yajaFtVWUYdq0zSO3GhWNEM8Cpud
qRjOU58i0Uj6MF3ix7bkuH1rjLBED99fwqp/svoIx3ZBTQpdws+wS3aWwPAgtdjplKwAvEqrD2Ns
/57dAgabPKp9hHJCEXC61V7ftKxBgobVR+GRL6Tn/gxLOBhjBSFpyGy+Vvvgx6CuN+Ggq8pwgjHx
pkkn3kdMCADcKpR0SMp9r5/VGa+5VlMMiguok1xln436O/suBhvYC5vKUK95lx0Jo1YudVchj+0H
95j3COAM4y1phoTtn8s+GbZn3gv3MeeWdpqoaIN3tICJRunnxdSimfLVkSRd3Ikp306kAXhVn/rt
zBzJZvhJ7V800XjPiwnfhIjBnmoT3WNkXMwmUXcKwSh+Gb/P8/xKRWgTt1q1K+3WPfc5aTAAATz8
OkwDDvC2UZ8xLfsGw2Ikha7td5UjyHHV9fDaF795GXHCbsXw8X0eAsc0qNyWinbJWavm1qi+GBmv
PNT5fLYwnI0EJJFcIXIx1dHkTemh0QZ5kl0ot8RHDpvGcaJL5sp5o7b6t2gkPwDGVLeNZiQa6ly9
WNA/XmrdfFOSuD7kuDVesEmEV8Kcss0ap71UZQlKog/ot+YwiOqpv0AkOHQSQ8ZWpkEhq72Xj96x
MKZ6k7FuYGtlCt8gTSuQfXew6oURGHXa1hzsdAdB+CdWTT+WMNGDSZU84NPqA+hwXYA7Gwgevxu7
UaDrpW171jjikwBdCy8JduydwWxv2Kht1J91qk/o6kx5HiAaHJUF8DCal3VFrS3LapYo/Iw66iCZ
wJilSLGMiIdWfdPzH72tXLMMnS/mKEGWvMBe/ju7Rn2i/qYyE6YSzzX1NJW1djdReJj87Cn32nJI
4d84dWAUIr50RR2dopEVRq5x/06CXJ6sq7DbG5Zfb5UDWTk9nhRO/EZQLwvMFAzVrqXcC3v66Zqq
exndtA2AAlsBFPpJdiBbjdqS7RyjXpAIESGm0QpCy0q5ICXfEAIUwZDEv5u8IiU7Ng/M5X0KYwV7
K7njA/0rMyJiRmB4qg+EcrS19QwwovsJ7LJNmDQPz23QmLkN6W+qUR6FZBxMFDOYh74Jqg5MQBbP
eJqqlz6OtUu7HByTwEoHEWZW+EKPwq3ZwdQTms4ORXE6xl6r2UZp6gaQsnZxGf1WqDzgxBDjKASU
8au3huq9xdacSfvQFcTYOS6aJj2iBqKOyFM9lsdPUQORZ35hR9IG1D3ryrwSa577pAG8ZYkq+POO
tVCoNxPi4tvoAbBLvZuoCkd3jFWYPtsahlKodvDwzeQywrz0ic1iVcGmsEtVNDxmC3g9Z9HO9hb3
2br/HblhjkGZAb3R1TNIDGYB8TDci5moRh3BvN9pSJnaPwOiwRja77bxoPNJ2wF1dnyzaNUAo+ly
q5YdDOVOIYBFUxXsI/GLiaKQwkLlPqZ6uo/Cbi5AjXkwdxOmaHl7Q718B2lufAs/+aM36bBA9dA6
OrZ7UsLeOylp6J6shadTJ92PxvUuVcwwazYKw1hW14cZhyUiVP8ZIKLu6677h+wD4/8YO6/ltpG1
XV8RqpDDKTNFUcGS5XCC8njGyDnj6v8HHz0LWtozu9ZJVycAJNBodHgDnGA72CtlMl0HvIruHRaP
i4VAHKT6S+q4F/APE6Ps0ecODt9HZu2sbgTAl+J4rxudv2kKSBRZXLFQ0QYmu26ldarcqthYid0e
ga4XgOI8C9ANH4MDZOY7J2dTSi/Q3EI69qW0OpdVnkLbJXF8LKfWPPZ15X1NvVe4TJ3a+j9nu97B
eedb6i0QGeVnZPTb3MqCO30M8Ees1GbHTN079QDPjhY4UHAnbEkpPpO3DsK9YxUseqjmjjHj1Rut
4Skd0ChySCEmk+xbM3jNM8W+rEE1FM4taTPyP9s1FDFsvh4sn7GjN1jgGN0MoGfleQc/8L1t6KG+
ptH1bZkyb3Q14FX0TeMy1zHbpow+/kxzfZ8HyXSnzsg3IRT1rMXBX9biEAVV5x7dYmmMzM74EC/B
Ip5j5qN2r5p1+zz07fTQxkvPTcorg/a5jhjqVnV6LANHDbepw2MEE3ZWWuYfXZ8y8rCityTV0Tk0
iyfLGO3DmEfMv5fAd6+z18FDa7V433TPqdMkdyHTg7vUd6KdUUAAgI0dXSzbfNYDA/aGN9KisHsc
QFyxvhfvB6V+njGoZGGPyVm3CJxp2UkwYPayIw1VGFiiaS1eVyAw/xMoHftFPdqmhYddhhEiqeWX
IDXGzGtZZsGvwUH2fNkIUGZ9r/vYumK4BUcCM1APjnXQg8aagmFixulzLEsj9whKn2moxaUxpyc1
nEeoHb69G1Gl2U5LEpmCadubPCwzdQGaOWEKr6RDenLWQBd5ZnEBkXEaJhgpwJUeOrN7Vlr8n3Iz
TnY6JprzVjBz4ULgt8Cf7Z1hyuEUzO7DmGoaQ8Eue/TYmruLm+ptBm70Ga8N0IbFj3CI0s9qjkuM
1/7pFj6NW1YJnGWpoJ51ZjopDcrxXO0qwcQnDICVp+x8qY0GOPZqpYQKYE8fpMBU5+adnAbXyteo
DvJzFpd02WPn7DDsBh7ClgIguGLeFiimRU5h817YW5Mu7zpoUHprgAL4rw2HpOF6SI7415gF1lMy
h28hUnCIjx4mrOV2jjNCcF/wRgC0d4nG00X/N1W2aV//Yl7TXtohO9ZjzWcSVGDiYGmtJpCEWnic
dX12wm9FXhpfkJBHkXP8pCeBdUoH5dPMIsBCb1WPlbkYD8Tf1c44xd4Yslu/8+LZO4eR9RCzlbZN
dWSVWjVH+M8AMW5fXFOf7rU0fh1VZqlhFSCjGEIZXkyaKh9dm6ThekCB3m4KEEFWdwebDW+wXKV9
E45Ip1/d4GgvwHZdpLGViYmAST+tLbj6PO2bXZHa3hMsAOdRnV5nEHxPBmAEOw+aQxUnX0oGBshX
RkArSzZTJTmnesaYr8wAaCrKMenckPGTkQJ/sXZ50Bnbqiz6E+yI4rUz6+Y0whbZSlJPnAa8cW3h
F6o0V4bL/J+2s3d6Gfw52cp0LOJ0viD88dTPgL1N104eA6RcHoNGq9kZRgrT6Z10b9V2dSyhgRsB
7AwlQWIu4+ctTA13QCrYCdlkLIKNM4/Znln0o8E6B734LsseuxCw2I/cfsW0rD1nC2amXHB1IQiL
s+k8RgtutDYm9QwwIlyQpBJMevSmKIa/j/+TJflSPVteu/quDLivXgudbpMVKaEAPRsd5LRWV8HO
P0w4Qp6s8DVuQAr4L2MTpIcAOq/dGnCLhvEFoXLUDfG8u+lqCEZIcEOZyYTBjR2UvBfBDSno/BSS
5PjH5DbBHbgsa94zWOWXSFTeaKuCS3aSaDKzggQLi7831AVoX7fVURAqleO0QAoZy2Z3RQ/cOmjw
evA3iaIt6wjkBmCx9uyqfHOUfJeoAQ65f5r9AIp5uXHNckaJrfhEW0vUeS9QRckc52zKTlIzclru
DLKIwe/j2+UkUksL1WljO1m6k1+ZoDXNBizCZ4ur3zFo1KMojDjeFpL7cAbD+bNbnt9oRs4pR41a
9oAlSOT+SzRmisyWFsZ3ksyy6hiWio7/zPKbcnCfAd4ZJ7mk/Aycl8OoGhAn6au9V5Z/ynHpGMAx
Xx7j7QlLpuClcp9dF2shja55Y6l3R6RW8GQC9HHD/kprgHbLDvU4peNe1esfggeWYABG3dXw61hP
RXIkqwYbM6LKSenj3WYvm943nFeoBt97mIt7rwl5ojYSooc2aV7k2duJ+ziw7nOYa4Nu3Roi9PYY
urO9VdylDtO/NkSzbX1oYId1INRNsJPHJU9DYiUen8lGotIKrFD32VfuNl7R53f4OnqgzyS6BBAR
aBvKscLrnb5lSGaACMCcsRrGCPRdVI52cKQAiewa+d0tOqc9aCg7Osn1xqZhjbrZxW3yZR71O7lz
t7sEtXRTWOm0k3stdyVpC+b/rYb4yoIBkGciR0hM8m7NQdISGCmOIU0XAtFE9HHoPsmDvzVNuTVr
a5CSmpXPTQWGfSe3Qn6k3tfcnzYo9C0r6IxyreqPdrENQe7ydn/N3OlngFfGIWM0QKt70aq8hWkb
HvIZonOrT5/0peuQz3YW285xDmaQwNjxbVTonCjhNugJWUle/D8XfvcbJIrtFWR3PdRvNW9PDzUZ
HEp7Q99JFyDf9w658ZMNIGv8lMLlvd3cG5zi3VvzDlTx8Q4abOMVEazJuTkYYa7N+9gNvytdpu7X
O0wneKc7LpTutXNR+6cME8uD/Jberx5Te1YPaDT287bJwvt20BVgHks/tLzWcqTE/jXP68oZ4YAw
2UlL6OP0wBCGqcvSEPQRaScTjvXafJYKdjVTwdS3AxJsJ2nBY2cNpym3mJZU+9wZMD5yF3Dlv17X
LtKzH4IV9nIDuMICSFnb3hxfXX0BMBqFXS/yNnRvS7csLUmSa17B6s/SI1n67Ox9pxrArKRPTqDQ
R0p9Cda39V0TvUWlfK684eQ15lZawu0QbAWOylvbsEEgfSET9uaIQvd5fcPXtix5kgyWVqj2/aEB
pHcMneggZaY0dqmxHv+xCUpanprEbsdI+hb9UC7JD3m3ZltWtv2768FWjg3+1DwHcOU2KfCYIgXk
1tsgnJcPh+5BNA10JqqTfsCHgn16xgXyxAdbxxjUeczn9tlhbMD88F5nxWJWCzy2k+ccUMpQdxdr
warOY/mcD253MM2ZoUSjqzs1KFi76RGY2bDBexDewZQvdpHmPNS7ICofHcyL1wcvV5Xk7XVa05K5
NpMPhxRD2p567AelMUpQL921xPQE+pIZw3mSuy8nKcAzTmBWaHa9D61+K28JrHZyJfoud3CNr7mF
iJLMWyZcg/eQ6r7ZwqUIuWFdrKRn1sGhhsQLvmFM9M9RD9wdGZO93GMJ5LHHy/AEoVzmyFP6Rz7p
d15sZAd1Hi+JWSJQ5nUn6WQ0eu0Wzm6Jeu4uLILbF8Bo/4SUn53lhPLkJUZP3y5sGDsa/pwH7wmz
OPeGWfYT+8XH8+yQS4tYOwNVU50zx62/T29HbddPEO/Xu1hmDj1psnxmMjezdr4FXUhIJfACvoJL
NhiJe8iPShX21qCcGOiijJq1v+mYyWALvG51nFznPAHMYT/3CD0SjeLI3mY4ht1GV7dZVKQFBXtu
unbrhOFSP9RGYhzk/PK7fDsaz63+OBt5e1BN41me6vpoJZZ33c/YmKLNWBQo/UMh/z1BWzsORb79
kr4N7JieljjSMH0A47/XMjuHnd/mwxVBdvMENK26E9bOEHXVHW3hVxlm2e35ypNY+5j1wfCB/iuF
nmlOXr2zIEgji+EYOJwUvAQuPfgOhcB9yS2TJyPNOlBZe7SAB/sFviH/6cylwtqjr0/y1qCX/n69
CWupxKTK//9UjNVG2EvXtauXHyPJ21h8TUvsljlH2H4woEWYQQa6SmefVDwWpYpc9jbkkigOm7xq
tyj72r9h9bcPpfzOd6OM27Fl7m6BBdyzIYg9Bh96Gb+yOcLStbwmc4EczDaYzO9orbCeHPbJqWjC
UN1L9VvUX76gEWCQLkhv4zhpqTKiW4M1b5ozthw0lCI1YGLLIEz+zhrcUJKSfjeWvf36ch5h4lzH
Al23nngDPP1gs0s1b9HrLdiE+sOVH2LWd7qrq2cZlsmgTmIS3E69DAslyUYQmtcBBJC1slRZkxJb
g/UxrnnrNT4cG+WfO4Q66MPoM6Xj7AAC5CdJy5vHHU+Yxi/ltx8/l1qxiZRBfTeMlEd4a3nzjwCi
/Vmaa4SSLqDp5RmEXYfkhrSUf47K0beuClBOc3LLdPeRChLAFFmncB84IULwkNK1YJ0DSoEEaz1J
Dv7PQavz8+3XLy35RvZY35nbeObWmCXX0/OO/ZP/vHcSu9WS6Me0HHQ767taHy/w8ShFY2OjtV+1
GalZ6VfW0YMc+095axUpvY2zJboG8jzWpMTkuH8967vpjNSWih8u9U95H8764UrB0uFjNFd3IYy+
5RXHw5m9imq+zVXlhZeApRTImdCImLwvy2xrsObNGZ6g0O+oU7UG0Vsl6W7l5GvVdyUS9c0AhBBb
8LcWLS+LvCfry7K+VP+atx4m753U+6e8//VU/pwv5P4iBu037lwc2hjWLmNh+XCtwW0mu6bfrVX8
U/UPebf5xHLa2xXkPB/q3K4wJN69pgy/1M4Lt9I1yBxUYus3WvqQNSmxdUC2Vv6Q9yEp9fwewYD+
p1YjiZAUNkQ+Xk723hneShO+RSVX0jNL2Uyrsyo76F7xsnbvgKmgja9pZV5o5JKWnp+xUMCKkpVZ
7m3pyA+sdt5K98DqP5KsDcrAv+lqt07DVllDkN6lKGdImIi/7f6pu12bgiOT/rXO2gzWvA/NRZJS
OgZNypKFC9NrUGdz1zl6Om9l/psAMGC5KBlfg3aIDrc3Xm7KGty61TUtt+tfk1KwvrqSDFhI+d19
S/rDGSRvzhKwE1rCa7R29reB9a1cns96ZINXCZO37GyxMGIsKyTvZo5rNTlWAhkYrEmJfagnneia
9+6PS8mHQwavUvazcQUV+FRDpcA1QGqwUm5oIDmWD1eJI177Il2XnyVZdpI7UyZ9np1m1dk0mWOd
5GVfn+jt3X+3mPluqLBWlZg83qjoWdG7VbotcuUOoidGHCGToqOVPcxeyXYMai7a9CCv6G2dUlrA
OOtx81Ve5N+rWrUa7LHOZuukYXMwz7NzgkQwLHFIaxLUDbuVmzXtW4GC/llobcpFd9iZLQzI6JDX
lQ9L14KjqfsX4WxbbABEKto1clfludQZVCa9Kl7LGJ6J8Mn15QHPLaI77W0988Ptl5v67hHdpq63
uy5zFoneXvOIzcnZM6e93GW57BrID1iTcmM/5N1mdVLykcy51pTi9S/pYahvbaz1NtgYYhUX5P5b
V8Tj0UAIcK/DmCUJ9QwB0uKMzySlls7emeEg07OUeh4wTz1J8G6qg5dIy47acg41qbNrGdTtRmrN
XTaelLk0d2qfAdIbhmLTRLzqEniZa25tD4CnBqboPk3cgxqFVr5HMgjDZWb2e1YlQQ1PzrnRg+YR
ThZ7zYjGQjzPHNyLYvU+9cfXBdH+KUAG9hP8m3qHatyIKgdJycsQPMoStifqERWI2K7ST7HnoCxo
dtcpRgvBAbZw0NnbP3qWPz+lVfMTvuOpN7XybcxNXLVS/3teMiSv8YG/8wMVpHjWvPbebP3wWK1n
Z9cP2HDQWtRxhmETNHX9pZ7B9DIlLz/rampvUdQBXhUh26UWiy2AyVLynFsV+k2ququQCEYZqgTH
jRFj9TAuJSwlYSYw4CgQJtqxKezyYZ6S6kFiEmRF4aB7lucIC7MIbxVxsCsr5If8afhmsnl2bNVF
yi9TKwM7EpQ4dssC8Mb1mbnFRYzqtQrh0/AxElVRMNy1WQEmyGsH5sNN4d6B1GB7zWOxvUX1a+qn
6GlYAogu0ZOvJt+R1VTOklVmmHSju4gqV4HwmWGxW+METw1q2E8qO6FPqaJp22kcA2YQFMS2B7Qq
tbmXOZaieMhupmHoHrSk8x7nJagzYHs2bQt2NTXWglDP0q1WOriiDezOmBNmc+Ooowvj/zUl0fxw
S4HmQPnXoc2tx1eR5T2iMhNtq7DdoHtq7B3NMnfT1ORovAGmLwzNvLMdoM7AWrWdbutJu8EKHhkM
HMBLLyzvK6h2980SrEna5zEpWEMdkDay4aaV+l0+m6mx1UxDu5OgmIK/M4u+UraTB8vdC1MWmxE1
eO19AKOuPfbfkiH/arCVDi4cuj/vlgmfGWQiaIWiQiWmn/9iu/NLmCf6t6lJQCsgiPMajBmwa3Sw
HmeNvWRrSqxL5eb9nd7H7SlN4+KBR6BB+W/VT82o0Liy1LyqRv9aoxp0daPkcbCrBuqrUn+KezaO
HMQe95KUArZCPyO/nu/rcdNj3LGZluqxlmLKF4PlWo5jB5ssR4F2S5+xe3ewlX930tm8yKnqxtQe
HC88QQ7DqTNDFu3AB6farb+gDZJfYTgnt/PWxtw+Nl27z1VkbbY+Fst9kL1gVDizaF80zJVt8wLR
ovkE97x/YOn4LCmMdttPmNZBhspGxJqWGpLnGOXHgxL3VXXR48I1EKA2tB9WLJaoAoPuHv20/r4e
WFYuU9ROpMBByeKMDGYCmo1boZtKe0RsU9tKUm5PlqrLp8oBE7bcH3scAbpUy0AvPtrjr9vfSZPc
P9pFDedsuX+oToPIyyYPf3razDiYKKdIVIIqmGG4r2lpbWOLhOS7TCmWkg5yx254BDgDAi8YNuC6
sFQoKzolvf5a10F46u0hQOM9rL6X5UHK4yGsD6mOalM1Kw4L1oqLWzjrgecmiIL7bgmGBN0T1/CP
7wr6PsVO5i3w7XgPhSG+lGOGh+ESSEzyTGbZWDbYKKrFWtTgN/gvFeWQW+316G7EHPB/OSR1B/AV
qnb8eJq2KxC5fR4fSpXVwO2HXye15SJTUerNfdouPAq2HU2rhQGLIuU1WoIcgYmrJCffR7Ew8gfI
62rM4vpSXKool2/WShLDQe/Ch69jH5mDY5dVlbCsPDwxJkW5c94soPgoS0nph0MlKRduUR09OQiB
3w6Vq707ItPNfVcC0PhYsPyqqYwhOz7Phf01xZ4U5NLsppd2qtKLO0YATjSUN7uMfUaV3Yp9UoTa
i1qGw72r13/koaa+DHahvuhh/dDRwT6wNw3TBdFBvn69gf6XU7f6xQZa8uZmnIrNnPKaombwFlXK
F/jIwaMUmmVw9YvYfpIykML7FELdp3ypOdZvyaCZr5ofFZ+15CxV+OZkL2rTQL98COt0uu8DLb2O
S4C4nz5szKQmajfzhj4bNN6SlDoQTdnI8d2/1GTAvdRl7RLmUvqWeTU62prRbiVp9M1wMnBN3ZWm
hSL+xra6/hM2VkgXWaO+jyBUvjU9tggqfL3jwq98AwpW7uzMN08jlplPpT2+AqHpvlnlj9lt3C+W
4rZ3WRkhnWTr3bdmBkihOlb+hIgOWrph/ytw7PYbkC19N8e4iNuN/6oBPkPDth3AexKLw3Y/Yw0L
X/jvLGiRvws/5OmWAyo2m+/Lwav3+LWVKMw5xWumWPZdk3YTmtt98arDmP6E9ftGChVgbK8gML7A
5FWvkmX7DfsL7lAeJTmiJnHWvCnZSrKOXfNpZpdOUnLGblCvKlpvOozoSzDN4BIKKzQuNVox0KJr
HxU2O7+y6B53O7B4yHoiLbuv/MG5k5K+9b29qQ0W7Q63k9mn50EwJnrr1arfwvGJ7iTpRKoNTCHq
L5K0MSLCB1L37yU5K9MPl2/+g6SmPnuiv86fjBh8jz8GpzAalOc0a9Vr5EMjDn3sqoa8egLos0d2
on8uvfZzErfqBbDC8KzrLa9KjKp8lbj3UkHy0UU8lEqdPUiWBCYqR5ENgaHudAxXC9xjMzt4luox
dLSn3HxumuLgdm6FYWG9R8a8vNiTU1yiDrLcIhZcXhSVoOkqF5lZddrFXo/ouB01j6HmYAU+Wa8o
hKXfVKvy9uhmlidJwtEBUq8Xb6U5Iklp9GAJlmpaP/kbNP1A1eQj7spqC1C8Sr+Bos6O0PGdg87e
xzfbMi65q1gvZpg51zKxAFgs1dpJ/WsCLXnm06ZdGdZpuBERc5dg1lJ/ywpeA37377y1isQspf2r
6nXt+E/H6y0AmM6OH+txbh5GpQIuXbhI34HqMvkS/ZWr/mdzHOy3xhnRB8r14j4LDRtl4yoFETfM
X/rKfZaqo5He15Hhfa2bXN25dWxd09LDgKWuUUtBF/YzdKSfCuJX+7jYusCG7tWSl8od4x+dBkDM
Mtzm0TO74E6xneQYpaH6gqpKvZHTO/NXtfSanx37RsCIzBgdxsk4sWZborpbWs+ejeY4r7uDsKWW
b5KsLlDGRaPqvqRPvbfLcNf7enxXI07+u+BWR4rLNRceCeBnZPx36hyo8U7KQ3CP93K22HHJtCvo
hJVjnm9JKdY9LRkPvNrRrWag6c+WmVhH1R7gbq+nsBzzYgMvv3NCS9mnWqFjSzU4Jwu87xmvm+Ze
M0znYCfZ9DTh47LrW7X5zNuoAv1xne+MnZ/R5lF+Nd6rOyQMScfCOjy/2G1h/oSTiFikST9P6+Ol
zRIHkkow7+uqqh9iva1PplENd5HbWrj7+iW2BJ2DPhZgVTo+mJl6iSyW3/vf4mD8nESm8pcC0vJ2
oSzXkIorrD+ndPgRKorzVbObDLVjbX4JbbTBGaIEj1Co3WO2iIqrip9e+jS2jiwHpI8uVCAwzo3F
+hkdme3P4Tc64O+QD5U/9QAfZNBJjLAZhCeBa/6VoYysd/1rgDVH037qOzDL6BQ3r17LnLDrK+0R
3EYHPAeHJXhXzo7FNd8/6bqBB9XoLJIGaopbnNZlF4k5Ts0WIBII1y5B1gX/mk+aM3iveep91aZY
uZq953EPkO+tw7S+k2RnoDyXO3F31uMeYSqNcdm5K4G6FY3rfQ4gpG+qIVSvfVX6n6N6/qZbgf4g
qXlBgDu69ShVPc25RJrlP0kq7INjm5bpJ7PQ/c/+zF5iYTUvpeE4n/3j6GfOt5hP5bEd1fbotEPw
vdCP9VDb30sQWVjmVPVpCIbiKzZ3296K3E/MI+8xeSgeal9BPD+AvNH1oba55S0FUcGOM866C5Nl
PCJ2NPESIbxmRMZfYndoIaYWOkH3ea3QGLWxq+zOOgxYCj50S0DDmHYN3sg7SUoBG7bFQzPjtoVl
9QWwE1cOugp0A4ajG9buigdjCWykeC+uYlxzp5o/sQrwtSuj6fsULUCPFj4HOlBI7qX613gepu9j
HVnbccmPlvz/ru8iubTW912f8wBP2zaBi+Db3+df8//t/P9dX66rVwPMbc/cm7kVbwcm7M/lMNXP
umPqR3vJQy6jfpaCnMnvLU+qIBTZPJdL3odj+XIiZ6V4x1jnmyiBtbAtvapRD7SM7Heein20l5uH
tZoUjrHnbeoavkFQPipZa0GYhPM1avUQ7B3e9V2Pjs0uG7XiUYLR5HkV/Zu+0Zpqr4eJeh9UEPHo
pCSBQrt63y6BJG1DgXR/S2fVrme6htbj36WSvyblCMlD2+6SRwDa1qzbmdZ0Sqc3j+5jye360WP/
gSKZ9y2Bz0SjKvOz58Ml1Ufn02T33g8DATpWC73h0XJdDEcT9FaKVI3YfYVNDPH43JTKwdC9+QuK
DMOx46wiePoGLess1wgz4Hx91VpXnLC9B7/T2Ohazo15xaPOXfsMbsTCdcAwDnrTjnd6HaLZvRju
iKPOzVzHCgvIuUy+pECCHq3uvQvICiZ675zN1CwR12n958xJlGcEorudfvKwEUvmGU0XA+0YRMgd
c8MQBF5MPNZHpcr6I5M/ZPGNX5XZfkdiZPgSxTjBJ13bP0ZNr53UuM3O/piaD2Gg44mhlPNbGqa/
AB1mvzg4xA7+TjFN1LGw/n3GT+ZojF3wUBVN81wsgaEyPAwL5BKXCoa+UJEaIBtWWz5oKbx4JJPV
/eAV3YPUl2oYPO0xjZwwQEOcJlk82YHM4yXbJ88BYh34qjXpE6JDGERYGKMZnToe8EGrH6ygS44V
1JprkkGqMEZzvndckMWw4+2Lkw3RuUDK+OKZkXVm2aO486Z5uMuqcTwralReMqPA2Mfvo/uk8ZF4
Ghz3PiknvF5rFkmiLvEPcduqODCo9cH1ihGiK6LLCED1T+xPlPs0drpnH7UndIPBDtLjgAaq+v5l
7rD6wdx5fI0s5JE7c9N3IYtSQaF+btiD3oajaryNrouWN7qnX/Ce6TdVNI1XHx8qJKjzdFdNYYQS
FvpxfJsgfPjp/EfSuHsfP7Kv7F436NpEC9d+jl7Akv6KbHX+Q0mMP1j4hV5uBSyUB65+yFo+zv5g
HvvlDG6Mfwc4sBKLh5EJlT0h0gnE5I8CXKLemT88sAZMAbPhgjbq+FRjpL6o8c+IrtVXz5o6pJB5
A5gZlaes0RCSQbxvfIhRa2FQPp5yU4lefcVzHhwNNq0YwYdmD+XO8odTnw7TV9Nm7qRpwatb8KZo
U14gG6COXyMAgPugHPqTHKXHybk2Bu0ud7Rhx1picQcjKGaquiCDLQ9DDr/d3LLMCUFEqSKxd5n2
UiKZH0vW6mMm+oRcYD2P5FWVCw+NDbxthmPgg1W2WDm2SvfWYWB5N/pqhnwFtyRDb5t1ywGmx5JE
0c7bT22Bz+WS1M0J0pJpFWdJ+mmtbWAnxhtMHiDJ2Q6TgiXQ8xC/p9KcysvoJRUOFsQkWOtITPJw
Gqd2owNRGnLQWP/DcTOCUSUE9f86tyTfXdrBR+DMSGjzLm89RK4/RuV8l6VfmykMX+lz/U0RO9ZZ
9+FW9LnxonqOfzSGUNnOOY/Z8Yr4ya6Kk6TkINPwXtou866WpZyQLpofvK6BUtjm7Zd+dKqNMTjB
jzZQXiEUeX+amnbIXboDdMC3gZbrERUQ5e2y+BeLGY+og8R/VFEd89lp2q+L3f02sbryyjr3RUXE
/QpRoLrmWhUekDOdN4mpVte1QEoZYP2uZ2LJU7TOVu3egMjg3LycQQ6Rimuyt0dn4ww1e5b/uciH
UytjAl9I999SMKoIZi4XWU8gyXRQT2x+xXc7d1Cc+24MMCDCOhTHF6UPoZDozpOJkuNTai+9r1aA
MDBD95YH0xdLpdQ9OSwVXB0V45JYRer/llzycOoertESSB4QTG2PLxq7IEvpWiD1JK+q1exgDrgC
SLK1jXwfIQuz6+KJ5f2q/iOCuOAVav1NCybob305vTklk/Z6avyXfM77HVCx/lnvYtQwnTF7dA1E
VWJE3K6T1Q+nAlQtCo4RmH1sq85W6qEJsvTig6NGD3mqVoeMue6TitYuKwasXqdWrbCwXmSf+XXh
ljVv90tio4Bizab5HU/Rr36T2j9Ly79TWcgMUMKB15TUCUPpz0XZ2sj3scjAhkb3a5y8ez/Pi59G
E/9QTFap6S0B0IMasqweNywTqQULSc9szobPfj00aJozgZDS0QnLS5hBBZTSHAvPe7+fm42UxmmY
4XmJppyUTq2dPtSK+T1ZzsSOR/6Y1tWLlMWmy5oTQkuMyaPHslWVhxgnIeKBNUePEpNAzYJvs65W
5zVLYrihhrsYH5/bUWup6mTOMWYjaiN5ThMiN+k28E4RB92u9dbrqEN2bczCvvNnnbpzjCsVTKSX
MfFKtoh8Nk+0VLt4bqddVHhUcNYj7ZjOSMVIgQSji2rQVlnq1IoyVYf1GM1XfpZzibLdf07zrorl
xHDI5OTr2XpsOra9M5W723ml2E9jLvGu5mwryhY7LHNn2B5EsOX0ylBDEYTB+u5AKbhdUn5gmKn+
wTPNt1ueIb9gvfjkJTRB3+nUcxO2u3/8T2vt3+fV/swCdBtuv2G5CxJ792OXH3f7TVJyu2hXZo8x
wq5QxY9W66qXYqkmFXyzZplHolIiwSS3X6Km2yHdMPzhsSN0VbrhwGgDO7WxuTZJVG1rDCyCCKpZ
0OQ/rKKZ0NAD09irZzv056PjdX8By512KcKKavSz1xOsI00bPwoPfTBv6M5h2v5ZZ753YMx0cZEw
jSo92mn2tEjZej9tBYvsuNsoNR05QrMmcviuxxpjg7uVWydvzDNPkPA+m03vbXpeO3Q9ptfarwAX
d5+1YORk0PxQxE4eerW5d2L4lxWoJxZ09imrW4Wp/wiL4V5h13MqsESckGAolw2/QmHTIYHve4JH
zDTVSy6Roj3XbaI8qTFT3hI/o6fKv5iMRbCXW7KGsYcmlSbXW56GictmLobsvB4VsJK3y2okl/BN
VZ6kAA7aj3aGcVW1PVTO+aWpXprUHJ4GBkKtU6OFnjMlH2YgI4iXxfyQ4LNSYrKCQw62B1XnoOzQ
jpsRqqnpgTe00odeG3EAW4Ip9Z/rAR5/VlycYLBA/RMUrBZv4ZiNB71Aa0zychQYjjMuayyY/p3X
zQwkkDTVjxUueoVr+Y/ZEiBH4ZVO9dTayDWlLbo4I2OYp3kJotQoT+7kTBtJ0oMYTzFqFBCGmlvW
mt/Y5pfIao07yXKVSkeXbJyxC22KveRJYOi+zjYRmo1S5V0BinnG1NwuLNmWXrC/OxX5WS4seX44
bGyvNXbtVLNjvfxIKYwSNb9YNgKES5bFsvqD4yi7IQjj56LcFxCCn1pNi57ZM/81RpV/HjTjihB5
ej9iVvUkgTuj9Y+slXVY89KpzzFxQ5k/UZVYgdLoG3hed3eJlVhPLPZbt2O7yN7PhY/7Udg2uGi5
TNr8FI+h2Srd4y2NQ1J1qIvU3ILzpTwsLf2yDJ7jxn2cPUYH/VyxV1R15pPnJcqjFV2CJWFE8e9g
tOpvHauWd5OZLtNC+D64/wHMWOuNCSpH6UzXKydy1MLGuyJ6wvCueyiLaXdrUXMZBWCN2w2qyM1j
UWfBs8ki2bMeFy+lH4wXqSYBQzJ9gy1QeZKk1NVQWd9ZFchxOUryYFSkUBKSK3O4ceupgfeU5ob3
hC73fGcY3ffAr1EJWfJ1J+txkoo3fuzC/JdqKGCe2bkPr1KDkd+TGmnGJZppf8UUtScl8OwnyKLO
Ew5i1V4LXbwMxtl5kgKtRdxTLdmckaQUIJhiPlQpA0acNxSUY8OWrWTD2PYR/W/SW/dr3ZC1U8zM
GueY/h9b77EcK9NF2z4REZgkgS5QTlXyXh1CWwbvXcLTn4G+G/c/jdOpKHkVBcnKteYc02yzvbug
mABnmdw3uCFC4lnyneVARgucoY32lmdBDoffcg/qOb0XQ4831MrpHyj6oa5VECq0ZZn8PVC7rKRl
keZpropqo4mJw9MIC4k2Ul8EePj/e7Z9CF/vtRrI8iNbw0N/t0WrRIRDX/09I665ZH59NWwuoXGT
MP49+3uY/4SS2wObWoSTf58EXTsePJOJt8oAvtTLU/Kf8GrTeeuU3d2bbq60WQZ2sZvx4X8P1MhY
Hf4+Lv9cD5MoX8VmPBo3J023/QtkE+E8kn/+I7sF7AYNkqYA3N2rvwezHdRKwFG38Tf+/6dm4X2l
uQkDo6/APv59eZpWHKJ/TzOwMyD/84wxB+B8hnZQ9v47Yu5CBEkOZyRzJSPEv6P435eBvZy3rswB
9glxBzjMsC+InbZYGha78WcZxXcELaKo24Mi/iu0jceYXMerepzeHA7rOSUObD8Y4iNZhLdTm6o2
59fU3pkVp9z9vd7/He2/Z3/vADOsZCdijpVGStpZH82wy2NxHAhqu5JW3Zwkm4S8zTpf08fDLORz
wau2bYVDH1OHzjvMKWB01OQuQPpVs8Osw8S8mdKqTXHtbG/W37MSaMOuBQvCfXcyrnrIFnErGXRZ
DSS+vFCX/+vAYFHmuEmvB6HoGIGmlRH9fhpubWJ/iTLRdpZ9qedOXfWJnP97sESqriJzO3Ll8lEa
ZnuF5be98qoW6Pjf08r1JmP39/QvevXv2d9D7kQtaicPGsamna+3OJbGajHoUHT8P0+sxnOqU1oC
Atg8otvL/Hv4e8H/+3AsLcgyBrmZ0eZhWjeN4t/hqP88p39Ph5WGV1U6S/i/d+bvPP3fh3/PPGMm
3goDL4t3DSeQB2uT/f3vwR5FchiFfc437f3fefD3kG4fzow49mvaX/4+1UQ24Q6xSzXyF2sw/SUa
SG3i/Z3q+qEw+o70UavCA7a5xv576ozmfMqBfGGS55hufIhWEGPw9/D3YZZCITZS7bejpJzPBEMO
/to7E6koWqbOjluHFjFdQ60WPy6J1k3Ipw51t2UXY+rRgd7Pt1eoJ6PZwLrUI+TG1gTOYaVfGJ3v
zHLCN5pfl3Wb+DDKGJSuTXKRaGGu42gMmLf3/ryUN6XBLaLyWjv0oKye9XYIWDIaRuh0Fpt2PIEb
2La2q36P+948rjMJQtIlk9Z5Hbqh2guGMKjYx4kslj7epwNBlKLytalkPoJMMOSGy6KR3QrTkMFi
LNou0gZiYSZzD/sfPN36bIniVDUN/TsiidJevLdzS2bhUuzBL6U7G6NfPYyXJO50n5sjzuSkrsMe
Q0YyXgC/oifJGOlqOqPXOKOpgpcqAMqW7ud2y4geLFS4tCgYTgdrY87kG7t92ICo6F16jZP67R0O
jDt5RKXw8+vkXeIlz4KUgK2oynS4pkSUpgbt6kkHfGtl0PEJzWyn3yzCka2jpArUaruHCNaN1gzH
wUw4CHDoUiE50iLBK97PAl3M/OK5W+uSIEjqsf7b4da9rS2GATvGkacqP1jaghFYQ+8/ztqBimIN
mD9+UDwnO3fBv99oModNhEzHXak9Bd4cFzwa8k1eeFx5yzF37xUIpCMTT/2CmJb0DJcEBr3ijW5w
6eKZH2OAwW7s6mRtjQLmFK6nRPsdIrJlOnW9nUFmJofrIll/bL4YVD03ypZNtuZEN7U5frUldCST
SzQw5omwpmVm3pg4JObomQhpiF7qvCcBV+ITw8EdFrQTLIEpfM31IpDDhhSBtewrc3iNuF+EUF59
cpnJBy0Z4bj8Ldl6KUyIdQpQ5SwQvezrsdX2ZdxH9wvE9bV1/zUFqXqxHn8uk7YfXDaCszGFWwE4
SSs5o5Xb217yrcFh9WtFNrGh1jevpWFBA9LQfhwiEuEaWenJMujkeZl+D3HBDaylCKNkeloMd08Q
LvKRBCmWJnSmreyQtPwrb41xv7ZqDJekaPaa+5JoVeXbWRntuqKiPzNVe1tq9WVN+IXzQGcwNYzb
WGUDaMrlNOqf7PyTwFucaTd2j31OVGtHXhf9/J30mndjmMCzAEhyLUKPh+kFRa4F7ChLAlI8S59q
0AhW+Ku+R2CqPyyq9DMnOdpC0/0JZJfMxAsgsVYgkgTzVVAftXpYZaSvuBBDdWM8GlZs87XlNfam
zyhuO6BO9Xe2vq1mDnytSL4Q55Zhbz4Tofg8oZdk6gItdT57IFO32cagRjek16aW0aFlhghYRuYv
7RsQJvI9m+2bWjG0L7yLMPm20pivLZ3qnzU9202kDg9Nf4nWkQDZajkQzytJl62S4/KP5Gz61U95
NX4YI4Hy+rDciYzKf1w3XG9NI5BodAZ9ghW6AjI5ohkGbBhzTgRdPQIEyz4nDpLfNYQCa5Z2ahRF
ViKMNhgOHHs9LBwa/kQKnK1m35V2dE+24bBjtJMFqnWepSpDqxpZCDQwtEXxRsZ9ERoeA+++G1K/
78tX9KKYHAf20CpPyUtCvSk7goS3nFiU0WrXa8ULMP970Gmu379OEgJdm+b47ueTm5rftZZ/l6n5
1bcWYYEdZH6dPRQd7kM1j8veLRkWpAZadrdAR5Qs8ZtBF1SVwP7mpX7Us/am3RpV1bINYn+s3iF6
YeYfTpDK9pPw4d51O6XJze7c3E5J5qe1pFuyCXXbWJ1qg5tCiUZIAu+D9cKqKeMgM05dmd46CDH8
pqhvyrz+LS3n1Lbys0/ZeClxl7hFGQq9OCJUoR8UDeS1zBG+ene+Gkgzi0FVhy0K9N1oZRB55ikP
pUYavakNi6/ZlQojS/tyIRsl0YQQPbV2glApc3DkYVHdEzFvjKFLcaALcLBXOplJ9VwpfS9I9d67
iUQ/jGYltTnNtPrN0+vsagrixN0YYg+TlUAbL16WdShC+DNPSbd+1Uq+mvVyP8nALGW7l7G6XkFz
5hLyXE/+pCHldQ3G2q17OIO1yURN9Kc8ipBpy8OcaqGbknX/vqTNhxcXT7IZL0qiadTnl2Qojj0a
nFxxTmRDvwfJBppmuiSAAxG0AUbrCjvMG3bgWhdaHdcnVHm7OLZ9PdPEXWDGwYcGGkB2RWx/LIP6
IJu69J1Ce+5dQDZDar73Zf41g9OzWvWOv+wH2S66WOuwTulpFOXTgo08KPT6oRmBl6dwmKYcRTXH
41EQInaoGQOg+bPoHfXrgQEkMLX+FI/jPZlGZAi69MfnwfnpRQ+agjssGdtEvVcC5C8AZV8TM5GX
egW2qbiYQ3Wfg+bxjXW2d8LzDkp6p/eyB9AHbehUK3uAt58jll+QRyTkaJLGfiYUo77BN4yEzwGb
bnJFNhGdHbrCg/2ll8Ml1+e3kX+Krd9riggD0mfx4nXamZXvEXFZ44+jw6GPbwyS6WvbPAzZfFR1
tO+P/Vztew4LiwQ7f2aHyme2l1L/z6CAneYmpUt1HMhT03uCxZR3yWtYn6OVM0+p9nPK1Tu70U9R
EKGco0+rVPcqx+FiesPd6BYBeQ73zRB/2CX7RixkRDfMxbuDpx4+aT0FjGZIeRBEf66cG0wEwMZX
lA2dMVPRqJ1r6QiMx4Ngn3Hy2C3X5Q3Rox11QKrTq+JyGV/lQFN5LVzlw+G5LTLV+60DEVAXCI6s
Mn6qZfHTDKrzy6GYw9YbSYzEdNgl+mnSvQfHoohcEsjZVTydrZ4quxmjj3HgultHcy+BeTv9dG3R
vYOckocg7qRWMA1tI1CiaKdA7r7CIEToFNNCs+gddpPFQXY4jESerCzoRhmOpuNh+Hddf8rmMiwf
+xJG1JRr+t60YDb0XfpAAPwQwbbnBkclee9962ocLwYgMnZj9tGNhidNLGA3vfFDDJDGFy1F9zJ+
dL23jyeQon1KRrGXe2FBi6BjwFEgjA8rXePioQhrRRa0MR2BUddLOtb5sVwn90TI5KuTAu/hDj5O
zbcxUBsvM5dnDV8nSy9Cq0mYm2EoZpwubfpgsPyEuJNQNZHfs6btJU7rX0JGE18YI2Ml6znqXYJK
qn8G5Dp37XBJGCSCRalLPmd1PcbtWVIsxkN1M3kMDckXAXV1jYHohVr7xWVoEdjxlhVhqq/FZgeQ
u5O6cT1uNXIJc3fcEga5m0sCpLIejmr7mpstV8ccyG7Vb+2pVBTjRe4LlxpMFug24vR3op89nO16
I2TZCt6bmp/tet4Zpq0orAjNSB3YDnK802bVnFItv7NiCnIyaSvTrg4Wnam2XWcK2mQ6YNK2elmG
NISeZRL/g28FOzVHs5cYLVcAJ432S9PvM63zUyQtRTLwwLTypmzAmIG4F36B2va42nEX9hAxvTkL
stW+7kYPber4Y2tXRC1fUoJZK5rQAB/R3uXNDivjXTYJsder9h3IwtVYrRCf6w3R/NEKgquVZ2DW
r5PnRjhUQmigXJoEfqvH1J11CmYSCXrlHhAt2URDOnOQScw9csEVYn9mIwjIaV7IbJfmXljLk6nL
S5txBSYc4VwQKsFU8sd2oiksBojD5S4x5CGV6mNVVyhnngsUqT65IO2uNDhORInf4MRANrKyX5d4
lYZla8Hbrxpkvk3bFkAPeTP7s2bsJYFHvmdrj6IW+wnA7bZI1T4cVKxQCwLqw0aXI/0jZ2HTrDPo
wPcpsf6ZUlv2kTkBS8ZCCtGQ7WlRgLejIrQ9zv5awztAYUJsYoJ/hRp/SBMYSbn1a8mh8qWi3W9D
TWLdpIVogxc09fvU1U2ock6Yk3Lqax5niWObnzRcfshQbs5TztTaZHC/EFWUm8YDwL4yRCqDgdIy
Qj2v7e0Hdik94tA0Gey7+UHYcGkNpY6OMbnUAVkTgJrroacMb5nRgqMezlrK2VZ3wu+L5jkrKuxI
8gowZrjW1M/z4JHqS5PCl0VymEkch9q53kgk7I34XgzvqynXLETI1nCajvdONb87/fwFSfS4Lksg
TeOjVqkNLXkG0Yv5IlKdDZ9krgLmIHojHqfcuR97F1tGVl5P7sgApdUZZHvvmT2QaF9aT9HwMAod
VDcMURLESNzRnShUSXVd2OIiDMmlGw/kOTHH6HTntmHXMdXVHCapfkfgyLM5kYrpjdU+TpaHJLIn
tIDOPQMVAlyyCGbz+uZ6D67UEImYG4uvHFQwDBkFNgUm+Lo4zMw6XKDYEnPuT93IvCE5aE11XRXP
YPM8hp3RkXMy6JrE2qnMYCc2GXyrmVY7zZRW4F71McBOmn5oF8gG90Y0J5Wzm1v9TSsKRi2jeYgU
zD0VEYZXgEFrnTGIp+EraZHe29aJ+qKvCgqM2fFtqkp2X/Otnp+opG2owwUpVakXGPUk+TPkIRSe
FkRoc6vWMgLXzb4XJ3lLmFMuy1gG2gQbMPPM5eQsr7VIi11kHgrBQLrCh4oHNd5JcmBqMb7lVbx1
qNn5Rxnvmie7gBsCs5LOoNNKXp12yDCRLjJ/Voq7t02q976ZKTkmOTAm7BkPJ4REe44HQ/m7icjI
yJPmZoiTvUWQyN5b1LnJzX+FhmE3ySC/b7yhdvhCkfTMQLzea2hU/JYrfudpDntDj0tpnvubatl7
UICXhXY7eq42jPIYOluNLbDFiVAw1cp6vH9FRC8kTb/rqLjojgbUPGtIFopsRk9pf0wAbPiIlhy/
q83v2QI7VTwb0qkOcW18OIZ2dFZF/8RDzWM133UN6hRe9ze8mU8q6nnfmsnNCnIYsm+eB6TBQiFY
b7uECNc7xd2USxHDYfWJJAbp9/RLvuVN5BGxnLJGGQSdl5Pz4hnqvHTASODMkSVvdbdTJz4r3iyQ
KPdp7pkHbYtcTprlUtg61Pe0Gvdpyj5Np/ZvmvmFaxQZCKL6bTmUuy5eDvwcU/AxBnybnIgVes4N
UwtJwDq8YCSN/LmNUA99e+q1da1XettPTjlSbSJMtVcUZ0RXY504F7nHNpUlKrIoeLk2EdnS6207
5DXvujQ/WgMtVYlmgobtQ83B86vZuteKnJahsN4m5pZGPE8h6T8bT8WLL4ktnuJVHo2CAl3EhPKx
OlEBQNpjD+uasFvb0UJoDEmYhtWdl8T3zQ8Lb8TkZ8ZZqZLpvhDs1GSHnyabiUUR+lvSEdSwmDV5
UPMTANJij4brLnOmC2MFjH5acSOKeAjZBF7mjdy6WI/GZ1y5n87Yv/Q6J2Zuv5B98WjKKhQxOYVE
AEMBJ0h2ueo7rhZsXSjEj72lv42D/U9zJvrKKN16i+y6TKcZk3H/d9bUwjExndrxJm/hgLMAIIPb
4M3Ge7RtXl0tvqyQCkFqX3JTrjTu+q+mVfvW0V4KIol9J7HmYK4pvHUbNUPE2UIVM1a1h1Vc6L4t
iqs6Gv5VAgtFMq5AKZE/deOjU4izVco+MLWRmqpCfq8DqFaZpoViy+cdPWOHFZwo+qz+SsrkCLji
qkuTvZ7b34nb0afqmAKSpEqUYnowl+YmlwSKdm1xaiYiU0e92aEK/8yNHrmoSUK3ne6ynMFzNqB/
iyrAwfaOf+E8JrdOWiESni+VZsB3kkbiY3qMZushGrBQRNHvWmlPJlFCStbJk5Z/wEys7NUMtFhH
jTWbNwvssdAajC9nHE6mlz7WM5N1HIDfQ7Qd7KT4WIzpNa/wVZO2AP2q5jWn882Sz9d1hjwvij8p
IT4JVk18p572drN8jM3my9O5kWulhyJwrWGPm6jtqM23TqU6MMVLQmuhNaunJgHwJt2E5MOzSaTI
++pSFsQp1fZD6c6CCbr2vsbzRW9BSHvVtckSLhz3MNS1G5QzkLtq2KVz+pYWnQh+W7v5sq3iX9Q0
aC3N+r6E1jg4JYuL7EhbsgfweOe1mncR+fGonPBqG80Zn9GjqU2I03H+4rI4LjNYwoRs0CzTaeqN
1cTZiOZ8FVaoM1OFwRXjBanmQA+GVWUkJab5fo2dMw7KTynaj2Jdbyc4X4zV5DVXyKvMobVpY+hV
NRpMNz6YXRY484jgWCMtKltvMC9dQa1dD61t7WzwBtx/DPIoi8A1ubqmVZ+OZDpA0UcGrtwRyDov
qrG8B+XQvHHop/gWFR1ncXVtFS+jyEMCVO+6ZHhLJkbg2ym4LkRMISzR97HkRME/cbMW0YGO+Fvk
DDd0bm8jQPnsEvChFa2xI4XoXIjycUjM91JJwUYvoazFT+V6UJ7EwI2xSh//pAKxTlOG5nFzZDf2
SKj2WzNkX+x+n3CBDiew+WQqr1GI7+XNbi5dE71THqDHSChRIhr1F41BTmcQtjIudr5zS/OIyoi2
XrZYlAxtTD6kdqmdRrthr/mqSnq76+jsycuuwtqWM3t65e3LFRTNKor8WHXXVa0xIOAX7Nxc+2Lf
6y94IUQauUe1avgmS5CVhGTFyo2vpnRm0wg5gdm+FjSZTWzxYh+WvjSutIIJVosTgUmEw0bNTXTs
GcZhWbz2hD0u9buFDCZlWOWDtvRA4528P/x9+N/nwNBnXJd9EYUOFg5A/I3JvWogbNwpa7IMtvQn
9eaKFBg3ARbSUUvQesupdrCkY3L6kPSRDYH+1LFG7cjr2a8GheooIjp9QOzZ2rysRdcfJir0buYe
NnU0INPhkXzhz3EoNmcXd59Vm0/CmLyDE/06ZHYGS2F8oiPjXtMjd8t0EZNzXLxrI0DV2qK0l7Px
E1UuFw0VdhlF/6xMjAEtIjcEGyA8C4izXvGaJMuS216l81ayJdo5cdDwRc5X4plfU498e2ERjsbo
BIkZQDodq8EzX70c6Le9bxbtut3+XLpNYCyJfGqGfO+5L/DzwB5WJEusVTAt2WXV5UPZ3DaZmPys
mB+rmOlz4bqnrhG0NJ3b3MRN7rjfnbKB+Mft3WIX99k2OvC0krah6s5Cj+eg7yyuCI8UeFxlV+Rj
VGEbt4oZ/hBSXM9c1tapmgSBOja7t6MVJwLYBMoOXUIkMJwGJmpuORAa426X2c1tl01vqtyCFlU2
HSKr/J3Ttb8eIG3EtLd1m52yFXvcYBeL+YBl7bxEf0sX59qLf83eYibbkYfmsuFsUrdiecwey/kl
slLoQi57tCS2Yh+Lta8GWA6qVoHrZeydHXv2makeslQ3XnOP1Rp2LLtbWiyqJB/KSM9ipPsiJ3HD
HvtJ6uVrX7rFTutEitAifoMxgoXdNQ+4mfQAoQfL4CY6dIgdonNIk2oMtrbnbjIxq5u8x+Y2bV01
giHtPD8QZMpPmWeLWdhed+XnipO/nGlVRhPDFRAqWNyZuM+DYg+nkbvkVoUb5FIaOJqmJ6MACKhb
IF+mukFWRcPKbr7zrIX9Us3HYqHPbBS2dzLFaSiH0V9iBlP9SvPJcfLPkSYfd5ta8ytED31RJ6c4
m7YC2ny3sbj4dCtjcCequ9PLksGKaf+rt9FT9NHSYQmMXKN2HS49PUtkst1VjDVwpBi5jyRnZVXT
7Bx1fCfTzYS/LkCj0uy8yoaSvjD2kFtizdjS8UvXcWZexgkDGSE/dAmUCso7X3X5eN+SmR72xBtt
QP4zffnr2G6DYqRvoyBqGDNtTWqp5pRNLcQP7ghJK6KgHVP9epj1fUlN6S8Ozul0JbFc6LdeI6yD
0Md2DyHytLaZ48u82iUmgS1rzM0hjkV/num35y4C9yxXL7JCZKoPz0zNeP+rFekPHdko7bOroqat
zr4VTm0miV6Z9rAYoEi0VXoZHOanbUfTvrGUhikWHmThlbt1sLgZz/0biJ5dZW/1Z401bp1Ods5K
WqT1SyVX6+iYNWpmUS9Xot9mQh1yGuI30PA5eUddW5AnjndjJxJOC20WGLB7GoFcaGyzpP1SFl0Z
OEYVBSBXKrScuF6bLCCyrQIAtV2St4XiT+QLl7BVdHYghNjyFNqLLbLXQXJsI2OQxyzNETBx2WPz
eekkr7i1+ZP4iejExJJljZGMdKdX27MRFuflBdSnOsf1vU4LhTOq8iPelV2S9+C++47tHn/baJY9
QSMTU2eqLIdZz066TR1k8XQUbNyJFy6JWB1FdWBYbMGI2XvTdZ0Q3oJX9lOXYngozWg3ZcurNeO6
nJzpuY/weiID6g4VQTQs0cOtSle+SfsVpATR1on/NZYcQ8cdr2JmqDQOPRMwSrzQNpfNN/xmDtGS
3U36qBE+7eKAmVxiNyqMCW2DntakQ2cSNjKSsFlxJtsRuDUuJFz/zbVYBpYbVZknQCX1Sllhc86J
xvhWsf2pm7+TWr9BzxBuASjcbu/WXuqQcSL60NEn8C1+Wphyrxc4KBgZQq/pMZnQ99Dm6WZmxixJ
8cmSadcn2rvXCXc3Gh2Ba2leXzP5c3bF6pKOJ5jpMPYKdINKh30O5l4qVva1B8A+IoCJkYfctk+Z
FS1XMtKZbbD1ERWSHCeu1V6DBY8O+XHQCn3fuXcwLigM9eVlUsZx7XW6wqp7HiYmInIeAjOu+kDN
nkGhWKz89/F10g/vhWREZv2aU3rnsttnE8xdcZoUUiO2A6NiAJ14GjX7scM3fhuTR6LVhFkT7hTO
vfbd1dO7FZPrVUTX+Yi2Uozfs0tDv8lowaOufBpoCpD35sH9rSTND+t5itgeZtAbdhh0PrXNvZY4
y1k5RBeUWXaviQZ6vr1wyq1N7ddIUUJjYs/nbEz8vql+dGv+N0w6FYucjwZrz2GDbs918Q/tBumV
0E+Z97IzNp3ugVeUcVYlGe0XuzgkIHARG4a5lh1LnUDnLrLu2t7Lruqec9tqw5iD7C+NhzyQIbjR
evYuGeb5pnF3FurZ0FWCtI3xc1nqW+6wGVWw5YsG+1xXV+hAmv2SbYbdgX0HoW0I5NfmO8NkxVYh
ezR1LwqSltZrUtspz2icFHE93lYSZ672Ra99/tDiI9NXHbSTuJl6xmyrqr4cZ2OzCLZGXY+wbuJd
MfT1EHtrf5tuDzbdtxIl7dXfp2TREmVE56HJJa+23yJoInUskT+iyTVZSwlWdzUPin83LWHTsg5H
jfGUjWnGeaC/9uAlQsM0nSC2jq6UdihW7zVOE4HLjZ523ZfzrovYyJQzPojM71TdnlrVP01Osx7M
zEp3U1fcKCRjzI6Zzlld0R64eAg2dsccjrBiVsskjhKONRaXPpgKusM7q+vHm6lxH4qKA1qthV82
RnczeENDhvfe5abvNjBZBsYbUMduu2ihyU+bcUjUv3k0oIg7jOWz0XixJMrCpv9oWkguOLoohcqd
1zm3JROxsFlFH1C07iKsgxMjVpg5W9DG/JN1SxjJaSC+8CrvRrUH/I1yMbrx1vg6luxV2Jbtc7NJ
glnL6ccY85VB/gBFjvphyQUe5bh3htXdt2NOG0bGL8XC/FNwX4ohSHfa8qvID84iy7hJbWsKh6qM
91pBMkJruL+OjUazHF7UMEW+AIMcOIseOP3C+myt30K5x84iJjv7dSQn6FoWX63CW6s7A7WfRohR
tcTn2WqeuxwxxcDJZfZP+DjOXofCJ46SXZR2UDxG03c88bU5TijEoZP0nmkFkelcTJTXBfOX3RTL
k4fk5wqj4rOxxYzHjca0veYAOOK7LzBb4iOqab7uVeQCtcmKJ08ypzYdMopggVzJermdLKYHtoje
kzsUKKwqQTSvu9FEuj9118uYFwdkGadlim6JC8H6Qi8iNxRSHYffGS/La1nZP92qroUYb6lSwRYn
5zziOzg7NQRB/T4XI2f3Vp0xR7mVWSIoZ/uSzol1bO3hZChy0Ev1qC2rcT2iBTLRAe/r9Fh2lLiD
Z/2YuTX6lexftXpY6XPl3Aw4bibOzBbRU+cm54FZGj23T1MMw8UgLDZL3GWvDYMX9msdeCLhbEnv
C8gMQcxaX3cHsEonNJPcynPdxN/ffBSSOLFIWSROaz+xPX7mIv83dMnK2W8e5pb3RaSEF5K3vpdr
/xFbNCGzbLPTZ0zQLDKezNqNAwGijA4DE1ubwzx10x7hEyvsVTZkz7z/D86/rum8MKZfQJuWpn/v
6b42s62y4x/Vq4fedH6aYnh1l/6RKUQUmJkGJ98hOMuDKNVGbAeEsal3mKNqpAZLgSSbyAPXH8u1
ZcuvM3V2IusMKO2fEc1u0FboxLZpVjVgz2enVoTE7pwmJYE/XC3WcnC4gqq4PpQs3JHU3qwx/QVu
VtF5btWh1pG1YX9Pup/K6V/JmaIbXdW3rdgbEXdO1nToyt6xFBP04+qfmbto09VudFMkdbpoyGXA
d9ps8TPagsAuMr4d84eBprtLVu9aIUkLKwM0AtLrtNXR9HrJlbJXw8/S5LqpNVIrrfIicavlVVse
hsXWd8jmbKqLORgreTBmFUMba1oiWNoHk18MYY3LPxdXHZvSGEcn6Y4JxmuvHVjhD0uT/SR1u0Gn
hpNVabxuUjmFpItDecsmbMtAW+YXY028M52NQPVkj7t2auyUUz0lTXdnjQRBgKnm30jDuUTr6tIt
x+9tX8ucrVDLuDxIF53gKiu/wNS7R/4N9E81TKwUQwxFuBPKqUM7aM1ubm6HVTfOVTnt50qLwzan
KGv6Y10Z1K30hNMq5d1T1c5N1uu0ZAGKkrba6c1wFbsEt8c6sQsojgxP63deoWFXnt4K1e26qacE
GOI7zaDon6v6O2ag12aEUXqxlobaYn7Kob0V+nAsvWLZDQb1bjHkkn6QhVmogMgSzXdDbP1rxDm2
WDXJCXQYh/16aBxqYWNzn7wfMlI+aX6J1n1hgnJQxMDhaTlbbEqTmDJCxeYthpXbZNZv03lE7WGc
mrgo9wbtAVnKO2V6m5SHcrRpCVJc0Lo2nfnaq/QJhSXlKBwqe5gwalTyplqtx8jKHgRryt51xkPe
rQevMa4i7uSYRYOxZkBGNOUuy+hGktiZpZ1vtsoKkVHykRtT7DToYvqSrjle7rRODstk7J1hoCqh
2eiRWeA3WnERqvuOsuk775lVZKtvtA9FO45cNFj+ovrNTOR3quyfcarh9ZuhpRfNAfg987IFsELL
rl0m/2jJMrBvqo7mmXZr1etTYjsvmaOOummd2oRSVRvMC/gd7B4Cjc7IDdHu3dG//BpC27V6ww0D
NMTkib3dcofV539dBTYw/ycsQQ5bfqKpey8dOnHFUL+ukRd2yyoOyWA8e+Swtq33noybIj5NLtqM
kAKhHSkQpbrYJbmntUmDu3SfdShuY1TfAjyaUF79H/bOq7dxbF3Tf6VR18N9mMPB6Q2MspUsOZbr
hnBVuZhz5q+fh0vVJbe798aeq7kZwCC4IiVZItf6vje090VLLKb2IMNmlnmAOIahnZvfJRAZZs44
7NPGWQSjgYsSXciY7DV0Ukiz2ivDLu80I3ktK7zKJNlCax9Amtw+ODrhZc2BVmDY912tsGAzFtxy
yUCjkQAMV3+MMOiEboK8mKGVr6ncLCRQqgWuoX2g3pqKhWcouoEhMfcmdzfTI4+8wPOYRsZM91O4
6VB93MI4F1p1NMrenpNrZNuNad1MKrRT3JjVMgXT09kgH/t6pzZkgz3SKaX0DSUHrB6Jrc66EgVJ
cKmqxb+2I18exwr7UuuGEDz3xkDJea6N60ZpnhKZEBiqSBMjfS1B7K4ck0UJC8UOtsqUBkRPKkB2
QvYGggOsft3qS2Erq6bU941loYeS4wwZcc9G0MLKCGg29aHL9fqgZEFzIAAxktbrpA3wkW5WSXl/
k1R6fhfqUnTHtno6FxVZBf8RnSIem6aLFqTre8q8NORq/bOZjlLfLrE1LG5FFXAA8hCG/nKdJOy8
kPu43S+NscrviMMUd8DF7nMZ8Q5RpWHveiwceXPpMPWKMTBd8Wr9xXUiAumw9DtVuhH9AFv3577A
vn6aVRzglmx8CJWkrXlloq4yq3oOws5AxuWPujiw5wqiPreiB9pdA2iXkIC2EXW3et/+PLC3O9t6
2m0/1OusDZDS6Uho/dFfKUxULPQ9eVL1eK2OsVY7eiCMxKSiPs4GrKd848ReZJWrhXsK8fR8KFyA
U1ne1VtRNJ0smjzgxmXQh82DU3rxTi2IJaZe1/DkqO0zHgjzGPpNPU+t/tDJ3HzF0KF0qrkHWO9G
FMPYCdcQG/TFZWLP7fZ4FRI0my5bxqjORcqlq7iU7eTPZF30g7hSF2DZOLq2R0CC7l1TJBu209Jc
FAOYp4fOUR+TQuJ1yPKtVijVvZhHYSShjLLYi4mMFFBfkTruSrTWoTEfwPTCqomzszgYcVGuopKf
FlJZvj9vzAytiy6p5qIZRHN25oLBpsSDmbv41CcJRh/UFUmt6zxRNfTsB9I1QQp1VddacEuI3V9l
XR+fSMFPyIE8PyNRZy0yL2jvIiQ1FxWqCvdDWZhzF/bNA2uvcu51ZvxUE33jd2d0z/6Inp0VG9bn
tDfSWSw12Re9zN8wlYUuWabPdhsm3/o8hTYYat/TESB7bGc/6p4VRUJOhQxHNm/lnBvHKJ/cnhXN
rNwTrQKSm6BCo5sh8AOsiVnutPQes7VPLuSNRMROq8fie1xaZwuE/9egC1/s1C9fZfYErN4q50Ul
dzuLwnhYBbmHNYqjFGfM5NHVjC1uQZPhsqjzohxK5Six+GmL4iwaFE+xuEm4+VIURUMZEBwKvVhi
ucNUl3651y9NIGYLUaynCTJLtZdtb6Oo9+saeD1nwKfJoxldkfnzsbTklaQpqBBPfcT8DjnBdV8Y
7eWlioa0cpt1WpHTEl3E/L0kg/NvffL9WQGeDUb6Zmwj7CJJgd7iFpRsmsIIsQTN/QM/M2lZS314
j4hBMC8Vo/6SxNJRNfLOI0d8Hm3X/1EkxisAb+e5M1UbC+Qa2mxnxURVnGInpZm2s9TOXrF5bfn9
Jyp5ca393LntZyNDysU3lrAH+AeN0XhOrdx86U01m3teN945SpCtHDNBbiep2i3ofnuNa7N7i61p
tdCKSH4CURgimOSfCjm6S0dVPWp5gtCCZnakJsgFNpFfHPnikCjysugYsXVaa2gtHKJIj9dNgUpK
nJLgSqJuOESGVq+1FFRBqpP8b3QlOSjNoK5RtvEOiqOaa34o1j6KIAJk3HD5lW1TQCfrHGr/RjNC
/8xqhCWdYpnfvHiLroT5vWYfPqtqb7gTXQNjlIjK/NG1b6sPXTVozncyHt/rtja4+zbRPeipcI/3
2bpz0TZFbZlwhqgj4Llui7zzlx12oYu8lMn6ud05USuclUN3XKrB2J3FAXtZa64hJ7ESRWXqp7Qw
cT0tN9Y5tzaMu0Ni2aj6eDdqUPSXcX5IUNlW3XJLEvz7iJsfQlVE+sH6n+rcQfYGnhK7QXuT4aIC
xrKDDAwv4ayhKrwAtNMvRV2X2e6Z1T0YfRQ3yQnRT9RZnbboBuSZRKnz3eSIRNlGlMRE8NOcTYh7
HnBm5hAHQzdcjJv5DV3rwHOWpHJN9ab51Y/8x0JF2u5WVOWOnSLpVm6yEgv1Po7rhax2oCsIoNQr
KdT532EH6S9hI8LHlMaIWJZa3Vo8FgACTJXEJqP5pVwVJQJ8xHEvPUUR4XxCTdPhOoVoyAyvvjVJ
qaM5bSMD01W3ijvIGxG4T6WYF8EX819UeoYpbySFEL8YKDqKg2iAh0o6eBo8jjnw8cgxb7xpA1r4
pXZsif/cekkBrAXVwC9EDSuSPEZ2UnOEKowRPk7WkHDUrPQtVTPnHHgQb5yCeLqoTyznHrkP+d6Z
lrtFAS1G8hv6p9kuy1GFMgbcpt0hLZaivvHZEXVN/kwWx0KcqMdeNSR1mRhYzip+J+0qi2/TTJzW
A86lad8iZW5IO1FVhhGtonw5FbXX9taBuBYn0o8P9aL4oc5QbeUmKaJlZxNDxfdq2Pnq8PMgy9U5
aHivow5ePPEt47MSQj6Q8yj/QtLuu6Hn5qtkpU+1otQ3uqnpa1sJ/aWTaKh+oAH/pGcK6TMYHqlq
cz/1FHSZyjh4xvESU2NumKAypGWlDTsblS13CLUFqHDuf2l/HIoieRtyRD2bSv3sGZUMgjSz2bF3
0rZ73qhKi6yoTOp+Jneat3GTlK11DbXLVpPX3FFe8CeX7hDMznapisxgYI0AEvpmVSR5/NzKJNEG
KVZWEhSuL6Y7Z4Jk2Ty3pZdvlaKMVzIEsZus8ZInexhuCEamr0qnZbCeXHeX+G145+reD3G5UbX5
DxZ9dmtlSXt0PbIM/TRgeh0gKMlphWADU9PT18hJfg2RJD2Ig5b2zaHQG+C1ho3EgcQuvQAgedDU
QO9nog9czukUmDYcOH33s/hrCtE9yfPnJImzzXXqWAMWrEttvWwKqAF9P96g2+IcRSmNIKBZLbL3
ohiWoFiAp950dnW0SAjWNxURENBhcjDPCql8HlryqmGqFy/WSN466OPqNYuTZ2Ae3Tcsmg8N69G3
qjWhZKUeDvbZOMtsaAIziY38FI52PPgtSQ9Cxvb0iW6fwBOv4SlP4nKZVaAwpyr5LMBaei2K14Yo
lhJ8kMFZtoS7b4MnqcVGXEOQem+bfuGsqhyIb9eb1Y2vNVtREgfRxZj6iWIxsYv0ziNeVlvnoJel
m9SG15XAUmeX3iKioEK+WgRTs+hTSq48j2NioqVh0IfH6je29NL2MkRV4nmpesbtpTP/p6OCs4RR
GtYZwhCT/LrGZXznJiXfLK5RASnY9XndreY1OOw7L0rSO3facgRyCVbnV51dNfUiIgQGdAdJOJgr
6qmUbXtfqGG5h8vyzJ7YeJChVaE3Zp7yykJSNgRPbvFF3ItGA1X7BTiQfCPn4ATrVsvXqQXeNa41
7zFwM2uZt4gjqGEPjwp6J+Y5LVS3PjEfxhiUjZN50tuK/Jr7lrYsSbWyNh4S5loCkI32vaH5izyM
IRCBFLgnmrnsmeukGZpxP5YugVNLZYcJyY69OaLuml6HM9FqaWQ6h9py96TnERgNgviYV2Z5tECs
kUIvg6+FlWzLNDSeSi234FR4yIGMSfCcSwQQpg7Wn0eSS60Iqtv+V/Ail5Emd6x5PlTqidwSEXer
iB+6GIYSAp7BOXRddKOUOiNFElvrbjDVXcgzAjhM0pDRDrM997d6PSSyddT5fJZWFGnnLMb+LpAl
66GfJIvQ450VhW6vq8Ydh1kyeTA01qAcSHXGBC5R3ZqqUhD8h3w6XPrVpZ7hbSH9HCFa6mHAIbnT
XSwIIbeT416CSGzuTK3x73MTzYoAobelKIoDHXTLbO5Y2U8sIISHrh1EHR0UnXAgEZDuxnUaHWfa
1tuZaVweOr9LllES109qEH4T/2pF+xEYnf895LtKMH3A6GIaYyNVtNOnMbFFTKEM9epp1Kb0Qee+
6ellTOrEyky1k59jChNcShSnOyhVzk6pB2dHypP8VqeSkCjC1FtFPBtK3LBpSkXTx1MWwdpCaoJV
3BdJg0mBDo8PV91ZxbtH5Rkf9cFDhGFmyDbHdKq4Huo4wAAY1OvDCJF22fQ4rldBr+2zVI2WgRFK
z5Dkbzu+hd+NoD3pVac9w1tISYtXf+nqJs2tWLrqfn/KneBn1w+z6qOMx3pWRIQRX9Uy1R5lt8wf
vPZdIWhfldZULy2K867l45jcybt1VbqAUMaixVm8knuesTD+SYjK+lKcRgqCAMF0yJ0QhUn7Vka3
a1dG035NnKZo0Ep4qv65VpRRhi+3o0bI2hmkbWp4Oygj+jomVbwlKy9tRT3Ed4KnolJJehtd5Kk3
ST8nnYlejak0xkZ0qEStOBWHwjbIlVlNOMtRzvjZX7QMivelcUp/N3CfP3n8NDZxT2BOSYr05KZK
ehJnrEKfapKp22t973rKxtZI3Iuhf+4L2vRn3xrt3hkaBw2yw7Z3EAcDoU++R4m+tIoE7ZK6gfst
Tq99qoF0x8c+otmUDcRaWoxlAmCG3oOE+PsuTWuZ+PR0qkogvsSZOFQezy7gSf7sWteq9lAcruXI
HKNVmKBjJgZDcUSp6cM8hCtJ0lSVye3KJkf2bg4WTtY8HXoZfE0OVwu5vtYJTggZpCdP9tNTEQ8W
HHFXWziDmrxv2NQtAn7X2lzTrAWZVm0hBooD0srpqdqUU09RUXXgw0yWHGt4GglOM88j6cYDZgjF
TBShMmXrSkNpSRRVHcqoBFdzL4qBGSx4QKoPuaOqpyjRH0R1F6DdWut4yIVDOjxXCqlethDWjWiV
DPkWJ83xjFG2fl+l42VqJ9abXRc2OXpKDCLjMSzRFWI/Or0sJUZNMDMk7djhq/SsujiT/PXV6tOr
ZRnmr8gk9c/XVyumjHi1SYVAcwFLfy2U0BMeF6s688BFT2LpF3X0SU/9WiwqHyaaA4RGtIqGsY+5
s4tyLKcvsRKnG1EakmLHrRKKT6wsnZC1LrTAIDih7dYvKuLZy76yBqBMfjJ3ESo4ZiyFsE5yDdIP
JfJZovdloKX5YKcLe/L1CE6GVAUn8GYeW4vuHOF/sUdAftdIvf0sq1x+cHpYR45zKtrosZqqUwee
TRmRTq+byH7uay2cE4gP9qK1NkM8MYboyVNAT9c6Fjt9J9nPJaSxVVqG/UqMUtWOcGQThkdHip2n
MdyLS9pSK+9ReiUDOF3KDUMSuWUqrUVxiIaXEd9ZNKyq/KHy3KW4pFOTG1NGnK+bNlafdFhjUWAf
6lgj4yHLkIsxsjrglG0dusIg9xIqpgsuVL8fhlhHbuhXcy+BYbgOGcdx4CaKxL7Bo1UzYJ347b3n
N+09RkuEDmPAoa5HEckbDGS64fXaQ2ncxy7U4oPoj+tJtdZaiJaiWE4TTlncaS4xpisTY46miLN2
NGNdN0N526fw7VkAALUvJX6tMiKZjWZ63/1z47fZdzycEnCC3uQ1oMO2HWsbon8XPhpm9dXRpPR7
5KrAX8zis6YaxbJGmXBPNNI85KNS4IHkWF9CqViIroVNnk/tZPtujPGGG+SAJ4lRdndj7rQzcT0T
kmLcmsWrmwNVlIqexZgUGbsKUuUyC0z7GeDAQXStQ/WltWU4iKqp8KKI6Ij3kLldMbfYR/3xHiL2
UJf3kCWsqcR7KGENPQZp8RX4brtyi0hfxXI0bgAHJAsVYY9HUWzLKF2ovqw+6nX1s3V0PO1dUY7U
YkPSKFnBdiZPoknhk4xP+kIe5PIIGL67KZSo2iCbjI6oFMQLC928z8PQPgOB1n/Y1a6KpfGtLrhN
IEIeQihn9Oi45bEinpk1CC50WvraJYW/Ri8rQf4u7vI9kTkso6azD8UGkWdshvV6zj6A3kXRDbAj
sIF268Q8xoq2dHsp2JM2sucxcdelqC9sFSwQROd0rxnZMqs7LCO8hhGaE2D84vT2ZYLuRrN0XLWU
yV7PsuS9roMFnUpF6IHiycrh0tiWvrIsyxZFgqlBdBGtTqtmOxIIqOiHJKhQAlvFpWccdOKbB3M6
iKIfd+ZuxFxSlES96KEk5I9I+lgoU6ch1PdpbJfhceQbycrH9WYuBNhhuj7mCP3fBx6AyUoBZyGE
0K2xejQdO7onne5f6vPYmjeKWn1BbQO2efsdtXGeYcBfzl6uuxsP6aC17cfpfdSR5Kgluf2udfIc
AejmVUa1aYGMo3JEOhUHtCYOVn0hVU+lrDx6ZdQhqYNR1pA6z0aIh0qoWNG+yYsODxBtQLV/8E7s
MSBjp94ZWnm319TaPBvTQVfBLRrZeQgDc1IUaw5AMHfw/8BalnpU3qgjy4pr/6aqgpVcs2UTdWJY
64PCH4ImWYuiaJCD8g3ZemN77WaBpLKqLLmFvGme48Ktbu1Wml87oCzD0iwcvl2nqTSrWNcjpD4x
SDQ0TdAvoth3oVwwkahT6rTH7DpIbkSxzVxzlQY5aAgZbxzHM55ttnS7zgEEIIrVMPhLlGrkjSha
UfZYk+46QaZy72Gor6q6MZ7zwYPA5twpfagfSF0gwe/JP4BhyeuwzNnSiDpxCIK02sO5grZMX3nM
tJU7lvlN3aYvYIGhnjuuulBkO7zrhtQ46erXhtgCxBnsKm6QMYPyOjVmZRbdyXogL2SyQ0tRd2lw
8xdtUJWdKCGlaJyc9KvoLmoCQ5FvWLS+nyeMMxlURC0tS6ttIZLW1YsHh+oyB5sL4NrF+AL5xZ6X
DpnpkNS/Mt2AAvRe768l172UxL2qR+Xi2tb+qfRrnLjJ/eopxpFz6u7Vjlz1dAP81fNyvaltEtz5
m3FO74F+9LobrxuiA8zG6GBE7l2TDO0GOZbocK0XZ5e6oidh1oFsoPu1Oi25089EuRrbb7EHMB9/
hoObGNlBnIlDVQxoqqhxg4HYHw2uIgf9u7JuBZtM9pJt2OFDeZnmOkNbScNSCSftvml+cRBzsSho
Z59++69//s+3/r+9t+yUxYOXpb/BVjxl6GlVv38ylU+/5Zfqm++/f7JANzqmo9uqJsuQSA3FpP3b
612QevRW/lcq174b9rnzTQ5Vw/zSuz18hWnr1S7KopYfDXDdjwMENM7FZo24mNPfqmYEUxzoxYs7
LZn9aRmdTAtqaGYPDqG/bSTW2qnatjxggNeKLuJgJ4U9T0vwvsVMCjqHhQomAfHKCyP9WI6Gdjkk
o3LUubVuyQ3zWaOWpB9B5edrSfGa2bWfaCDnhoFmFiCZnAcERY10U6R2dzDSpD+IM+3X2dQD5ZSU
ZRy4U5+tycFVlZs6aLJzHgCldfXhXclJ5RvDd4bVv//kDefjJ2/pmmnqtmNotqVqtv3nTz4wBnB8
XmB9L7FxPZhqkh27Ro6PuFtM57C3K/IbU02xNAacyYBt9EiHTIef1WHpIBtYVO5BIrm5SHTZQPCm
r85OYJVIKFDXu6YBnFRufVh9f5TzpvxWxGWD+4z/VADXvw3Ihj/J6lMc1c2jBmnqLgLLLWrtpg4P
igvFUBRjhaRKr0mI509jDLgHSy+uSsj7jfEE1iKej1Ya70RrmkXv5u/zd/NLmnzTNSVES1fB9dR1
a8Q6qvZA9Pnff9CO9pcP2lRkvueWbitQvnT9zx90Y6c2C1YvfSMi0qEXw+cnPmEvcfhQDaQsIPah
lic+42tzlyGLWqXp9tLPrxqYwuiIbn19LPeEdeDDRnzhEnNoMM2cKlt7wg+LU9fVp1NL/dkrN8y3
tmDdVXi5c4NmlbZs7Xp8revZUBEPHzGIWcmJ2tw0iW4/GK5yEu0Juxwi5moOk9M1jyXyxvOqtcdX
t4oeemLMD9wDPkwYAz+4kx0NoOG8j9EtHY3+1FqWv2+6/CBKiAQOp5/17QmfZxT42jx1Z62G8iMw
F23h6tcuDK319DJUlfRyMbI+2WQhKA8f6RAk7IP+TnaLh6FXFAzeWmJJdj29F0/6bFnLoTHkFxn1
/w1gIfNSNIfgmMJhvddsTIKCzEgwTGX03806DS81tBDEV+O//nT7q8Tt8FuWD2Xg+fWH4j8fsoS/
/5nG/Orz5xH/PATfyqwCJPBve63fsuNr8lZ97PSnmbn6z1e3eK1f/1RYpnVQD+fmrRzu3qomrv+4
jU89/9PG397ELA9D/vb7p1f0swizYs4afKs//WyabvsKaL53P6LpAj9bp3fw+6f/XWJikb7+dcjb
a1X//klSZOcfUEQV3QDxDaRt+kl1b5cmRf+HrehEecBQ2Q4k9E+/pcif+b9/0qx/yLItm7YMEw8u
umN9+q2CqTM1Kf/QVNvGHQEJNsNR7E9/vPmfz7DLf+3vn2mKqfFu3j3VDNmxDVDVIKdUiB6Qdz48
1ZLCIn0cmfg4/n/Z2v8nsrUVpuNY4iS4ixiTDUlttvn2Woyx18E0RfLDbYEuRVZjaD5GhozNNaeA
OKBgilNxkNAE2dp9oYOUTRt5PmY8zbJJsPd6QJEE1V5PsS2o7pNgMDoKSHMlOe5lCpqtfo7HgdWG
uYx0LpmUmeGZSroR1aLDtVdXqk9Gh8buyJd3Rbr1jmAB1PA0qYCyTrK2v86QmIeE9KGZtZ6LmKwW
JiupVx5cG/HeqM7R9hUdRRmXYnRs3zVdZ383J3iUaVRdFKggJCAz/nx1CF1/TCpekpjjciVxen2d
YmCSr/MBOdpIitQtvhnK5UzSa3WrGTEmu+JUNIsDZsNfbF0mkzWNuB6SX0WjkIZNmoWXHtf6a1+j
Quw3AygzmdgQ2uKTr7yS4+VcVF8PcJEyRFumdlH5t+V3U4nTALLKCgzOw3WIOLvM83GKd9f9y2no
fNeSDu/R64v9OFNsDki9tNB33o3++yv9Z1e+vuh37/vd3Nd2cSYO75rfnYqmwAyRVIq1lYUM8Fy1
Ua2+fr3F2b+su/wuPjajmJ9uPlRKGT8m8dPBWbbBnmv6hV0PeZWV8lLC/hWN4LI31ypK3Ncx144f
phUN5nj2sQtDv4yvQjzpE4szJZ2Min4VP9RhGYA7kjkN+cup6CqaxJk4iInElNeiISSORTkR04lT
o6uZ+d9fXXQUB3EZQ0dMo+kQqJ1ej4oKSftZnLbwF+VlWI3KWu6stRbL+RZ2fL4dRicBx97EKFNP
leJgx2h8zi9NopeorbFaQht3hPFQFWG30GspROJuGjXKiH3di1OUNJPs9t00qunJ6IUpEQkJL0Oh
eRpQS/Dlwl0JzHAVsQBbDLFycKQS4q7Zf0Wt5sUd83qWkIFMfSB4fdl8jWIEt8q679E6+j4QZ0rI
bi0TCW/KIU/h99rBDtlMqIs9+sSEw5tki+LmN21s4QjXPQKLESoEbllYUDt+vcrL2xh0ItDDpD3e
TErs7XQfR/4OWfip+C/rql+tly7TCDH2Xxadyof0+GHq/2AaDfexNeHmjZgZ0gXPHHGly6moFdPY
ySRXLy7wL18JEPMtohPZ+v2rAWELInm4y8WTTJ5kwZ2kT7birJ7e2bXuY59r87XPtY6sGQpP1/Lf
Tau2Jc9PMfo6xf/dZcS016tcpxF1Thi9gGNLt+QPyy22KOVWnZ6m4kzUiSJP8BPQmGF1rW/9quNZ
OA27nIqmUDxXxZgPM4piIp6QovnSUwwap8uKs0v7tXyZ09elxYBTyWJENBHupHQ0ILQR+fri91Ky
87E9yjoEh+Cke7O+6fp1BdIKBqHirBDmWWR2JAPYxk4h1k1Sb37+NWoRxLIHJ5jzfAb97KMuyx7M
WRM131eOk23aWoH0IrfzKLK/aLoXLfJgG1VfTMm+wSw5AYBUqPPMVX3Ube6GVBsQgEbYUqqKb+EI
WrFlhbEMtKNteuPJK9x1lfc2LEsgB3FQPMiWBH0kqz7HAZSIhOzsoDTOMhuNo0fiYx6q45xgZ+VM
SZjAcZYGxCAj8kGVZPMmlieV1rSdmRAhq8L/FrloLw+dudEqKIcY3KHzEq2SvK8AIsfdKrVwYIyK
E3mFHwi/4Ig9ZkiZm+aeLQKi950DRzqKXofYRq7cjlKUc/psgcnaNlblZ4wn+mMS5Ht5qMiuwPUa
TOu+JVx2YxQrB3zivMiwhU4cqV/qNQ5VbRfcmdAoF6aHPORrm2bJwm8yn/+krKz0LAjh44yfszh4
tepRWyrdi1zdN15+KnQD4bdNlsjJMrem+5zhr8cSwmI+IAwRBTJsdhth0MZFKdMaIY2edRPpWsJa
W1Ut1blWZ2Ds7OwL+HaUjcA9c1t0NSRItbOqfSdRpm0TdLWRT7RQnUQRL6nNfRoUL4bh9ovGdmfN
cPYSbxuq+S7M+x+gkdOtVOAkTra74X+R1yulrtxZ7A/jzE394Aa/GJelLuo1Q7Ttam6qBSrwK2TH
50njIDhCMGFuFc63UMn8mVqp9n7QEkTvC4winCy4ITiBvuLZLZFLyIOgQUm0tBdAsdeKK691z7CW
GhKbyB+ERpCjp8vbMsfupu/sl9RXw9u2ycdz89m+hwHYrq2A8KhRSW+Sv3ELQFn4Sj9lDsljUE74
uiAVW43aSUNgPkMW0Mgt5CxzZ14bML8VREPa3AdrmpbpvEbVcoZj58pP4+qmwFlsFsAgXBR2aS18
BKukIEAUzfWWnZEUG5TpXryo+QE5twffjeQHWj0tRDBU9yrj1lB2Pph/PByOuVabO9tzUZWLg3mf
f5dMz111TgwwFKhEkcnNvG6UrVPlP9JCPxmNq6zynK/DEsxwtdTHIF870akI25YcloqkezUJR/sx
wjpJ7izwC0O3I+MRDVEc0ZtJjcf2Wn48o3KXj6jFE/9gHqyg0U57QRjqbNZmuayCkUel2mzFiCH3
/YUvDwgTVafU9fIXG6nkQBkhyVqrhN9HFSXlFKGZVVD7G1b7sLFjeweev1u4djKLZGLCjqpvi2xQ
dmpILor34+HpoXzrjUmJotNjtFiH/NSnJvEoBPTL2IG7jeNj38fNGaYSod4gwdmuhj5gKEFyGvAK
n2Fjg5DCYD+O4CrQdZa9SRylXlmap6wL5OXUhvh5Edb3pebbG2ygkhG3H9wDcqQxM4MNGUvoAs1A
3AC3AOONda/Fp75j+9dG+rDMMuPRx3dkVY7Dpu2Q4ez1cYY6lTKvvbJa5na9GsP2VSdoQ3odveGK
Hz4qoGWGENwsqVGYMiR33RgeFlK4rDI2f8RCBcZKrel7t5iIh8MX/HRmJhE+7qd5jHkb2i9myQRB
WxpLD3GLSi9Wir2DBYt4Uwn/CqQqHn78vxGTIusfP2fARIGrZzP4C8ha69Wh6Bx4+G1dzGRfhp4A
RmcmK/3num4TtHe7Tc4/d6Zi+T62IAYz/xC048YM+3s3LU6VC6TersGBSYW1yhXy0yzSJGzH64cM
xAvc7KxEIARl0FrT7lvoHIsxcG5gqCD1KPXDqQvhZWuBtG4jbrq+H0erOkGAPc8m8RkrX9Wu2qyy
BIWDuF4WRX90NfMzggrKXJ8UZBMHwf9sfFkMqXqHJOITv74QTZomn3UOytcxpRoGUdbp7EejIJ17
o7cLVRxoykpFqhodtD4BOcnPFNTIq5Ip/QopH/KwBaQ4Ak/3vetEC6v17flQwxwKawu3R3MfecoD
sAGWKE67l40vTuym61z1N1iQN+hJIUyllMm9hlnDjNQlstpphDevDGfEqY17sItta6u75hafSWnX
8QPjl6atixD5ZNux5uRlmlmVIEAxtOrMsGx76ZnnduxBQOf8Jju3qtAEktSb3jgR9D4WPXIzhcV3
r4sayP1VdBPVz+jAAPbHIdPldlfX0Rc2CNl8aFFRrB1nlbkN3w8TqIMeQX+tgQ8vWUnflHjZN+pQ
nSI7WA6hHqIdjvQDmJDZOAz6Dsoq+qooNzQgi+ckuLu5HoQHbUS0vHbAdqDl1lg6tFb3aTSHbK73
zhMytiOyjkDp4gZ3w8HFctnYtSr6Dl2UTCaQ5ltSQh9CJSyAMOylG5edAEID6n3aT6lz1AqWsbVT
TfiPeoE6K9poOAb5QN9DJSA/Y6ovhd0ocwc7rRlK4sWshDO4GbD8YAufvWAEldyMLSuixgxWkmE+
9u2wQkLnMR17fVajx4XuI34qQAEQPRn3hQ3vITKqh7TR0ULRkBskA3REdKiDdGqAe1QCd17ZoGBG
rLa1FCGKO6T8kYkGVgTruN5m/DasyO1W3EjqRd2+tk0AfFPvFyiXnbRJ6Y4NnsEXWsYSq06XJeEL
YvUD7rp6tK7C4MlNwng7htIRYbSvOrqHvjJ6W9mGHGqgQ6Cr+B6Pg3kEtxGv9QDEtjns3emTzpX2
mKUWm6WcOx8aMApIZaTjS3um2cH3XAnQJ9ZZKCCOBlhZ1sHFZ6i+oAmC6GKbr5swfbAJEDXcj7em
56z8SukOKEK0M9dQm6XepccGaaUl/BqUiuXsvmLlUIB5W9R1fXK0opx5rYaTiprfGqb6pJY4J+Ji
byJuYGrooVphXi3AgkJguG8iZU8n/m3auTcAZY+Jtw/U9mvecSk5tBFuioa5ZVjbElX6vaL6d3of
t3xH61UX+t8nHagu2g5q/yPuMPpGJRMtNE+5qdKun2s6JNdQT5pJc5Jsww8NvVbkduIMkq3+aDs+
3CHZP7otdo6+LSmzgmT+LE1DB1146GFBlP4f9s5jy3Ek27JfhFoGDUyptWuPCJ9geShoDYP6+rcN
nlkRWdVd1W/Qs5xw0Uk4CIIQZvees09wrBlCi6a8VNWMdFdYmOX7dUYkEAJb8ygjmqkyvbh84nqW
MBFjPWs3Vk0HqXbHHfhI88A1DiS1j8yuSB49q/8mXczjKc7k2GPHRQgfEkn0gO3Lcx05xH3Wzrmu
DkU2xUffFJuwPaKK1M+dPxeM55UxYQRNnJK5WVbmnukD1Ig3PLbmXaurS2dGbI0zjptc9t8KQV4d
/mD2eLCZQ++ZGVvFtA6/a7WfQsth4pI/jlbhbTRoSaEpHo2Bbpwpiidbyu80vqD3VYIYgOhzlvjV
yhsj44JJegsAUx5wBwCoJeikjJLoLFySsUlPo8u/8iz9M+5lnxiLmoDutLpwH2S45XjsbpQYUkF8
YwYKlUUjCei2tcc7vgbvQ4IylmGEjG99N71pdr8LTRpZulk+5r4X70EJBRvkrgeZzQQxGU3FNW92
V2haCf3tjbvEae6zkJtxhIBbpm5yrZL+ZsffG8+4NYPhfDIL7LHxqdIYb49pCHct+TEBNF93iKBW
lm8T7mPPHKN9CeoCaKyXWSuGaNqKDIKIdA5dbupB5+QD66yBQxzHB90YYGUFxk2rWEfZEXAfBvSh
Es0xwfAH207PqDQMCbhvQTJmJ8M9uqbtEE7XoInErgizT0Bbw33RzCkoEvtmUK946cqzZWDR4vRi
dIBWd5MNlDvGbobhHr3LKX4WYelsimD4aWByd/1eP+pT/9MJX3orT3dDO/0c8tF8tSNITalWqYHl
aG4x9SG6K1t5dTaJbviHEBWs1oaXqqN16ksR7j3t+neYaW9Yxv7vMNP932Gmf4eZPnR/h5n+fwwz
/VtF8P+iIvA8EzXZP9Vm/6Yi2PzI3iEm/PhdRvDxP3/ICFwbFYFPWRTKnTA/tAJ/yAh4y/Vc2hqO
r5MRZNDg/1NF4P/DM3nBRb9iu8LUERj8qSLw/mFZiIsF6zM80xDm/0ZGYLnoEX5XEVjQeh1dp8Op
e76SMoi/CofShMwwffbrA1EgAArpYM96X+88xzsNdhSc4twm79Wa4hWkQp9Om9Y72yGui4PeDwwM
a7dj1kiApa3nBItpxOUkCrOkS4ItUrc+27R8VjvhRt22wul/JmtzK1QdogK2BqDG6JCXN8TGotxp
S22nhW+ew9i+I6ls3QIkPcdeGK4RY4mNXkfvKPzw2LnObbAnKEhMH2JHhX4yaomEtbJnL9wSP/0j
VfN/q7XJBOYrrolXBtDdfrZGUEUVX4sElUZmb5ZGPTCw5H4cVQF2YkzJeP51MkW4TaMAvnajbUk5
TbeNIdwto6tqPQfQqwp7j2DRfiqT7CzCBsytVMEUQTSfnYmBF3LRyo3rK2wIEl08Upby8ehJMR9c
0dWUMNN7IwzxHmf6k4csDyTtJUjyhkrSBBx5epZlMDJipBrVRbhqTNCTINtcmrKM3sDZii+zAGYO
sX89G/bTMBjVdrTS9CkI3S/UMpuM7CenOg5dG20bS/8xFyorh3wsPDFMdidfBfu1EACg/DVt/CbL
LeVPgwF2k8I61IlIjTvq+AMV6K4CTJcTrQjO2BE/0wEGPmiEcdVQA6vCylw5KiVpByLlNTdC2gpj
i/GFsgnzkHXvhd9tLY2gqQHz0iPjoekNbDyyXZOYHaEAjEisYIC8w1vHuDodho0I05/MMTeZe5p7
AehZL/Mr4/JVbjnPAdVhptsOKRLNdLareN75Sf2dypu9smucTpCUiWFKUG3yQcQXCdKROpDmtUkF
0niAWbaaTPcS9BLZH3a0aCye+rhjrhYosW/XQTyt8LmktAMmNW1SGdseFYApv9jia1Pl91Wdnka6
cgzNCRBPMFFTqQ7ffCc4TpWDcQINR3rMTPMhndK32u7B45clE4F860J7fk0JDhqhDZMJQ7JMRMKI
aDa5qx2kgESOYHpdBXehrO9Gk2QKN3GoZPDNewmF3O6MdSsp3hPRtcvR80OImtVkIJR4VmBzA2nL
R2PdSMByfReWJHX4JHn046EcBgv6v3uQsP1IZx5GwDaYVuhxEupjEhRVUGZya+YclZiOcRI+Ozop
ZUVHvS8S+c/Ee/S76NzSq9lCWL0LLO0Eqw9+cQNta/KeZNMOd06TX3Lh7EEqPJFt1D1qZAf6PSVv
vYlezSrbjkP8E0RVkOfFMRtsslxn4qps8EKtA9Jiwrtjwscd9W5rpd6zjK5uRhU5S4N1OTbxvssq
2OM+5NU2Ty5OkLpUE1L6LzlcF5cJ4MaBs96mXGrShvC86ivxfMG9fTOzqDthibm5XHR2lbq2aTHT
TMJdkk2gf5oG+pOh6B/zmDB6A5907yZ0RiYybLpTW5hwPxsq005JigU4xO0ALg/C43gxiQqCzuDj
+uimcBuZRbNFZ2/t8xKeGLFW9txnj17tW4c8FmuKEu0uSE2ch7LDmh6JO7+f/R0lKiiOJeFW0VMJ
5nWLTeSppWAFBiD/mSXA9rs5LIgfIbQiPmmoiE/DU9Amhx4OqiA2VSef0dfv3VrP8PsNt36iR5Oc
O1WpNc3IgdgdQAAU36jI4G0z7NfZKDBqSBUtZNETk4FzdqzCPScjU0Dk9Cg5gYyGFdJpwNLyXBlz
vhvYAHoRzTmWRnM2hiQFijN/79ORIi4E6Gl8hW7hcW1QbkXb25th1x0mGT+44CP3PplCGzJ9uG+4
jXM2DDvEfh5u3PyVCqQ8G/oozxSWCaTMSL7JBcy/uYzPhArp6zRI/DVHS3ohvBPO9BThee33KtBP
MWmArHtcR+lGzhu/LJp1QbrWKjfbn4ZL9bgKZlgbkKHOOM1sePTGvVbY9rno44p5bUEhJyOZnKoM
eq2EjwNznhyKYb51CZIqyvBX8vfE2dNze8Ou2Awh9s6o9inhFOYnX87J3rRc/zyBoKF545AUAusy
KaaELovlbOKOgsmyFY3alOVZPf+M3MQ9LX/k3TAeONA+trKI0vGcyi7eg7Yj1wFx01Tb+R9P69g5
et0rHa/5FDrmcylMA8M0AR46IWiNZTyMJqIoqpMwbQg3d1uTBjPPCkM3TxYpDStAWWJTzv3P3CbZ
oUQRtjKSzz1xQBzo4FUhGsI6IKtbTNZ9WFjpdvLna9ZNxik0i4IAIBCf0h33gzZf61GYHyL+v2Ws
/0XGats+ovr/+wB0/Z7FP8umiP+iZP34rz+VrMhVdTSnLmZTy7RtizHgn0pWw/oHgnk0qWCwLAac
CPT/GINaxj8YExq+rwvD/Rho/nMMavzDNk0ErqhcPdP1fP1/MwY1/moSsPFKO7qhO7S9TWFSf1JC
19/sGTSqS/q/cryR6+Rv9VLsqm60Lgpgtg8r6sKlNRZHacXEVMcEbZAnACGno0sZB5L0HcTPuci+
cQe79KMf7QKzuMUOndSIpq5R3OXC1074Hd5izav2UZP1x5ErcOtXLwO0wDs8VeOd33nOf3M/KNH9
L9/J8sUs4RvKgCKwnyy+lN++mFWAR/Txf95Cw8z3ACzXRmd9m63GPkRdWBDg4kYbPZcJZToN0iN5
dZdmGPVbFVk/umgGoDn2d6VTjVdQI8UBtySsT6N3rg1JimJo5L2rmNpk0aUHfaSb10C3vQZewCV4
iA9iLB5LV+rPLr6/Nf66fhskVc+Auuj2jih+0vQczo0DmUohFbSixkTUF8kZD0FyTjtIrCPZZSS7
pIS2jTp0uGhA7aCRChD05osc4ShhSSCMe2szpDoWk6c9Qb0zD4XFGCZE5Phf9qnzL/MVdbBYjuuA
lPeZGaF9/uvBYsVuxHxqIqJnBjjVy4iUt96SAOHd8LkPxdqusPQuvno6hPG+qJI3uOjfPSts97Ff
G2fIu1AVU3HXk1R36Iig3xYO3bIayovClyREbz4SwkMDE4uQ76PdaAL7M63EHkWpwzW06otzOAqm
RR5wlAHEahGL4TktKdZGTvI0cr92GDuGFJijCji28rpYIxy62gaGwklHzG7pZXc9nC4h+y7Z1DrZ
dZMx6M+my77053sVgPw60T/riblgNgR1LgWVM/Xy5FaUiWOSjwFk2Y84oedDEnX5q0E/z5b1xTSz
pxjAPbOcPx+AAYwIe8GY/Xax+UOX/ru3Sv/3kxefhHA5yh3OYdNQ58Bvx7gL32rQqozEPPsr1e/y
7KWNya5LNJJqIRpSxY7PvWU717G3SLZC9+aA1iDX7twxj0EZZd9kZ4lLTA/LjLS93238uhav/3k7
lRj+91PR1V0XNZkJgZxZuGGqw+q3zbQFJrkKqOtNGFp7gtJ5LZzc3trREKtWvf9fPs5QxqZ//Txf
MCO0PEf3XU9Z0n77vIrjf66bqLxB+tGjO03/UXcpsdiaAdSv0a3b1BFMAuzNf6o5oVb0gza4r8uz
L5hPS0s8uo+0mcLXzhT5EeUVlzP3a1Iz+upi7bWMMjppxCTvy0CQjEPQ/LWcgQtVBoX4VgTO9b/s
P7XBf/1CnGuGbYDmdRx1N/nrF3JdM8ZelANFs8w3JqXR2Y2W/C3o+hX+mHXopGLrYovZtn2lXTC8
ZOdGBREDk36MYyPc9CKiccE/mRNXw7bS75eH1PJ/6AWQBzPmFJz0Od0MgonjOBfkB0dAmSRts17n
27nFPOwGiaCTbOkTSpmc4APSqGaYjycRw/huGze7EeNJIuicuJ98NauJotOkB9FNTyQIcpDiuMi6
9ZJ00PdVy6B28GhLpuNVI1pb73yxLXRjPBFphFy8lT+7lu6e1giw88C4NjKOSQamvYl2SpnWnaw9
B5hVaT8RCvyf97v97wcSJSJuj6aDkkU5Gf+634Ujbcal4E8nb90Fo8HQ3h4ePLv5PEQaF94+QY/a
eAM++el7qnvJDxMRvZGUw3udukB0U8u5i7REHGF+9fvOcIPHZCIyO1bLwljC5jZ9lzK90cs/joaT
vCWlB43Im6I7VFwT5JAcfKhNtHlfONa7pQfKtPlo1R7tI2zk26mf3bVRT/dJlQ8XYJVyY1u+dgwL
/Wkw8PZPRm0dotkjPa4WDJ5tUe8Ka7QOMbkemoYbbiSJGaB5kd1Cu1v1QfOFOUR1l5lV82q5DwuU
w2vt7ir07X/ewYbv/tuhbVomVwTHZ6xDP85V3rrfzlWnIUuqiTrzSjMwXjNl0s8+coCzaEdB8n2s
77PZ8Q7LG8vD6MGjRUzDMo2mTfXu1//ogfatmqvmt5d+W8R2ycddLSv/tbae6eu6d6dq87He5e2A
WR5dWfURH0vODr56JDDWhiPFREDAVmpDkx81g+iEZYN+Lf3xkcsGRrkISI62Xj9eM5ct+PXhk5/y
YwSuFEcs9Jv/43f6tfQf69W/56E3nT624Z+b+Ovjlzc+tml5+vGhssrvEn2jN73c251HP199h2WB
AFGe9rHnl3eWh2nZ/ctTi1M2rW8R9/i93uvzNqC1qJnBOVa9RnsTq85jr3qQvepGJqov2fVSrgfG
sa+9Pf+cIcTvpu5l0oaffUmkgkzNS2LNP8XYOZuexmdHAzRTnVBmWl+rXNibRKKhGlxPtWTP0hfV
SyDdW9IaSFFah/wsULxGzHAVKdwVzw4aGD3cyyIH6wq/SKoeLR7xrWkgk0TUxHxv6eTWDBPgdtwM
1eWdxodBdX1DykdxRrb0QIDRgMJuPXfUVEjJWIUeXWOokCVRaOPTUHAZlaq3HHtuuRZ0m1XXuVb9
5zw+MWdft6ov3dKgduLvqPhuZCEn11gRyFQnO6WljbnjToY+oJxkIK+gK6p1jup140ptny89cdUd
N2iTR6pfHjr9jtP3zcIrAy90Y08ICePeW9tLr1113cGDrvqlD6868jll1Er16FPVrFddexLWfUJK
9c/z0tE3T6np3sKwjc4UdnOAgRNtcl8eGiUUxDJ5YRqKI6hMP6cBSUJKO6Bn43dy5Z4Mq5Gb0jEe
k7C5+nXngevIH2elQKiQItRKk5D1J60IngOIR5twhGKIeKFAxOAiZgDNmO7poHdbUmfMO9N6Q6+8
DpQCopso20XgGOGIrUfNKfYeFqpzKbgy6qS7oKNoqoOGrKJR+gru2EzKUVwg30B7gQjDVmqMHlnG
nIzf4jp7zN1Cu2Ii3E5KwVEh5Qh1TRwnl/BlbeQAQ1UzrIPukssSjnxvH0fiB1a4IuIm7A56YnN7
j9Aa2tPeQRhFrlqCOSEtUDx0cObgKRgIX4mSnmXC6IbQASN1XwhxJyGL6Cbg+aucYIW1ZrRy686g
gvAPj0QgGMdGyVxyJXiZUb64KGCy8dWyk+9OiXxubPotWWGPZG00F7yIp1KJaEpkW7saXU2CvsbE
M5shIl9r8WPHfX7Vo8QpUOT0grxYivixVaQrfZhIJMkOgYbyJLNfxySq74aKVL8Iz3zV9vfgsJV+
pX+ZUQJFShIkSwdxUFPdNCUXImWV+rCSELloiXolKvJRF/WojEzURsKLIYAoAZJUUqROiZKmsSBx
g0BaoCPZ99kiqdxQIqaxW89K1FQpeVONzknm6N+tQVxCQtQqJYUSaKJsJY7C3rmCI2isfMq/p0Gf
dkXifu21kJpnQ7R2m75OUkuZ2VU4xAzzNEF63doosvJFmqVEWsT3PFhU8jm1qPwE77mDq9xksLEL
IbowW+9OApgCgvbp1j+7SXZngtgVXBBRnhPvNs/YL0hVGLb2mNxkaxE7qURlCeoy+Kkopmf9orkk
lI0up/JYVIeZ8eUKsPsLgy3wsv7L4ITJjmCMiy7a/NgZ9ReOIToKhecdzDRHm55XRCkMs84N2v6i
eey/EQ3otiI8W8nKg1WOOp7YQ4CbZbN1MxS/5D08GYxQ0f8WxaEXRrw2tFrbJL73Y2hr9Ct2WyBi
ds9Mh75ivVuXak8TRYacz9NetRiNzOSEn3oUf0zFqIIrEaA17200gaMSB/ZKJjihF0yUcFAoCaGt
xIQZs6JZyQszdIa9Ehy2KA8TFIgIp2J+AESJ1P9xFyihYqAkizPaxVGJGCVqxrRHrMyOpLuUIjH7
FKF6HJX8sVFCyEZJIn20kZN9D/wUqWSAaDJZ5JNKSBk5dK5hkZtKYtmhtWyU6NJHfTmJDNRPJsgg
1CU0OaqL/d2gBJs5FXUl4IxRcsLaRtKpxJ2Wknka6D0LJfwMlASUedEBBHex122geP3FUGJRksqf
aQZe3IBfeEZPSkcLYamSmKKpfjKU6HRU8lNDCVF7850TrN9nMn5JuXCuJyVahZO0jxhVz0rOWg0I
WxEr7XOle1WS10mJXxslg22UHjYVj6hp5y+QwFZ47GKCQRHPaqhoG9S0EZfOiu6aVDJbF71trYS3
UklwYyXGHZQs10KfOyqhbqAku6US7wpUvIOS80p0vboS+MIe5QqgRL8T6l+pZMC1EgSTV+zu0Jqe
OyUWpjBxjyjyKUFFXKImFqiKZZH+0CWh9zo9DXuecxhI42ehCty6EiXHFvL6uCLqMRlh7CrpsqVE
zCF1zM4uPjlK3jwroXOP4tlB+dxGdn2MlFOl2XGBiSvT+jbE/mGaAv2zgXNu6wtrOPehr92KtiTX
Vi2xPCx/pvCD7oQTjeeAMj+yfP5N/b/OjvnmhXx2P8/aYzfK8YCNxd2HaZg8x534uayjBbKulb38
VNekQFm5QM7pu9odmOICRSDrKLyHHkznV+Kx4k1p69GN3NP2kkkz2Jh+o33p82a7rMudcxIECt97
MLSxPDIVy/cS0+c5iQqxmgmgQtrafDdy/exgrf+sWeApPEMrL5RdhqsmonHjo65/wzqwWxZl12fo
E0PKI1E/MXsb0mM0z81DY3HofqytvyZgHr4ZrjasM0FIgwBKcfIiEF9YH0COVP5nW32ukOm1D1AB
TlK021GE0WUg7vxKZEC7qSxk64R1oilz6u8jZGCCimv5xJDnPDJrBqPR+4e+1/UHIYk8WxYT1ifT
qqyvxB6qvMSiuZvCUT/ZLZ3WQTTxK+EBr8uS9mzdEvJRPsmQoJDYHUEqI1S7RQTdWcVG93vtrcjL
TVnbzXcvJAhEOGby5DeNtoeObRxcpHsPVm1A1VDfxYo4ZUTRfh1LLAPN7EV30i39k0Pi4K4XTccM
3ntedpCe1ffcrupPmd2aW86D4VyndXOz3SHZlIgP30sibJdFgbwCLsEk8FilQXZwSqs/FDImyMfs
+GXVB/uMdr3IC941O/bXnk7en2866VnTMsJ3vNJ+DfzoaVk0lOHjkKiyQS28bQNj9pxz3N0ak+zX
3JHWe0fK4seO9DSyLiFFP+rB3B68MKoO+tCJx6Ds+48PHhD5V5KGtgxZh92SbCv1CQ6aqIHXTGQ1
0yUsvw3WJ23OjHc64iTa9Y24lFnZ3YiPIP9ELVAQm0q20dcE+eJG05rg0mtaBPqbBmwwmQUoWuaX
g/41d8jCsqyhvE7WYF77UlfGEdaQr0kIyL4J2kubDNDINaCzcQXAn28IjHK/kjnzsSmNpLrauf7V
AyNx1Su63nnpcU9uzYwe8GFZiiEfOW581q0cNfOyLCD8xHuftMdle5yAMOtiisUNg2h38Vsbds08
t+89GQ0fG0R0h4KSBbep0hPS2l1/U3S29+byYy1LUIdo1h50oDsunvY5mowEpM/UvbVj+/GtbX/I
10w69buM6TRSXbfaRlzxvkQclcs62iaM1+yg6D707Pycq0uTmtx/ceKSRdkxcAJBRfkBSvzQ9E5z
RnLcZGXRl2KSu+W7BLg8V0bpHOJEA0xi1jOZ34W/5WCaPicjLjq1no5kOMTMTvpgT019CrnnEjmm
0RcKC4jt/EaYBRVZrBkfWgPS/YRIYUd+g/GJ4QHce5aAEC1pvsPOn+vKOhq5GHcwVdbScMvXUg/X
9jiP77GX+htbTPG5JqT40a7FN8IRx3dOHkE9gEhZL2K0LyJKGq76B2FkF+qS9ktmmMEBIAd8vcgY
3vT2vPyjYSfjtqOuceJ+nm3RZ7fE2BYvy5tV6UUUUOnSD7bX3cYKLsuyVoJwHodByOekaR1ceJm1
LdHUvzvE6XEtfIfNlO+kiMqjn4n6xaDAt2w+JPphTVlLEdCC8U7PiLhdVtj341tnu+mTbE3zFJde
sl1eLyISEttu+FJN5G/MRdIdhtE2XmcshcsmluYU0lSc9EvSxea9DfXlY40O5grGehnBPIljnPuJ
a/WySof8LJBc0WdvxGZZaASMoZVJPwsieZZV9iOJ9d4cUzgQTfDQTZiXfYdJmua1/n1V6LSt21oH
IR6bl7kbyGVU332soiNlnvm1hH93aPTR3SWjP3+pEMHoEhMrbQ5JNgwiiJEAtFOMVP5JetqXj61S
cPwgLoc7EdvW1dPoCyxvtNF8S0O3eOlnRCqdnzLHHWX63sFbVL+8nAd7C2DXPkZZiQgaNDua/vLx
Y+9Ag1/D6m+5lgfuzY7a6GOtjS5fBgqjT64+ZCc8V3Ar1ZfItLPBjf7NC2u5M82CQ2YsnReviZme
8r6ma/p6OcRkOAR3y2E3eUwNjWRPitK3sefWHZI4evItrFcm9/Yu8NxVWaHb72RWHZvEeQN1Xx1y
066JMoaCrxdmv3eIFrkSpGoT+zbNXAl77qryEV1WeUxck4QtgIcn3dL3gyDDovFxuTDy8+6Sbn6c
usa6lhgdyYaF18gMllvMV2dKtXsSAgh8HByYou1AKOZIdDHtlzfXq2jP6Bhf8sErX0rPR8MxjKs8
qM3TSNxxUzAHXFiprsmsOrQk7pSYxtts9E9aZr1RxjhkiWe/SkOl4Si6mXQ6Yxe5nKOtXY3bqG/k
ae7S+hxgn/p4CHMDgQv1JPWjFSdsNLisl6ejjcFb9sa5GWFoenGQn369/q/LLQsvD6ZOy/rjT2lF
+7CYz8u/LStYXp8XJ/fy9NeLXMZ9CO+2tZJWQvBTi+XrlPYhmAYiDXoNWdLstdOVdZXr0dGybZ8W
r1h5qb/EzIAircOPRDc9jj7ndLgYEOcZsQ8o41ppVadaPaRSMNatYC5PZCmc9KAdsKfG7FyhbWxv
tlceu2iXOe9uh4hmgbuUDXix2QIb0MtMchMYk63X37mWdD4W6Ke0Oy0wmFwRYj7YMGdBcepgjsZT
CubRJt3n1IkfpQaccQVDAkSFepgQ98y2j1M6HIydP3TbSOYTBMj+c9yG5ZmIrNQg+LJ122Fr2fVd
7poXF6Mh8aLsHs6ydmukQ7IqUwy3jsaEIan7l+XLUR2tTqQo5qJSJUckBp31FWZ7eUbSE2CCjl/0
Hg5N23bPIonGdZsq7sLQsK90IeZ1gpMg1pH2La8t75K9RJyUWW0iSVg1wYXryEXjVhTuhoFCWHXm
etkwsn38TVkxiyNtgm+MmynkR9szHHtuSY1e4cy+j/Kg35ZGf7MStCySqSW6yu0ChvE8uDQVOqJT
GXLjLQu854Ejg1OQRhiezRYLk9oBH2u3cYGelr/zWPfXyUjaYGQR/Rokh5aW4WHWZbENuVTRYhHY
jOhabxybkkMSZxriHhfzcJ+0KK6aB7LN5V5ENFIRQI57o3Uv6KAawhJBka/oQtMQqXxtNzfDa2zF
O7esSQkKff/EZNHqbLgJIoHDo2AATT9ShOxjZ217I0Gjqq1XVSXX38SYtnpkOidtDL4Nbfs9cYN8
7ckmpb1m3qy+qPZN6dxlM45oYxxeF1zDAixYGA7Ls2bhMDTaUOCKs8hqAUZ+KBrzFdulcw2yC5nL
7r1GDt4ZaBHjw6TyjpJ/vbYDHuGsJeGxqTXm6YltbRNXpUDrsdwHbnNopUMiFo68tdGn097W0WGa
vS5vSK6SYzj3r6CX8fzCUT4XKjiP/NJ0E0+hc7UdKKGJqWXrScJipgnp7nDkI12RqFaCsVv5E3Ik
SERMjbk1IGnUzD1qguLOk/auqCkQgxgoRUVkCYLK0BqC+7T0ky35muXWFtn8qBVUGfmc6tRIarYp
kNQT6U/4vWxCgbJB1w9Vnhnw8Pzr1FUugbrwTlIXN/RK1mW2b830nDBFPi0PWGPu/VbgGi2NC9qg
AvgFl7tfD6mmF+uhBFonXO1bmMYvcL66NQOw4KSV8pV4sm2bjjQbKIi4om5P8A9aoE5v8AP03TQa
95Fp1Ce3tZmCe8khMpnobGtG/pzXfbwalKynN/RmT1rNJVf6nF8PpaPi7ImEXml5+TWIcixVJUnl
EWrfZfsHMsS5SWSoJKueTI84kaflgZKTPMXuq1/2I1xxYly7LrmLi8zeZQZ2xeWl4p/Pej9Bh+Ei
K8OSTFVxnDK4VZyGsXowJsBTwh0/hyk9cao197keC87EsNpkAAgoB7e4zT+Oc7x1yDFPpI33J1sz
sUfPQBW9FNknQaBpUvorYQQMjlxuo3Xmy4+H5U8FactQKPAO1jt+Z7hHg/omy0NuavYmKIjKBYYQ
nGb1UIUAJnIYwuBmI3NdzOWt7AW5iFzlkbT1Hw+ecP94FvzzGSszsdbSy0+TbgAGpg+n5Zk1Br//
ubwhQHbliVMdwtopT8sDmGfuK3X+ElpGglUTfMfykNegQwJGbB9/Lq95KUnaSRRaa43Yi1NggsiK
4F2sIs+tVlwOXmRIsFowA9Dw1L+mhMWcIlOlnOb1CAPLHTG0MpPUq4oMXkJRVhia8w1dN0qjHtd2
QwyUoWmBGrt5KF+tfqZQY4mHoANTnQdVeR50JU2euF6EqgdLiDVyh0Y1StlXy4PDaH1Vijj/2CUy
TzHlZT5VSnVULN8kbTiHAqbrQjsUpid3Y5y+C2knZ4LvNvWkDx8Ymg+MDWfnpqRmSCMkuKe8JokU
MLNtGA3jybas8YTQBW+iP5AvMfviROh1eEyBRTBF4qKdu5xqRiEwqS9/+6RRhIHMjigXSYunqra2
IITltQ9Qqim2mRl0mPcNDnZpmMTluIguo0A+L2ilSZ0ry+VgefYvr4UOB6LfgWc2OC5kV/rbCrXB
NZnzBD1nE4GBS4sLvUK/pciMgDcitmEW4bh3c9HR3WUyZpTWc4rpcSdG8OWk/+0gTs7v9GBy0hKR
2fspSeM5cODjUGvYjgOiyUe47nMT8jrBWI47pxcTFQ9e0JZIzKh+83MDP37QPOd2M569HsoxLG7b
Hx8Jl/VvBRqD0tT6U+LTEDQjeksWLfGVE+rtforD6W6ogRw4nVZAYQAyukKyU29bY6BNk/URtVjD
vug2Ad2pE93nmLQ9Ru95t4nykJJyoqYrmDtRvAwPBhXeLZmOYtNnw/Dg2jbTKF0Eh4jQUmPWAO6C
ypgcx7wPvLpYGz6tG6ygK5fiy2cQkJCbanW1ThA722lPchE6MZS2ZrlzjAwxZhXOdGc8Y9Pnof+c
9cn3RgTVdfmLWjxDwJKLCnbUdN36tvVpJMuW3E/9TVqaszUtHfWFQdrQiE11ed2teroIRkQqu5k2
r03e7MsysR/9ofzSTKGx8VOTmlLdOQdjQgBjzPZzJezmEwk9JEjHKHJlWLSfSn22CbgvaAqpd8Hp
rGs7G1dm5ReKpz9Zq0yPtKMoGUfjJ24+uU5wYjjvf60tnd/DnEntKdM9qtiIUs4uzofxsbulTtLe
LQ9mW8WIJ0b/mNTkCDBO1N87rUE8kNvPoQwkEwMGHq2dTfeSdjtzj9e607xXc2pjtK7ApJF9brUy
Mu5D9WwCSr2N4rE8NFbBqWN36amFZvEQZQ2+b9uZQHlN5QbtV8euJsxgzJIJw6pA5lbNwcmduQJl
JB8cCVcwDm2RYd3HxC2Lqnr1+5TeRtxSbLNA3BgmojPPs/od44ZuhR0g/tqHT37aExNgitfRi0/w
L6N14oT1s2uM2ZGsvGaNgot6sri1rWazES63Ed2BD2u1M7K//2HvvJbkRrYs+0XeBukAXkPrzEjB
ZPIFRlXQ0qG/fhbAmksW7+2qmX5uoxkskCEYAnC4n7P32kNzhco4h4umcGbihEsh0PN7XWXtmSQy
/7uZgFRRCinRVlftsa+r8kNNg6OFKEYKaIzoazBv0suf6EwZL1FoNi84d1MnzlfR2MTHemjVQ86n
kM6YHRqzIdl5PtNJTzDPUb5zRlpdI8/hV+NSlz+leToHvtXXZU93EO0JraJz44AmMINwTTp1+HAQ
Q2q9OUNK+FWRfcF1OxI9HQe3Lh3eq6EcL7RFqX3bpnN0XBt3xbyZuulix9TRMw0N/bzqWxsVB5kX
p80j2qd1i7QC5ETdbyJfjncTouSxC2ebvplsCAbzn/KRhrbhM/f0u9z8aFCsxC2hrZ1SD7+4iqmE
D5G/ztt3dFck+ylln4j9LV48j7KFrNxPwVxKoFRZwiDGNexkntyVgDBpfYzjVzeVW3cKp3fPg6gL
fCXbBK7ZbkqtUDthjc1zk82ujWqKvg5BtHFLR34XMeCKnej6YM/0zAW+2GwZyMJ3BJDBLnPD7NS3
mndvR5wyNikwM7S9srWIBiIXAmPOlLD96s/d5V46nDRJbaaKhfKrZzkwOA+j9RE7+bSv/ADJyrxb
1cPHrtZR3Bn9H8rWphuRsbAKvPRhRAxwdmOwUqZFBdiWEHqoWmZrWQf0SqORugnlXU1+9TLa90g8
whfLpxFAl2Q8BJrrPE26NrdhigoCzdS/5Hsy16w/tKb7Ah8qfcvzETqLGLKHNGCWFJEkusogAu+z
MYlpNtQ7tInxqxUN71pSxCvOD/ezodw76RLV914WtGYIO1tNxYHijx/hjoAXU9oMy0VKiRRu/Oxh
AQHqSKwmM5siZkawF85kbAJHQPycQ6uR37+nUTAdrUk1V2tyNrqMyw8k1ThZbL12UvbPGed8Ts7b
QySCfC1GVz9yEFn8Gm6xrck12bSqbU6jJe1z2TXPRZW+6JXZbGNz+pQaRWiSq8q6RjXRkxIkttZt
JwiCKLs3nvMxqQlFbCpODCwuEmDDBO+oob41eiVLNPB1b1MxuCsy6UGMy48mHX58JkOl6WRHqz2o
Jm1XWQSdgms/mJSSDpSZorUte+uQd7k2X1+LrWgSe7ukkC4RonSFWTB2xrC2Er/ZEiDmPNej5a1U
kctTmpj09OzCOTWEnhypHk3wD+1rnGjhewj5fTWl4kuoC3p08cDaNRhhsDEif1XDN2vo6cH2Znk1
hQXVpO70m4rbD4Mw/JVbZPYlbtWnutbr5zQoy5M/1zelW5Mw/D4UZbBXja2/9LqRnr0m0wn8FSQb
Ripl5kv82DQ5n+NSJ520aFZSSmM7+UZw1A0JsSqOSe6eKMy5RdUcO9t0V3HtsTpr3HRPW4SLGAnw
F6Qy1BWiwtnT/SqIC/GmlW2Ja4xIe0u/uHwqa7PegTAx1n/+go2RbszAeJGZGjYkXKrP5ILtUCOL
vd2H6dEt5m9FM5+rJDKPWpKWOCHo4+oQ5szOHp7CaRA3ven2y54tO58Ga6yuKm+QgEy4wGhubWwn
Mr8lU/GttnVrl/HrbwMi3lhGOJ9/BAIlTMVIpiXwuGloZFTV9KoGhBe6G1nvXveaAym8yN4dEVQq
cYWwnp0Ba81SIg1/4vR/N3Wxd0T7nU4GFCIfYaHAadGBdTuLYrwQck6ujRids0A+twohgDyMSes9
cFaOiL91YE5otr4PdqqtYxjqB9pU8XOaHWc+/qmG/3YCePeszICjUCkqpNKYQLEk5AayFFNDTsi1
34S7BGDFzggrMoXnxbTK2ubsp8ax75X3nOoCAQzZT22G7GGQnroxRDmFe0t7llXl/AnRP4lr5TPB
qvpt3L9m2gi8oYvdm2qcjHVFR+BiGO4zDxYbrN/ySNO43MDkxCWY89zGrrwTL/dKaOtbxKLqgzHM
EQZ9vh38qnyfO4+fo7DKN1bcy+2oRmZoGQ0EPk16tcq+WzXUF06C4L29XeZfqfA+kNVn3PskcHcJ
5bFNqWINM48drOwezGYj1YkMUvVBatTSgwwWyXyadCqHxDJnMiej/UUrMzkv4fs7EvvsbDG1X/uh
Hm2CQu1hcsyf3H8NzAF1ETrWr/48oxTDAZObAYXPWhfu3TQJpqi7rvviziDD1gvxgiYp8iA9eiQU
nP69L8CFTO2r8ONtpoqIS51PRWkqsKoy/kF1S+KLrcxny6HLIiMxPRhz/FCPCPsQeIO/S+l90MJX
n7OeJlBbZ39Qo6GrpjvZpYelejJk9FS5ZbQBR1ocbLfr17nJgD1JOz1bWTFCFgqco9AIflWurvPd
t8jFJtFPxBgM5sEKrU3pFOkbAReUWGbTagNan2Ku94UEmh2BAdlz6QAfcgjYtTrpkZFA0CWAlu48
FlFA2mwg9zr2qQejpZclu/esqAKat1lK7JS+V17DNSwKPtqB0/OGfVTfYlPopboSMrFNIaiTtGx2
+aMR22DntIT+k85SiI/NmzJfg2Zq0DcE9zJO9C1vPd1SwNKfsirWnjiB62GVNHRGLYuFn1VfFql4
lof1VkSKcLip0xlXQn8fgpXcc/1AFjV70RZXWhlxlScP6RggwN8z4/BJbzHSrUaE5Zpo4Ppcu0N9
Zq18ExJNlt/0rwO22SppzSNzk3yTW+Dvpjg0z0yzuLqp97Cp4sehtauzlohrGhrJzU3A/YnRwqAY
cVVOUi28JClIpaxRZ0BPR13LxKMfTPpqwEh8TamGvdUJPcq8/dAEuyiNslsDxf2GiZOMDjsk/ow/
ZYmOnBZWo1Gm4w1Mz0sQac5LpxEaVuneWxfV8h5Vb92wHyidPMXwtYBZVca+GwoQcni03II6iaMf
mrDghCmnTWfW+T4QTHUye2/QrvhkSjq+cWF/smVbPcXELQEQy+QXrdLXZhEEz8nozPRHbDRB9Clu
O29X2TI/NEEzvDXokuJ88NZZZqVHISz1nNgcsLQ/Dq4XKCLa7YDSX2biXfbzZ74NilI19lGUMKtg
/NK083LX/DQEeoBSw/cP/eQNpyhKLmPHPKeoXTBkOCs+N8iKMarmSOwc49yGA5ZfeKK7eGyHN4wn
8GfQU9BgcoY35iwIKf36qSXjwSiD5M4aAl5YXntbWcj6YFPAmGsHwXXZkAbK6+Z6t/GChmCnxnlZ
Ngml3dEgqzTKhrc+QwxFlFa8j8wQb4v0sOAI7eQDybsqAma2Vo4CRh+a5JA2oXaC3mVsskyVn6hU
PTam/1HY4sBavGNqxVAQtyxf3dZNb/knY2S4i1tCki3pFjtFOwdBSiqQbXUpybMeScq0fV6aiUYN
iYdvXSVWXKX0m1+KjIq9xVo9yl6ElxRnjWptHCDdbljQeIkYT1Gr+rVb1uXZEAkLlUBDQ95b5rFB
tEcInX4dFcvMInUq5ibkHSOytTkmWbcNfXpvCWG8xp13CSQRiUZbIDLLaDgLRC2OQ2BiU1bgeyl8
e4oTLekwFRIbcnVcelQUMb0nVzVrLw0+kVjlfWgLB8410xE0ogWot8HOdx9Y5Oe4W9L8AYHJtnOM
/hLuda0IHgJIba92GG06XeuvlTF3AzOlP9SB5RwrN/+Io1h/QMdyhvhQHc1W5q9Orp/yoYppyFQz
D2AoKVbE0ZdhPDXxvncN/4Vctv7FAI9k1Mk3+ljNVdiBurMCzujveZDqfFKnsqwoMPvE1dXpabxq
hMOizWppQWgNiZuKlKOkGOsVg0d6IPm4ZoLBRsJTWjXmcMYZhGM8qeMDcyD9PAwD5bMCm7rTa/ZL
2DQPmCmzzx6sB8RfCFLq4Lk0p3TdtUnxTioQDRzH/m7SZpe5B1aRdLhdb3t7An/iE+lL+pUylXbN
aLVckeM1p74Wl4bA+Zyy1LvTIaytmjA6F4H/1lATPtDBo9zH8p2a82MExDyozOzFb4z2bgpS17Kc
Lj3z0Eyrtc+tcNHbCXrGrU5y5UDX9EhgBiWjKjM/aK4Z7aJRUP5PbCBtErnAAC79uc90SvWu+hZN
6atTItMBXzexfFXljqa2taOuV+uGT/xb5z5nTnkNscVTtLJPQ0GRbKzh2NmMdCuKHoTNaYG5M6jq
PAydFrAmUG9SFdbD8qcwVO42L7ryYJcFNUOummkE0J/LarJuyp6qJjLLy2jYXy1KWmsi/d6yahpO
flv1j5EVDI9k+QU7DwsgnZsWERHd5Nh20f0PWvqBFd8Nq1K1qaM2OdCPcVYNwssD3XeTykcgL7FR
PThIIBrXCK49dq2nhnoGjkbxirF7NynbIpJHi3fmnEMp2+iMwLl8kjYnUy6KDWkzNqWtlKbISHEy
p6h6cPXQ2+NtxMebFq/GlHLyTdljhTNla1keY6yrv8ooqg5BkDBh0AlMQpZ9oCuGGBHa+bbwp+Ca
Wt6fm8irvVOST1nGOFV+JuVdnpeNwFm+jvAFUnLxSH1sNMoIRfWM2F+/O22RHLSIIIsySGW2qlmH
IoCImLUPrkW6HL2DurnH86bKVpWwUCA5ldw0dFU3OlTaXkve9Rxp4zjq3VaOeNUbZiuUus0YFaeI
0dy0wcrM4hxqWKtvgSXb63oojYeoNtM1br/m0AnKhmMv+r0aB2dbU0nFwJO7p7wP3R0Qx+dWOu6Z
krZ79oIw3qh4qrZCFtlqSlRxiUQ+Pav4BbZtugn0yN13WV+/IA1hIa+AKYhGfcskMhNrDKdN2Q9k
eqSINaSrsgMq9ZNXziqY/LPys+A6djNLcxrbhz7ixPS1V7Nrm6tPUv02qQhxF3rwNE7CuWGVly9j
w/keYRT7sa7uwBvDI2EUm9DANfUnr+qm90GyBrV9M94tuwhELrKY0IhTIlhpRR6ejEG3HkpzrJCX
TtY6t8uPpmrMx77/1vd6+zipACtDgRqopQR7ZS0JqdspsFONKatTr9qQdHOA3O+/xdbQ7ZJe045G
1D5yotHJN8gC9Fv0orL2nb0+H6phUa7o6UynvqvU1u/mBnbkW+dh2Qw3qj7ViRTcsFiFyHkO6G1P
MjG0W9ZHzabuc1ggxIEiNDbfZTUdssmU90piHCiKY1GY8psVBOiK23h46p3qwuzAO/QRWJO4SOJX
2oHeLZrl5FBYTnbN3Nq1POspB5BQ1tT0EjM8ZZSj6tgn7j5GC2mW7R5CMj1+I/8WVQFLnkjd0ri3
VhwX3VGnoHJy2m5lWob3hG46XutJaB2WXcRe3QZQTfA4ufplKHM0ax0U7sTlXDGFdkXNXGyplEI0
GVPtWmiddk17gxE95pKom4F6Htr3TBjRE5QB9VwwRRaB8Z5LTXuNJF9FIPI/by1/E51L8nlm7p1G
IJ/EdEW2gXeljNK9TyMlLujcCJt08AVDDU08IER6ByF2hxm1pYUYjJ8ojD6bfT08R5XqKaMnGAAk
guW2z+oHWxFrGqeTuZ5UZ79aLmLNsZDNRz4SjbEoLj63jftaB8E94lTfh/ZEfVFrHtsJ+wltFpbt
jS+ntR0O7pfZJWvEDgrtMEiPqYbmiZzl8kg1zn+xFNppI5QnJ0yHm6lhNgsjNTsHivSIyRaMuKb7
p2SXmlZ/idMu35Ce5X9u7BhtfCk/drHt7IpGfusdKr96m6J8MRBgVakmnighg2ac8uQd4eJbQHPy
TII9UzpW40fZIE8oPBHcGT+R2xMSigA1sqlR0ipIqyF8XjZiLKC1TJ5zAkxZbSbHmzY9kJ7Lsola
GhxVaH5eKrghOktdBMGmbNvvBkPksQoeG0avQyKG9hBTf6Wf3rlbX9JmNgWQIDptyKt1XJBRFaNm
17M9SiwSVv2Mpm7XdPSzEjApOoxqt3GavRYL6k+WsPeS3tfBpuy7TmraeFXosQSiM3lwv+BB8+4N
Ba61St1sTztAbRnSzHVhU1DWzbM9l4crqzf+l7jw/xQcZtrwRH8xEf4b8+vtswrJjoR3/yv168+n
/Yu5IP/L000bSpfrMb34jbngmNI0XP0X5JdF2phmWK5DmUHqbDGCqqKdg8Ms+79sy9ZNDw6YY1lI
wf5/cAtL2uVPJ6/l0o5z9YU4pmvS0K3ZcfqL3XEqkK3gapX3RGOpltfJeITLdWxYE6yDNsu3CNjW
FlMZINU6+Fdk47mmFdCwSTlSpUs0QQ2fBzLKVaTJH798k48/3savfnLjr0GGy7vDhuk5JHVa+F5t
yGe/vrvAHqyUIdi6S71YVVNhXVNPwBh2hX2k7nwn+ubJ1vHSkcjUIrNAHUJfTac/Qzq4k2EIgbGt
aH2Txuna8cWfWgQCo8PEWe/RZvsRIKu5PSw7lrf+l394+3+16/759uecUdeFUsDv/9e3j2Ur6etC
t+6sYst3WjXxrZpiTmunLBkSLMroTOzIEqV207+PAUNto+MPkTipzNCKLrCzThVE6Rt1m7UrAOq4
jf7qlfUxKuAu5Jmf7SKjqo9dp7jIGFiPA5rssJ43Zqk5l0yk93/4TPNX/tcDxjEsQ9dmQBzH4O+f
yTAJcKZhZN450PN9rTRkdDXZ2CgEjq2R43QJdZsmV0+MQIKlyMc1c7L1cLwwd+n3kVu9usNYnZ3M
nCldJJ66L8acxWAQhvokU5QZWIXxoQTNP5h7l3zRf3vrnDsWZxRnlfnb0ZST9kj6hWfc9dJdayiX
n0Z0llkFPDiDwO0Ey3WkCmndYUlAp/WpVHMyw85GIXCIUYFtyf2L9kMwDTuzZTqJtyXa92HHYi2K
ziI2rqKb5diOQnFd5+GDK0wU3b12Di1PbVgdj+s4SrwTzbR0x7ExS2XJgDDpbnBIKkTKmeFtK9RQ
66QPwx2CkGgv+rI4OOaDHeAzSa0iOEyM8vfS9zeV3+AtRVF4rMbgFoXSuy6bhMtoJ7O9LcMWfyCL
waGKjnY0W8S4pFg+cLw+KMZPHtf/ldtHbx2Co2ssLApiUh/gQWNTdWM93lk0nB6WW33SPSJiSbaa
KdSTaRjFTav8Y6F7e7ei1d33RH/K5EVOFp3XgRKe0ClqjHFdHQcFz6wX5bdR0oKmFfHRyIP+x7oh
1JnrZqo+/A8OVWkiEwCeqGum9RsdxO3pHA5OaNyF0V46p3VXqVvXe18RtceE4ug6xq03LfdYjOo1
jGyTFjqVoyJgajkZqCeY8e5bIOZ6Uk84a/R7LzZBQhXSpA6+mWrv6kHnePuHtz2/rd8PU+kxMEPU
4Z17v40aUmjYm+xav0+2WIOKDJ+CRD6YDl0yQ2b4LUlq54enOuyCjrtaKMIikTwrDxqiZpylFv2B
Zqc+9C4lHfD/K2GFFDGqfNqMYRvt//7tzvTJ39+uScqs60gNOhB95L8Ocp2HCqNKBv2eIcp4JL1m
7UK4i/r0QhjNrGzNq03M4szNrQu8B0QZAW2RxG2Of/9GzL8CdubR1iFvaIZsaLwb+/d4YX90Gi5N
/Ept3tFC0q1L/ZaGsbwUEY5rTbQfsu49KXLrOZqIuTYoVDa9YTwsXyXlEWoXfcoqpiFhYmzXxC2Q
EH0sCXYBiKjjK48Fok1igcLZ4jhkDsul7okAjwKZzHgi1dfbBb6u1rVTaRdIBpBn4vRjnITiHzgr
xn84RMy5nmfaukMP//eRzLBE4VWar93VEH21Zj5P72oGYj7T2aTIT0aV/CFpXQhRxdvSH9JPsTSv
sLvl1gAzsitjSq1USetjSPnUaDKynSYx7Cd6yJsKGeTq738b+e8Xcogr1nzN4J9j/w6G0ctYi4TZ
gXpUOLSR0HR7Bun95LRfy7FxHlxAIqsqZYLeOjRZW0fDlVTH1lHRUWsT+1EPJ31rFcNXOh/uRQ+T
OaGo+ATJtFtzAe4ZQk1MaGT09BO+QUN25tG13mQTuAe0e4jeCkwWOf/DoVXmKQQstMlKFe5qzcSp
PLdZ0EhnFzruJnqFMxKSp0TDZtnMrFA3RgUvBuQjCaR1zO+3yu2OXBUQ5g9Ts9Fy4zFXgf2HiFu4
DKV+F61zMinhnopYf14kBdkgAFUh4jrZqsBuS0w3qwWBpKzeWvOHMmqz2/39927NY8VvY4kzc2c0
3bJNjwHlrydnnKJoI4RLv3temc4pet0TJY3iPDl1fZBCDk/Co5PESja9jOOEwrkfj7IYvW0nsvqA
UMTftco6sQTeW7m4ta1J9pWFuzTWgg4pUYg+oxjPZfDagg/BSOTtyqotN9KEHug3zA3z0XoOcolT
O44fgOnJFxe8Q5ob58lsjatbEAJQ0aG7znCQCXZV6Rbpc1exTPUa+rchuTgD18FVH2N+yogQOxoF
Sd5//03pM1fs92+KWF/Ytxbfl6399k2JwWg76Vv6nZX+m1VRe3dxz9C+Kc7YYKyNi16bnlpdAWLM
srONCglVfb9KrKE8j36q0GqN19x0xs3fvzP5+yxS0hezXBYOmm5rLpXbv/6GWRMY8QyHvPeliWmT
lPRHz7Zz5H6vfiWAhDniMmBXXIkyqhFfpPner2bTgQRfsBy+pYlOCtMWHnhDmNfatYpV1HbaBdfw
dTIKsQ5mrJ9llGJn0RTcJQruTtOG4xZFWtBa2lNvvqEYYUzEF76aSmkdEqf5LPK0RxBPru0UYR+2
YYBaOZr8lAyIavJAIGIFsDDKkZLFwW+iL9A6LH/knFFQDzHLRCDaKEtR0rASex0GXrkzMYVteux0
pq6PNxLT4mRsL1G7LVOGZuYewGYL40My007nWhAIrjLbeUFfr0PPCtYqMNB4FrMhJqIE7ORR+k/j
r7eQdn49XCS/AyeUyahmoNVzfyNd4cP3nAph+l0kfXHLxNTtLJHCyszJ/yjExbarbxGq9J0zje6x
QUju4dGjYyPqY28nKRaHL7Qbk5s9tpa1AtQ0bayyYtqoa0fHqbGk9Q1MMxQ/ClHbl1QFrG3iDnqw
12s3YoB3mNeTR01/B8WqPyX+8Np0Uru2xSPyxQcNMMGGL0zb48f7GtGiyOZ6PUhVO3zqO0M+Z40A
uxG0FHGMbptbWywFw87llF6ZRdQSssZH6iyduWoMzdELtA1XnPjcxnGwGdInhzrwZgqZJdEqPsiZ
2+ni8ihDEAXSHfO9VpcIZ4bZWg9r+IIofbj8uEVzYcisk+ODZwki37/oEaamZEgebPQHyBjBEYja
2TtpvikDELdIq/JtidvhECTGkzf1/p0YKtlectn7G5qwb3qPvSAmO5XKWLGdEpoM9TRypKWT2oek
haWVE9E8cj3QbiXZbTEoO17WhFcdw5fufRZjrVWtEsgKGw3k5Wpg0nur0o9jrUOIyRtF2QwOtByM
E/228eKVOl0KBW+L+UDt98Pdd8tgrcegN0a0LAglPESjQ/Z1ahOQEHXI57St22C1F4FI5SFdZ21Q
P8DSquhqomrqTEIVB0ei1dGaYjvoLo3Z7jviMqjSvbplXartpQs/om4R3SKnv1s9Rw8/b4r0zfmm
x6SA1eEorhPlRdvXuhuNOvMRqBzNtulz7ubhLk5SeR9zKlqslY6dKx+t2v9Yx+H0iDMPwkMWbWqK
9NvYAsBdquJQJTLd2YX6ZqUGBASH5La6c7UXHDLHQqEm4GeL5jyxExNj/WDaSJ9Sldwoh0/buJzI
x5nFPOkoH0tOlcNQes213LD+8fdeHl7cov3u6oVLLUHF11RHZGJIU6GuVurmj3PNtvY2U9bWR1d3
ESDCqqGcQWKNz/XWq7xxNak+u/ooDdrI0QCoucPdUcBzwAmsSUbsd0gsxwc3JRcIQWC5i6IwB9VD
SduhNLrqx5Zquc8qDCGbo+nJrU//KFJOsCF1cO1r1Y2O0NVnylUEariOph9sWntGtxogNFcVM3AG
ZOjhYBHOjYRq1Nce0sqkrh8gLagHK0XbMIHM28YkeJ3rtAy2hY2IJoRUM7garBWedREavOJyEu7b
IPj8MA5KZBWrZLK0x7RptEc0tf1jfLRzSt1Rw5ek4jJftZkJvAW12zoJo+BWdj6VeMu+ZKH8DDQC
DIYzHaJmkLhRu2qfFioHciaIgXSnkpQ0s9watfd1hB+ZduYnTDTkqcXK7zcDfkYiIBXKbPojJ3MK
GGvD5rvTxMPNmzdOSY+ocikKsbZzzj5Bs3sSMb+NWUDtvOkbqFT+Y+H66Igm66XI1bWu/eAaSVNf
tV7dHfSw/kCQkPEsA+McinG6Rdreofaw6kz4SoLD9ks0Td9GXzikg0Egg8vWXSZoikzGIFXraNdL
+zUsWQslU5isM0sHUD85j8tcJoijBzWI6IYH6RaEfohoOPNBLjg59XAwo25XWWsGArkFkVGcerjq
lfSdx7YYPlWyOS0FYyuxtr5Nr6czp492COkrw9K90lssSlXnFC89DZkYF2hS6Q+MU+GmLbGKwTGm
JqJ8Arw6cF1ZRotL8rRuqA9hJ76HjW4e25oYL2gWK+W11quuG68CsRtieB/gQUR8If76oj79cpPV
O/v7wcBWxGq2wrFN+4Vl0exHZNcgV3dZ51YnVKgPjMowpWdXiZ27k7adBsbqH/taKPHkKlD3c2J8
ZZBsvWxwc19pXDi7YTYdtSAQftnQPtTm0GqHZh7R5oyyW8c1vvkaThWLSPGVdPxmk9gOcoN54wSA
OP3SQbhgdBiaQKtxuTuFWMb2hpEd40CM22zsPv/4cxhdQmkk+7LJ21M9b7LZfkE6I4lfQIk28JjV
idTqjcOS/hAtnqJxNpIsm3A2FgmNTYOoS9Ld28mUtqXvqXFrkGG46/P0NbCC15pI071Le3Ll5Vm6
jV0TMvII8gYIu4fqUI/OTs7JMtVQjICJPhuEl8HIzsAc9ae8HexjN1s/otn1tWx+251mN8kkKnr8
noq3vVUOpCTnH4zZYIdQtUAHz2ZysJT+3K1pox86RS4T9BaWkWy4FpenZXe5FfSg2ZFuc08MobwG
uL82nfyhHvTnOLWCo2i4JDupI/Y9g/1MBFzVoeFtWplgaZXFi25RB+0C8AfoYR61KK43wm3OdVWI
raN/10p57fs4RlhiS9a0HZRtF+ApOlvkO8TtbgZLatum6jWCoxCU9HFxS72XBqrCLnAwgAuDuAxP
7aceAzxj5bBqO5IZ/L7c0cgXq7BEZRza40qBw1qpNAKfWmV8UdQrEC5ofxAghxYCAyBRWWs0uoBr
mhRvdb+tm+Aw4DbYBPgvHKY4Fzxg+dEuwOFUXPtTS68ACn4mcG3Xu3m7aSbgM8qGiA9W5YI/YFmr
A3hMYdTaUQKivKGcGZT2JtMdMDmmOlMaIi2N6OZ0ybaGscqpNm+4fB29AL/s8qd4DuNeHrfcWv72
87E/nvvf3v3zFbCtj8SEiXD9+/+ZLdndP/+bstKiPW7H8y+vnSyPMSr0QXoONBzgDHil+c0uzyvn
WZEfVt9rBasdCQx3FAxPc+u54ReZWOstr7Dc8/N5y1tZdpOgNJjzBxvg6ria6xj4aA68gdDEc+Hi
ahqBH6JNbr4RvboXg6mtmKdNG8ATmKUk8a+nZTMZRr1uY80kkKFhwB/1HfGUzTrXXRwinm6sXRtJ
Je0/7ayBN9gkxI7hlIa5sy6Nr2EM3TzCMHLKu8o+wXfHapHbnrYTTfgMwXkWNM13Lxt8AvbJdbDz
GBWIMS83kXQu93AVtE9jTBZ8HMMumh+3/GnZLLuZnVsHYdsb9a87EQH8+bAS4MOq0/Aj/3wCM/mU
KzGdh6wcaeD5mE1c0RwzbFn0q7l4YtxTqKEnDBDZZB/ij9AFnvHfuAhiGUN8PDTTermZg6Ghx1e6
EQng833LppdaqW3jgGluUc7xuZXpkVHAFWDZYMf889ayu/hMsb4Ty/7zMYsN9efuz+ctj/65u9wa
ApVuPeUyxgBhhdTkGBQRjPmUSCwiSOY5+wuGDoxFi/nem3Pbf27yJX/95/44W///293ljh+R6f96
GTj+7rj++6cwHYBFoycV9nFqHT8ejVDL+/PmZA6kwP/8v1WUIDHmkmNbLaO84ZM1MdMJlv/l58N+
/qdiZhT83P1Pj1u6YT+f+8sHX+757Sm9V4ntZF49s3ysKZ82yBHmjzy0FDjL9fI6UP9V87wYsv0s
yfAOzRwFUnLy7DAhOlKZAzd8thP//EWXXa8xWIBlRcr2x+3lzz8futxaft6o6PDz/XgQCCXIf7kD
yMuMo5ngxry/n7xyq8juqViIt/MwV4+9PW2XI2CYjFh9HOaRBMYio40kGHmrVziCsP2s7DzPcFsy
eVqMwMsGWbuRrn7u+3YAOVWFNhmjsoRHaLPC4OBaXjScr6i2AUTTMnzigbMIxlK9izRYcMu3uvwu
NRPfnVEVLyWruqM/z2CM+Qeemtc0arbLF/jb17/87ZefqFwO0x/f+s+bfoLGh5VV+8ltg6+OiOhi
2Vh6xmIip6V1y5VXOfm9Hfwz0sB+k+IseiqSJAlWJSsuzd250CV2SKmcvfR94OlzDxM1QgIXuQ23
ZdOofedBLimYSq4Io6+vtCBg3RnVm/0opG9e3Pzu68RgJB6qZS1wyJAJglUb6l8mXVk3wrtf7J4w
E1DfLXkxZy+z7nCQjcP/oexMdyPX0uz6Kkb/Z5nzYHQX0MGYZ4Vm/SGUSiXJw3k8PHx6r9AtGK5q
oGEDhcRVlqQMKcjDb9h7bQYtv9DidY462x7AG5sjmGceW6KuaaEjNO4pHZKnudU8SgT7SUhgy7iz
flUcVoshFyTkyDFBVs2zfkqDDwJgjHM1SPKGbCva6Uo75Hfbb+fqHwEM9vVoinnb+8a7A390pWRK
sg48qSru60sGBqgdiDKN9GgiqJKGHivXJz6Jj1IbqwPCE40hLs0TGyaT2gBLWNuBl0Tfbi4mq5p2
gTF9zSyA17LQgk0Ud/EVWFjiLbvSbh+Qt77AB/B2qvR+kyqk1no3BNvIkYSp6MGtKeP05nVzs7kb
osYCvD3L4XwJqCpeWqryV6KQzqc5MjCziMUlViPdSW6GS1wxrQJjN66btDoFQn91lO3wiI0CYNNT
vOTXfkZvPADoLL+Q85SnsZ4QSZZiyxz0yoHUHOzZJY4kzc9CuOMuRzpGEFfxNIw4JDAq/5pMpb+0
+VZHzXmoNALPA02vlr6pNgPyKGqXUewIRllJlfEoFFgtOouZAe/H1+xZ5zGonUMa8RyMEAmxHfqD
p4Yts164od6VRgg9NV/sC/ZAgEX98sUnNUeznqau9T/zOCUexhzMrVHF+cZrQvIWhmPmcn44Rtdc
zU4NpNyjf+yM4NhUxPL0Gvh4LZpXTTVeRjU0W8+Y1C1N0FJj4NQ8Z3gwQRDy3il2lIWfHeI+7bjU
BI0eDzrN986zHZERIFhiCsJ1SVjZDP1DP4hsOYy2f8zH+iUePWMHcXLXjOQFDYoZou4AtGkjHKw+
2cmHSWofwzbPEB9OWYDlphgWeoFhITV+aRroOazdDk/XWAFRBSgZuY2zs1xnE1zHACSqr3Fc1OeA
IfbqR6JaBHF6FoHxwv6GCpYOfW0YcsXdXZ2nhgtLAeSy8CEfjNZ7TGrLPBafMyvnF2wUZq1uKi2j
ByO1P6zGnq7xFDn7Silodm5xdjzBIRbo466tME2qqnv5CRkwG3wAZiugpk1fZcuMKh4S96Q0WP+D
ZI+EvPiuYRueEGqtpI66vCyyFlNQ9SItv97Rn+4QReiI0afjaKs742XcYauk/y3bA/rtYGWaglfH
L5gAA1vb5mp+FnXePmXTAiz/dM2sdewiefaLNAQSstdSJ2dUzFbUyFF5DbkJPFVNGK5tfcPSZgop
NkGdabF+JJ6g2lQ5+4OmVPEhwB9aOoBzTZ6rbdY7SwvpyQG5+us0gurCfTuHoznMSx386lLpM8aw
yLYOFF5TWMIO2uL+CxFiwVgvB5xC4k1JXjndPmSVFkZhBfzSHPPopHnlt+rLtwQcB59SrgEsc3Xr
Q31opmG4IT14NFuTeQIfLiOAc2xboK563q8gn41zWfuET2cdEF7tXacrPvc1lFyVmGFtuek+y+fi
yNr1y9RxsU7dUx8rH0q8t72DnkVRvxE/fHaddtroKBG1ALdln4EHRkqzEkEbLe/rR8P61sVOwnH4
BB8ZlfNJg+3Rtrv6nsiRkkbiWdauGslbNgd3O4jxhhTuj5OJdovF7YI/hWlukWBcR6kKxAeNLN7h
XaFuJJTrq3EiWA326vwoRyaMVskbYLndxqNrzV2hPRumvvW8o5kL8ymx/OXEOgCqsjks2Dx4YQFC
aKH8UT+oWN9VcPZHR73O2KtWddz1Z2csxaqqmmAVeI86wIxjXPYM+sGNTWL0N1pEB4gjPsa+KuqF
i+WiTOWx1HPt5AxLux8gNXc+Iy2rviSoEZd+agzHYv5VSYUJnXHdYMpHSjnyBNkeTLlU6FmzE+kV
x84SyWNA2vTGSESzB3JRk1svk2eg3+ODpzMImwPkP7M7PIzqK8X7/EsjDm5ZYxNekLQwcXZlJW00
sjjPwyvdjrFkBpTVD6rnmebnXR2SyYwVKWeaMMwPY28P+5+/iawYA9FUfmcigL2IdLlAM7khTeXo
2zg40NlSEs9pQgoKN0xd4Qip+XdsMRJ7DW4Ufb7kvoB3wWgYHavq3UUbk0Sg/EJc+mhouawLNh5B
yx9TeZkKJ9+3aQ5a14J8BNZt6HgweO6dh9mr3+S9nVWFwytW6Sc8Dw+2/v3YLphFqxJyVUtRSenV
BghDIXgMCtHDQFgWNdTVc/vN3tIryNKYY1b62PQ8em3tMc9corXtP0AB5UvtiH2m42RHbpzeupzI
uA5jsV6J+ZoE2aeVqOrUYYxdALLT9/0D2ll1cIlcEBz0G9YutPK2t2lUGTPvLniGMRU13d1YufKZ
0QqXL2QtggRQLmJv3Puue6+ViCkQtb4Bd28v/EYGJ1tgnYZFtgimDIWxfIjrd/7JeQfqrF8TD/GG
4txeqLsgNNPGjs29hRXeZmQa8Zu5g52f+4pIc11zyNNDy7wwsuyV+BYSz3BThok0u3ULS3tp6ex2
6ygpsXXgq6RSfbPt/HmUNhUsI9YgukdCptKlHpieMqc0EZfZ8G1lfJlapp8CWiSZl5YXpn6+lZby
N4yFGa7E1V53P1neGYRRDBt+kVZRyHer7IyV68TfcctmrmLP9DBNGmVln5C1fSXBx12aZf5YxVzK
Y4oauTM4/ilhuCrUfDFmS+wDemXZe91lNqB2ufH0ktI1M0Ge0yfYVqc4jhxQEmrezEQ8+hHiZhGg
hQYdoI/crj0CIiBN3VnL+nY5KXj5ne296vYfqrp8G5jSIxK95HIZ6m+WOTdnMPXflpYySA7c16l1
6hWesKVho6uqc+85mYv5M4ndaDEI0j06zJPAqjL/YGfune7bEOriGVjTHBnADtrzCNVf9Kb85dX1
KkhBp0WpMRNBBPWhMKPhOMdJcKzd4mK4qGRn1CNwAYYUbwOdRkstfaQVH4LMe9C6e+UFIRWaRbYh
/uJhbsp229/HJfqM3dw06mqd5w22k8ldQswZGAu7WHMLiQBCZDTKmXDfgxiyfYKK2MndBjPFuJRy
ig96j4s3Qye/hXUXhDK2rn5Z+FenlMCtmGDkMj2wEtwyymauYs/vDYkjh4bDoGMdszQGxnAVQBPE
5320bwbrBq/QD3PH7beN1lEtA6LYsaziq8GaFTnFfpJbU0is1BFRAvNieyLS8Ln2IP70ep+vek9H
iBT413oKFGAf/X0qcrhJBg8UbH0lEIwjpULPKyCHCeD878YxLpNa12DAN6LwIqizwRUVKPYZhi1G
U+6y2cMqU8BrLxzv2ojqvTaIlR9qbaMbACK0GWSZYPu26SQvh7IKnvjcj7vEKG6kiYw7wh+y5aT5
fyh4rIPWdtGiDWyIG4bcuTzbLqYb7FoQ45th9EtGuNOn27GAsTUo1Y6eXQq7209TRNnkdvM6bZts
lfWw6ivL4aa3+7DP3XOZWMXCzz6cWnnfZRd92tV7Cs3+5gr9Agf5nTzK4OIF9WsZZPhMTLtYmXWn
qDchUjfCcbaaMRzICISpmiL1S0qjOOFM2ODMiZBbjsUZLRakJL5n4fR5aIZuExhPY15vLS0q2LTN
/r6HRqb5un/LOH9zNTgH/OBtKBTaOcSFiLTr0dwY9uSvUNv+YTZ+S5KSX1bl8fZ1YuHWrtrOsfFe
yehEedTtfcvdtCKez3qK2qCdrqBsvLh4R9dtXM0kAMXUNPXSqar5MvFOLGqrjVb4EgB1wOsxemsT
qf6qen/YZQ6cGPvRhV56MvreCTFXViczGR/ye4ho5aanIMpVWKOawoVc74mKBJ/p+8nmR54Zpzke
Iy3J15yvIfOSjiWH07INcupFlYz1sr0X45k2nX+NuPvZD8dApXmMFkkV+rrunaXqvoAaQQ4a3ePo
y63ug18ZXFJj+S0oVsBzyXdO8VtyjSOTXWZxQVRtClNDx8xrwI9n+cK2n2XNYoJBuUonakrdPjRD
/t1gG14iwwEbxOp476Iede+u4WQRvyS+dmRLU53j6UMjPQ4DUZReEUSLZdzwvP/5I0PsemoK9Soz
b9hS+RUYbZ1t4UMaYZ9fELSLEgmmcJjYUFxob546GE199tYBnth0AW7VyCVlxEY3spKSHuRn7QSF
cC9kZJ0IKHr5x2gg16xdnGmHir+EoM/njWsS1U6zUwfHkn5kIWiclxkPm20W+L/Z+G85DAZol9lD
k2XGIRauvY6EOhBZyxuuO9rJDuQcRg3AFWPSbrZU3/TX3VbDAG9OJd5SrUy2MqkIGtNo3B3njQWf
v/MzXGWpr/+u5lqiDSq1tW473WEY7njZoAZMXmVsxDRinLUB5r4JMEYQr2aVNnOhihk8yQdQ+mVD
CEpQNHh+lblriOFktj/Z6AiUvoe/CEUFriJJHtUYChYfGzridlFwc4WMbUD9VbpYqWK+unmhLe9C
m6Fld1Om4L6NYEKMtCpRX2GbADnrjdarU/3WZ+ojVcljTze2ow5/5ZrpDp1165lqPGRZcNZqpjS9
rgPpTfTpqkxMmD1xp1ym6SKObfvBCbQD8wVgc6IkvtJal3FhbV09EpzRfrKe64ASIRqK0GTyujex
aIRj3lHPI+taQxTol52dvnbMFE9OS0CDQ6TpfcCVQvXygk2i9CxEhymBplBn1qh+D3wzZUfcYqpR
W7dzUbu1UD20+4Akx3hWg+M6TXV8NePxkqRR8IJvBIlyqRs4S9J+AW+xW6R0izrCQBAIBiVpbhfb
AKHgyvJydHLOsGLr25yLvII5llkCR3pdrDQL4xykAFfrzZutxHcl2bHGXTltssgZjgFMti0Bqjmu
Q+OP1unWyeuK1Ty0zUUCk1hiMdzPXKXh1PrDtiTzls00y+2E3OqzVmyxoiRQzKRACEmOC/uhaV95
gbwmsyBodKe0RF5k5z7XtXZyLZWubc/ol8Tp7BB3qFMvApsUhXiAzJNftKbVQ/fekMSNI87FPLzO
Q7L2xsz8LUcPN25gLkjrNp8lR2LQu+nT2PYsfkfv3HTmHW42rkHSf5lmENOPm4+No+HQjVBRmIFF
FIo1FNiZ7zFzY7yOCApaVcHcUZnXAcOK8or80tpFLXdDDtWEYgwvWu9CbWb2EKLWwbO4/mkZ5AAb
Ht64iYDOG0/m1CCKqkzwBW60bbG8MsticS7bcuaKVHTr96JEGIbYxzU9AkhENu11u20SxJdzitix
tuST5RCWErHmZ2EQmatJ4MUAsxVN8KvNyF/aJEJsxGAMbDCwMHS9nbK/0z8DKiinafkdZ/XbmGXa
fnBMcTMsliH1yrdbQl7ulgTfp3nR7dzlfo3L5RjHv2zAaawZb9j4jHOilX+KO6rDoiX3M7BqXRIU
ZHwhuAS6zLkPTTwkj1SG7FG09ZincMG7DLiKFEdfXTSVlPSNCoxsYswbv3vWBGBxqNXajhW8dc+N
xUEbQdXzK3b2XWF7+6xXlGkZaXF9lZIRFdtr7ugSoSQ3Kmk/RCFdzHJiddXaq1joxAKDs8KUtvDz
KyCCZFffj1mpbDvsvYRYvLEBmOv5iMBPFiv8LTrvgoWvvf5rvqZ3NxFQUbd1oC5qpl0g+UUA4o5e
Vd3Wq9j0STbJ6+5iyStPo/Sodd7bzwgm96SNH87ECfZuVbnBDhdBUIXVmPvGnlgijvqyi7Nho7Xf
KcFpjFOlfS3H8bdTuIcgj+QKrglKfVKvQ29yHglKIf2qcpBNNACrXFjpY2CoXVa39KzWFDElrf/w
Yz9YTfpclEDmOkamoeUA7y5rYuf7kSmKvEs4kkj/6A0hln6c6chue0iB1sS1k5QuEA99n+K+nmby
s2tE3AA0ynmtJVGzxb/J+A/kKAHRdX4jcPTZH9NbQHDiLo5T6AYjBYirj8VaDyp7DZLoPHUeSdAs
EfQzGTdq79TW94DE4miQijwZgijHAPUE8WpcbgEQdVFgl41JPkeZQqbXTP4CfbKRhXh1KDBGNI5d
7WAGH4uDyKILYVdgsyvnU9Ync078o1UwRyoE7hNHzL8zrY3DQh+4ntq52RHMF1FzV98/YvgIx2JJ
assrMQnAYxLHjzY6P+Qq4Ya/uFItHfAg0yT/gIwNSVOmmrbIWRiNXxRc6aWfTeZ+7ZSfLL+6jm7K
sLHKIdJWyFMz7uaQaXNYyKE9VdI/OrFR3pjbmqGRut6Sauq5F026Yd2MeiB1/COCo3e7rttDE+OR
GDw7XbWwQBaiI09FNR2KB39i9dG6pJm7pMkUaJJEdYjGQWezHbDbx8P6pFhJINVFH1JWRigaF4gp
2tttpxvHOa/tE+i23YRTxVaPivzRnZO08Zqx0t1VDR1PxJBttf5qZhNTek1la7sXbw3N8FG42ssY
sX/x0XzCzq0vXXoXLwZ3HB/b01Ia5CAFN5gx3uHnj1yzuea64pZ7kYVy0/5O6FERDqOeW0it/FTi
TJVcHcvMhcuReuhOk1VpJNgbyix4Iu3jMedGOMQECbodQUvkzTCMm3JGXFnSX1DCdRez9jdBpOec
8SvdZ+yqYbLxgvxPE4zYLeuZB1lXn8gy0g8sWfqdmlsKkirp9w6afyODjZkP+XM6ieyh/WV2zaZM
q+yZpzN5VSpJFy2mas0UjzrK+lVhKFY2hq1OAc5bDQf5ZsJ8iYgDpv7PbMFob7Qo2laXdbqBYoRj
k/2HDk5+q/+eEoIZm5HTPrO0x7LnI3NwIH0ZMISLbKdVqYfknkAFDHAfaTP4K8ItuaP8Riwg297F
LeZCUtR6djlt8Tgww0pMfMhmgwHaTrdKFJBcEyPaohBBLqRAIanCB19AFhP0FSLtNBh2emeRx20k
UJ0t71Z6amP1aPUq3zgXZfZBfBir5rHubiVUoVKSRifo1Q41ztKdKBkUGmnVHxot2VSTqV+Ssnrh
V1Cv7JkSXFnG1Ur48Us2lFi8i2Ld+IJcB1DqS4uKeINGt937TFiSCTZz45pHBf9Mk6O7Kf16hnjd
lus6fenjYtomkVSLniBeBqvpCSgTiJV87I+5D4Y2mobi3Ga/CHJfpr5ZfApO04WFfAXHTwxdn2Av
8rfE2jHgbJXkYCydCROHJg3rzRkZDmf9awbibp932pNV9/UZYLEKPcIsN01LphOBBg8tdJ5rNP0p
WcqvxoTugpGPurpJJC5TJha6V761eg1LvJwbpHk6Mpp0HtHIlv0JhKW5Gh36BxMGjBydE6Yj5+QG
2VcRNzigfaVdWPY/QkEhlTOAETLJO8d2MTMMeuSZEyxUU3iHziTdELo0qERtO+JRr2T2qGl/ctVX
G3aG4z02yrjJOjtOTEZOuQ4XnqAarjaRJkc3sy6C5JhLYHjFOe+e//rAxCtN7Ay71xTBnktK4EGz
EKwSvmmvUht8EI+d6ik1JReJEY9Hq3cI4hxUDbBs9rY/hgtTUkHhhXZCVkXVxgfPMQvXP5JpgMMj
Jj5IKvE64LX3dUO/ViysumRwV/nUaCG8yJZJlLn96RT5EVD9EhLsdT3vr+C8950ega3rbcx0hhKp
q4geneHdJCbiL+g44+gB0Mt04RVQoftqjfU+X2VRNa3Q/G4q3qyQmsZYog4FszE3n7B2x/UEQGzf
xIa7ttvsPb6fJ54XlWHTaw9xRwIfhH3wX5OngcDyvO2omhVN9UNeWhKcUK9tGjklrDlYO9Ydj30J
7y+wQaiU94q1pCxGEiMW9cDDgWGXT56GAqx9j5UbO2g8msvwiedwA9TOTLxyJaKOmJMhWHU1srlx
xG/Gz4QmEc6dPzCQA+n9Mla0ZY38YoCZbRVYinUkCz806tYjWws5v2X21rGWxqHWZ3GhT65pBTC9
+4nDLqKsK8yiUIDbHi4gA/2RSTcz1i1pQ+rJJsnlIebIghKEqMVTj7IjubfWUx9dmRGO9b08S41V
NJtHhgsYjYTGiqRS/jJqB3Q5WGiUkZhPHtDrHglvYZOMW4AL5gSrv0Hj2juNuphM9zpkEEe6Uup+
QPzwPGCs3gBlDGSFfzDuh2fh6cMWaHqjNWbY1sql+DOyZSvSdmtWHvO74jCi5sNFmzhopO/2SeIk
jyyx4PrD4xqZZ4TuxKi360W/r5FbsNN0z7Xfp8uZhuvYuuZr5H5Msdu/8GY9p9KHY5+2cuFYA+oC
d6Lv1BN7ndjm82hVv2yzkefI35hF0NE/0wDVUUD94ZI0mWBIntoNcShg7jxtJYv0sTAB32mD21/n
qtjZAAAqGPHhz2Yuy7nVa0P6295QvHtmGvPAMY2zaYuDp54GGwG6qkC8qDxXlyqZEGi58h2DPz8k
JCKzsrYandIxt39pyHE38RAvWUo0PDYHSOJBHIcwPpJDX4HV0owseimSfuUnuEeIdWFN3MySeNKU
aQgxmSgXbAITlVVvyoIRbC8Pgxrl9SlGrHQAEALP4oXSqYFlTNwe9CJ9NRAJ4EcWqxLNtXZmWTwj
lZ4OAdzKg2JTNHWOtR9k1pxaBCubwJ9/eVZcHnTTIg/1/l8VkL+DzIyXuGnrdWQRJBHb/PHzX9Ns
4QzVFLOkvDt5GoNtF6Nt76ATaI0IeKKJbMxPY5TTAyEw2IfYJPM2lyPRgJMAUF15UDv1bDaeVBu3
IEGxsbexb5OJmEynlvX9j72sZL36OIuve8wLAFD3vaNfgbfwXk/ecLPytD54ssH8LutF7Wrewcru
poKUYWBXzSdz7OWDJT6QJTqPvZ1tbBWMCMwGPSwOVd0NS6MyzTDr/1Rp8ZZQ+W9YPzDVRb3OQ3n2
1tS2e1Zm1F/Etabx9GbrBcdcQh5V4Fs0kYX4/NFHTLFiPC3T5jTbZCiglEZdTiYkymu/3vjJ+JQE
wjxqCSclY6hPUmNCgVZvgZrij9E75Do63Mat7t71Kj0p7PZLYUw35HnBMhbVl4DnvCGxGMaZQ1ja
7JzsyK+WXY97N7AHUi0A3gf+eGhZFx2CqDjWA4EKgEqJT6youq1+wK4RVHt2xs8xvvc9ZRLsH7bc
TE95OvTkXv0lkW3Nc0oQxzq9K5VLza9ZB4LNy4eiCwlmJxW9D/x1VzA9SaWlkauSsEuunwZwQKvY
55Qo9QjjOdupUJSqD7OhiBfdxMC8DQzGirKPsKVnYtUVpOQAz3Ie0tTN0ac6O3FCAxk9Wx10X4fT
PgxcFCmplzMbLdUn0vBmqzv7WNPcE6Msyn5TW6UdkGA/976LBl0Uz02A5g3+ja5B9e4DYCJMbzc7
BAyWqtoirJJbiQShTBg8N+PWgq6z1YpfGF2qzVill4SB7AJnSbftOvJwXbnJBuF9yW1HpKac5XCr
zJaYK9kuW4cwDTkw/wQs4ZIYMlrEEgcGlbZpXJoRGJuNbbmo3iA4gRKwbY/zhUxes/b6tYzo8jxE
EyoAA7YN8h7fi0vy7AR3EkVfkZ+mcviahMFcMsp2lvKeG4MVSeOBJ5lsgVu8L+SqB1i/YG+BRRAM
lesHxokG5aEFR7OvnfY9tvSzWXXFtXfMtZXK+ATX6UpWx8ygNofDXxVqn8QY6vVSZx/G/on+7655
lGcSCPRdO3e3Hz9BbxtPKDir3Q87zbbFo2ircTuX7ktPggOttadwqWi/HcmTokgy2E4qCLDbkHzk
s3UK3dywjmXff8Zt0x/SUd0FpM5fxuf/+TX9r/i7uv5l9ur+/u98/FXVCnBy0v/Lh39/qgr+9+/3
r/k/n/PPX/H3U/rVVl31p/9vP2vzXZ0/i+/uXz/pn74z//o/Xt2dQvJPH6yA2fXqYfhu1e27G/L+
51Xwc9w/8//1//wf3z/f5UnV3//xb5+/i5T6mds7/er/b7SJETj/LRDlP9vsswTd+1+/5h80FD/4
GxJ92/NMbHUmaTJYMeV31//Hv2mB/TfX4EBy8dQ5Do5ubHXYZ+7cE8v92939aEMrsSyHWSZf9Q8k
imX9TTcMPtvnrwPfN/3/HySKaZj/kgFvGHw7HVm7Z0CAsh33X8x9TdqYdm0O9g7Br4/ax+aELLoD
iICX3PZSOBcpc37X/sJK7XUhPhZ35wbtuwdReoUPNt3Grnr03eK9C/KEsQpcJ8QTjI21+BlQzKkC
ibWz5mFawdNwSW3KmdCcBgaDJCkX41JEzEHHwXuNlZg2gUZYsM3yP85YNyEaU7h5TsvEF9NaKygx
cUw5axNG/iqNrLDODKyFYST07qiXPOUTDJWL3hPOojAscMeV94czxH3sGNtJCjVzEMkld6ItGXTR
krgT4CSBsiFw6s6mMM0Fb8sUujpqf08lV7sMTHhPK/Y+HwRgJwxzZ/fgN75aUqJ2BJva58Kv5qtI
SXjHSsoA7CFxZX8EHzjTOHFUVxWT5irH0JIJWCYCkC767pQ5bliZYro495YF9GWPmY6k1cIITRvT
jF1EE1ia6rt0vO/Is3L6teotUOROFLKkoJgPap7xkZLtFJKkFi3OxtjJXUVwTRDhLWqBRY9k/JgC
ypZQL7IwH2HfWVTHyWsw45YH2GmvVaGVvK19iyH5T5RPlx5/DgEBiNn0TN/YY6KReA75q0WZmw2p
fXDB7DqNft83YticOzqlwawX+CdfIzLlVqAJ2jDKonUUp+gN3GYdOSMGIq3ClTPqGybxJ8dANNqw
lg38/VhZDb0ygGbkP9GCyRNh9xlTSx3l6hKetApjh4kJq/lF0yLwSGW1jF0MR7MsPwjnvlVdu/PA
jTKpTxdNEcznCGkhNfHPxrhNdwoStBk3DHszO3TdBDenXn4wxwga7Nyd2HgQIwgN/xJoRIaEOAlW
Gz7AYga/GZFI00fi34EkrhHKgpyNApq6BHWu3BrGrOu/6a1D6llLdDTsoN8a00qy6whhf2pzrIJe
XvBzGd4n9e677as0JIoLUZlTfXoj0cOxhBnIEDNapJrmbQnRPkE5zrA9RtGBhOesxmJiMkgKvZ7s
r6mx3/U6/Z5N4lDMitACq7bXEEfI/WY/wlJcsKNesJ8WvNz4czRjZ5dFV03E0yoo1JuwzK1ZuBtl
9kvZOAiHuji4eQUPb+3bmRP91k3O15jm9gZE8VaU3e8oSeQyy1XCCt586KT/mCejtXqphF/DctS8
xeAjL7j35NPgXtsMTVsVGh3ARrCINJ2ZoA6TfWiJqlpGyVdGysQCkzrnR90DlbE+bOGI1ciTLaxQ
xdLvhTRDFTUBvP6mxxRf3pDUECw4M0gBq/mSDGJZuqiAJm7oxMxfat1+B+UaJm1/iOk1AjxVC30l
IWvyMzFPOEFAvAnuuN5ncJma56j1xMJE8hWWgcH0bRyWRCe2GzOzcAhpO+KKH2wtWNkxmq9mENvJ
JiZm6gziTdoU1EbxZY6IM1QBotLrcTfk6VOsJeOSfvsUB6JaFJArl0TrTPjgsiGUpfyjWQirtbx5
R0KK/oZ0Aa0Ve1+zP7o8Sc42YrnovXEnmSwmwHI2zk+rJ90mnSiMKXD/IPog1j1HkB3f/BpOIktU
7dE2957p/UaQ668L9rirFOsWMx0SyGObbPW4ycK7IrOI8r1Ztv0K8hBAPGxgPAO4zHHmL+D+OWE6
e+9oMW/T3drCTSl3jBcWf+13feJv4AiBqecCtcYJughzEVUHxKDPVbT17rvXYiZi0x0NwVmWEsGY
Th9SadmSwBfaNO+XnZ5aYoYzR8ZhjBZl9upyWXV5sca3ZWx415hL5etiEBcra/I1KQ8lfUCHrili
duLTVxidTr5LSbrTHQgOOp1ZJr7HI8O9ECI5q+S8KRf572pC4hHLCtaNT3YkcAX2ODoNHp1tk2N/
qodxpbmBfxhkfDP7Slt2rP/X9Nih7hBVp52UDgLHSvHWp1Maxgj4yVuqof24Xb6ZmIWrajoWUXdK
/Jh8AQRaSz/HGTZZQgOdjoE3sNHW1sBRjISshVwm8bpvipcIFDgPsynsky6FvSst9EOui+xEmGgp
+ReIy1ubhal9TkZubqey4hGr+zqta3kZ2WqlKaueQPYIdquGXnR604ZcR8H0pvVlF+ZYVRmJaAQP
l3NYJ4kfOgbqtzQDIhzbqOhZP9kl2jsGYBsnaltEeJx4waICarQBR8tCuqUrzy3nxa/il4bGcNWM
sM6FU2CQcgjFElGFyVj5SCyGcw4cdiPzjAxXIiYXZpx91ql8FlU7v8z+trMDfzkA1grNDHOp3Jax
GLYmw911X+IedcetD9d6AXbjUhK9vXKCfUz7smRwd3Lv9IYBoWrkW6R58kdWp1u0Eyk7l+BldJPn
lF4qxqGVusFGty24TvV4ZJ7CSx1i3lm0zQuT9RFiI0I7sWttRoeF3Wiy40T6vpLNS+PzeCFTNlrW
M5+IQZnuCwIDWX77MlOPWWle3J7XqHGQLO7rvW062kvIuC2Kmn6RZ5F6UIX7gW+QKdQkd3NqBAcn
xmBcYVBqdVR77f9m7zy23Fa2NP0uPUc1fACDnpCgTZ9KKVOaYEmpk/De4+n7i6COqHv6VteqeU2w
EAAIkjARO/b+DS8yKYsDlswx/jfubbIU/S2pKOYMyImWYRIw//2+UMRKzZsyFOAuavsDGg1P/rKv
4hgZp4bpCHBFPQeCOk+4Rg+JrweDFj+QLc3vjJuujHj5nNm6wxHtiDOhiyU6BdaKC5rAGtBXZLL7
1wL3wm0LQXyro0kSU4JFRqc4GbjZ7zSxPDoPw8KDlxnNN1dHsEDDfcaYgC4IOrMgbWsKvQV69UOW
HIAOBxNAT/oW+0crrQFyfXhDcYtSM2BXd8jdYH0Tev8NIiQaNKH3WBG9we9bOrKFdnSD6sk3I5Wz
MlMQAU3ZS6pp1KjlqD1EYXMCaOOfUy6gCPFgE1GHC3zRva2ahQKEXd8B0E858qXJxnivF38BOaeW
vTjURrtTOOXfbeyjgk6aa5YZKqzAqjGEwX/pCMIMJR3/iSL6vHVyIsHEXl6XxGoC0rUz4FVmsnrT
aczJZwTMym5hnmie0lbj8RiMEMMFLyPXicOBD059nZxkl/YxdixViAbXmmwrfLMpSNN3EQUOm9E7
zRZ3PVvQsDAsD5ZqYQX+mAy3dbcmATnMImjjDMWG0D8Ovk8yx6pHQNbx9zxDDBiF+H2+eiBPm3kn
KmvBrgaMXTLygOYUdU17467DyziPMAK6CdlWATkyFXtQzhhWReabI5p6V7qIqEhTIxVzkbNEdNjj
UqdIq87hudPSOqDgYjg501DPva0tAcbbZQhcpF7+GhNZtOBJDQOmWepYSaAPUFbDeqeF8YM/jbhD
YJGONIX+TK3u2KNRHydoJzirgelKhz8wN6GlgjUY1isGOcsJjf56n5YhKm2WSygBOlMbG0F6wB/R
mXcOju8wO+dmbosZTfrFivKTa1M9W98wAeHNTqnDmnM73olVfDOK5seAm1HQlhEM+2FnjiEOUKlX
HuaslOT4+WYZIh+5ZgeQuDl+GF0kEOjD90PgbLFZJuGSbopl2GYTbkrRH3v+OlaTdT99IDr8fYnd
fVNZd4VJ2TVBRRnZHOsNofbjkCHnYssMLaq8dG7enhDROzcVulxAJtu03ndQAE6mMaHxMgx6MMXr
MzD+OchJ3u0tAT+sA4o71kMw14COnN4ud+3sWcw6QGi2Ok6Irsieu4ru3dHST7CsnSDtUXMFLQJ/
3yS5pusPgBUINxEezAS0HuVJ6FLRLU/ipyeinaMPxmbUMDknG5N5k35y8/GmKn6usQ8dYYTV7nre
DTNX/WWZUNlDMAzaxT6pundipW9EeiW2dkx6wE6hx4lpgS527TJ0u34eA9eMjE1lRkA63QozEQ1M
jomJ3uiO1Z7HOizGGkzyyPuWLLfRop9SY3DvhhCro2kK31dEOfcLY84gSmtX4ge77Tqg354WGGFO
aWCfxaPYe4YF8ihGnbnI+wegaljUor3cOhRYs0q7yXgBT61lAs930IVI+1cvjqXgVfqt6OBRYX5z
Z63YexVATUgmluCRh4nC/MZ/wlkLQoM/nGYBTDPypq+UThPq5SvgF+sjt/JPY0NX6hp3XgyIZvRH
d4tZ5y7P9Ieo2+sJ0F477NBzoVIRtZa3myRaHI5CiGWGllE+BY33JQIkDERgqg4UACRH7fPKLGwj
xhvXfBgjYolIN89WObvbqNWT3QIyMHK0d6s66D2hbNmN9q7LSHNXPMh7G/JRq3WHLNF+pBNVG3IB
QPkqRjgHDZwtkx0DLTJ0GLE8Ots7xAQCQMBnL5d89aYZNwS1jOdGbGxIbWEjQkLU66T0eZlZzFa9
FEms/MOD7hQjpJBKGfcqq+dtvfhfE9t8xd2w/+QL7VkHGxek9RGJdnubRlgWcOeyJJz2EVP2cmFu
0jzbYMO2PjZudPyhG1C03IBL+26gNbF1kZXcux1RFrDrAJQeSh5V9uKL8RY/7/ZYDfaL5sfNpm6X
PUBme9Bf0tQiaTqj3jG0FS6jMWYRCeRRkFZb32u+LAu8wWUBIR4lDpQK53Odptx2882HkhNAu2fc
I4yyjID6cwn0EUtOMNbLHsWYYMzdM8nuFm+vBQE+mFQWHibbsfrad1q4rRJ93JvTtymJYb3RFSSl
5x3S2PzkzTOKzXb9YhcHiKjJLnFdixAByp8ngnHtGfPAF2M4uMNVJN5W6XsZxa8pUvG3aH7drRiM
bRgvZ+PD19pvmBuevV6n4AcB0CPzQtVy2pkQR2EXgRVwcCrUHN7hmFqlwW+EugjeZ40YUTyGqKh7
pD6OGlN+S7mQAtaU3gt9+jmUH+bk40hNunajDwMIkGzcwjmkKqVBm6SuGqzhNAYkvvelizFvEaXj
pqvuBapFT5BGN7GYpR0rGlaNoQEB9O50sDXM3rQduuG8oZ73nGNgfxy6ZFv0zCq9BioYajXTEQBJ
UOX9bW87K30qOSpqF3sk4F7MqREYjq2vBRLaGly/IqVzqRC0zIrePPZEPC5lr2CcNMbRyAOd7dX3
INUyBlTmTVZe3hmOZh96bzHoT/Uv9eh/bi3eNApm0ETXveWa7xPEhI2LtvVig5IH8g33vY9xNJh3
DtYHRV28jDpdVOKTtRgpE0ZF+mmOG0ptMWmZLeJ0n3LYw8zFQP41pIb6epl4nHTzuVyTN9Ds3bMh
cfgAtr+vzmHq0voEJ+bNBRN/1/s9Qo6QWFH+447SgSV2DfYJtkU3cK8vq6qdFj+zwatOoCdTkPbr
rm4xEVYLw/UOLu/cQbWUbWtjlP3Bs8NHU+8BUpCahhTin6G+a/tw0B/GRIfWVgxoa9rGKZT0e2fx
EhC4cnXKPUgVKVGXdJlqs+GoJpNea0PHiWYLi4RufIonKqbN9FHCcQIK7rZgzOLHTphfhq5FuMsb
S8rjhA4jvrw9PfL7pIE9cIYfU16fMDZGGqdzypuOta0+uDj45BO6pEno8ctmOqYm53pG7Tup/pNL
mfCI5RI9muHsuNIlGBP4nYaZPcjXdQOnZ9lpn3QR2xvEFB+tUNxpk0sMiWFZgFfQSe8HkkBGwpRO
P1pdvzyHWjUTnOxGPe+xv2ze6YoQVLfcO9srzqiuf3On6b6K4EZXGiDBLLo3xQ3swc9QFjNwMjBF
qzjcFDWPdu3hJerDx9H1b5ii6vyJEVO0HKTr4pnPuY9nay/qrwwPN4ben5uUukSRrkAKcfMI65KI
TsvsQ1sbfiBy7z7r4XHU5lvtF89NDV+MAPF9mP1mg4J1UhU6bDlgk2lDhawbc5zTcrqVtUa0wQ3A
7Cb6I9JEUjIT9R6AQeRnMb4rDcqATXcvFt0CKEvpUNsRkj2NjpYdqr7XSLOObxS+twKBqM1UFNl5
mgbIv4DiG2uPJPA2E9Iu3GtWBIjyDA8YjNlhkS6L1uwdqfEy+VZPXTMeAl2Kwpi/F1ZZ1mdLHqK2
4VDdbTWoaaAwUZCZ5mLcASB/xwPTxIo4euh4lJAFoxXiJN0V3o9kJGvSdDk8qRypZvVyuFjBnm3d
M+lk0G7NB/dcJZl17s+SDXku/YmszOQFeKS9WbnO71t98GbEkPV5zNcFBLRLTyV/FnJfKDyvzP1W
YawkQtjWY46AgNQUexCfrEM0Zt+Q5ntqU0J+T6oVqUUBSYqL8rttcKN0CFUn9RPVYilnrtvlfTaP
Nun0U8XMqIfPtMfOvpW6RSjfpfkGMqTYt2F7F3Ww0mFjkcxhttmceu9VvYyWIKOFZMXRlv9dndKI
or/PLr/bwrDotEQeRrANX5JrVLHVP3bEgOyOug6qXcZ+uxfm8uxYww9/hP4Qkz6ZOu6ug7IQkisJ
OOhhns7zahNOMR/TAUXgMDVE0XSGqAbPAb0CVGn4kfKXql5ENavWWgFwMG+Cr4jPvNzbWvlbw2jF
EIPYkW8OWyCs9pF6S38sw2rnCbpfCJaEjajs9V0IvtNJESebiwISuFJW0NCcQEXYf6ZSUZ5H/GXi
uhoPxGBSOQKlUIQloOZKtY4F1dIDRFLMEZMUQRZp9WG0AzOyOZ52yghdj/oCxKVwg2KVojNKt0F9
D1gm5jKQbOk4sv4sNNGdHfyVK60zER8FHb4luYhNjYwwVP+bSXttv+zue8wPuYXAoOzGJxrNkCAJ
pdaRWlML9cShKvux6jOQ5DLmMTMjEsyenh8vr4p6X+TCdBc6zFqIi7rKoHRVlI6Kz4c3XtSJQDnb
w9UN8XEq3U06YCeCgDzEhVO9oHM6185fINPNMzqX9x6ZArjgw3hWC0u01c7peeWV07xVNx7PvDWL
LQxg8kYhRDeR09ugBJN0hOpMrqrtkIeHbE6Tm5mBLYCcg7aVfCDVopbPs1qLEw0SW9QHWotZIvxx
RLwiBFEvi1U+Gu+DOzDKgna1JJ7cOg/uZ71M+5O6D+ZvTY2VbI5nau/a6DAVdJMfzeQjzI4R0G1n
94h2RGl7iPT182w6InCS4mHRPOtOl4smifeDZi77rou/6A5Tutlbfu0zpIUn4K+TmCvnFhirlBPW
d17NhAmOmX3remS68sQ9qAPKCWC0ifC42mcU023nhh+TjfqNBT/QbsGdwcbsN+YUjfYmwtjxYPGi
bdq6LO5H2zqOuU/lnGyoMbYVHVToxHcNiLaNM4OkmhDMuJ0rtPXy8RO5BTK4LUGSKX+03lLjqtHr
BCqsm3fxzLRUG2lq9vrDXwaGR2u47YV9g0rXMVuLu8HPSV+URnkXLh/VYACrMztySCTcNmu8ZCe4
GEcvcvV92jN7nsCdLxseceOOLtO8G1tAOaZHQcHO0MTOcL4ZGg1FojHf46mGe7mnfW0ipCwGCFla
BfYtLKEXIQkHg3l2nnR0wwC+Fd/qhWyPo+dv0OSnnVPzMAAjek/a4rHIKrIO4NcOQ0OMrd8mYCp3
sZvgvW7WN3hWcjEXxK1co0uZnsQRdU1q3luFyLkuxGy6G5R9jKAMb81RuHsUM59I3OrVBihcjgfk
gu7E2hODRAArEoY6LF4DeArm2es0k1CINTs10X43XZCCoLWs1csvCwFmZ+s7BGeD+AtvsCSInWKX
+DihVktkng3bMpBLYA05e+BcvxdqRwxu4zyHJYAaKqZbtReUFtFf7RTwWv4+wfVg20i+dOTX9w24
u/Nom+7ZrFLk3NQqPFQNMF0c5JBRQcaAz+KA66KdcO9VzbJFC6ZyJIV7tAjRZnEGXqBvvFWOJOTJ
z/BdvPOsm/CBCx010CXIiQiXjodzavRoAzHlB8kVmxMAcC+mgz+FMWh53hgfSQKGAu4L3WOEIrTO
wHmq6VXR++jPyHbkJOXhHeNWPd0YwHTxUJ2DriCYNMLpZJv0a72WVXuHXmCDZvi7E+u83t0rOKW/
yK6AaOvfrKrh9fL6/VB1L0nGHDfzfChv6DKCFtxwHY+kW4f7Mox/AhzHWlfk2I1PNaW3dmd2haty
mGcry78Z0pVtIo9BJm10peqlmb/PetPsLC5Z3nbvaFG3CIXs/Nl6Sf03eHNRgPgp/l728pkhGxAz
wkPbZSLTVbWfhEfhy8M3GoQi8+wCpe3KPjRx8hLrSE6RzIBkCTR6rorXvEsBjAF/Kq2BQZYez0FB
qOtQi+gd0m1l+uh18TnMY1lhi1/G4luC9S392oO1IB7s6ThJmpoeQED5HPbyZa92kGB29IP1ycDY
Gw42wcKKsGQqcjjGZX2PcdHGaJGwC8PxDDe8v5FpWRn1Q5D4EBpSlKY4usAPrcV2AlMwlK55/4OR
Ydp75kOOZAp1/Me5AoSdxm/NQo3Nz19g7MgHizcGVYCpfGkFjtxhkuFAUPEE0FMefH92N0wdsM4C
ewwx/WEku4gFFNcIsn1XV2SM83jT7vTOvhF0ihFyeybsibVe7vGppLD/gnN2G6Cm+bjSAfIGh7uW
CS6yaD3J21XH/Df82hukKRM0nJsCdYCZ65N8r6kEiCLGp7e5RzX0LtYeNRPDaeokrp8/oQKIPqgB
g6e8dw1ULRNxAj79cxTlfROmlBTG5DvAjd0MI622RkY0VHK9TPpw7wBwR9vagCHsA6xfoo1kjE5D
QDYiGDwU4kn5gQre2KhQObZ5SyKwYqqq303heBgmwk8L5Qv87kif2+Z8n39oaEsmHXfVad/ner3z
ID9mUwSMOvrSugixu7ehcH62kBPAcW3I/33CaXvD5CY7NbOf3ixIogeOa9mbdbSMG95240atqcUg
+a2LR19axOk3PJ3KzSIIyuB6x3tACK+mg15nigI3mf4Ym7g03hSyC6DmAG5tGnQYUOkTejkwpGE4
L3571ktee7f1Jxmc0e46sQZJRdQ9mfjXZvMwb9GQwsHLbpjD0fNOUWZ9jYk9Nnm/0FMSq1lynkmu
gpvZky09t3JhxhNpqXpJeTu7dpdEAg2vNEgsszkrNVHDZx6buCW6S1LFSy2EEE84XLf7uid1vFFw
vcWzasTo5h/uqqfbHMNdyKLMOEZcFr0QIgFCjhJOUCG7GBJ/q53zQ9oV+UXX0pBTGICXRGg4DfTg
J0kwYeoL9CQpt2nKu1LG5rJpbIQB8OUuNxmKrmdseLnxFOhg4Tqo+K4w8mEobsfYmUzyYEmygYBe
UtF1p3MkFwVTnrP+zZLxNlLbn7ySf1JqcshTB7UFBYMYFXKMArjUsWjQFY3xA1Grc1qHp7ndGVke
7jovejWnnr9TAJUl7JL/eJZSfAOXZmsPoDIQ/LaGmzki2DOHglS8jFCtbkGMFdA9Rd3f7dJwTjjk
9DANJ6q9169P5Q+hsEelW1oH8gAUme3BMw/dDSpQ7VltU2tqoZnVbcWrT3yEMy6hijhicbIL8/Wr
ZXc9M9fyiyNVSxkLEJTOSTJVpaBIV0kw6TC86V1CShjd9GOLjKA76MOZVOBwjoSF6kKCzkznGoxG
chGtvLARvhAlueGzWjix2Hmhlh579Q+7FRIG6p9oi3apue0BTYI4TtEeq63PuUa3uJsl3llKvAd1
q9NPD6PGA5AOZ0JdphuJG+06pQunNuZSMW7q/U9KRP9/wHr/BVhPuBaWEP/7TzTgL5SfhBv+n/+1
rXLckn9Wf4L1Lp/527pMN/+DmjBeT47lGtKm7DdYz9BxKcOrUFgeo4nl63zTL7CebYDIo/7DJ/Gc
8UwdP5C/wXpYoaHi6XsuCD9LcJL/DliPn/Evvg1AApEiEJT4UBe2HBJ1/zAwQ+yr1kNthdbewtQX
0YBWZQeqGKnXX2uXbbWUQ06XBEOCSa2ro/6ffXNIyaBdFvJE8izX86mmWlQGHSgZYlLzk//YZwNO
A92UP1Fk6XFoluKYSg+x67p5W4BWvgi6KhVVtbiIs14OassUsRC1WX00l5+/HvrH6a7HXHertVkr
GBaH6es4xJTYZFf+746dyCr/koT9T4+5/LJOQ0K98OckuJ6nNLpXHS35nZb3iFYxIetCcCblykCj
226mb6dMDj9qq1oIt/uXNhhsulz5IbBUICHRNVSfVpvyETs540WtXw9UTbW4Hnk5XH7tH1/w73b/
Y1tUoi/fZS6gJyQUGVlO1zOpNcsXdxBemfHIOfgMxAbqv1xVi/T3mmqaMxYbDALMvVV7sHR3s/od
2j/y+l/v4j9uqmqWSpwXWAyGTK4AoIYCyLptbZJhi3zowBzFGyA6lMljmRZTD2FV1DHkh5pMqjxQ
bVNrl8+pR9oku7I3euNePaeL2qZ2Y5Vx01hxdlAt5hIeUzepQ6W+83qcCTXZHcS0VzuuD79qXk4q
f6AFBMvQ7pEBY/BITJdXSq6qRTIZ42nIv5eyi1+iFsHPQvbpmVwo6U/VtAVyGguss20itbpFlSMe
qFZxvQCW1EQnUv9lgPkdIAqZ+VILpl4I/HH3KW2iASS8BS45O1XmTK3pWXgAx6UfVEIwlIKgl6zg
tW21lbXL3fKryuCphSszj2pNpfbIQP9qkuB8XZfa211ykxHlDnjjx0tODT1fXikviceD30KLkxkz
lVOLVCrtj1UreZodZm4YFjcB3EMiHqXDetFp9VThoJnHk1M8upHv7BtHv1N/h0GXr1CrnjMQkeVI
R4EFDNNtieFf8aAJmMAISx5TuCf67vrzBZOXwGygAF3zSSrVqZpqodKfao1w+I5Jk7dX2SUy7TKZ
tpKw2KgkcIFk5n5duid1FVLJ2lBr6tv0QVuAAJLrkkHb4ifEJSsqBnEJd26exN8J0CiRuVCHsl1Q
Z8BW88wUZ29FH6pOag2buI78z+V3QQQjSEJqgbo46nTqR6l7YmuIR4ekD9UmdcOu9ypEr4Msao7I
H+C/vPhSE3fvL00Ivw16z5JAFMriLVrieP5Fp0g+fcwJvvhzE+0nRIpSRC0Pq8yuqn1qzcZn27Tz
/MgdbxGWJ0xTa2goUP/VUKQ7NzE0JcMafnoqwutlbGlllGFQXWdVtcs1/WR4WX3J82ujRSpZpTFV
alOteV2Btncb3apSlCGTl1kfzVwYGX+qRH+E7cbGnYhMHaCKuhTnR1ejO6u1a9OT4r1MTD7UpmGI
vnokxndxNfBIqFysBwJ3b0Xr3TU9G4PcOYAHPM6Z91rbOf397z+LgRtS/9f2TK2SMoCGAtDvf3j5
myqkdmUcXPeGecLz/prAVf/ymsCtpQuAPULM9NrwgKfngh7FmGzVP1d/VyDhyV9VS7WhaqRjxWQe
VQIXhz/6c8wjd388r+rpqLIOBX8XTJTVycH/8gbLF90ftEMRWwbFI1pqYdvFfRPz5pmtRg8s50jX
RUTqciscJvvqrkDNnsgojY+plCie5JxAyRarZqpXFBJU2zFsaes9gmBXAYFSUFYL3SvgIwMg2AN9
Afg8wsGCZFkHQj7zcBeZyogMBnaBORdJz/mstoXl8k1UfbqHQZ5KGnl64+YZdb4KvuQUF1CtV4i6
g5z9zRH+EGpNeBEPaZm18wnJUmOiOC5Kz92SD+rOdVHMPA7gt86+XIwzuDmZFN9FusH4ncn5iXrA
L227gVlV+jA748gIXJjKvx7wVt5ItcDwiI0NWKmNqZL3qhikSlYqLd9rOvUj6MY+8h4XYXP1cF91
zlWzZ8K+q/Rp2HkgN8Syoq0hF1FkvDojQIhVlkx02XWqhZAy3ddtqlmtSH9t1Ko6Ru2+NtU2K43i
g7m4N6plM0KTuZGnvqyqrX+c57LqkWR1e/o9lAM1xIqbW0iQv2b0Jjjxk949VaY7BgPKDoFtgJzG
kCmCBgo3cQI/H+C11ZxzGUqSOyEwMkrmhbbceFlV++lUHsICpXc9RzSjlOWaSQ4ybaTxK9Wq2qgW
tdyt1jSiZgYN5Uvw+zOqOT5Zg5NcTqIOVVvViRZXln8yUJKbunNrQhPZTuRJrmeC/d5szATJOxmg
RJfd6NtS91FHxir6lJ9J5ZpqZso94dpWB16bl92FipvVkepDuXpjrudUx1+bl93/+Lb0+hkHkPkB
0dHLL1Cf++NXXg68nEM0bbiJQg+uccagX81y0OsmipuqHZo2sPWQ2ojaphaD3Httrh4FGXWwWrt+
VjWHtYnPubNRDTsSDKxqFVMNxEvUwZoth1u1etl6Pc/1qxgRdUQQSMmqver71Ef+3cF/nPG6+x8/
UX34j/PLf6G2zSjOnbzkaMrBR6Vu1EI5lPy7prUU/paMi8MsX9arZdW3+e0io9Zsp2jxzll+qhYg
I4b3f7jN/KOpDvxPt+GUgyvIkOEcKL8IzW5OqFavn7t8y7/dP4BvxuCnAe6jfvHvP6p+u9rWqU7q
+nfVxVC7Wyul+7r+1esxjgGlZCS5V08WCOxme/mQPLu6eBOSp0C3jKnYa5n7qa5LkHD5MAaVCvKK
cbyLIzA7nSzpOXLCgZA2IZ9qXxeXjQiyhzJPbTIw/etBlvzk5ZTqJKqtPn7ZqNr6ks87AzWqyRM4
sXhIZdeTjjP9hLNPny8gqDWEL5qWbJGHFuHOdqhG7xpZQ7UtzQF+Ioe92V6nT8aMtTGSNeiPwMsZ
jBYDLhlAK3uhQcWSym7IjGP+P349lKoMHcHtwbfP/qrbZ7UW4/1yWbOTURyY6sNf+TtNd8mbpeAD
t76Fg8iCbrm+1W4M6X9UqIhvTpjxx2VOyKVynJEcxNVGV0PrYjQ7G1q48WzKkn2uRyhwJ7EHyqFf
DqOUhVDaEINd1aekBxMV1T3UbGYtaq0AJw1ezji0kr+qSKyTCNdz11rGLqqcHyqLNsp50HWhtrlE
CIFlWBAyvC6Bx4DHXdVR5zE7Sgy55jpbo0nf1tbzdoUajj05EqsF2PzxVFWvOl0wD4KMsxwZV6kL
o9bUQu3AUQyk/IiYhcp1XhZmHlMn9faoiNBH96pnVmV6le1F0PvvrTAF7xcbLMUyxfC8SeYz10j4
v1G7HP95sCF7a3UytUetQQ+uLW4GdM7+j0Xxr021V21LGvwQkMt2grJsxnPoQy93U7vk/gLhVtuu
O9TaLC8VcoBkxWU0r+6vWrsuwIj/uudqm2oC/JTzAfkR1b6srcNTjM3vPrvMFuRetUM9MOo4mTDv
XWjX0LqLMwg80Bfy+l2bmhoiYzXZQwOwPDewXSUM7u9D4wRgUqijvPvHQbmFQjLeFPHIVNWHHtQd
Z4kk8ETOhadyRHBk4BKVuUkH6mDECVKIiuJNPdyqBSxLyXnzgOZjq72NUBVnrsIC+jxlBNv2ghH9
80sH3ij8zaW7kj1RYegzGsIAtQfIfOccGP9kVdNZ5cwNmTi/NgcFWbm21Zo6Rh2tmjVKTBfj7v9J
1v5XyVrIy///ZG1Z/vXeJ+/DvxCyhfrYr3ytMP5DeL6OFrJpuTJdix33L3K1sP5DANvQdUt4tiF8
17/ma0nyOo5hkfqV1WLLhvH8K19r6/8Br5r8h+XAhzbh9f938rWepGn/4bPr2B4ATd/UTYjcwgFh
8Q83W4dI28fUfjy2uQ6tJkSfPGpu7UQk25hofev0/VuvfWSt9ezpI0I61drv8Fnzt0gzI/vu5fhd
4qyyRTn4ta7sB733XrzRy85RWYc3Y/MxDzkqs3bHJNe9T6occG4CX1krwbBD+MBvFeWMyKc5hpAv
qDNj4EGS1gXbXq6wpTAaWIz13oi1p9rXEuRtxPduzj4LSJ4oCzC6RdMdmYhiIx71nRNOMCokBalB
vw5loW4DK/h2mihSG99To8TRp4LlN38OvRXuX2I/+cszAJaXdnICbaXmyyQ9bl20rtIfw+Q/dG58
N7Xh7dwTeuMvkhnAU8ADrJuBxOW2Htu3Na5f4rB6HsPma5e3h4WXuqOMCRVQfLGt+HEQ2QeMNOaW
Tv2WV8kHTixo51ZcZuGaTy6OIa1jMGvhOmWoLG8i0b7Z1a4G5WMV5iEMu106lfe9T1nZsJkp2/iM
pJBIgC0alN+ytdODqPxpwZluWw9PLi5b2DGts/hIGqIOjBDPDnCYhXpmtmMijsMzgn+uy121syP0
tk0WF1ifNvyGfKwtEH+YoICahiYqOZ4eEkTeyZ7db8hrv4ctn0vGtd7kKVLZU3GTlAVU7xBJaoQI
eVK0Dmb3+s1wkQO2UZXJYoCk2Ryd3MZNoKvZT6sATIBnx1GeOEXfZKPudthpP20EZOEuburcIuyZ
vdd0oCLZpbMXkIN96iJGXjJ0YKm3iSR7ZzWi6A6y3tM4bzobdzm0y++HUoIHwdcOig2KhRAWF9Fn
MhFU98TgBdS8P3BihfmQlscKq060OUCN1Sixe50DhaMztn0lXtsepRXUwd5DFAOB1/kvqWjRa4ju
IqlXm8N6BuVHHitN4feneDvC3iUqXR610Xg323cDUsOzCQ0MnXaEOwZ8Nqw4aHwXkdrwbK96tm+F
SI5UESevtciR8FsnR5zGkBI+3F/1soSAD7Z6PO7WxrC3q/5R4yiBb471BKICnxDdf2nm6DVZ8/ss
4f4C6y5052lMWnOLddNT05e4SWOPHdgFfLOm5G/W+yi1kagL6/kkYSMoshEKw4MpTQRA+nYTPTPr
x5bAFyiKkO30CH2G3P8rZMxMiufaxJKkXA65rX9Ag8CNCU7cJmqyUx6TvCgcpCiX7GP2oWCYJleF
QuerMx1jGBWhnfEm6K+GTAuHzrwZDai72FnYE4+IGOGooCrL2coWTuwUvRlVh3lBhbgqMRmUoq59
m1IXIeUTlR1wRDmvmMZLB6rk0NTFbQj7l/DzRfhoJY11doyM9bxmPzKyi9D3AVxwrQd+hW5EHzZi
cwOOu2j1Y4a0NzLjEUBYvfUEL007EgPEeNNmSEg19kyUXoTAXUWGtjD7XS/9AX2+29A3eoCMwjcc
hpfjwC0UtngxW3RzPAhH7CmxpEIzB9V/mIcu/akFlxJDRUDozoTDm+jeRMb3ugKNCvpalGWWW4/e
M3MFbPn6sawlXg5Bl32D/8imzoofGh3ZNu2bE6RfPiSYA+JpkZudg2NIo0NMsTY11qL7NjeeB8/K
YbU08OSAOm7NGsLV1C6QWUz5zg41aPhE3M8pnWXVtt/Nyv8w5zzDHCyH1tDMQdgsGKvW4aFCfAig
2XxACOMxi9dzG1vmzmr4Q378pevojjJRSWSRdZvgvcn/qboAPc2YfJO9h/ZaMhhgLMKFAE7g3UWo
CSRwoPzE+qThDDX3mg2i2t6QtakCPc0+rKoIt0jhVnuQB/eTxh0cbafblpELWbEsxSZevM/64BwR
UwQ0hCLDnV6gJlYNUN11RIICHxYia8yRKarssLIsD1OIMMGcjbvRQKoKhwSwL7b/SA12b1sPWsGt
0MLy1qzDdxLlRHmIoMV1Cu0k/2RN0u/CeZv6qYAnjrVrVbf+oVnqH3WGG2/ZOS8jg+/WtYAMkowE
kGjCNrR5XGRfAjD6aUEeKYj8/hmY1ye9HX6CNPncukDhPaBtJE6jR5H9VE/57GN5AAwjbUeKVYfJ
nmKehiXZ1KJ6SKxkD6uG7hZNvFNjgWNQAxbw9GS7avxQ8L6oMXUwz0PfgvfhJD+ssX6Yl/47aOqP
GJpPug5fyes2cCXzn2D1oARY2DVFZnFAS87ZQSY+hZ2OYpnP3DPXkdRE7wvgLDDr2Tk09PZLOJy0
KFkAPrv36yQwL0WUNdXpgUN0WJs43A2JsyM4Ypxa9b90uCzeCkM+zpen1SrwkC6br8mwop4UMRgh
nEZXPmPXIFze5XVE0h6U2L2GfMN2LWEmiLT4Djn4ta31s4HXRTIzTuI/Wev6X+impdhtzN/QNo42
mZ1HWzf6btv2uB3rW2f6GvdVHmD80WHOiAQrfHJKqC6djZ+5J59KLiF+X+4NQKhRkehBOwH2Z9JL
idvowVLR+UxCe+lGtNJaD1GYcDCfxgGps2Ge90CTloMrvS2giQBwQoJpC2exmdELi2DahCN/YhoM
+uQY4vKCZBQK3pbgvuZ6vy8EQvtqOOTlsaT+wRtuARwMtXHWjMOY0CFqkfayLv0bttDZeYZftsW6
CksX+4mqWJAgoLf3B0bK2LpzekidGfY7EK3qT9rEf4n9O6sjhUExTA/iRi9vcUOJKi2+l6FLUptI
j4PnFaZxv6z6m3pyfCySeQJavBnQkio1dydmDaQsQxyEfReTiNUGJKx1D9MYviZpAZ0O4bPo3hdW
xoPE5NKZRR/MMeSedYLMlwqpV4GdBUIEuwpeaJuUf3mT0eDl68K21sPv/eA4uxEzvHhAFl5sqkbg
YUaolGmEWW5GyQyIHFl5jBzGdN8b9vP/Ze88tiNH0iz9KnV6PagDGAADbNEb14LSKSLIDU4Eg4TW
MKinnw8elZNZ1T2iZ92L9KQMku4Qv7j3uzzlxUFI2ZF5M/7joZ6gpzZDj8h6anCpNluJ/ZjRVbv3
O4ApVOBvUS25S6D0bltEpBTHqFLhmcHqyL5l5rhhxbT8axdEOD9Cz012flWBvgmaZSze8vD7fRNh
9KboURSKag5OUZndA74A9mWbT/4iPAO91p6sZWANT7Hzl0QVbfW/l7juIga6auH/3Olip9KnYDeF
UIml83P4X2p+rP3lWk6kD+hYRGew2veOhEV0XfYqH+l7k1gSk0p7VqLB4NvtpM/mZma3PZJgaOWR
tTdjfNZRGkQbTKkJEONUq30uij2SdPyH10XydXFMtMmL26hsV18/UaO8WCNrNKi8w+40d+CI0W/H
hMXxeoYhZ1IwH+NWrXzdpOeouENOa4KGDdHZT1Z4gycchl2k14CXa4r2NrxBwnBjlKSF2ZEt8Xli
hlGOjZDaAQpqdKumKJ4C91OORfDUzjYFmOo/yrLpbyLPJJH8MYsATdY2O6clK5af8iKj9wp1+Anw
+CpmE3PMEJUxWOOA8Vv4+ExsDGt9fZO4Q0ociWF0+QRTC2YJGmiexd4wWfRt1w3r9a3MQxTnhWcP
AcE5KWMQ8sJ7K4wZ+SQH63rW8rtnynZXCss+DRGGHmnaeAT+fF+MgDlkEf3KFxkhyzxEt7/fJGxj
PXnQjvAPk9jdILu2jEDmqyxS53xo4w1lDhP/0Qe0mgtCAXuDIF3mvqGL5nZ5Twwx7RShXcV69AkJ
6f3MOF8f2uXTv98dqlcca8FOlp23pVFBCpuDn8TZZ23FwNDG9GR/RjJIb4jve5MumWIyiGANCpfU
pyYkFMB0z5av3HOdF/L3W4HTeBunM+zV9WPXL9F1wG5kPlmMmLbXj6B5cs8Qkjl5Gxy5ujVvLRtQ
75D0aKaNczWazVvaBMXGd015NwRYw8jr7M9DPSzZfMZNAmbdg8b4FGNovety91wMyJJre8jOtaet
Z6MtFCwiknau7wIRurPRK229hWnIuFU8Ywyzbtp5jFZDn8Edt/Jqh9kt3HSxPaAwDTFMeOlj6oqU
/cT4lgPse620crdZQYHAGp3yXCLT1jzbkSef/zJf+Afi7m+Fzh/KGC7rv/+btXTjv8l3x1///m/u
0q07EgOllBws4NWYJlQfPy5xES5f/T8yZbBVLRt9IA+o2ItFNRx9xSngV7vwn3EN0ziYtCU9A2Mn
5u71//PzHcs3hfQRmpn/Mi2AQiYm1VXwzL3xxZ3ru8ajmKTZs+P0F8W+aPFGaInam3SB//PPXoRj
/+FP98DRCQfjvvL/5UdT/BtOPBekS070iUvDSKbo85gBEwwd8hMc82BGbbi+/tT/nn39X2ZflnSW
Z/h/r1Q8AyfUH+n0V6XiP77pD66g9XflIS10lSddKf6kCgIcdGE8Scu1Xek4ro2G8Q+qoPq75Qhl
mUzFpBSLGvGPwRfAQbg7ygZ36FjStFz5Xxl8Xc+UfzqcBEM5bD7QCxmei3+dezGsixrkCxDzYfxd
lxRpXdH+ydE4llVwG6jwBNavOWWe85xXGbxUn9Qec3yMjYwQ92E8Fh31N31lsDO9AKaOgnU9dmpG
DNJg6IdTuOkqnK0ZM4soTZ5So3O32EKzDbXuJgvw8AwKnAIXsM9G7AhgnH/85SX5T64XwjGXK8I/
/508U8gyOWM5cUxYjP90xRhbd8IW4ktiUzD+EWOxG+M0PwSLRuaqZUaqhV9QYXi6Cpp/T69L31l7
NQj1dM4OhWW+FoHNoN2s8GW7tDjQzM8J5UQkuQQpW5+0sl5kB3wRz9tTYZg/MVc6D9cHYjLRUKjR
hDVHJpMMN6MYjrGR7zKvqtddkRTbXJIVtSPqYzgbWXmcUPlgWs3r7YQjf2UGYjirNg353Z0fKXY+
Qq6mRQvTPPsGSFe5PCjWHqd8Ak70x0Ko7QbzNKUEEc/G458fVt7SP+QhrO/O3rTYnA92LObT9SGK
ydEMgF7CsP1jB3FdP9hB8DjGpQUosItxgss82ZUBqWbEuInPng0oOUIhtqRlwRJO9ffSjBWKQRyU
keY5K5QXQAQ0zVOF8mBfSMUwdIG6XNdctq6xVWLO/LCcfNp25WOWjumJopgcxjy7QDgJThWN74n7
Ayp8ynQCbXh37gAN/flw/ZhR4V5zJu9Q4Q0gg7Z9oJshpJjDr8X1cBCEIGySZalIZAa0ETE1W8/i
i2npJ+KtCWq8bgDrrP/HBhCKI/jgb2y9eipqLBDSDToCl8AuZ/WhCnGUwZ5hUXVdG7WcDpvBwPbu
Q/llPzmrVdDVP0Sqra25FIfRIvMipOCRGakFjUzsSNeD/SC9ZiWivtpeHypJaJEdljGRGm58pvcZ
d2mlX68fuj6E4cgnc0gA6KUfoZoxVc60Nk7Xh8r/skrwnVmhGKg67zj02N5RsrgcVLU5ept4nl0i
D+dm4wyuxeTVXYlmPse20tu+ts9N2dxA4aSojsW7L99M3abbkXHBksDVojzjz6hi4qBK23gtDZZ3
1SCTY1c5UF1iUa4qWhxkZqeGOmVRYIRXvlLvEwLdqlclk3wXFIl5okWATzXLYwuK6Uxor9zZCkpf
0tgEEmbElT/o3IrJISWaWKNJq1VIMELtH4RyKXvT8OAlBWJ/1P3gHRQ/OpaG2qTLNtWgimbgjlTP
IMbXIDT+WATv2tHs0kD1r2K3T/dXC4q9qK1GM8S7Wgui0Mfy0Vgkm5XKCqKFJTCM8hvf7x15ucRp
liQ8QpXE4lxn46GDX9VFroPCk1M078GwmGU9nUS9gwPsQNYEgyrbc0pkDyP67rWJux+SHNTTqA/j
7ENvAJRaaPgxeoiyfRTXT0BV+rNrbypkDDtjKF7qfPY3FVj9FfFKS8gTep7c34IuUyuZVW/MYiD9
s/j0MKASTR41zIrQtYY8RRzFai/Y/S5/X/FadDLfjSQKH/vwo0T7i82Rh0xduHCQ8OPObLdxWRGU
zjaPG2Z9cDD1B7Vb7+cxfyRgB767mTbs+HS4zVkdZMzP2gg4U0eS3Dr1AUR24+hCtEOXRHTPvdHa
06lEPH9U4Uu0eIOxuZ1ll34p7ISQtYm5DYxtKvrPpDR3wxzSVgqiqK0h2hmZ+h55NPaWZe3MMHtl
U1geIyxTLI7rDcr8BUYbwVeJDfy1ifzRtfQ+V6dXVBskRtfp8xBW4A7sl0JgB5pIJep0TZZ83a5z
P/icvCcnLN6DjosvaezXw3zKUHHGTbuXfv5emKbc4jYFEK+cng7MGzbwzTiEG/ndkDivcH0RYYoB
vps0NXoLbVpHmFta6kNBC8S06zVYTNRcJy6e/dpaIDaY3LY7VdJkcEBcGL/xtZ57nsVUr/lltlVh
RttOXBWPxVFRAicRGUoEz3ibudYu6yEYEgiriZME77bkd/HiDG7qHmJyh9eaDDZSqMhhVjPaokkc
aq/pjg5s/XNhX7KRhryQ5i06xDeHqEWyKdqYrIQJ1KVPSFDYJnLTjLDXrYLkEJctUq6J0Oh0BYMK
hm3Fd9hT591ZthFt7TgjJiBFXyEaBE2l2W5tYcGLGT2PVFNR79lC/xyTchdDhHnEmo+OOjSDjXL7
+4pGksSfYy1gCGFf217NTnjui0MrigPAoAE0yyHJMRpYKrgnYzUFxVh/g3zEEFWF1OMTvX5M+RL1
zU+viWCahigeDOShoGySjszWfj6mBjrlEL6APUxbMIwRvi9tHcpgvh2bgRFRnTYbt960du+t7aod
tzOUu8yds33QoUQJFbCQTLH/VtrZ9TM6unIyXrwYhgnxhcajRE2ZqUTe0ZaemH4wKco2hvwIgpD/
V+gHWoDHLrGLIEOXxUsfTwcP1ptOx2JLsgMh9cyXNEv49VAXb7FJZTZcRk5mIlFs6Fx+8DBIUT/J
Krt1PA0TigTEhki1LQP33XIp29ldeY+POn8hurwV6Tep0FKkEiZDLFy5ZZBILMRUbwirjGYCugHu
3c5Vshk8K+c814+m2WR7Q8M60f2727mvcYY5i7Bhmv6Yw9JyUmNjdlaGGJ0OPCQXLdaIShZ5EaMb
e4u2X0N4oCg0WWbUU5ve1FRs37Ly3o0uQdcN90Pov9UF8NB2zvV2WtYMww5H4PcMQOzaKYxmq1vb
QRnpo1nyve8JIXpIdhZPYS4hu7eZeMgjshzLgGSD3N9X1fBcD4SNYV/+ytBBlFPc3qQ+vnhFRYYy
g4zukmY1s1yoIV4hj0mFLbj9IpDHOWsk4xjo91h9QdFrSGZFXhOF55Q/mEE2q6Fb9n8yUYexZG7p
QncFoELWXG5QAusADV4YdiQn19xCnh2Rw5hgIWONKNsFT0ycgISb2yPTvYM1qmHdssZ9n8xbZ/An
OJ45EYQa77E2Ng2xjIvXctPLyjt7yKlQw/xqfZZD7Vx8d1zoGuxAVtIpb7vMclZYDIvtHEM19lN7
YqESyR8eqR4VXsjwUIolQrplL5zWDBrK6abygnRP+TeuSLhgY8WDUTX5LduWutPfyyb/6Ssfaz21
e9L+4kV/Ku2eMQBDeJXlD+SxrshBKXYATrCtKyfHR/vSXuu8MDlkmUWUc0Gggpp+gguD9JNGJJTY
u7oOmEM7j94s7ufCsw45sZJrAgJRfo7qPgxYSs72FlBiQsOANdwrYMThsPgcqy1jNvk4j2Q66ELc
Gj6BODJtdmXX+MBaFYmE+n3MfGqp9DtcSxiSyQ/ZtSCdHPsICnTX8StvUkmkCDj1B6tkMQXhwd1k
PqtMszL1PjCOhWYYV8aCvVpDFpeXwfoSTfmtm35NBTvmsJB3U62afV8Q6Jno+kWI8XUcCeSrgqdS
sMAgzvFnB5R15815w4bztSo8BikIyuwJkTmYuCLRkHhKjuzmiIEZ6p9NQpSAK4lWHFgQ5h/GoS7p
PWCcOJ26HVyDZDtYo7nBBHrXV+Eh5FXeoUcg/21uiZNVZG461dolQdWes1cSeu+YrmyDULgrtn3z
Fl37jQOpjJgJUZwtB3+R8j9L/WNoxQv3mz3zObmRrv6qRH+sZzQPczxIspvn5kjN+eXpDNNZXpzt
gagg+Ly3qgzPRvpICP1wITeQsrCRmyKeL5aILwl2V1bjzJMj92Mu3ipN7lAcUAb1gmguCtPQrS4R
OzIjM1/yADkluq6jKbKQVyP5VmPXZPM5ABn2ZwJWGPlNy5ipy5udNmexqlnbRSGvrTWfue9Xj0F6
h9G1DtPkRlb2Mii+NBICaQ5hYF8tUV4TSU1uKh9E5wzbgeQWCiMChbD6nLD1wLQOj2wB68Msld6x
4KBxqtNxX1egO1O31GxL2Hh7wwAVKz6KtFarKcMOD4yjJmjCKlmR91vZs4YXYcJTbVJIhn7yUmfl
o+0Ow7GxHoaUehz9CdNk2yOezrtTDcRsWbpnoxK/5rpfB+HSVbm9Po0gPgMZR3uvVSxFaLlHG8f1
DBqwiliclsS/o8gPSlYrOUUMYNJLM+bOziy5FkJbZ8GaqXfHZqXBuGieB6wnxIxusuy+GOtXkZNa
AkBqJJ8GKAP9TcYd85O8r8lWWGWKQBGTDQOw6ixI1YhXCmVcSHZsdmM9+XvM8/kOYUO1bhrnOa2X
p5RrIaEk6zaAEKggFXsFU/A0zfXaIPixNOx4PSIKgczX3Pk6a9ajRpQpYvEjLPpxa1viHqwrZRt5
w7XhvmRyAaf4H0E4PHq40UnY4CrhZEviVvqRoPTZ9LH75joGR06UpxRW8OktpLkF9S7k+9idAX5m
7LLAm9aVSU67I8sdvdnKCJ3+jovjHFI5hpZPFEx3R9wWpeBUrY3xS0/xG4ykYRUK61U1zECm9qSj
4aPqYKGhwVe2g2dmgFQAmH297RIyEYNhKUqsRWMyZB+6jQi3VR8lcAVb0yJiiw03pT5qkIVrZdQt
T5MiAt0+ezo5WuXXkLXTs2FQc5jCIibjaIcdFXcum32TlR8uaY/bVKK2YKrOBIDEmiUmOXKh9luz
ZPU2w47l+j6RFbGpAgiBjY6dVRP40SZOCH8QMcINE7FAoCyywVyQdn5KCe8tYALbJTKAtdqevOJu
jyeDJblqHg0ZvhR27EMVIk05TS9VUX3aUn/CIYQ22YgtlENveu/H1kS64nHSD++Z9p/iZgGYpnci
AafTZE2xsrGQrQ35jhhsZQ7wDorRM9cqML5n7QyRmsYh84q109RP/MOUTcSRb1s/xT8+bCv0LGtr
bMaN6VPkEYJIqmA3SjCOb3E2FGgjppM1GXC/pUJewbXKDAmj87xtEUweRVF4p+nl1slQ6RWky00V
zdz9kyXnEqJMWXfR2uHqbvQ0lzIjBtUIhwLQHVAiBRKVaXGyKUdEjPNcPZthkexkLraRRUAuCx1q
wGC+W/7Lj9mifNAjPPWoqNJd574xQeRwHeN1N0ETZXiMJGw+Rmb0vTTAaCijPBMz5BMUusoqAhgw
D6VUDJwOlAVA07JYg8bwOP2XJzKtxDeCZauZJ8MDhAY8ce0KyGxmWiU03SOXABLaDSXenRlrQZBm
YAtKTEiDWfNPqK8sSp+qeAl7+DSYBdR4C1d4j4JN5LgPLvGqq6Lv/JV0ZxZ6uXmktn9NSg9JVvCi
kFXBmvCfC4rINSnwgFzK4NGouZGNQbp2aYvWnOH39ez/Cgwk0/NFIYLTiXUKppJyYygACCZ+SBXa
LlELINEdIKSr7mCKvly3DB65OX7EFmmqpbAJLPOA/bepoJfnPhGO43gIJM9bMJicbKUPUTkI1gsE
iblbTUde4f8fCSbdzRqpgJPY3npwo3AfEPKJYthcKVn9VII/2IjiS7CckWFP7LSqkjPZ2/Z+CiLG
J4IbUvJahc4rZuF0D8qPvDvjg10y99juPSZoKK68Q9n1YPQd4NG3XEN6bTy5jPeRAObPU3hfSWc7
5qzeWIDzZcOBAOW7ZgwY2KHXw2b5nqbUr7s5nYYvSgvC3S5uokPMY3jw8PwuGHBcB6BzNq1h04ew
0513k80TSJX/MlrFqcV0t/K5UXLXI0QFjTBacjvbdFxE54ArXUwnkNUpNMZywrcVfFFXkY2HKhBz
VXiAlZ6ewLBtSAU96QbOlSpvhEM1n5X9eFDW/GLX41PQxved77A8l9Fn5Th7WbZ4gib34mb1qxM5
j0lLKLB+LV3nvsWerCFpjtQU3pidHS99gpwHVYOqP8rFJYdsHMDBKSBkbILQOyvCnuE05UXCjSEL
3gK6G0PHjKrGsws8P466T6sZ6FrMgittftSlPiijuzeXc80uP+um+FZ69BLzSMfVdx9ziZItsZYQ
eSEfOt1W2151z00hXgLryZCY5Uh1+oIteevjmudYZL/L0bPgntE7hc34kc7VAW51uO4tLBgNCQAG
sZMeciDODPsnBRvkxipHgR1+R/N3nDThqs2oTbiB8QNxbDKRX6JP70j+ZVZmhT8iWz0EdJxxWd3L
wvkyjPypXP5mY+heZJlscr1AwM0YbZ0FlZpXCmWcgzs2K0914d8KBZsrGna90/2ynPGY8SzeVebt
GMbiaAMsBY0fLcqIAPqjsnZotsM1ffAuIwJgN6JNo/o60YFkIwr6iQRRhDWMEBN/xht3tmsU3a41
bUXc9Uz1O+MYGuopplewa8jVc/JqsPs6ZJQcq3i2aDqCfi3zCRZzM7O3apHbkVlzjzp23Xu5RAIH
rqsLCI+Np/WIKghLEpqfNOQszXGZBbqDHj1bbyXh9YuErd6jdUQpkEeHWJBhMEKmD4iKRgrEC5rO
w0feoaXqdbr1id1kIklvLnO/YUSABqE16enwitevKXEPxKRjUBcQn51XMj6ttbEwYseKNN9UkRxr
zD+zajS2CFpZMPfI5wFeMcYAgR3HtbNTc/qtTRbiVHupg8zeyDzKnkbzxIWIbNGWeIVl+nSoy/K9
7PIX1ZSQjafyl0OtuzYeyUW8tSq4PFPRQB/r+vHGj5pfXQTknCBNa19OLGNZ4Hu3AUU+tdb8Y0QR
eARs49whm6RE9aeHfHbmsxrCjQFD6LYiKKRrQnJnJu4hXEFB9d5HEam1qe4g2timty8rGW8zm8iU
YLamQ3PI8rG7i2cCT2cLPLIGoOh37BQH51botCIq+suOynxDqgUo54lBZUdpyd9tM7QlyUZXY0I9
zbhZzY4gWOZZmJqcNdLcd5aBUCfvk4fJQIMbhOPzwAJ9U1qxy55o3gbsP7Zc43xA1XxfNQxIeTGO
zJJVPfmJ4yb33Scl8ugMtHMdJQlO3mI6UyVz+UJBvW+95mecj78qxjInr3BP2HwesgKGNiy9aocr
wN17pDZug8T72bj1tvX84JV4ijsEcD9HZj/nuiSVhL1YuxsHY6Va/I+B6DWXextpBDwZkIPJWmLy
PjGJ/5EgI131YtRrGkd4hX7+mUxuRjorUynh0xGg54USVmWPrWE5txImhcP4mrBrKyO5Mzp0Y1Zd
BhSAq5HUyrgn0xNv9GtQGDHKmfEHCd31DREa1L1hVW2cEaqchxPINmDER8N0nMZlWOnotWmRdiiI
n4axtCLhCPJu0rugsu37uPaKfSESxVnrjQft1ZT7EWE5A6xOZDjTZSrvjR7SVWJW+jEuzK3ZiCO3
iRq23zEqHPdYNF84PIcbXrxfQ51U+6ScWWYog52dcYPQJD57/nebnci+TSnxPaOeb3XrvgzCJjir
uitsgepPU4cDCjJZJ+TErCMjYtXkQ9E7jX3DGXpf+1kHJw1ZE4vTG0az7c72NfJis/7l6elC+tgF
6OBtN8vvJneP1NHfkXCjtxt4RT16UNWN3V7Gn3WXO4+V0C+0ywFRJF9QulfZmDgrVB1gDGnpRzOF
KGTocjvFSNlRqlycMnxgdDTsuRTi8O78p6I3gp07+8+BgjIlynJ4bIf4M06LQ0ePtFETt/ghLV+h
hjPw4pS0VPsD2Lq/X7aFm3gYEQua6jse9merK7r7YKxQl+Oq1vYUficqgw5lUYIPEwlfcdSzBANi
F8Txt4otwS6cvoVzeoacTBZz5b1py760SbSJlG1Q2xGuOWjXvqWC0NjnGUZ40zou6sfENgd6oHy5
T/RLdst07Icbr2OOmcFfXVc+cHGAvScvTaNtIyYYWlZ0Ow7TwXVD8BJVW6/jckbc6wX+xsrnQ5m6
ULgWtG023A3AQnK/vnNPBrY64mXqhkOQnhM7x011i1DXubSo+JTHCFwu3WSUjps5rNCyup6/zqP2
0zH4PSNiFco+CYjMcW4bi2lo788fUMpwSPnRwQ4IiVX1d2ewERUjpNK5XCDiaFrtNjo4Wj64w1Sy
XHIIB7MSJHiWZaDZoiqPCmAY9nrGDYemZoL1FXwFpZVvPXZ2lnamBXh8F8z5B81VtCeAZudJ9WOs
hM12phSMEokZDePk6DWf2dADLovB0ZtCdZyDjnfnBg9Nbjs3Zl1cIMsnK8JYOT2T/t5X+j0cE1Sm
kwlWxP9W5/2PMhqim5Rt90YlbDtFme5snq2epCb2HhXDnQ5FKbOl+5S2eVsjJvUjifQV33tvk7ZR
uSXYSwjQvHjjs+e+oze+i3Mn27F+0yfLdWCTRyuRFvXOI4VubZuuRK7JWtomgsEYwwGMIClOWVU+
aSNGuTMclEO0HoPFbNNXi8Of8Uyil7n9jN0aT7KDJY11PRKzdPNWMqr+FvUO393qbWMC4Il1juzJ
rNBJAc1PGjjO0SC50w8kVaflTW4N4J3JnjhGdW1BWBsuBEHJY/rcwQrYJnWEXoAY3oCDZNeZkeZC
ZSAHTtRWTuolzRz8aOj3N7UJp8eYyr0QJpsbM/6gbJg3nR+Xa+HZj2kdtJuYcfMqtqhAqr6khfPy
S7pE4QQucbzDjB6VtRiIgDL9FToF2MLOuHRkkPK8eIvAOBu2fg+LPiOdsMke59yR9zPqz3UxexeX
3Hh4IvMd1AGQM1Kve2IlT44nPoqBQn0cCagNhAi/pd19o78CavPHWRTqrgXyXtgBqkBEDxOS6LUW
msPtsfTGJxuSKWErjOWG0G7vtWn9zKcp28apcQ+eTK+p+G8Mi9tznwG0r1Hxy7rYmA5BSA2kHivM
xH4orPsig6gjvJusjxhvq880+jF46TE3OZsqpwbrWRGZWDqHcKAG1NbgkC5XNCDNcQ34Se7tLSKs
IydVWAwSH/1jm51909rpb8lcfRWNpkQmajhr7DfllphtZH4CmKqnprxNIg8RPQhMb7bqfWNweama
7Dzn1qYyxgjXokdTFFB6Q2fjmfI5AaCto6BZGzPxw32JhLmJjVU2DBdMiCgjUAeH7kgoUYtOgiCa
n96UpFhKyWqrkvk2NVrG8JNKCbbqb4jKiHbJmN9oncLupHFgvTE2myk0jlmFTs5K573Wbnqjx+9N
0bZHk9oIUCnSTxmZN+QNhZgtmOtVJQHWleN356E3iJIZPF6pyXhnZOychnx+lEM6bfph/km1Yazw
B6DLhCQ6LFuhQp5Ck1g7+u5hI1Bgp8BnNw5Kukd7qW8khhKzbeItngPvTjIuDyZueElvZ/cjCczM
GLp97SxJgiQjVB8JdJWt15DSlgQGIzHaDyuYodb6BMm1znFw2ATz49tdVWSXuJ0f5j7t72Hg4Gpa
EsmTev7JuvLWc7PkcyY9gB6Pm1m4nSL+Cgqc9jJN0Y1ZEejput7PpEUEoP30KM0yvHMdzb1vHpeW
0domqb0zGRXdctcgFHru7iWof2O2OKWXcO2Yn0lcoWxNH8FvR8Cn0OWDiBideLEB5KjGx98H1YGt
O0tjwVS7GIOcOU+7MaziTSUFUZtL8JNoWL4kN9lopU+eeZrjMbu5PhhGkt+4XkBn0QsMCBwLLRoO
itiWrWSKu0AxIbiKdBuw+qs4J7BDt355nr1gLQiT23mVfI9Lj91tNNsPYEa4arJXRDXAJqKtzXM3
ut/DrsDvREYgzKv7wk3yb3nGa92xfC8kaY5h56IjWTadFvsq0UvxAhzXnu4bVoTkUlNwTcpPuTIv
gU3YrM6afCIV18+2nrxti5Nvw6Qu1+pktAy9fFfsa0if66EvO5JHDRi7PcJSLx0fgGCs7bGb1m45
3kvSXvZpa+xmZQ/bmjKQIu5zLGb2lswxB01Unq3YHsgqbGHYupjorDnYRhMFSsOEyLEGQLHxvFdA
5EPRJ3fQOy6pSahpMPcGZbJicNc5DL9kh7pn7IddvGwOQTq3FcEMWoqjaoP67vpgesi1MTL0rh0f
nQrWdGmD+61GLrPM5Bx0YUnzjaxxRM59scf8UGJ+wHRU+MGdNlv7Ycy0uIlw+qb2IlTuI/rToBtW
ZHERwEXKPDZuHA5F8xD2ZGSPBAJIaqexYwMyhQe/KMTOQk8whfMZLTMR7mQwiCgO92za4TaZ2Q/s
gvU2zyr8Rn44bYJJiY0Ykm8li82J0J9t3YubceTCVFb10XjFEGZh4Mv7HXPnAYYrN3dhB5xkcx/t
MwuQXlsFD3j2UV8OPU431c8XMhv8tTXbN6FOvSeVzx/+SmnhvFY2ZW1lrM2iGkgk1PlN0vlA0Xl9
7FQBOMoh7sbeQ0iP0Ai/3iobIyIWe+PgjtUX9P9fXm366P9lu4V252zdeILBihdlE81ltQfYwDTM
/ZnlCqFNnjDFRH5mGt5N2yBFKUICWFL5VsQx06VO3ep8Dp8SFo9Jka8pi7kyZi+1hWMQ8ZdIyq1w
w3s2IXR0Bc5En3oA+s6yhl04vcWaGwnDQoJ1So9kxDZPDpXgRW/pFrBOslCLG75Fh/5OjHLXzeED
4QPL+G5qjX1bIw8kSH7FXeyuGSR5H7o9h7PYBQwLV9rsIxBOzFCqrgHJahFs6Iu9MXnELGIG0zhu
a5FPR9aALKspDww2u7umvIRxMO9UHDsHs4A2akzFm/SfoXGIldmnN2Xmsq8pmG4wV1fJ0bWL/J04
CrptZkCKDBFa/uDYJWxjLIXAoSFesiJv8UKKDb1Se2TaQgJcMvCcCfc0lIpRPOsIemRNfWtO93OU
KVLKHsu2oFMao1OEnA90hM2Ee2h7tqA0vRK9H66kWVr+OkvMCUtk9yZT34DYRv2gY+O+doduFbhc
d+ecsZnpy23pVLCj5YC1r5ofnXEJo7QDVJjo11ca+1eSz6jhdQxemZH3WCXY+jvnl5ro7TNVHPqh
tPZ4ok6I1aZTUlivqZVkOxr46aSWh+tbjqmnUycj3MSziTtkJJCO2Xq7SUMkLNeHqxoDaQK5T7hA
WEJHaIx+Y0gEKqXfjBZAHRSsEf0U6rCiqzN8vjV7IYgsdCT/eGgXyFln+C/86qx8kwWdp8aC0afV
PkTLe9cPhYyj614Nh2SRtsUOwqHMIxMzQ/DecM1gEJ92O6rO7VyqDRfl9oTRi6VMDeIxSlyTPsym
41uoBky48ZMsD69Zxx/tL+qzwkievUZ3u6SX8+8PAQ0d/ltL/f+U0K7woP9Ft7tEwP8T9PWPVPe/
lV9/Y9Ol858xOt/f//Qi+//9/X8ABeC1mgqEveP/5gn8qav2vL9bFrQBz7Rh3FvOXwCwtg/l1VGL
ftryfYdJz5+6av/vvomTgE9KZNnYoP4ruupF1v1PemNlmq7p2BZdusuwaPnL/+pQmKwitaJpNA9s
WFbsc/Lwy53PhKvsTDzZFjMK00k2ie9vgv/J3pl1t6msXfcXcQYFBQW36m25jdvkhuHYCX0PRfPr
34myz7cTJyMe5/67iCLLsgQIUVXPs9Zc4pvTRqtW3xEwDETyzUK8SXVyG2MkIJvqMAw30O5Nyur1
syAfr4tvfjrMf5JHe3/aWoTmAhG4v+jO36mjWc65leeFbC0lSxExA2/z6sZUFpY8+Tz51UVLXHa4
kK7VwchNroRIPOeryaOkaRAhgIuaRILDnJvwxFNasMFlDNh0oCg40ewc6JfFyKp6ugX+tbK/tZSH
UkrDUXDNyyD4IRU5WFMMvllebnLzdbA8xjNSQPWyLl+X5yxyuA5F0vJ2IMsOA81CczZ4aW/XhT2g
lwuPddLy0PKU5SURs2MjlCsyP3bLSw1Odd56/dasXiWv/t+NqrH3L9u0bOBpg0HplbRPXZVT/mAc
4+VCWtjB4BKUyXNLgw4pIt3YWi/3EX5AyiJTtJO8dbprQ0LvPfN6eQ66pG1DcSriT/m1LKjPAJas
l6eGPAagemId55F+mGI97/N1rfnX9AjFmR3HZL/mwRe3pQG/vEYM2rqOYN3T1K7525qxNpyQIhSb
IfcJqMXinqDQag+SjtHyjDQebmuejZEwRcjDx9GZ3y0PRzsZ17a8Rhkiy13LX6QFL8B7nLaLN68F
2Kd/dnV5v6WjwUptT8ZEXejD8iuoDqf/x4Njfm2Tfm3VhJUsO8DrSPqotPdQ6TYonxmvl3/L40ay
JYtwt9xfDmGw3Od3bZmvyMZN0nuTTZvs4lGa9FCaqKWxQRnJChFt2IAVacqEtLFd7uvyJrHusYFt
iAFam915jPHRBRK1/Lg8uRXjCrv8YTJZclGIr7N8LVEp9km+7vviuDwezGR56oAw9i8x77G8bpvq
HRaBdcrLLS9hcd/vFMbteL1sFbYN2sI//tSjewQ3nqb+Mgmmbsf95Xf18rJbumCnV0slMdGx6O7M
TBPySf4QW7D82ZDtXP8zgkl698FB19NO+7QYEl2+5ImgEQnY3SXoFFVJV11YAPtoR29e9Jivmz79
NBrBvR9iA0TO8iWlRZkJlhiTfRPk2eNQucD1HbzwnsNEWB3bSV3WDTmwYb/uWEeryLrswQttCq8X
pL/th45CE4CC+7R4tlqyl42YtkyaoJCezOG1kOEmj2iuuUvQoyGim0zYW0BenGf91h66WyBb64oZ
al/OHEH7movY//cj/TPQfeRHEqyrf7q6/zaI7gCnx2+/jJvix9/8145k/ofgSw/9hyN+tSOp/zCS
us6CQcdwZC+InP/akeCmmxgPPdcyXdORC6LnHw6PJf/jgPTx6TW6EFpcQOj/pbr/M/K0737+2dhn
AfT5ddh0oaXbUjis51BgiXfGvnAYzdmj8HJgCd9t6ryJr42kTI5Ufq4JpQXtmUVYOXIjvYgDJIK9
VZfoMlIySm9kNUfQR/sroyNEGsk5OCqnKS4cAl2ofDDy9EV71gl92ToYBgCm1Xs/0h+ZAzkWP++C
Y8IQAnBkWyaUIdd67zSq63BmEUj/weSjWrc9oBG6cUAT0GwXlgUglNZL76s3ha7jfzQm/nhzH+en
qSRCfPfdQM7sWwuRO92+qSO6k+W+XiS6zRRtM0sMyFEXrQGDT0r4b2CznP/pXPvDTEIs05qfbFan
9+djQ9+hOMfkQvn/edozi5HGj5TdPvfaG1sO6UYMTKCX5LJchVCOUXPHA1fqvAVdTYz0B+//7vz5
8f7sveT0Brzvvdv/UROZkjkcfMdBqwMY4lNIuCEycFwtpoy8lW134Ya8p9cGry9yEIreOXgE/Ne5
vaQxNsYHh+TPWwTCYvlyCVJbfz0iHab+wK66JUpPuiuRjNG2YBZ38cGOv5vBseMOTj4obJ50LdtT
796mDT271XXQ78cZseHkleCPyBB7rAJyx90uPEeNFFzNLaACS4tDPxjDjWqacZ3RCSQiXFLOGF33
mMTS+98cq6dNY7ZtYiixOCXlcoR+Mus61FTsSHQ9C/43FYCEwKb2Km0KY1NwH0vTXLtBUn1wJvx+
2B2L6Hf81h4+Sa5av75pgNGQOMOSKE0IY9SRfETplN+2fz/sfzrqFhNm31Omz0R/+f1Pu2Z6CJ1F
mrJrIebG2WM3mpJyTmaL+oPzaDlzf/1msUM/vdW7D9iVJvB5HFB7b1qUYxn41z55q+hwURyEVDUx
I4ij6fLvO2irP7ytp1gS2R71Phyiv+4hxWHICANfaEuZdHSMrjj4OaXRWKHurGhRav86SqYescFw
TzwdpbhaH7g0+NTNVIqfxbG3Q2LsyW21DildRLbb2mmX667Xa8pgIyYAB/GSJit+y2SRHrM9743A
QkUwaiQq4fdWuPNhSm8alEkYmBCiicmKL7xVFna3oje+yNqJDx/s+XJA3x1w25TKFCAulPXbaeuh
qbHKji9uZnVIRMb41u6ISIxC9op8bYyUzO/oDGyV9u/bDO0NBdibodCKBpCD2Le4wzJXM+X0iW5W
1BG9ctjY8OQ3Ycx0THOyWBqfRUsANN3Y8opCJ2VWZB41LKvZsi9YXCaXY/sa5yibQhLeD8Hz5GIt
t5ZOEMqzv++yEL+PXY5tMnYtFyuKzKfh+afzOfEzN52drNtDE6Gf089H+vzfxhKLZEuoeVKmEBw8
A6GcMx6KJdzdcL5PfntldigF58S4CMu3IuV/0/xs0ezeNJX4HFGV38ZLcrnviJ3bO+Xa7lwSxDN1
7/fBwTe/JoYXPaA8gfaBmhwGec8qhqtZp3GyyoBwUrPLj7nfghE3+J1M8ttRe7c4pR6IShMpHQe4
/tRR1aXVmeKMZCY5HpMZ/YwdKQtxG7Ervb4Nq+EBhBmugmZdUiXblPKOpfyD52R3TeI4B981IE4V
OGg0PoMSx1dKy7+RyPZnVdmUV5F09DJ+BDPmCTQZHVgbL3ywkxi6nb5uXEhwBNquvGl4nSoLdU9V
TFsR1jnHboUB5dzybhQc69w46Kq/l6bTrQcUauEQH9NWYsWrHuoYvsYkwd2UOjuXZt2tkrlD6O40
FpVV45Molb8q/deocV5L1dw48h6hHZ2W2vliCfdezvIZaRQ6ZkRCuaDnECj0np3HizS6f0A7T0/D
aWJIGVCFuF4RQ99011k0fXBW/X7hIuuYWSuXYolxVb27goz0kXrKmN2+J6yhyse9p1NjLeLxPhgR
TAGdWgcZ/t+/n8t/fFeHUdcxl2qO/+5d/YazA1EWw6752NrDbV9m33tghuNsPDQyfUp99/nv7/iH
uQ+SBUYC4Qvfd+V7K30b+rowsp65l9QdutWca1ty1xhdu21eHKXnrU9UbccKtHLmD0o4v39xiQPA
2m5i2lrKXu/G2LB3dLJ0jPaGKp8rXPTJZBlnKHsNtBpQVLqDMt6MQeUfHGZh/3aV5I2l6zHPtW2b
Q/3r+ICWwoCNwnGWPXYFvmFbO881gQTTiMQwfslZM6yRWbI4RaTQcvFcES/x4upHgr/FR1vz+6jP
1nhCeJajhGJK9OvWwBachVv57X4cmQVBV8BMWKVbPwRwnHsT38yhFVctUiVsa+grggC7g5dsMYzd
ly5sHwfq099PC+tPHw3zYeEQYm4LypG/blNdkysda9ViuLUo9GfGFrWv2BEV8FiF03fdLlaamoYH
nIaQcS97yu3y06QC86LNxOd0FOEK5TtmcfBSqGHwdSm3givZkT1uhvcisS672ARKmAi9R9QcdEF+
WS/wThmQeZ/y0n/fpdO05tehEWAEEnxWhLbPWu3dXCSUhmEEkd3ulZz9PWk4YX8lVJBvC4DVELuI
iNAkNq61vShRsjE9zC2Fy8xZvvg5qzV0vy/WzNTF1UW7TtvNUFX0i32k13Nub9SQZTvTgT+XhoF9
1kvv3rRKtQ1d1NSjJDqj8S98kFkHOqEYMORZaDOsjiShhByjMo7yD2ZfEhbHu9kAu+wLKqSYo7ic
Lb//aWQMROPnkze0e522uMqiQ6TIp4iweYCgvNBdjWArkniQjWzdF4QDldH3JDY2TsSEX/fSODA9
p1wSjC4+XUCiHJt5NWvUOUNSPucj6vVkWcx2uLe67Cs2tocmyrxzxItUUoZl/uPam7yC8mfhU185
VmWT0JGek/gVbqughWgWTy9zmy8RNrLBa9CiXzLbu6F03/5+Apxmfb+dAD8djXffs6HLBhmWU7sP
yWgBej416IRo8KDGHUjR8fIt14VqPQACcIXGymK1AOGV86CT7vrv2+L86UrPBJxBmquQUO8vfd6k
Jeryvt37udL7QXrTUeJu7QOEQ7WYLmIHsVsV9ws6PeSCkInrHOvEtfKrM19mixm+uQhKRMVO5Xcs
Vaej8hfQ5Yx3PF/mOBi/1uQvfHVQ5UOrLF9AP2h867JaBbXrETQo73nZ+wZ3/wZ5QbaOdAkaA+ge
Hb74e1bQsw+Udd1lDjLC3H3OKyxVHq1GoKzBuIcIy/wdlSVZyExhvBzJpefvRh/RXGw+2TJ4Ianw
we0TxvbK36qufuo71Fwk0V7EsAxkE755dPHOPzi2v5/0gDhwIzEHBjXzHrPkWB60rYTLqSfTlzAg
UBmJDhlgdOM/WEj94SLpsoSVeKIUr2ouH/JPX682S13QpkDnqrD4nlT1OlfVgUvnjUd+DAqipVEM
nFUW8v7vu/iHKS+1MPjRli+poeKF+fWd6wAGrQpAJFiFs+01QuLeG+VZ2rWv2EpovHrBRll9t3KL
1CWJ3Iy3+cRKPmBev04Xj5Dy3qTTx/u5GtFKRE2yRbAZuGSG/n1T/3CiI360XGVDw6YK9+4YdWFc
W4Aj2z2qHR+y6rFskxdtZjej4RBdGX9vVflRMes0aXn3TafiRy6isCjNue9HVF8b7RjHfLuE7q9M
26R0b2wA9G5mV12EXkDH3EXLb/j2gSrDJyvwzqwWau4A5Q67hbwZ7QajJ4r2HS4gksnj6T5GedIZ
H02Bfl+v8UE6DJ2Kz0X+RvCOe5S4keaaNHhltzErRTpxqlAVmlhanCj5/vdP449nLEskyOOU26j0
/XreuH6ShqjE2r1dXA6ddSkl72phAubibBOHpmBmzCPu/o9O2N9X5B6NOibTEG7YXU/++sZJK8JS
yKrd53P3hN71VihWh9Dn0nU0NtcsV1ACsv5ModtgqkYonjjtJtLoroYgzDFvty6KUL0zgZPPM8kV
fz8w4veiCBuoWDyafJk95/1VY5h6iHJtyjfKkC9cVTBGSsKh0qq9ZN34LYqZHWvp7cAVoO2Z7ioa
CoGc4c819Bu5in23Jw7h37dK/unzYobMJ8Xq1pPvT+Qu1IGFUAQmeQ9KxMyn6MwAlY2tMEGOweS1
7Xx/jfjX3IXaDDdMHM8qiyJin3j5zZQjnnfiO3scv/WwSe96KNLopturEH2YYeOP86KrmSvNRe0D
FHADp9jHTDSvCsYFPxGXnUcsc+zDF50rholCM4WLzYnkM9fXT219WVSsENC39Xt8FN0LvpvnuQcC
ZdiJerTqEP8v5kstIjSe0XiZiYVF0czVRVlt2po5wN8P2B+OF3x91+VirJhLi3fnd2Tgw3EKt97r
0Fnbc5xsCRRFrF/gUC975z6O+lvXaL4nw4dF7D/MtYgKkMo3lTA9730RG/Yg5f5G1dhVM3VIzF4e
YiMgPzFA4+GVrjgbmuZc63wgVI/6pm3X0Ivod/3PR4C1lIN+YOlG/DYyYGKdu8qT+Ixi5HwQb/DX
meY2HoqSppl4Gb1CXE1lcZFIq/3gdP3TYpI3p5rLIkZRy3/3LbdAsiWwa+t9pyZ0mEsWmFd+Taow
vMjD2trGBrakcCYXUId4NOvog2/xH64yPnIiX0IaFNLx3338zJSKzo8A/GT9DMXBP7ODdeK12GyS
3No05od7zFLoD2tJ5pQmobnE5tpcx3+9snkpQvtwUQ1nOve/ltYJ8t25NyNFm13cNXdZobMNllf/
3nCQYhEX/2arKDoqYk/34Rj4N4nxgpAn2vb5FK6GOMbqNNiozqwOchDBSmHZG+tORfGGjGzjwcMQ
W00NtCsTFomRjgpUd7eoL6o7K8qe2klPa9U2yUs3+jsbuMhtm6HdsO3SYQQ0WfYWY/xQdNWwxeAX
HnJrtJ9SKb9qF83tYI0F3/QemrdYXkiK4CVVxj7Ra2GZ5ieqOca9xBwbqMF5jP00OaP8BdolxsJa
ghTHZ6sbpOMB9rHBvqWxUT90gL+9Hsqpdp88+7GfRfJNU9dvMPBj5r5XrCBuy8ExlrAGAhrygjW3
FwX+pwQzwCoMpyNW5Jt5nsRjW4gYwYPtPwdtUuxtVVIisqS8LvzskZlMf0bG0nw1WubRqXpx3nX+
FxZB6WUlxuTCmwkyYIQsHscpuTebkJyHYfZ3vuimzxHztnzqxhdZ4obqmZJvutmAsmZm4J0m8HhJ
rF4toGOvZipuAVZ87vLY2BWWjC8n1cc0pbu3alo4Hf2QzSsvL/ttXsULcYZEGmQQrMC6DGZZnOLq
SESO0y7WsE8zaGSoIZnV99lTZyT9Xiw/nR5S0eyt50BiRDZVfMXIHl91ZdmdT5RJTg8Jr3LOO5SG
2YJ1TZab0pT6x73TYwEWllYvuZCjt0ML7VxQenQvTvf+vRlyiA/VQE3Oc6p8B0ieYQ/xLOCeKb4M
JVi4AT7eNsQdcYxGE2I0PlX8Z6r5Mrolq5cZo0AMqO78dG/O82yLJ5LsCB3O10bZzNd9ukI9X1+f
HqHzN13HWSIP3pweysa96IrAufn3pgb8EzNXuVJ5G22cFoBFQfn90E7FyBy3kg9jipqjUzkagJ78
xiGQwAtYUp37un6c+AR2kVIh+gInuJNeuRNTIZ6MqCyPbcRaxmCabFYVVopKGJ/Gsr7VmeouS4hs
N6KhduzH3T4YDXvjhE5wH0YpkVEt9InTjzlT/MsJRnTfEgmpjdxYjSodbpgmNMOE6hqCQn/Tphtl
kjJJcNRtnfkktxtjdqYrCDKiht2QmG5yK7ES3VJg0ttxiufNPBGNULk6AicV6yPRSsj0beU/YuHP
9lVZqW1XWMEj8nkYLLKD7j57+xZawuMkBSWMUM+XhRHMj4hAcDoJ/zY3m+Yx/5ItD8o2ys7GHhWq
Xak9xrj6IQQAeOd2xapRon6opwZ4VBoW1MjtZOuWPS06lsTXcKHs69M9pq4Da42VIotrJ4aOOVIy
2c2Fqmd4MXX65QRuVl7nnuMsdTm/URJ1QXmFCCRc015r9o6INjn78rDUKJGreAQAOKHeJYUt7swc
F5Shb/qyarf+zG77OvAfdFS4ZMB4am+nvDGER4BhYqgujcmaj3jUQPkcRYNTh+55cNtpvRia5LPu
hyNs+eLaxdt3VbacJ6XljRvSZ7rLdoC661bRW4Thd2VhcaUGYda7MsQkolv0b0nR5XcAnm7xj7qf
88QrEJCQuwGXq312xkcMCDkMZrm1K4PCMYyXfZDX3uc+Oq9J6vlC/3fEpDx3B+BC6bOD+6BdHnft
xV1QEdirRy6rtle2D640JtxUFhkUcHuqBmtyMcVfuJBkX/Di8PT0LrHK5sYTqfsYJTs7jPPHsR/6
W9uLL6PpEc+MuIcaXl57+fgQ9k3wQOhqepV0xuvpp0zG8WXRgnTJg9LaDFCq9g6111sGGZIV3OAO
4nRwN3US+lQ0y2NGCxTvitUc7KLvNjPFJZTTYnrwA1diXqps+m3l9AAnfnHemV9HeKkQrJP2rh8j
cenL+FODYOuuW24wemco1smKDMO0W5faoexc+MP5UOCfqJcfk75L7uKi2riD+cXPG72vQbAdBtd/
Hu0iZb3m8l20sHNgaDuIMI2/tt/4oIeDNoaewceTN4GrWI87+P5a54q2HCxP4nj3Xt3RphgahPWh
di8cw4PL2cXRZozD6Tr06un6dE9HTGTKNFs7s5HsJpLMb5qxTW9GEsSv3ezRrxFH5trxKY2F1tHU
tjhWCL5WqlbzxjVc69xddJN+7c8Hf8rV0aa+llbRlZpUeQxFWh0lnNkt7GV/P0zJuk+dYkeLtr21
YvIWbMKgj7XlVcfclZylao6uT4NdKfltlAws9ANzvjrdOPQNROqbe0w64YX0660Xkhksg+Bljruj
C20IS8230tCvbiAYc6izsQNHX7fEjEfNjhW1v8HWtY1lFx6FCfjdWXzIkEnPrWk+NCwjVo6Mt4b2
97ZdvcWAU9I0wBGRTbtwjr8ZE1AXwlYcY5DbopVsBfM+ICrbUnmHGQL2SgcQEaP2qatBR1jNW6Iv
JOM4C5j12MnP5CF8Mg0YgJS/bpnOb4oRSYpK8eFM2gk3NXNII5cXXt89WVN3Mw9LV7m6zhR+cGit
gGkkShLwbip98qzgIGfn1bKivWzj/WidQ6vgsmZ8L3R8NVne29yNYICATBohVPleeaQEZwLYUVet
aYVCbAhLvVX9jFmItEAWQ8m5KOfHfnJvalfPKOABEzTzmT1ltxqLSs+SKasG2EuyWCWj2NnFvG9j
fPja2uMe3DgZLUc1fWPFeVtBgdxMuCLWeSWpQOYTsLaWKavDblUFc2UzPeoO/6tbPeBTgkeQOJ8S
jFNQ1qW5EjpgVuBQrw1yc9PG3qsnshp/fx6t5qy7LfzgkzvN9cYYJ7FvE2YmpHEuRUbIIVTj6tK7
zpLe28JS6uAr5mddSwik7Wp6k8Y1lq2XeHZ3TjmLjdlM7JAtvhSVeUWphAQRb1+Y1kbNrD39dn6L
BjxlpbbOAPGLNWOSXtcGdNSmIbBgMmpSjUi1RBGCjaayb8wGrnyLt2uNbXGdWc9W711N+Fm32uFU
TTG94CVLWiSk9dWgjGJnjqLZ0arSKDR1SpqUdeUYrCOKBpl9qy3/OLlcEqT6ZnTY70vP/m4Utolv
t4TwPvtXqZ5vzdZfHISOBYvK3UrLKNdp0YWHFC4iRmt8LGGEtVkDzYBhTNPCnS9VtOCrooi4EhsE
/QBFRMQPQAI7sgOccyqBWAxXZYhOtu3zb16SfLfbEoYIQSjgBQTpG/jE05zPWOr20dX2l1pUCAya
ZuV8ktexQTM69EluGoYRLATa09gidMirTAQMDqbnpDv63o4g7mpjDn12qYNwN1vuCyqOcNXVDhlU
roO6FsyhjZZyg9UDy97UXdggNjaJOT7jTcUhNQzXTaXtTUznE2DYAJqXcanS6gy3WbPHYwK215zP
2rp/LRgAk2qKb7upudYJZJo+jtSmqKvxmA7TeDzda5dIldDvz3TL0INtag/5tAL6b5fHWLHMpc7o
iKoCBSQNpCDR0S8AM9WmarYQhYpNaVIz9pJio/OwOXp92KAyaEngLB1K8KcH+8Suj1UXXtjj4JFX
1NdHYTRUFDHzbEw/rY8W6xsk60Nl7YnduFTLG9Zyqn7EOuSCIOmUTJVybCiMl9Jbn7Y9yscCJ3Py
SmsALPaCJHZZu5OUAeFEY9PjchWaG1KO2qOD7BV53yL7aMZ5q2PvqkzTgxU2ZL0G+VcdVsVWhWkN
LqKHN7kchDShuYAu1qGLYvRH6LLToQS1G9Fsz0dY2jmRITSBlicsbg6vcbHbuK2xwYZ9mCpkI8MQ
mGtbWQBMlhv6gjvVWv6hMRyCP/L4rOkciUQth5aUwdREhe0Vx9gxnhojGHbt8tPpIZbgF3GB5W1u
CHwr6wKDa1QcvXH+4jlMljD3SXQ5LgRPF/oSZIiuXCXLUa7bttyIai6ObF5xNgd85wmjw1zFwI9H
bfH4Z8d0uSeGCHxA1CHL7p89HZSYZ4Hanm7KWXWEy4jHIgPwYTaOWp0eTzKfS+Xp7uAkW8p06lDD
UT5OGPyPp3t+NB8MYGNzMMhdKwW+tkrvVVNLXOVN/RQBON39+NGI/OzIKdUDr3YwH0as8ohYJV0s
OZ5upgVIPZYQPMP8x8NeJ71V4SbNZpgrIISdtFvWGgECwMW109TpV8HCdEszwyPdU2dcx/UV9rfx
PFItbI29B5WGHpo50PFkXBOK0wePjnEQfOKrKo/BXrGCI4pDqvWcGRuE9t5lRsXqMhtBniS+SUQO
xDy+5ASclzBBdmH0Da5ycKTI12yztMGoVAC3qM0dyDQW17Z3DpNkXg8pwWyS3oNRs1bFEfg69GQQ
Y3pLEHv7b5MFON6Lxm0agMsaumLd+Bhg4VGRwOqdcsJPd2f4oO2RL3Fx7p4eRZ+NZUIv7OvTo/3y
B04tkq0dUKowpgX/bUaH0+N2VAi+FMtfmy4hZQhOlqefbk4vf7q38NFAruGJOP34431+3J7+FK5R
sc57eNc/Hjw9qzpt7unuj58bAC9YIEEL/L9tgy7Pxp9+/WNLnCl7cqxZ/dikf58Y4RWAOyifSkvH
zLmXDU4N59BCpUISV3XwRcfu/HQvW+79++Pp3umxd89DypHtkOU/nB4/3Qxhg3/z379VYevscNVd
nx4iY3veNnn5te0KlspeUK5yHxr26cd/b+aEhXQ5L67/012u6T1R0OT8epl9Xgrm4lHdEuRLMN2m
KesLbRqQKNBEbqrZaXdpl+T7MRfBphqVB/2BXuCYTJJ0tO77mIhuPYbCWRNv/MpAVK1MLs77tInO
cK3OkKF7+6abBAijoBgvXY+VOOnquzynONO0WCok2EAAbOnaSodv+OnM/QyxkDi9mfr9BuquvY7N
rx5Ll+uIUgfr7LtcfWbGhkmSCzmQxxmCXQ6jxlxIDm6afWtBBTSOdYtgBdnnGGebIAqeSir2QDph
xZuz+uKrG0eYu3KsvwZjmEFfw75BuhWr/6B7yBKWdD2RcRji4n1exmdRA0bQ9J27AjYRuaT1gaXV
zTzZu9jXBFOGQbAaKJ7YorvImmyhvJnT2kftZ7uBBtUCk2agCRzj0Gt00Szwp4Z0r/prfDfo+jaW
AX4p22b+FN7Y5XiDC/V7Jx0Yh/hPGD+/aS2CfdSx8PDsbqNbMOsztkInoYsworBgYUexiBoLFbGG
GVLHotTQW1GW3kVuV5/HHrRC8SlI62HfhBiwKEb6N0qXX3WRRNvUq9+qsL83uhqLszlU67gYjzA7
sWLsjLxRfLKLLLHHktpEzTavQR2UhX8MG7QJMXMjUQzGobe+uUUgDpF+iJBvfQrJtVpVcXBhoE85
CqA9ukSNZJsXvt9V29RP4nXcw77Ehl5sSKIXDM9XSfVWypAMVZbAO+FA5AQ2moFfxeChzSWNPGza
Vb4QUqewXIsWvGjbpJS1RHplGE14aIP5GxpH0GISXrBsvGMOYxAdmR7gjuIwz6snI6vao5LEGfRJ
z2wHu9VlFlcHR0swAWmMrSt/NNiEo0PpY1UFZG0CNYKCDZJvV6okOLRW9cLqVm/o4ZT7UFn6OnZX
Zs+UrzBoy1c9jB9Yjs1G095EkF7TUcwVC8KStTslsHwLZjTnF/E9C5oJGi7meqIwYXrpW3RMPjMT
5gZIDY5u4z5oC49aiiEF0P8WYyc8GOMMklu2jsdCnuVuUV0UMSyVIq+YB0PptAMbmCeVRFRR0WeV
kAAFLDTe2EnTXHTUh1qY3CsQ+s26ckLU6YP3PIoKl/DXtOyb6zrYJ0GTrGfHuupDKgztaMSH1Cyv
TIH6QzvgMtsoAh456XznEmuwR/vqw0aTX4YMoEsrQTpGMfN9TGYhy4r1LOIn/PxwK4re2SQlC6eo
ZJLaLIES8FZ3hpG1VD/iaqNKWFjzRHpeWfU3jpU124gX8alznfV9C1C7HThroBxPBclzmWddZRZt
4dSUTO1dAONByYU5MyGBcB4aYBUMjg7rOir62fy9oJVslPFno6y+98Moz3uBiY6ZvLvPXeRa+Qyv
zfFzvkb8PexWa4vz5zWKg91YAF1iyl1uothXl8BtIALacY1DDDmn09CTpu53gc6JvAIE2wydkvyT
ZoQ2VpbzPuniFFrK8BZjFb7lCogQRvf9qqnH/jxOk5rod03M1Jy7ZwarOYHi+5izdg/dujwKzQTM
Nq1HSdzpLsfXclaKHtwb+IXDpINj3SdQxPwkuutG+y1wLsvqqk3o4xiQCpZKcAL1XPiXUWmv8xnj
tWgIrDl9izALD2f1KK5V2LCI83VOj1LtXXtClslE+bJeboZ1AhET2Finzjvly71RNxetX6WXP24s
ro2d7X8P6ogJFk2IrekPtP4AZ/Biqo4uygKZigNUTNEOVLQAKQ6SSukMaX9sEc4fWVCOG3gAeBXC
gARYu4gprnOlWmaT1t5pQpIAqKxYMcyMyihwSYbDtlDq4E6FsWvi+qwL+mY1Fi9SEGVX2VVMmzyy
No+tLmD+IcKitBUAKfWiXViSQ1BaXK2Bh1AYwnCNG/xlKuboTAWa18rXRuC3W8YVa8ujUKLialv1
QPu8JYXSVF0GkBGUYRHFOzcO29ch16+WCbIzZbJTmDHr2LEQzBOnb9A7zyYXnGY6udRCvdXYGNUF
Kue9ZgZ7I8iphEbUAEvljLR6ElsZg55jK5Q7QlOf5i65jAKaGiG8gz29HIPTDaNH3peHkKrXDuVV
M923AVfZLCL6hXbzZ4qNINnAXG8ygB/GOFt0c/zmWKR7v7H2RWdxjer5Zvq8ps3l8brm8E3RNdPU
YVf1Jth9BeslTxeDZPJAyRvzkb/rC/van4FwJo7KKKnH2N0rKFlh2TJj8L3tkC9rrMV472fGWhn9
eBO1x24ipdYCzpcyAwwzo7lt7Oo1Tn1OOqnTyzFtn9MaI/9E8WVX9nrnUDXbMk8OsYMijGumCipE
Ki4jySqkJI5zKIf0qGimkx4giW0I5bwbGn2uo9HaTlTq11CM4msCoLekGnwSc4h+boEwVYslRhPm
sp3+j7LzaI5cSa/of5k9JHij0GhR3huyaDeIbjYb3iUSQAK/Xgc9IzNaKKSIF4zo12STrAKQn7n3
3A8sHcVTzwIJRya0P68syUJh5LWpbARsvtycFBpxUkOyX4MR1UvLcG0gJ3N+R279hDYAO2uAZ2gx
69oZAvqI9AbSDVqxZy4z7p2OAMSWmJ1e1uFeKwCKL3z1UyOt6tjINDipIIg2kOx5Jk4myzYFdZbk
OXlhFACqJ2/IWQrTW2PTw4ajeTXInoKf1VXp7U5yIHHYrFd3kZP2RA8aEHIcV5k7nFviZoVPvbCK
5zqPoDxF5g2NQvmMNj7b+KWUK6P7END7H06admcVJx/cbs1D+iAq0JmUiyCE2JkW70nXN0cdtNGS
sO/iHWVcsZKumR2svlL7OGfG0AAOGtRg/NYSOEq1JCpKrfrG8d6LsY1mESBTEo9edYTr4uPJw94g
6QkYJTlhmu5ME1aYZwzT1eJlXjipDT8YtyZkikBtAy3fjE386ah+D56zv9duHF3YmV6kqotHknc7
RlAGcrT8t3RkTyifiDZ2of+GTpUi4j81w08GEu05S7FpyRxpZVwGh7SAc+p0pBinidrrRgv0SpDM
EWlAlFKWWQMKmG2BqIfdFmXn2Og5z8iBJQnNSxmFyc6qCe8OKVOg1CNCNr8SnNfO2MN2ziNjbSch
DS6QXPCAF9csqotjMC4MC6n2TjvtiUneqASzUjZOG62O3VufOlt7xFTO0nbXy+HJsR15GVOhc4IY
/QYUiYlnntM1dLw92r14a+l6cMobatihfBdmjJGX4SWqymBX1OZPT+ogY1LrrKw5vk9Za3eAUaLP
jIicfRMB5CQjdr59KlT0jbWOgajnAdlOJ7ie5bDN9crdA30vN1EuOyT+4MC8yObADceceYKyd1a1
8XoQ3+xR0mvPU9dIDOcOLAcAf1h4i6ImFMgsmYhorMAQmoxrN7GtpT603W4iBXSPlGcPU8QEW5Mj
q+JJMQiSkRhVrZxKr/cic8aFG46vcWM4RwvHAsilOcBWFQFZACJfwgmpn428WLcuI+UKdcu2Jrpr
waIqIb+k4LnFeHxhNu248li8GXq754mkkH64RMCIPn7y4bnMJPvWCb4NO+z3Pdhlp7WchRwTir4h
rVcmXfaythOqBZ9jVC9sbW3a3dnItHFDUAxUZdrl40Q7i9yVbFXlJJ8mI9a97Qef0RD2ZwG0PE5j
oDqYRaCEUyeRf0Vx4TFRqenu6GjFTkesbammPA0gvV2Txi8FMwzoShBgkWwRYaI4d+GjZkS+N61H
VkwJtn7IbmnaeBfRuIAOdfWik2qUCu3NUGxlPHFPxybcaJb6GqkVTyW5DfNw7eSn4bQmCa3a8saE
O2G/hZUTrnFGa5/u8Cv0SvfNSL/qsQjXgaPGk+33/l6UpA8hYeZQz+JzXOKAMezypShVew5lZjz1
w6POTAwQyBLOcepnl0LyJGGUDy+s6O9F3DEeyhP33OcXBzbUPfJRTfsFSCdycuU9pIL5PebCu2hE
TBu9g3jVJdYp8TWu35rxQu+AfPYKaETO/KG1I7kRHoAxysbgEuh31l6nYtR3ETC8HbieRx1D3GJF
MT4JsiC0SaPX+ONUd+z3pp38+58PjO12aWZ+15XF8k7PPUSoHoGo7YgZKBofU5iqM+dB/2T3+gH0
1+fAmJipdc+Ghgxh6KBBe546sF+l0sQKNRAvq1XeKysDBed1A6Phjh37lFvQQtA+g3Dw91QMNVO5
UJCUvOoc8s5MIKYl6Saeq5ebLi7SkxW3a5n507FkULxOTN2C8snMU9d61jkO6+bGibfGGA7AArlu
WVI2qfJPeEfVIYgQbyf18J00A9ENarLXoBXUwaFhrZKELMC4wVZbRIQkxma0McjtHoxjlkf1c+kk
S4iOFqal0wiGE4BBvBFODQ4zcajfwzhYSi2MTolfEhJvJbuYBQMT0HHpWvU7y3eeInaZbFSaFis3
kePVqka5ZD9ClEMedmuSRsjxGlkGGc5PtKja3olrf6uIRENvII5/PmhzZlGteGHqKinuxVit4aQY
j547/pD2bYeLQO8PY+J/lGH0rWHevOWWhVSyrPeIqUAThhaIyLCsofEWxYrQ+m5VCciyAVHQ+0JG
AHeKhhTYqWt2Tk1ARugyuRtHxew1nnf85Fc7zkamYbuVsK/XTeK/T+1EaFuF7N0axFF5Sc1SpHzH
GCu5JIJkHWvGz9HWqX/HfDhIeuJtavjNKnWLuwm08VL0ibqGsEDHEeDbWFjOpuQptAW7SFa9SyqH
0cRvwKVmEG5O1pSGgC/0U0qhdCBAnYnE1Yl+BObvxuutt6Aa0PW5+Uel4Q9Vtko/mKvXy5BLbLDd
PY21y9Mbwx9haoAILUtAJR8ehZGKc0VJ4ZBA17nShcwbBoRoEWqlbzPZJzs89o8yjutVGJjA3DwC
xx3pu/AQZLdPswbpCsS5S3fUC+/b78jRjZvQWZnO+LDdwt53Enih3iJWMBEhF2XJOyolfYePTqBD
8IbURpLcTPYC69rpl2ujwq1YjtM9kgxitoAcKk0u2U8gfMcMIqOq3kCLFhgWPCTrdEWZBFYpEeEx
14KNxbyiWViiIwsnMX404bo1TCp9jbWfrINtXgPcCANIcPZYITSIu2WNznRLnsGuLwETk0gy5w6s
Bj9i+1lviSGyfw/6Hv8IJBd94YSJddMMg3TERttVOiEdpPQtgDMuCzfszqLQPlShviKTWUjRgaco
pxH612Qb+0oDqtV7wbnWMnEyKumvUFMVLDRZojakwIEWTkBrQmqpSWQAHCM2lnpPK5MyhTw7WfC8
t8nLdJuGo96D6R6k9c6inEpmIN5Qqp20cMi7oYnkkpEMtQT6unpYyoptbgEHc5Gl8XvTaUxqmfHT
pKLnqUdaOeVfcjGNh1rPthlBEsfI2RgGvL+J/CVCThh+kQ4rQQElJqkUpbUNxZzazBl1IIn0F/Nw
fetbpH1glCZ+hiVbnlU/WJO52zGyGGtpWGuogtaRCTEvcfVj4WQkZhKv/NQwXBoV+9oO98IRaiRE
0lI+NVkMZSCLkEN0mv0syx+eaecHZLA9AYuwH0HIODv4b2i3Gaz1BDvvRuy9Sw2o8dphFI7nNmWM
3lA5Ft5brAU+48W63MJfVaumJr2pCJW34WkIbSxS+BoEvYneWNe+NEA5E4XJVnWglkUkLkyfWQ+m
xGUct9bJRpWzL4biFniyOpVlyuSnFeLiedScrlQnHsITzLEsuOYJcxAwcsSTNM6CkKMHFRR5hyUg
YC8mAIVUwJWNl5/lZ7SOpAi2E1BojLSk+1XeSgOreyGt/GGwKZsnUt7BMPNiZRN4RU/NCzfUI+2/
q4WMPI1Hk03ywBPuYI9uhulm+NENJunvaaUtW4vxXry2wyBem9AFkRMaP+Nc5mw5yl8tTftWEYyz
1KpvYiviExI7f+M56a/BmUddZpTvUiz3jj9UKyhMwcb2w5+mWV7D9M/clkH2aLIna2PMvx1XNVG0
7t4oY2epAvYvRZW3y0jW2rF1UgpZrIVgXEqb52zxzZ6XJqugfAmnlHO7Z1jkaymDhVqdLfnJDGOZ
Uoi8ecN+lMI7ZBDvl4aT8u74DVvRmJQgDPyHYLJ+CC/VN2S6ZQdVu2COK5LPk77bNyRU0aDzKKGO
vJfhb8MT1V23nRE1hC/WZZ2mWzfizvQCUEE2z42AbqMOsI1E1nywFsEeuu6HzEVyjOR4JwNrGYmm
PuU4C5apW7EhnOiH/RYZ1gC3JqqoB5KcYdCY2V+hwYjGziTv8uDsKo/MCtdR5Nj1gXVwfO1njpFY
x9O6YeTIedCP/lFZ/Ho2AWH4Rxq5KghiX0WsHK/BCFnaQ9LFhDZa2U1obT2WLVkMvLXwiSUejWrv
a26+TRn7bXr7QwfiTBSKJGcmGZK9Z18qhizEpmeKmL/IcGBKmHOEjUkezZCLN8sLhwPGvmpbQ7dd
VqyflO2y0LeaGhVJzXPflsHxz4d8cH7VzNaY/SXNhuFFQgJweQv92j7FghwJv9e/cmHfnVCPL/HY
+BsjBsLaQx1qkt5YMxKCVBnS/+A44w1uw5xe04UdlidvhPNcpgGubc4QLK3n9ZiMgC8XAwVTnh7M
stg3WZvDrY3EvlTO3So9tTUbHlpT1rDeW3JkxBEhIeg8vsgEEJ3w38JcUJwPVrZVmU3qXaAp6gDr
JfXKXdG1P0ziPx41I6Et6zIUHr3VXIpOPCiqxr0i2DabyvyVjDTGK5LMrkDIBUbwdehltGlEWfFE
GuxlnzEwJaXrxnoGUKQ044PQOUU7YLkbrXEwmLcZrcCEC8OI0kMD0OCU+85mFrKvSxX59zau+qWm
an0zjsGnh3CNjHqAnrbCe4B1q1vmldw1ZmUd1Rg5i4BeTKaM3zKwCAwaBmMjLHqaqdLPwWRwDnr1
tojYxYwZgWCMxryzG2TbtgpodfCX8x6HT+T9kHyQwv9c24A0F21tMqGJy/Bc6GqnKzs45NTS+z7H
Ze7WJCR5Zn6JyQHdqWjDz0FfrqXQ+b0SvQ0xnDPQO07xT5gRAQIFe0pWUKrdT7VNq6ydU2IJl7Dp
CDw0pnoPbH7Y+Fi8Vr4OR1nStzXKfc+5V26FMQpKhXhfoqC6FrV2KUbR7zs3ay8BqYXz65+fB+7L
2FIGiOcKsYkKASGghYuzSywBXra5k5yykATMsZfmVpQ5T6tST5d/Hvx+TzfpkX6wqKRp7jk7LslI
qag39a2K0qtlMvSdbJJFtLQ/zuRjLiEirSKibXd11p2ZyjdL0Qj3OXRZTsTCJAiFGiUcEB/1GZuh
PjF+lmld3hKvXfdVY3/Asc6XWIH4kfB3rMumsF71fif7b1lL+9FYurz5qXyULfop+mEQaVaUvzp5
/F25bv9dgQx3HaJDJ4Ee1tFohZNpPPUa+QytqTKSG21Yq6r+4BgkjBQUA+SuKj50FrzMALDvJc7Q
lIRRBSK071aR0eR7jVV6mJiPNgme4mLiItLpzsfKIpyvxyGIktO6SMH5EabSufYwZpcxIALSBrJr
M38Y9SLHLSvUzVaDyXxAt18mVOOQ1l/xyQVzjwtWY8hvY22pXQsztiAoBaa317g0/QiK7FHdhsCI
LkLXC9YNT2VI58voxjs6zDlXPmYGxvdxujT1Ml5rEdlWtNak5wGrxgSAt22qqfsFWtqUohYdXAVD
QdLUmYOGjzfKPg3HuOJO1rbYNuONKRC58bj/9IzJoSKv5D6piCiRicjWE3xrHFQxsDq8Ts9ZMf2u
ub4Tvy8fdtBZu4Y+ekGOwgkKqX4dFI+f1MvQrE4D/sckq86FmIUttt+xWp3CYyFqtixTcsLQmF1M
4xQJltuVBC2fpcFd5lF1HdxKHLKeqw7HUHv03VA/93bZXsCd7fWmerYcjfEzzpy9LwQFjQTT71Fx
GUFkvagxeGLYLw89oWk2FoHFWEXhMxrhV3vwATsSF3ts3DC/my03fEWA9cqzYGKPTPPOQVox/DMx
6KrYLE7saOmx6n5XBMa46VJp3iv1xxTsrJoud0/KjVr4yPrZ4JmxarvKXOfzKUIGMinUESTfEW3T
wAKL1PSKuWAnnyKt0u9BfGjdLWar/CtjPLV0Cci5tf2tIhr2lGMuoPHMjHeEiRi4DQGTnjXDG/1i
P5xDsOcfViortj8cigbjH6pDj+0S7Dlmlt2PUqVIF93aPhRG+0lHoB9NwZkQJNZaxw7uzWkMEj05
7woPJxLH49ugrEcFXx70dMyEZP7gs6ACudHdU87vGzaIuwHF24URciDTBRVRahBsPgYESTf4jVpn
WNCyDly1fIgk/bY2DcOOmPNt32fGvgmc9ClEGOcCJvZ4LkIA7KejywBjN7oRMYtlcRg0bIF1YEWv
ImHsGhVtSHZDVeJgbBhA21n5mYcUIsA6kntRdua2ZTv6ym4bmd6dyZ5rZ1ezQHBXyEPte/Vr0c3d
M3QB0e80bENnO9JfQhaavwnn5Qj0nBu0Z2/Rtzr/KqGQF7ZC9wxe496X4bgm3IcYs664VFOfUD/R
oldZrZ91Zv0zpfFZIlDmdS2Tt7hhvNP4+MWGUWxsg2wXJyJGnSK0L/r6TLi7WBWoMtlDBTyE0z/p
FO4PP3Krbez2z6YWXUWM4LbLSrUlh5ymLeTbCDu/O6PvH9nTV2yCyTtzmjzclTngn94e+/uAu2TA
d/DuCgafWZbcDdyGLEpMd8E9icsj3OP+27it6f4i3AqY4TqrmE39+ZASPHMhpkY/Q2NaEVHEPug9
txtxJEmP8zUr9XcpwHf2RewTJYq8j3xEb5trfXEmPhjttuOQ5MLFzbA3e0VMlW4ZH9JSTXCt6zaC
lDgE9c+RFdGYGPopTkEf1H7gHExrAnZYwYi0Wlb1VmF9+UiFXlpGOFQDTrP0PHiYpFcoKPhuddRk
+K0YBz0lYTqB1EeoEPyZV5VoTMs6ttjdML5yRVuc/PG352kA+S0LZSdQGWMJ4a7bNnJ2HSSp9eJM
Q7xMzN46tGFvvTSG/vc/ujXnHbS4cSPyvtuRRBCv8lIV+5EcGGAp0efYWckL+UBBHVSvvRlGT4NF
PJxI03swxNoV8MG2jsMHU53x1FpBfCxIS75nZRi/Gn92EZ2qDz0hSgG+z0ecTycZOB7jlGx8ZBWT
NkxmR5EjwqDNsY6DhyUqCkTzPoWssDAX1Ae8mf1WCGYOAWo2wAJdsMkIn7MdRNjlLC+fHKG2bTH4
+Evy8uKM+CBLi03uiNR83QMW3LDdRVHptNXFrIrfjBr8bWMSQBWYg7WnIueWoNhYqIIFfzhqPGao
dJe6VNOmC+hlqa3Hs0vBv6yroae+0wwy52x5JdKHuxki9evI7kF2fvfED/Z7FCJYTchDyNCOh12J
DG0hZBaekH3LNVtNFqyhcK8ZimJ/TpPowmMfUfAWbfebt5MBYdSSOZF01qYssvkoNqwbna59o63s
sPw4x0Jz1FqqCuDt2+gU2aOJNPGgfosWgEbjrVNTHw0lPfYwyeniKAZlcvTeOkvvXpDY0uJ6xXhn
tWNcprBagYtPz1g4HDaQ46dwpXH+80HrDZY9eCCZX/D/WJPtRBP0Wz+ZjrxX+QG1nvEUOoeE0It7
3YbWMSwUzzSDtsb1rMdkPMtAM98MIm66i6+C6DXWzOgKUeRNuUG9yh1A2tYYD9dOtMO18KcTDtgw
OIC8AVA6MTfYlCMl6oTxlTVxqW/aRrR/iAZHPZs4la1WLklVMm+dnf9IA7SXKq2tN3RSMSK7Z9nT
kaSuERGF0Itz3JZXz+61Kw0DIqC4Z8YzpeJoRNqhrXnngaa8uZPR7ezeA6Ho9R90FgbReZTnjOyi
nVJGsQkUnhmRT+U6QAfK4CSzXUWrGntrk1ClVYV3DreZeI2Zii9Zdv/ICfB8mbqbK2MSgOa81Knt
vvtaPo01Ka/KroYzpIpDX1kO8LjoJQqIgugKSWbUqE0rzgl/O5h2/zfD5T9/qX+Jvqvb3zz1f2Nh
flWsp5Iolv/jj//2qAr++9f5a/7zc/7QM//rT2fIhFWL5Ol//aztd3X5UXy3//OT/uFf5rv//aeb
KaL/8Id1KRku37tvMT59t10u/4PhOX/m//Uv/49EU4yOmFv/+b9/h79/5fwr/PUv/C4i+kcS+GyO
5Gv+i2jq2zAnYbWZiD9sCzDC8N3Kv/5F851/cgHz8Rxh6zEjKfmr/2CaYltvK3Lu/voXS/8nyEVQ
TR1Ib3B6zP8XwhReBT7Vv72/M6YciIUHmJx/Tcc5a8NRmw3y/w1mEZhcImHl5zvmZd9VSq4I4C99
an5DhzwozYRhFmQvSdGcdATw46yE92dNPOmG5/HPFivv1xEAOhphFPT5rKX3TT3aDVoKZj/01qEI
zIUxa+/bwbj7nXbBlTmPSrgDaoT6YiR0DHf+94SEX3e14JhafbIhxwTzdmojDUPx387af2N2AajZ
DyAwBlizQyCfvQLD7BqYZv+AhZGgMN8HbAVy9he0pMXNmdS3WkPtj8eGYstqzxp4nI2YHQp8ZY8c
D/D0ALwHL6+2iDPzFxOFCL6yhWNkF+sJ1pDMvJSV/WnMXgh3dkWwU92Mqf7DzuMb+W/9op0NFBgp
xtlRkc3eihqTRc/YKyFajA1euQazBufVcww2cwx40zh+pg66NyHUbj+o8A5i5ABZyAgWZ4c+ezzk
7PZg/z7xU2IAmZ0gTv3Szc4QMtaq2SliYxkpZu/INLtI8tlPwpzYXgZRN6wQkN01lCs25pMUEwp0
5W1WRKxwJyyhxmaY3Srx7FuxMLDwn4mdJXOZhE8N2nJjWvFa3XSML/7sgEFyeXBnTwxgh34tZp/M
MDtmGnbhnUBR5rkx6mnUYdhp1QKN4y/2IBeB8cYEWS21A4EvWwtbjoM9J8CmA07trYx8rgcXQo/z
lXmMOTVZX1FSrUBd3zwMPyHGnxoDUEK468qdPUH4uwX9vcueq7tPs28oLfynQdofWjeHFlZbyz6Z
svtVI+tjjwFjJz3hE0TijyHJbS0WLliUCrZT9uxZwtqwCEex1VBtSkxNvheTBoXNycTuhHdoa9MZ
9g32GgtDVIUxikzJdKEUkgwEA9FxCMY1uC9iqGZHlY+1qp89Vi5mK2c2xejjl+V8jx0aehXrwRpM
wcKgwkRixqueZ/hAPAOnV23XYOi5ZcIhP4NhZJnWhcamKBnqtY4bLPxqfCKCrtgkbRifOz3d29nY
wW+Eyp41Ox4sxR3gikTDDPpSPVTPKFdLyYlsGZkzpAn3ThC+TxJRjz/ihlEIfRsEen6q2UffVOe+
txAHa5B90jYCEoQwx4oQw7JS1HBn43fTgPMueDMbUB7btuuCtd5x+Y5h+2j9Lt7HcTOuym74BDse
RuU6kw2J2w1T1titzm2mf5ZaFOzZjL2kyjIWiecyr2ISNkzTKdWSU1Vx7SrG+rBcpo+4R80X9+JU
SnvctKFautowLiXm7ypDBIm5JUPo1+3CEL9VyFNq03ntvfcTfWf8IgM92MsscnAgKUIMk6bH2cju
G0rVkTA1fula3QjVGPAI9/2STyCArgl3musDWYuD7WAY2konkWlpxkO0tLOmXlJhTQ+GkVxG8c8E
sR9bzOZZjX52hVPE2C/ID8JzaiqmvuHvcBak7PZYhGkLav1m43oEQQbGBbP6KmdnSuvtnIQTfbUy
w0Jama/IkdxdNfDCxl2Dfi7CoMJdASXSZqPoI1LcFKz6xqJCVt83A0o6wtyUWX/knedsbM3ujjm7
LlGZy0l92VORPByVrYBIYewderKMDdpgW7nNGiLcLMn2ToMGtQvFNb/PbNDUsqPmHfsGV3gxoR0Q
Yt0YJJ/WfXBOZe/x1SZ+vnlXx4Rnycac0WDmvmKl8FYFD5p+3vO1ZrZRMhZPVWTsI4Rpa73OCYwf
3BytNZz3BhUpqpnm6gpj10blC1KWcEMvvbVcVR3Bd+3tOPnkAMVINYVPyVAsAGypO7RJ4oSsgJmW
EqfBbvGWTMh5taksXmXJKklX5xRz6NXwOVD8IPwqUo3vL7IV5o2YUcVPLUVT2LdMVl2HnHbfMF7M
Nn0tsKlt2jI5UkejPEuQ4gT6kK8JDrz6XAYmQDjoHrBzwJfvnKQfV3FfmuvWgYdljh0Omwh7QBhK
hr464bvxhwab8DZiJolHnSDeHpAacycirVr1EXtdBZkueu1HeRiCxCOumbVPnfrx0jH8ZCVN7cmZ
2pStqY56rHnCdtctA7cd3m2zJeFPeE896cEHJflRjZi8Mcsb4pXhzy7FNpleKk2/+TiZjnhhkdqq
ptjWwbSq0ilmxNWrd7LJzhxoLU2blRzG+lZWU75ml2FgMgnbo0uD0c66pIwU7i2Dr/YaV3uTSASe
pKRClZi8iSH8QVJggsWJLtuS4sNB2z63JMRCjrx/5TicuqiNryghL2ZUT2vpMHdsneonZ437Nnn2
y2g+ctmrI5uXcl2awXNfItEkB+Itm/Kv3qLaR8/rrbiWdpM/bVzcVuh54KYXzlbo3q+2mmPDXPc9
jU38bnV6GbDaHNhvyKnfElmNHtuGzB619pISeDrWcx6A1j/BumVblQdXP677lRWodBsYbBR8DuO8
6LILU8cz66eA0t82qUTQkMyTTJQ+2kPnhqaElx+p52VEgejlFqUKhCd/tHhh8dXiSqU1xSZNQgnM
Iy+zUIvWaGmdugxWhSsYzKZESGRyP6ZoUJQYSCXXSHp30OhMnIG9licXF3xg04t9M83CCY4TE8z2
USUh1cnHn313VtUfepB3F3P+MOrND5/pgIEGGoYAQ70M5zM3bY2wbOnagqRYoRlLHbYGq4sa3U1V
8MoERGVNdZGTH5Z+ZlrPg8St5nMJxIHyO3dZB162trJY0C+5awgDPC1hWW75HeK3SLx2MWnkn2MA
j00PWlpzr3lEngngA19jbLFhEiAcqmo23MZGtBbZ1II6z+WudqPsahfb0fWQ0pQRhZyywI9Qiug6
Y8YeMkkxKu2AGO8MZGpaCk+KY1Z5P+KIBYkRz+9xlmMHxE4u8mMY4T2wTYRWZsSl6em1sSZD9Jty
KGDZ3LAuyXwYEoIXYyLweKdN5pswy34tLUeuLE3rNlJyq5BgJgSgflk7e1QrB+D8/W+TVBbD2/Vt
Gb/bhTK2bpHYCzhJ1FiVi+gk7HF/Ob1aU1eGu8SmzjbDod50Zk1wfNl+kRsV7azaqXcmYiGUPrsE
HUjTOcOZ9FrfcMcjEjz/Pl8yTM4coMJPQ8O6vZkysdJcdO4uJpc1Yr4DsEDOqS5xD4EpOJj7/Kmz
XIkQP+OajaKz8ij1TRVuh9qFAmlAehkz0vJi39vUY1neRJmuMr+9sw1rb4VJwqvEFEaT6+zQZj18
q3tkyKVxQdQsdo2mWdoxYc1GPgvtgnRaVLkM1qxcSQzkZ9u6LqL1tnM9LoH6JwqP7Eg3z94y4dOw
+ehrO87WNakD18D9LGLpEV5j5juvAP8ft+odTchpLMwPZxZryyEulympkdwoYML0yMelzSHdd5Ox
9MPSXtc1RwE7u4Phq2tVwOfsR++T8ezSqItsO03pNZIEyBrssB3RWcug3CtKF61I1yVbj6zsf0Ap
3mtxiDt/DM+gkb/RCO6a5rUxgp+eYPtVdtuOTVE2+D/DofqOJQ745CPwu+uYQNskftd9FYGDo/VH
nzh7jTWViqx94gSQn7urptv7MHSXfSivSg07EeuryEMSIzPtbFFEdAQi+AwDxNhuGHhsZeIvG63d
apPYSE1uCY1/dVS70CoCO3UkWSiaA3jc0862nCeLwMOF73k/nW5a+ZE8qbYGH7HCedLHm9qs737h
PjhpSXrBq0ThjTWnfYPFuRFdLHHVh8fZeYS20uMVxypKRN25XtVO8zp/kslUEhLpTo3VQabDU2OH
J79wklVpG8+VIY6tOcfqETQAiZKT1gqO+QjvZ/QPXNm/OydYR1GC8YMF+DxPQw+y7PVuU+ckxE/2
xhf1s6yit0Hco4BFTlM8ZHRz2PYjA8O5Hh0by/527VtLoNpi/oaN1e4MosRVABCEv3d6lob4oF8b
G8oM35eGepERuzl4nPHaiHfAfhYj+M/eKDeDFptrIB8Io4a6WHgEI2t+uC4GbD9ouOcbhKVpMSuk
Vu6YHL0k2VcV6/+YeMGxTnZweVa0HnvUAxIpJhPLyQ62DpqryUzOhd3KL1AoiY++pMyC1x55uyyN
D9W274NoEahvlNH8QMD6omHzz56IDDUvtVZvRkd9acG4n/xP2/PewjhmWFw8iPd5Qrzx2drqolFd
EwrO8r3e2ire1W310xr1W2+ajH4pWDAF+G4Mjx2MXan8B3YLa6tF5jvW5bM7WrvU6PZF/1zI2UtW
Xyno1z4GPAJyx2VteGunzB9On+/iaz1nck4hcpzCGrGs4R3Xyj0dWb6MCDulvsXaiqOJuyGVG/SP
mlnc2pArhcjFpdBrmgfPaRatCq6k8VJTehUzeDq9ox0ZwRLtgTNoC+2pr+cb0rw13QzU0BdQeEjq
yQCdTOvayBdIIZ4Y5fJiSPUMNPnhT8XJa5ODm3Ub9lMbp3MuQynnsfBVh+4hTK9gda7tpN9cGq9Z
GLRhbpLA7HBOjAbeeszJ4DvYUjqofm3rULTJR5fp97RceCTirjxXHlLHfnK17p3YpSMPoWXft98A
Bo+2Vp4DN1mmk7rwm55sTmnlzErk4nP0rIs2+qTTNt+ZegijuDUoCvDEHKLpRertVjB4p75b2L6P
qw89p2XcAjd60bx2n3jpKiiCQ9VxpSGQp3bbpAWoLWR327wobkL5u4iNf1Rm/87eeSy3rm1Z9ovw
At50QQ86UV7qIKQjHXi34fH1OTZvvsrIjIqKqn51eGWudCgCBJaZc0x3FZrzxxCn90tmie2tzduP
VlEfbTf+UmEXh8Ue4NAfvBcb1TaeChy081h9q0gUZ6Vfi6F9xhYZZ/nVQx+nOqHP6pDg1+Lgmsmt
IgCLhpFNQfsXuNLN7sNPtfE9d/p0uuY14gK3ZIQ/dvazyG2SKnGgLLr7MhTmC9L8H69TvlHTBKXD
NjZU15XnnVK02vaInK7YqSmoWXmyYIX4qFK8ei7FW2wiN2abVMTv0JjKFgebASBRDOaBQMazWQEe
GEignUYQCovF234uWvS5boSo668+8pZzGvWtnJhPZZasgCUNVXvvOpIcM2vTKt5lopgoa+t9NJo1
17RVVA+XPjM2df7RK+lXyTEJveypr+INvu3TbFbwKLxy15M0phA5XVj9ExcM4r4Uba3U08ary0Cx
pwc7QzZYxLvWaPZqN+9SGguDsCzUN09pGh9SUyPVdj6T9Iy4C5Ng/zAx88eLW4PWd1JaIh04ep7s
naHZQKJihqC0R8X8dC4MGq9EeukrhmNY2JIRXgrA/wbHXJ3DuMr6+Eeg/W0GaBPY2WjbTVAkk+Uj
rDoS2LvXXKwUJtlcDVfXAqX2yvKIeVOmnyJPX2vQarsIsiiSQtTG6JBn2Pt+kynPgtumHxb1eRZ6
0KjGttKc16XmrJ5rtKqJuiXMB4ubfem8W502t8xisdHW5QfitK2TCpo2sp9NsuUwho+z+jh6DJ2M
ZpvY4s2bqltjQG2w0pLOlJBeI8erjByPlC/2qJGyZyJH8sDIhYPphJoyIpzqEa58135qlX0D97yA
PSyT/Fp0xcFW1J3WjddSTvKtYoXDeUPA9sGYmrWVvZhj9VLa9XF2hlNvpOuZ5UHalu/evDynhfZk
1th1mvlcL0rhj8jefQObk1+ktESVxVoUopws9Jpw2VW0gaa977iY2Gm41llnMs7B2bQyyDpviu49
NuC+I+2azEfLGB+EU77HxVVJymNqcsel+1OhDMwjMnfUOb3xrgHbBLOHmi6jNLC3jRUGaSzecfI8
134MfSPiGjFMzpnR4wWjOW/7qn3tKM9F0n66dnSmAKbSGjPkh5D+7Jslwm4jf1epzqeYKUU529Oq
S5Sbbq8Lp/qBkrdJjfuJjxdqT+HEUWFlO1rmr0pHG4X931Z3ghJ6d7aQwOvNb5k23gb+up4bhVYe
J33YuGrzG2VEzcw6XFFreRNNibB12eQL0bnG8GDbDq+bUuMLAR1FevXKmaaTPF5NX30M9vDq6d1n
0eYXXCQ7vOi7vsKRUz/qNRt6tEI692NxLuef3Iz+JmnmdwQoh46WoIrBVOoZPR5qWmFzSZN1iPpD
1ojsm4014XAkVdBF2SZRHZ0RXiPFeSrH8KbpXQDPxYHlQ+a3UlVPnXhaQrbXs+bnCv4+B2mPPpFE
aJb5Xku2LZNsXOVIuy0g6NsSxjIAqoZTgOnm0mwZqEjNfX8OtVHdeOVorWnQn1LzE63Alc6Vgimv
qNjmW74cHK98Qo/G5WpY3sVg4CYjNRkJxMayy6uq2B8s2jN/6ob1bBQ/WTsHU/8bAc7jAv6aD8C5
jFzROWXz3Whgz5s05qZND7ROSVmjhswVehdjo6Crx/TvrU0buzBuOa0bWBK1w7niXA5yiwY9m1g7
J4MbmKgalCJRz0ydqeqqeTM29t5ZmG5XeDKqlPoIVOjfvCvv0rd960Fi7RUSAhaun7ZGZWSV7ZYo
Ru+hA2bFAIRLXbvgEm1o4UHvRqHvWTjr+7mMuKrNBzoA310PnefQOXcEV7ft01TpYoN6O95YbbTv
bSxLbRw90xF8L7FJQmObikM/MDKP8GQ4gq2s4SJA1GOI/Bhbn1Pbewi1Rt+NpvFgj+a1FRWeMEN5
bbwcUl8UPS8K4qWwfA0tAMlWB/rfmHplHXeNuU9riIQ5KBH/HlaWlx60UQkAQW5ra0BBsrFFtZDj
BWeJCvgQ6EAJKpD7ljDtd0sxKH9o9bCVxX4oImVjNo+Wovao4NNurfcDkZcIw4tIzVeipZ9yddzS
MPURTLrermlaXqFk3jJm7y5+WDve2oubAxhN46XK/7Bk+BLjxewBRpnOi6h7MlMSd186HEKMP6qO
Ug6dKR0yJiTLPnmORSUkdzgsEfl/8cYyNJCRiyhRoir9iuuCd3DRHywNKEPn1IDHgSuS4dwcjLwh
HUVRN1D+5hMRSw5HowcS2aIxCtPw0yJZ2o8ShHdKK8DgOPScE6eSkSHhquwB0eQAXcKaInKG7OJo
VdlT3ue/6UDMUO61W8/m6bFR5qZmP8Ri+lu4Lre7N2R+dAAVsc7Gi5Kar1WMRSmxlKdWnslCsBbp
XMkN1TA053Dn8Md1/hTZDDdKTJYCVXjGySaQ6PrSdl/08ZpOFTea1MTiwDKeyed4jRG0mw8gjI9O
XV7r0t1kGqesNcDoaMPxA/X0z2LubLfYE/sHRUcJZ6p/fP75L1widMKp32ser6AVVVgMytd6BNuk
WPOh100QR803t7izCl1ppal0uKYYiXFt8W5o+AKMPxrqA/OBwMHvQm/XBBs16FO5MMERQsjfPtJf
I9PvkMo4cnRYQ8WAWYaaz/iR3ipeH0kUBDmYUCTgrod8VxbOWo2VnUnOGStvJNsZ0i79MLF0QOC8
GyfnGeHZR9iCtU8qf6mzg2lbBzTTLyGBSYi6wRt7SN05Yy6j22s+C8O9Dj4oHKcf2iqZlIUjP8Om
UaEnGHMAlWpWfmjecHCXcT2q2uOYJj/qWKzgiz5FqfGti/mcQrxYAx/5o07WPnPHVyOhKXGcDdOh
F3Xk7uOJP0r1ZpDbfgi587ad3a5M3smMpIFvMrDbcjbG0L34Y7GT0l00WRpY3BXTkGyhVFe+nUgN
2rR+JHdxxRDEj4fpwpLrzWZaSNL59EtG+C1h6je6j+xQ1o0ablVFAKRYxFM05c960V81GCJqGt+q
Pj9aXVifxk49MGEe6BLhCjCvLtnud6tasQMss6xCbHFgOP1jd+E+myI0WfBME5RJ3tjxTtDPzZB/
RdT3RElZtzEbd9OAwFod+WXaYbIBrtjZhxV276pqXTuF6N24yJ+wUWd2+jOXv1HKQKOkbjQ7xumO
dXQK7ax49kY3FB/ZT+SDEL8IcoH4Q+Y9gt4vTMuTT9YqPn+yVWs1zVdknj21IInRDX+hp+XKqC7U
MSCNyYuUJ+c5GvECI2g8eqqGEqWuf7E+BDM7RbHoF7OKb0nnfHiD9xIiSiepCxNGlQCbGSlGRLvB
KPLgKqbwC9G9Rg0rRciZzQsa5WvqDO7KE/HeXnIpm65+87I5aFP5gFFgk2gdW1lSdZ1Ow6ruISFW
UFwz7YUUG6oOnh35AGVg/Oej+6eK/PR/fO1/fPo/fuz+E//8vqTdZbPB6qmQxhL7KUkrDSQNL6Fo
QJuHWkEIfDWUQcmugBXz8limuGbMHACVLh/uH/3Xw//F1yaWJ7kfMhZxxiSDrBdVwRwv9hpZQA63
pawDFx3OPw/3T0nB6Q7O8iLUfuhgmulVgOGXXwA9E6BjTLAnrOh8QbFKSr0in645oZ7Z3D+sC4cE
lPuHS6ddQ9OdtqGbcFH2iqkI7g9YSP/9UQtE1Q5xnOUe6aF1c3Ctnud7f5r/fJjJf+X+eT13cmCH
jbIGrEsJJ4IJcAPcjvE/H+5fu396/4bjRgPH/X99u5UfOTnUCO4X4wqKW6Uys+SLNanL09Cx0Uzq
gA1aHXQm/Dy8PCgMsrgJWKc2wf2j/3q4f62AmnXw+m+3Hh5CZfzJSQI+2AIySOhmJzdiHIcQ9nth
fXPBdzFTAKDFSkYUqOY+g+npFwzfcjSSg9syq9LH36xzR7pUHuApQeuvQNdp87z2PGAwC5dJw0IW
W0wQvbJMCw+RW16HpJ4DYc4gB1QurvNwycQEusNyphXC3Y/JqvEIcBOkWwZiZ72pw5wHA00ANo/q
giQL9XM7zJulQs4fgR3Js7+q0wTG5JqB148zEqrl0U3HLNDNsDvGFfmac/Mt0rjZD2WY0Vv7aTuW
l7ap+0tnNh5XVPvIlqHyGc5vKms4OM0QYsvW+Gd0dPVKxsGsCiBDEZtLalKHW5WrtJdqxgpaoDM0
YT8flFG9GaPWXgZLnLUK1ciC/7zWkf5Sh/svyI7zs4pKOio74zLohnGBJcC735hIDLevi1H/dYos
2fAj/QUb2boozbNIEls62R+SbnIPjmaEp0wPqYAwnynTp4bUcOXW+m+rd8W5rKjfIT6d+5iShf+m
7hQyLZh5VTOP8W8suFJ77dc4CbyxRlVelXYpr0vyl+AAC9nxgvCa6WI6qNmmszkq8OEocdUOj3VW
lJfYcYqLqjyzXZrO1hKJdVznrFQYt5VEzG4HDTs//blzRrJOmrXJcU/KRz1qHEZZzXyy9wQG/TUY
ESys2Hy78Qhc1JcI+wA5UzM3JkrVYlnjw6Rk1Jn3azXtZlzMF4zg/lx65AbJZ8LuSWE7R3mjqUiF
Q8ftd3dFdgWdfOXVheBO5OWwMPV37nfqnjHdMwXIRpUHkY0SShMWKgU7Of6vuOTMyhrb2Ny/9s+3
799BSYkXvq94YY5Lsi9rI4e/WLwZnvvT28upwsXmkwjwBDeHEZq4QF4LUiV8mSbYc9OX3Ri/ap8+
z0V0zsi2oI8+jpP2nHRR4Xem9oqruvEVr/50dAgc2sJUtlkex2Xoj0VurE1FJSeZSlGzwZ2zgNkr
zqpp8qA2klNbUuelDeZqqJWJAWbTwTaTqIO1qpzhzaz0/UBeDmRHvcZDh0s4RiBrh9SpqGQfmyif
VmRymavSJSXc1IZnj3uVMrm3EUQww4b5oSHygYFWQHsLhAGLsNtZr2M4nt05+xgVkzKVxlO12wet
QDqjiSDfs9qmLJm8TWjBLRnTFoWeUV8L59yxRgXLOXiwY0SWPMHdWkMSoMp3CFKEd9yBPKj/jA1F
mFOon32NkccpvM2INnGtaEeX6CYy4Y2/Fr2d32iEMlrR9BgmXPnnqWLSF7UrDAYHzX4IUY0SbJls
Fb2ajmO2uKupGN5723g0l8dFgj1iET30ip6fUg/NRg5oR9czvx7QGScJDlflosK84EKIgWohA6wZ
lLewZvOqxyW73azaC2v5CsFP0biKRxJviVR9tKwLV/xnryOLHbfVy4wRS5mNU9NoSKct++Zq8aHu
4HFqD2DiZobk7Cwqt/ssUXxklT1vZ4fWr59+y7ryDqhjlQdlAkpa96zUVF0/aohCiXnfLxC61hZ9
HhqQ9Losqon9mJchn1Fg6yc1paJs9UPPImwqtd5vO3CiVVmvNEIyfIMmx0jIQzIqRLA1vN04Gc9V
dHSo4tZJq4LiKjL0+hNOHKNofuFnfDtoM/2eXaWKqWYnUu8JP8+0jy0dr2hpaccm+hpiTX/rLQYu
VhsUkOkPST8Za+xYb5pyaajP6goFiiman7zRuEwPQVXHfzXCtHxHxa0s8geP4mzQBzrjCK2YkmgY
ucDNVDTQSpytcsEdOG6XQJaSraEeZ4uVne4keOoFSm9ByDIW4vYrdTsm9SjF/dCiLSNvyo9+3NYu
j2BzkKrR/PiRbVTXiXGCr8/u3rGh59Htlo+irV9QTH0PZvqb9j8E0FnbQZ/Dtb1Ee6675kPBiwV7
xNchem8nOn72AdML3KV5nXuzw+ys67ZfROb124bxcmebWEkbjzi5brpq8dRvGpvlYxOiC8xkYoH1
FZNas7XoKDnc1xp59Udoab9NvFztpNABLQh3k07tqmRD74vYUzfLqPLe7pgV2jplM0OPeK4jNpq9
ghMiNNexURNKGps9z6ed1gQUub4dNTfCbbONomN9xW2kb4QzbzyFfK0BVLWSL8/KkoI3wdIHJe9i
VV2yi1TtKbaomXVgGSu0PcPKATWA4Yz6LS9/JyUb/TadaYe5sjHStc+phUSnwsnhmtgMapRvHkB2
qxUmuzO0X1bsbhxdfPZwPHd2LW6MZb294WrXhKWUsOLHXEI9DTYVBHVGj+ys90yG3EvkYJBuu1o9
pKRVQJ3ri70HJGPjWhDjqhyPVzuNgWH0f+1meS2IAOZ32wHh8Kc+nNPXvL/GZvsTTcNzg/aAQg0M
3qiGGxGquz4NH5iygG+KGqbP+MC42pjEDAIZCyPtWyjT6Bea7BYa+7diAuxTlI6bSZJIIZKqEk06
SEhpBq0UZz1/AvxSszRdP+mkaThnPCEhp4nEnTblIeMvW4kOD9EskahK9Fu2IFK55hnAw/CFJtx3
t5lEqWYxUNXYVd0z+QtrTQJXVYlerSSEleDVmVUxYFbVafG4SVhrJ7GtjgS4QhijhIH3wciV/IQL
05d8Z0noqyrxrw0cWFw7SmBKNGyLOn893HmxhUTHOhIim0nKbCbBsmP1RsYZ6bj3r8iHRWJo9fjZ
kFjaUgVQC1sjP9qi4VYV1QBse0i2/3yK5mQnTDC3AD/MLU02y0VZ/AHFnSQU9/6RzRB5j5VhM0vE
bnKn6N4/XAQD50JCdg1J213A7t6/fn8A60PiBHRePuv2KrzeVIJ7W4nwjeVHCVRfuwPvOzNP5S1Y
HlSJ/q0lBDiROODyTgbubCDBugMuWJfgYEcihB1YwrOECscSL8zF/RhL4DAH6FRLDjEccGDEEksc
wye+fymTyGKUJeWq6STHeGxBGjewjXHkeHsX2rEuscf3h0GikKcaKLIDHRkbHLFuAtF+KNHJo4Qo
54xB1rkEK0cDGEdIyxFHHD0g8GVXYpiBlIyEuoBmxrxSHdGWwOeW4GboBt9aBK6xhOncw3buJeS5
lrhnU4KfM4mARu6ornuJhS4kINpSUeIlEhptSHw04T9/aFvLbYGK9DjSnoCJYXGRChkwCoCa+Tbr
KQmlZrZQHzs41flY6zvtzq7GFdkchzvQWr7KONagWkvcdQX3upMA7F7iUkoL76Am8djOnZR9/6ID
PZtTiiF4AlAb67LYuBKy7UDbziR227z/gwkTN4DclURzD/JFiCYWBj3c7kYCvAUk7/tzTyXc+/4R
oQjOupfo7xYGOD7t5CYG3mma+KNLTLjHzjeX4PAKgngnUeIqTPHYBC7eSMy4svTXruAJJDindFbw
ayz3p7psXR93JJxaeOWNBJe3d4R5RDk3QzXnhd5i/M7PrLXrtQv4HJ1QpABCd1ymSfYUrbUwkph8
KIMRe/hEqMnWvJmP4UitN3sNNE7704C1nkrouqK2WwIs8Q9KILsu0ewOjPa7xv//2yGe5xpTw9dP
kZSUNp1I/nQ4Ge5+C+keMCzD/j/aIV4T3BAEJ/9vfug//RCO9S+dkaFh62REuror01v/7Ycw/kUC
t+lgUbAsZCTSKvFvP4T3L8oKU0NIZtjcv1UC4f7tj7D/xW8zXNVBFqbrum3/Pxkk7v/KfzNIuPz7
huPwO3kaKjfk/26QcAe7qqo50vbd0txAEzU+nktg5bQgCbPliOWk15eIU4gCW5xjx73NHKT6y+L2
XxjEIs0p9OYR8+NBdy7VwBnMu3uvTaKmwhMZ/Yi8iTOxwtT+gnOZwAjlBaEVCQF9z/BAIkrpSmAT
oxNGE69Nj5R0ftS7LF3bJ1t/WdwW/0EJS8GBhqvZUJHjS/YX79VbHU7voQNHgHBk+oFo+hzbh+RV
WC2Ln5H+bcDyrtefKL2/p6RvggLuExXJY6LbJ7dtseLTAg7KYf6btGJNiHm4jdoyYyzlDPMeHDH2
BlaAowrTN9LLiIuyfSXvSg/ayjT2rtOvM4sJoG/Gk+LjiTmw8LVBUjKUR/vJdGReYMmVdPoq0aD8
cCO83ueVJiCjb77SCYrckKWPQn3NvR/D8p6NZDinifcyoSjySTHrgrxFlcHhwwJJ3EJk6E2QyAfy
hQslBeEHgxLudh1tSG3rmYwq7opwG3Z4ajmrYKyZjSsqVeHkBbZJe4vAxXxPlZGrEWCnjjpilSU8
f2YUNvtUEb2EcfNOsBoGMm54Tvt38pz6VCf2MW/4s+/8eH0Zfasykwe9x6xghSUXX0vpgamSgwcz
em/MUXItVKLDxqHfxVO6gI4LPYKcZu11XjTQgdpaB2Lj62Oh7ecxxLu/cHs3M1vbu+nNyBxuSd5I
IR2bV8RO4cFN4K5ARuq2mfcwj/EQ9AprjcVYTIJFXpCadnDDqJXtmOZHM6MjnCqgMQ2gV0Qk2kFM
Cj9HAQREzIylYzzSPvuQbU4oR6hFq79aCawwW23aIJmEx1B6nzgcfjcnD4Rggx1JVb/W6D2PsbaD
J/qzwDqJGVZuRz0biVue8cGZmzSH8tzWq7nEk1K65UnIiR4r4mqbxG6Ai8hPFlbVcB44A8rssdI0
YwuBH3V3wd3cUN0Vu4DqMMmbnTBbpjXYUHDOPtVL2qJGmL/p0sZNqqeCUdhwisig3pEhOQQWivB1
qad02HI8e38QBYuERQHWrMvpqhLN+jpqNIIGtKwLOvlgyu5hpIP05MR3yj8S4X2YanEKBfcYGkmz
6P6A5d9FWDH8VJQdziUXIbxApFcKddnoVv63SFIMVPKUTdoIqwMkbTOufnKneBOE1G8hoVADMCFv
qHjSylEPI/2ljQ4ouD+ESn5IsBntLMhZAb7jJmByuxgxzTzOTEex2crFbKizwZ0o/521IV8Y6ELn
tBAvWdpJtE++UjOr3UBLX4J7IQWLpSIzU9AngMElSqG9CfAauyW1L66dEvWdWZcGM+vOZnKm1OmD
0whA0hbckxFZTRdFxDgRbMOgMdlAGlooDLxtF6lomW36CiYKKxpEsjVqUFjzSP4RLvSNaJVq76Cf
Xtkkr68GU/SQ31xEiFAUmmakZ2XjRNUT7/95non1hGNx3A4V281SpYo2KhwTzaRsIDp/uXHbb1v+
J80Z6kAU2bwfk2a1/Kiyvr8X+YxLwK4/ZmPXrcYe5h5I/LJZ2sBw3EtNXbFjx77KqrQ4TKyP24la
UpMnSqNoOVCeFmlmX9Nni2jnsGPHk/Y1Fkax7WftIRrZcvRcCshtaL9nR0/gcznzuu11Bopac7M0
rjSKw1FqkswJHAStDFnS+TF33RPuKvLuCmXZdYcqssWDqWPBdxHV5LmzHKEk2py8W5fRbLDU0TOm
q3KXs3xg5zY6XBHcNVWcFjQm28i45WBY2Y8+k7lq28yurTvroM0TKnx1yzKctQo3IsrBcxsBxZyj
cjxNU/ZUZqSYhm12wxAvLpOmVo/C83aRJsTrLCquW037cf8sitt0y6x8WRvd21jq2lnXWvOyWAkO
rVyJdpWWQXvpUb/cUQhZaMdQrlVlrWcacMBG/+2GOChEJW6Zi4fDTFYAe5cvPa4usYAhWRQGnSQS
yXXIdPSNl9Z3+7k7zsxcT2VBnIGedYx4E+zPi84EwKvrWoK9JxhpWqT75pgSeo801p31euemg+ln
WcdZN+EnKxlnbFXS8fatAXqNGbUTcOKzc25VGDhLFT1E8bcZLtYRYAsAW4FwnDEF2+DF5ZJP1G08
zrOPrzw/V1P0XYepy249G/eZ5oKUq5xA99j/2SSgC9NzyS8BqkUg2VuLAuJkgefcKkDCTlWXMtxZ
iA0kbDVZK5VibvAW0nNGXbuRnhR7xq+NfXlCgxP2Aff0Zk3GHqGHsARtqyhPUa+wJE9Q9mT1aKPN
dfWgg0HnT4PXPVkzNPy8vYJLvMZeVR16R7WhAOrDKouRTocaK5Qi/ykN7iKdxzFtMvc4JmZ/0Arv
ORk1dT9Skcls3eoIQJVNsjKACi8jRvn8LgLl+AYvIZE4db/josR6IckeYszW6dIPT6VR2ruqjR7R
hKA7Rux3wd9enmtEZUmipo95T0Ufqt6zFBIqivEKfTREIYNoJxmy+iw0tAJp9jQYS6Bhyw7Yb/Qk
rWrIdZyk+xIz24FRCeKlLTZGm8PCN12ENwUCqkkSU1WRHll3M3wYant6HI32ABPhIR0r72aOrtyF
N2iXj0A3UH4PWFsnB11xhW8HS7mgjIPHO7odfJCejMAi6zmt8i+l9x4ZyBRXNryr3hoaIsed+QTc
v/c0SHhIWoLemc5OR/sTC480gsi8Lk5LXmx2ZRYYoa4ccEAM/E+LTV1WoyvoFzd60LpyV+oNOvmO
1pIxVonK44lDFCyxfaI67R4xueGC0ZT3IQGCCT+ueCki85yDOIuylHjRMUN5O7XLURVP8SLAJOlj
fjFDJOdzoVWEVJpPlmrDGMT3dI3VOT4rCCt89xMZjhwJS8N6Fk773mRykKak22QoGWropy+DmRTY
P9Mq0Nqkf+ndzJJjJswiCwoFk3fb7FbNS6G9L70m9tHI4UEIXcTCYS/EmkVxZw6H7pjTOjdSm5n1
8tTJXIkuS7Jdp1b6W6Lv8BzYgMAWlFvOZJ3qLjkqHlyasO+KU5ou5xBpX1CT74C+3YPFgC+CNwZP
wVBiGMJmYpwYLlv7cPJO6sRg2LA6EBecXyvPYxES29GXoBm5JumIS19AHUyjSs5Sx3I3VgnIGkIX
8F2Iq5fOt2HxxDOzwGnTOEZ/Ji03CuJtKoAn1emMcbNOUd4Y+ieXPh+MffeSTB2RjXJ3GHPGUYXh
W2bGyqdJTnxm8eeO7jNk3MGS9tZ7tmW68qnjRbjGlIibucVeVwgTbhh3yCvAjUdv9qwNF3yHNW6b
os2PiW1LaowGeYidtXVwfyyRGUQTCRrM7AQIzggPYGboLA5n7amq+XX4T8LbVHVvHeQxn4Ve/aLq
k0y0MuMfayBYZKjdF7EQVF9kgMkc8VKmGqrWaeKq3iz1B0oKFKuaEsF7ZP9VOrYOTrv6dqBqBNFM
srpdlSBQ2+alJBm71uLvdBRXqyrWycyFns2MvQ7nGoVBQkhE7+KZbnJmmFNHo5Pa/SsRM+ohNMp8
bVl1tc8WFfpMT0SyJ3DLqgBbk/6X7by6mkeH4inmdt5lFMQkPd5fVwWKPnwMiuRQvM2hJk5mFNHK
9VDiBwVellXM5l7pYC2msX0U3oJJrsCZ6BEPiDwzPCa5bd3meZAaN3HKKqYZCN6IhXKa6VJ55FLY
Rkg6mu1i866sr8GL9KsRD+0m8cZoR9+3WcIJ1TG9YbNEj4w9DLh/Zbmvirjlj4BkrREaTYorDhYW
lg/YoxHcleTOemTsrNXaGLDGOxrGVKJ8jCp+yrLJXKEjfCvFMK4Lg+JQDdmS8fY/LItxZrPSMZky
OY3Jq1zGJHwY8vDWx5bFO4dAxNpI0cYe+hrjQoqVF4KI2LddtZC4B4I96RR9VUSjuXfnel+HrXLG
OXECuLRna9xfiVSpsWPHGH7JNDnGSUF+LK9ogpf/TPV1ZfFOZ6RnLMbc9sBNogmg3ieH0rK+4xF/
VJtKy4UHdw1boAMGakQm1uPqmnL7lvTdM6ScjCVf626mofbogqNTjcAZR6Re8ZuZG4vI27cLv9lp
WISFDkQbXRVr8sWw+YwoPxFEtY8inWrQfTHGsVSak7wSYQLytKBkDI0EEhaAQoWBQB4ofeH2l/CD
EQSQRa8Ve8IRoV1OKN0BnxsH2Ci3BEf1fppK9FYDEh5mokgPhiw/6fl5sVDRcWfCD4pg/IBR+n0G
8U4oT/5ShupVMaGUFHFxipem5/hkO8SpuIY5aimez3VnTcMa1ivW3AxhBnYjPWCyxwh84K0+cssf
i+zkLWZ87LOFFznEuJBm/U1xODFTGIOlqm+Muvtdeqg5GP549qX9JaIMB4s5NMBeOzVQFgSZkMC8
gzakqyjFQChau78xUv/QYn1e5XUSUfUh+dMqM98pKWkdwwxjq0AlmWapwajaksDrYdpbqouOdy4e
kniQ+INK32q2C3dqcf+QG1EdoZL0xKXpR9Y3DOCbbDzBnLyaJZQbZ/FuHpmU56HKnpUCWXQfP9lu
xIySpaCqREvAFvJRYd0FLCFqbTZg5pn15akA+u/HpnOqYtu7xhbzz3LYeoWkPOMRx8D8o1bdfARv
3jH+aziWOaiJ6mnsWwO2Gt8K9Yj0uxxeNLqHg6uPtN2Y+ttIgfLQGuEzzDY/drxqA4DxsytaziDt
oRRO/MFQmClOswWRdmmHcOJ1EiXgIKiCOBTAvli481x5x8XOY3PFLMD3zmq1yqP+NjktZ++YqvvI
TXbE7rSr2HaI9RFIKEtTPw7sQI9pYqy1SqNAdNvn2ZshboDm9m2EkWt1YD2uqxbgyAySaGeA8nA8
Hypf+smtWt8UWjkHNnZ6NY76Q9ya+NALcdBM+yUC2YewqVJYkpXFWqiKHtgvcAGmCRln2RD6NXkI
j7PWsVdeFr/ayJlPUc77Sef13nIL8OtvjGHTbVpQ1C/D8KOxOYqr3tylmbU3xgapQmL+Nqr3i+lA
3xVa8cfCD3GIl27r1al9phkufblu8Bth66+GeYjRpr3oXvmVjSHhsYSUoF2uo63bBzqQkHNX4oA0
i7Y89lpZAyrr669Ya594Jd5N7EAHZvKUgvGthNSAm0qOEvL3uLs0ejm/hdFiHXjPsXttzOKxMNyD
V0XzQXHS0zD0rxqzj41mEs5jxdXV4i1+VJQRhahA48yW0L1BvvJbdJLwLrs/PKwRRiKVqJ2nGEW5
kw9bBXvixgE3e7QG2H9EOUCczqIrTHYcYsNM5idjJxsnX2byiv4He+exHLmSNtlX+W32aEMAiACw
mE0mkJLJZCaLoriBkSWgtcbTz0F1/zMtxrpt9rPosiu6bpFMIMTn7sfnkbFhoJrvys6xWqZW6Eem
tcHQj5FMi5+ngaPnTK3jHvWmTQau7/1ubETl8c8Sn0Eb5NGiwp24y1Q87kKatzawd1nduhh/F6J8
ZAzdNme44gX5MkOrpuGIjwnko2LgN8DQXvLSfwLg/TbQa4SiU7IV9kZz6BcswRk+oj/Fyiz98inL
FTSWjI1S9dUtaEtAbLrdbw2AsxqVAl7dVPF3IxqOXKiyj3wOfcvWBH7lOrrkLtFyx26JIZDcwUMA
JrppmMS0U99ehc78xeHb8lQU/JTp2iDWqHxrNaTiZ8KZxyGh3tZZzKdWo3qtduBUTCZjD4yANFAk
fNMq1nTKGuaWY42IDg2PXF1CTKOUYTSrX3nIrV9gRhdWO3g1A9YnK+zH/Zg1Hbs/UF0dFANBLoEP
Cyuz3znGZ7asXr/wkhUZzFg29F6yKgON4NWhDMQA1hVjSjonTkHMp8+/SYiYZCti+gGt53iE0Ft3
xrmJexBj8ltZLzjBTlPKz7+O7sP6S6SKj5p+zZvMeUC59eFm2GUj3h1ncNkbW3F1Eb56TKsgvqaV
LUsebjvM4cXAjpfPyMzdmpJrqTlYPVr4NXHjN01lb8Gr45ur4i9tGIn31G+itx7rfv6cYuODmMe+
ob4Mu1dxbUYTlwF50cWFrJDhJuenPEBc66/SoJEuwP02MetGEFrYBznnFLjFHRPv00xkMv1CgmTv
fGmk+4Qt5JsysOIRk2L6HKr2txUTkSlJUDnUeoAXxD9XUIYzKbimhtz349oghZLj8CRSvtThjY1e
wnG+FFn9EhHvAPiivRQZFIyi7kmtp4BbFoAf2th/p+wq9AZ5wU87MsTCcZyZCnuCG5OTSPK30eBg
HVblm2Q2snJeJUz9eibvU0TECiZ+V1Uu3434KYo4KVTZO8/khwX8lvmjCRpatd+7yIr3hghe3SD5
kU6ptU81/VzN/XhgjwcjBD3AwgjdwqtfDARSIxF3OTM4ZUaxUWoCTJzZTIz4sZJ4vqXa3RZ1xZdi
AqhrstcQpt8mi+g/LyaLLEdOMREEEwx2yQtdl0cjg5zBQJtLZgnjy+IH6QmIFj1tm1s6ZSg/4OPT
i+R7z3xwA2Qs4IhJCnvkm+2Almaa85CGuHkn9kkx+Q4NVg5JKAz2pVX1B7vNGhLI9VdPvxE4XMbG
jA/SiqV2niEpQ5I7C+G3ApwQ4XAXDA9L3FT/UnHwsah28Zop5XPKHlHQbZ+IE31XZIOwcLr1QVjy
bFh5AjQtBQOBt0jOhb7Nhf1UUqDGo2ahN3TjwRll5C1l+xGkDhAVot5gqYIdHvrzjBwi7PQAj7ge
h9QvGbNwmY63AEuNLSjOpqp+hCQi1BLHOyy6xUXYZ3dcvvQs1zymKe5OT/qzHOOv0BpBftL+zfzu
KdFnfFI1cec6htTes0Y5tvmg+FcmODg6KYkGpFX7K6hJ7Cx4nHIR/lgJa++cVKiztIuLjO09brBX
guuQ4TQSKjqQc9Cq/GibitzdWPX1R0p7+6bX7PTazYwcqMt2dtCDYKLQptSRzELL5A3ggxs8AAE4
WKgHkIlVb8bQAQZtGY9haqcPBXqHZvavTi1OajVq9vmHbmqJl2u/tYSumX7hicvW6YKkzBAqV+zp
HeDC1Qi5WwqCvDOEmg0EjpfInaZ9XbWQ7m2GNnjAMEw4GJgJ1lHeh2hNWnKDvFF/kxxpJ6GxcxTc
Zkt+jzUQd05bmJhxxO2zsOo3rmTN90RB1pinQTsEEqCWXEk5U4D9Imfkha9s6g9auli4jLuLg9nH
LaobpztwUk/aAnzT0MZ6T68uSrEOfal2HVJiBF3woaCyD8VjUc13NXUoAwYsHO6eHv3zN4VzEErT
N53SYxQSmnnCzCInNzqU/GhM2OtSo7PzUbQsvAaR+74vr8uY3RdwVj5u2XSbPOYUh2ykQaw2Ijp7
bpPoGtZ4bNth+QgM/as36FxoSGBtucd8sdwI8i97Tc8ItrRf4SjgnEYXWPTrpj7MOzuU5bZtR9rd
2jr0Ybg3BFsiEEo8f0kWZg+FnhUQrmPOOi3I/fEtwgjiZW3oDz3GI3OtCu2wrBzLYtgYTfA7iJff
8Fmsm9SRc9xkuqU9N8k4ZVNYp1ZYinEDxKwB+lIQ/ARSYtcfU8XGgFn1PaJhRmFnnOrpJman9lvD
+FTUW57zWHtChD+CjEzwkYvOswr0u6A2H12j+uKJyHHfD0FVXSxtWVN4Ir0ULicKhCVIAUv3Mg50
5839Qhd5Vh3HzvXGzgHeH9dQxcrmNXG7O72IeFxAG+HKyjcoQZzQKXEsshSbZK+/zqViBLDUNNjE
M1j7ZlYPNr7YpbNf2lonlRqUna/0sj00sXE2oYux19G3pLlfbpmP75n+UUbDsDOZBxxm0nG7egbH
uSxDxNLUBof62KuRa864M1L7zQQyYDNz9ikNnN5GwLLTgsQZxPslNz7GMpBb2vNeiN7gmhYa8Uzb
bgGGGuEHqS+f/GJ+tfPwgCy54YNwvJkYQxG/DxwrLwmQW1qoZwr8MN5kDM0CxghLrh9J6JB4IACZ
Byb+NzrvuJQF/AnGnYh+yv1QfEuCgP2ISHEYkCWJaoGmOzW7amKWYPEnVVTvAJqiz0Fa/a5UP4EY
MDuvLAJNKSBa3MIegL9rX/MTI2Nthgb6HZU9OVrSAVgzZUNTv9UHAh5UpWmoN/29M/SPmS9uBzEe
Ddcef+YK2IuW6/NNdfZtaFm3atLoViPZxFS/iiFj85iBk3IAlkRGf5uNklFVc6Jlqd416RH6OICK
wjkyUl+IfRv7EO1tO4Y5NXtUw1TJALZj7N/cJqHh2nhtW+p6uzWNtJQvgDOeVWL7cdUeSJWC6hpz
XD96+lQNGpVZHAtPUnefSW/rZ4c+LyoShkfJslqaSruifakKEDddHkPHJqvbVCNEGlMyYBVn/AjF
e6GxMAkW77R1nqa8fuKoXa+1OvQrhOJRwxK0j8kzb/P4lUiz8QBB328oOnjiHeYAXLNvsdHQolpx
uiBVCMNqvdDPARoB2b4q70k+MSuX1aNTjNdx4dbNxjpX01Fl9Q02KOdCq37vf8S5PhyKRX1IXLv7
Qs/nrd5nz7Mh+blhr7O4p/vaQGtLzxjSIT+EKxoZG3P6iFegnl1uP0teEFOmuUvOxq0hqJoUcei5
A6QAK4fMqvHxtAcVuN9Sa+ovLhJD3vT6biTbZDdZdXJSimRWbHScrKRuG9k/qb2sQh6hKBTqKFj/
qmfNSE3a9jh6kSdeMO1sagD/jHUnDxEy23e0iO4juV463LS5zLucZf3WdevaHkfLXp/qy+IajSdg
LMsFFQD5gDM8D2bUfSWVEJ5N61Q5jfpmEazQpWgprHS/hooSXGz+31TJgxKa40juDPwTlV8Z6CGy
yciTkaZeZfK7T8xf49I8YMO0/InqYN8JC2oVK4Z6TtxwiU2mTT0K+2ZDap5x1OYEVzE0vjJfg/pn
dq92RS/QJOU15laK1rIW0uWLb47Bz9SGmGkVUsPKZpveNKaffZ6Wfi3vQrCOtmPw4izOfQoazOQh
6GHyX0eD/Ck344HZZ1P+WHrIRuaShofBpqGuoEyyGk0+DY67LeUkPsbhz0FQfjxUOXbSz8numbdn
n1DZD5NTY2eOlnxrY8qChwMgrgeDv7F7YW5Nop5eqSWPcKu3LtAw1IYr+ekbP8GdCoInGRk1fs7u
AGLYayABr77OlccOLyybuyctXJUr6cwcqqstaFCQ1M14FAvRDWof9mQOfmnpW12xOePY2jXKfFzS
Kfb7BcADwJTNYN6Y/b6LetsGNpfL1vSp+9ZI9ir+VPlUOF30Pi3N6Kuh6ql4BCqic6vfO4UebnM5
7bq4ekym5SfQG16befzJN0Q7odlr+5UwR1+2ewMOM74geO2kcqqL6uSjREKcU1A8jsWFVgbBPc2B
xBfceldpbxMlFFcaa8eaOV5U3VxRa8kgdtFdxOHFgbqzEeZEb6i0T12EEyZPEt+I3ezYx+1b4Dg+
Ose4j3s+oIUzCUqru+8oRthEBfp8RNF3CRkgVxRsOhllqbMdcvEHSAi4chfQluMLVTs+MyAc8opa
3LoZDxq1BfNs1NehjN6R/JQfxx9l6mrYbOwr7Si3WhgPmm7ee/KNnN+ziwyxMQiDWRAOwW/u9IMg
WbylqQBfRpBtRcYNUOlDB9tMYRkUvG8wis/avO07k2K3CFj06m3i7EoYvW/HwS+HAOYCCHdi7d2+
0cmzmnVfeZE90sflUF8I9TPw7LXhpoP/GURDuWNo4njc9tKHIJrfW6e7lMWYneu8x1RMf3zW0VwT
C7AzXLssCMmM++lIVl2762MyM0JYj31Obl2hP22nBIN4VLQffcTlKXIx1meIK4E6TgG+pHRmZ3F6
ds3JBY1efK7/Nh6nC1C8aw1TlosXNQQxaO7XhK9c0e9TgTzvR7Wz6DeQ0XgDm/cKtddfIu1b2QFY
zSrjm35o05ydnACTiVQB5K449kkLGULd3TifvgWZRgdkmniYn+igqukkdnIiTWFZe9VqRlVkLjZa
B5yKPqIeZ2ZFkyBCwHoENgjmoeXFHlfz+TqoaG1N/qy5XG/NmciSir2slw4h7+F5EhySQhdiqKWT
BBI6qcqsleQm6YrwKwtLU5vSPQz3ZP3YdMsXIzRMhirLUxr2FxuvN47iKPYM41li+6C3hG2tDIpL
AKwNvQijPN2PXGkcyCTQIAYMUmNaXnWbSvOJ6/0YgmQ3gumc8plsqYbaEcDPH8xi/BxnZGdJsbXX
OlN5HBwyXvRB0obhm6ZbkSeuyUsICkiylPesOWhOanuxC3Qx/B6kE3zWDJBcYmmciagsUqRmIjpU
1HgOC3zdswvhw44C4LU225ZNKeMw6YWfJMG1K+Sn3vIxSPiky3ppmGuG2Y3clQO4xFkf1BHWSNr0
j0oASNLzY+w0n5OAB8d9nW43K23OQIuvfcJk1wmyX9ZMoZilTz+jiveaq5qZDNTKhdyRzWrob0o7
VJikDiXJB39lxYGY3A5ls5L7wdTaWbBNNXNcix5xHc1blEn7rltyT4YGTGQf44Mv4QvqjqAzVHZX
zIwxIMWYw7czex2WW5O5GG/+s2Guo5uoOJhdd+5NZ99miArDFPGeGJXllUWW+EnJV2YbWnpivPdM
k2G9V/VLvxTzyh8gEB2REp/bi97OL4AmXhKDceGcgGWDnDvYDI2yYSZeZn+6pREdhq9uVu8z6sMm
trDvjLG4Z3kCpXBmLuLG6ityMuHFACB8Qmy/MRNN2ireFkRaMsmRveY2Ypf5SzuxySYXw/FrR6DV
ha1+6N3lSE+ov0a1OGkVi/xMk2n2NTaJU4LiRXB7AvcXFpe8iLhe8j4FZla8p2m1rYrkZyHzUzOG
9tlUqE4uh8CJ7QqfuuVzJz6Crphf5/rSNvPwISM54nTSsVkeOYu5/PWwbCdZXmo9fbCYyTNhfi7c
8mb2RgsyuDyB2ke1hlAHQtnk8ulOxPYpXTiUPY8Txy7QL3NVfpLAIejfGL5k9Tpqsbvvzd8JfMiz
/qPgfurpvSaPhIiYk+aAr2IsCCwCeLlSQBch/a8PUb0y9cTveAriVfj8JvSA8YGy33ur38e5Ek9C
68UT0zmxGUIGwyayMNLesg2Q5PbM10EojhkWmEG+6/GwQ/zQKTUhIFiwSY3yey7i8ZoZt8l9jLvC
eGOf4PtO1EQ8DtO1XHpmKo7hhzZuqpS6G9/q6k2mz/u05HOtUmaxgvIJP3RZyPCdLZssMV+74SNA
MjwvepPtgd/ceIry/dDRH0NFCb3gHE7tdViL0NRWT/FAB7HTdMOm5n63SZv4DaiG0Lr8pZlyrOIq
20Fd2RVsMz4ZNEyo4ArjObnwEdTPOKOeZuDTWzeLOJ1m91k5l6Euvnc2dXrUoW9TaeBYAazgq5oj
saGQo0gYbroqAydlEg6tMFwBJE89u/nRJhnq9LzlGH6SLek0JWDPzYt2G6aUI2TlInZHqTeV5k52
+bi1VBZvjXK9GVhttgffxgErBwsb1DZ7qpfVqDwchai+DJbLkmPX1CGprigCHmyddW+Wh5lu22Me
kTpMDMlwuWdNHTAcbju7/BrY8E+LQ2SA7sUNUZuZq0/xlrIuMtsOrrhRoCXq0XxgatA2+QHMBDUw
awY8pc+kVq7DwT45ihLvi9td9ZZ3wlwKii1qibQW5DucV185oJ99akBpbKhg2Vn8uElJ0vrKRX27
2FrrUV4dYSBO7EeXA5SztDXDPzozZ6diwBLxCs6udaHF6ljarvTCQbESSO3S1vkvKsCHHTfpSf/e
RAvq3DLhpb3Lfh7Ojd10xJPFoSnhiNLwq7asbX5sEkkPXcc6wKzBf+YB9gQMJgfhyWLZ0pQqKe8a
MDEyR2NL5QJH+9vEY7ehaC/y8y7zkYC4jXWcXBZ0s3lK7lWRc+9qgxej/RSN9jc/cJbNRDfj1vba
GAU0sjiszJWEH2fXeCdWz18B1C+2st7XE/FrmfPUD83Vqkye/zQzp6pnNR61qpNHOiQf8bepHQZu
apsavflGi3y2yzQq2Bqd5+WPoDZgIAyphzzp9eSlA0hGRFn49iDUiK1329oioY4zilg1PClvil6t
+NkWYkGRD+5mn9W7PxbPAuh0BrvoIB3gEJNlMJNfzZbsBFdrwULmOumJaNCwZ949nXjDLoyeGa50
1bd2pQfAFRbQ7FvsE+PVVqLdB1RKgKDrRv3UUMq9REF4/PPlBBRxcLXDHJcmz2MDOBcNhxylTZL/
r+7vZXUNUth0Z9hdU3iuyhOhOegOA0S3YVjGZWsy08OMsBDH1GR/o6B+3ksOAXOyxnWdcguellcz
51NVM70CSriMxNcMf1gYcgfh5GphCNiVevwDEPphHHk54PTF2yyKOw7Qbe277s+hhY8xD1jGhToA
E2EwCcN2SXkQ2zy/9+zDcAlWU2m5+m41u/gs9dzw4R8RNBssmlecIfHDYP6+OjGQaexvi947uA5x
c25FE1p7W5YH6pppJF+0D8BQPfJKcesELbhjX9g+r+0FH3qCLGp8FIur04+w/lKP5TGuEYijsvWs
kDMMiCOxCSzwJqV0PGXcU70iu2g1SGIZd/X1F/pQT7xw035xsvk0pvG7KrC8Cv1RdRDEZ+bafUhS
LRa7SRZodXhOQv6Rj+Hx2tApudifgO8GXB1YhomH7U2ZKBYueUyF8TvUBpdtdsby565k+ixZc5EO
iJiqBoSPxYljZspBMkg7YncGLBqJbbsT46tpCHNfs8i5NuxrIBjOKUgD50SIwzMKyCuOKciZ7qrV
SxvN6iszjNXCWNQUQfNIdCGAMaOrPrnivjmTmICX2xc2QOgdej+fygyV36H1YVd39R3r9OjHuX13
uQ5IbiTUCFNiSG4sK5hqUrx8ZvJcY3fi7QNqKp7bqXwF/1Rux1J7Vy0R3T4G7gNR5Y9z2Ob08Vev
88wQdW/RscbFgcPT/CnhToEsXNJ9afVXzXXD06LvwHk84tamGGHpyHNxFg5DgJEVaBo4IKN1Kopt
4PKRYTvd6ZI3oWeLRt6C/+cyyqykbADbZ89/3ioRMA0ZDRq/Kz0iPxk80bQGN2t9LP+4nv/8sjQl
yj4csokYRKfd7JqcCRNxnbQIWBvDmV8z+Dk7Dh1vow0Gha2H8sU1Ckiq+ySCXt8TphOnHtgfgs0D
yzbG5PWrbai8RWrnSdEDPTlbcxh5esJsHKzMujvM3yNhtietDvlPwDTvKtIEG3vdYsagvsqF60pd
Bu+FqV0ClcQHikG3asjvGfmEHZiKljU50vj+hvAXfDP2uSbhjIHBGddovhugLlmgdw4dQTl85daJ
KqTypK92+y4KrQPlE1tdIf6MBMY6GQb7erFwXpr50eU8xWBuAlFNzN0NOs89xOjDWHWnnwzI2fch
doaKDf3PCxiaLAmaMaJkagyr49DahsO6yBkQHAWwb22TteljLyS1kPOEMSwO70OKoOoOdDoY9c7G
7LNxq5bXDZoN5M+UO+rftcP8rUfnv4o+fyrjomv/5/9Y403/kC5ydVM6RG9MpnKC3Mtaz/J39Suh
O/ZczKcGh3rya5FW4CVrZrtYuz7niBB1MvD8UkhsnTCegLmzUc1m9ekyxtv/+6+F3/QvX4xlCkca
lmlzFTHk+sX+3RdD48qspN6WB9h+DIyk1ewyygXODDwvRlU/cyOBjtIAw8N9xSgoahA8zMJrhbPg
Wy7DVyB5Ka/WA9W9xcPqhGbUfK+o0XhUTMqKgQ4Ei1rQIZ8Cf4wcCqcNesEsjpMUJTIWj2Pz1GV5
5xEsaB8Cy8ZE2aF0irhrtnBA55NTcHAa03wfCyu9d51Bz8nyWFH88Bvl/oviRecgaOfCl4vViC2n
54VHj9Vzuio7CsReZrkjEhBu8QTrN62KWd3HQR5p4Cj2suRsT7sjh92MbTO0SHCOCQRv6lO+l3h4
zfpYrlMUuNuPxoRYmEdTjPlJj98Wl6Olygof6wgJlSg8JsqhoNTqjiTZ1RVe4bvRjPlDGGnlOTa5
2MxBcddIw54YQxAraAZglcCEvaqJWSYBO/s0cbBjLo551Vd9sZiCBzfRQkr8TlmIZs6t29w5EkCq
bTOFaVElsNyakOkCDG0UgR91CaGCZ9LdGyyllMp0HW1hiAelptOsuuR3TTp3q86WS8kw2usqC9xG
DBWHdandY89aZ9HNVxoUZJBx+5KRKPINvdTaA5PDn2wV4pTSI0LnDUPEEebF2QrMfWyP04NdsAiW
czddcApq29ySV0BW5dcUERp2buwSxSdGA5BkUXRAtZSfLqZHmi6r1ziY0gcNlRJXG7lk4EQPkbWw
0TNaLHPD+GZo5JzAqn0ndnKwq8zxcbV1OASt5S13y2YbV9lvszKMvZ7zMJFHmfFPp82ra3cfIhMj
s09GYbDm9YulmvxoBflTv/5dooaRYcf6lwUP1MU0KCx0KkoWAwcIC8+LvTARRO3Xp55AHjz7yfvz
O//8HpYCJkZzEf31/6jbmu2pYSaNrJhKYD9LT1ZXccQnywaf0uBIKuMeVUeax0i6072FEHSwBDa3
iXLF0Hm1EvwDBUI0dHa4daFNw/icPZdzWV9KV+mA6xOdt5JZ6sJJChcISBDeyeK5Hc94h/InPbfD
Q6VMuhKd+cGle3CTKcxjUaeOStTNztCaXzX8a3b2lh2gZIpB2gv4Q9lYd86buKqDa1bz6Pd9gO83
MqxdWAbEofjBXrsRFLE7ps5Fb4qEk7gFBJ5h4R3/OdBCx02ozWsRvANSe3RkbEGsVddU/q7DYXxx
cNJIQZFuS4mHjzNTnmMg33+6J1OnE2yHOHxtlTALnO0vB5LIwTEG6yEI++dWC6vLNCh0TGg7cWWO
u65qiC32C6O8sskAZrGQBdaClMsgh1IUPDTR4gM52iB1lKeoMB8TBQvALEufMvueAiqgAMyYOu6I
8EBCMBHbbhrHs+1iKkWcbnYYRuM9VIwvRrzNFrNfttfn8uBkFHXIkLHMv1+chf0va7MtlWU5sMEt
GsKsf9oo0kYYgWr18oCjYMvRl8ZmUSQn3chpTR/hH4VJ+guyZENiJsMy4MQl/nfKXqj+ih8MkLei
5qJUFIRI0Fp+M038D1+isSZh/6FKTOdLdJVFitdyTOOf9zKnUQz58EAdJpGYPlwBsR0dBDy8XlQG
ZS1PPMioXwFLuZXm9bbLDE6n0tSehmT0hH7LCkbvEePD7bA43X5oJvuiMKvFpSO3+JIEg270KmaG
YFY50DPqLI3/sAsKosP/9F04uum4rqKnzTVpOePf/90mWFEjYOsrNwe7X003qnwigLdRXD48KWRx
afNTVQ4PIWsgMyzi5lNhoWhiyGP1GfG3g0cBUeW50ydyEq65stbw6+Zkwv79I2GZ/5ev1DJ0x6Xo
xnT/5edNDFELyqDBCZ8ojFA1fJq20tXBcEYPVjUJmXb8Ab/jVndO896pH9OMFG+rttl3oEQdGk3O
yiwKb6KaYl/m7ltR2+e8mKcHBxM3VRxs9bKpXQ7YBjVRdE94Cj42Z1X6ciUC6AZonLkfxsYATp7v
De4UbwHgxGG5gjqfblUV4oHOrEMYu4q0LFZ/vWO8k9oYI5jsx0yTDo2OkvfnR/P/A/n/IZBvmEqI
v3uK1gbEf+gnfCybLvqv7Sco27j4h1j+337r/4nlcwBULDNK2oTo17fgv2P51l+45SlL13EI/63B
8L9j+eovkooz05G8Qn/N3v/vWL75F2c9XLoGr5RO44P5/xLLN4XxLwdnYRkIB6w4LDe6aa8vx9+9
ppzF67zJ2uQQ66uZb6peECUD4PGDX1R4DhLTjm5hwraZ0zyvd6HwzAqZjMN6taG6uz/JvALSW6h7
Rfmwv7RGsYsXrXgY5wrryWLJpyGArspBiAvTjubp5LnUVqJHzBkOy3H1ZjYXF8Y450jsQD0vUuGO
9aOBq+CcLtzLwwT/XRcjJdcuJpJZBvmzTVosDdmtZhGYdwc77a4zhAHwNkakGjqGsdRxM0eo5a6a
ciS9uZ1+UIjKwihI9DInPVvodYeF93E/iHl815sGpnU8fY+daqNBU/GrJuv2Sa7KN7RD1OzIxomb
lScacnsqwQl5ReTFLn2HSQekJQXOzLO8yqnwnOoieiHM55HiweS55Gfu1I/zcpuDyELWqT9plCy8
JE33op6yXR5L5yFRS7Rvem03jrj+O/GIzvzmVtGE/hF5OIuHBzd/GJx0PrewZQJ+WK8sBIjuhG4S
d/lGZtv0NTk0nlLWL4TD9Q5tHTGQ4eFdanuTZpCF6sErogo7zTIy1hlc3zaeR5sG9hDmWaGLdqdZ
Lf6r8iFpe/dVPyc33ZXFU9jDQBjzcZdPlFXOeTJipu7Lg7tPR7pi25FaaRdpapoG8QRO8o7SLx7z
HiOAyqnGdfkWoCFoDomHCvZXxxh42yEjUfhBurK1Yxf6V5O8Br3jWfFSPGlOE4GPEeWhsn7yHtWs
0VTH2LPSr7EbMHsuzW/0Xgc0X5DzJrEMwz83trYMqqNbDXiNpTHtKy4/O8mHs+vcaG/p87BTnECO
2VRrZDVSjSgK+g047/7QpZRIapWMzmLUfpet/lVp+nyAFGbedO0UDvRbCqNwH2TvViB+q45pIgXo
HZm/k2n01HbGNVqQGWs7TOVo18pZK3ZcrI/gjjcuJ6EtKsxHgzvloVp/sZfuHKRDfIiKvqJZl6ol
QoYrkPWUB9zMbfe+ZLZxcQAMXKAfoQ1m0NhjK3lO44r+wgl8KTAAb1wvdlaQPMWmtkUEV7fJJFBL
izx/29YMUvGjMDYtMkAZceCHdYtT15qnpyQk7Zhrtn3SBmphrJzJXBnbVMLRY9GV8yvmYlqB+JGD
L1/qfYI9V+Vjv0noyt4bFFUi5ahhZ/eVz5m033wbp6I/T030BbojOzb1UuJqIh3uoBhwO3Qwq2n7
xeaEPi93yovONcb/J5v7JR7W9dufoawXJkfUScPnBhyKmp71Ya2oRkWsw53TiioF8kGwNh7TNz2y
midUt2eYRKc4MM2LwZE/Ym8/r0GLtl3SDcfb8j0vBcnhttgWrMDQJNUbpqaYlUvYO5Ett2UyZuJV
kocb6lQRVNHO1MzIj4qSyFwfqH3fpRXpDxT0HpcX3onM8ZAXeNEslommrIjvEtJ4NOMYVABpJQgG
H5ZVM6xkKMcAG8v+i+ZmfmfF/aVkvLyhupr8RA/rSTe7U+QAeZPu8lpMBIxtBnG2ANXajtNwApf7
7kBk2y+FnW8SmX+HneyVygqgV2jld8rHkWrtXV+b1SXMu4Jc8DTdq1jQ2GJX0YM9L2oD6KLbWg7u
MmaiCo8CDObOboyblepXo+4Kmm5s7B+ptm1KWMcOzAfoetjjndr+Iv2J8VMewyp5Dcdw8Z2c6Wvh
4W5NjnOLMteLND4OePq8Nrddn/65GKIQd6rY0BKo79qXTEqY/YFxLTM6FiOCn0pXLvbNBswe5WoP
qjFvxdy/4SW2b+IXqrVxrXj6/UiP9cfWBepQOMxKYaz1gN8WYxv2DQCewQpODYwnq7Y/wxUDYgZz
QKufODWpSRsmceBDnyCzj0k+4UnW8N7o0t0ppOqcmsOnJXLKj0SO1tU2tZdZN895o/qX0sbVGVhA
DmzHMwiO7vSu/w1ApYeRTVo+bcvoQSIvgECB55mn1nyunfQ9iwVY6Uk7O0HkkWpLvzXzj2oIrn1E
m0uiae+53Z+ritoJ+l6iU2pALDeinlyp5Eeb5zY77VI3j0aUkwClqmsZ549FLz6QULCO0oiyg3zm
kqMpkPvCuYW82cUHlyfe6wK3ubna0bTMn9y/3Nc6rOVh0cOn2MlwHqVO9JzMKb29c3yfdHw7RcP/
ikS75IypciIhnqjc4WzRV3iI6+I9IBi2ZXJUnqqUBOCALW4/LVqyx8Pa71STGPASDFKEsvzWZxSC
FW0+7ZUoqQI0h4MubHtnNzbtKIPUH9yaoAlOU2fvLAqdH6XrGAKU8wCxQNYhM/04ashkoCs/DJoP
xQCnZxTldIoJjtF2EG65rcm7xTNEQHGnSjxlXSACouPkINipK48RC5bZ2vhtzPMn1YMwYcRZHwoA
Mdl452D0uRTUoNVz6/p4FV/CwY2Amup9+7Bw6ahS5/N/EXZezXEjaxL9RYiALRRe2xs2TdPzBSGJ
Erwv2F+/p3o2du7O3tj7wpBmKKnZpkx+mSdjF+WgMsaPmks9uJwNw1EsyOQpLwxuzn9tJP6cHmOJ
BZnJjLV1mxYvIm3GWKKVzRlAWZusZaYa48J6DHLCAYv9AyqN95SNpnXMzca5szMHW2HDTh27TURd
UCkPrYK63lpx9YKStGwDybZOoMgBAz63h9zpqnNrkz2tiggjTjafzDCXBz7ugObGXyK/5uESnpsp
THEOSmovm8y6ZmizvhqCs9NU+uYRnOjOIFngPNCOaiII3lNyFp1dKzm1M3yDGugf0qRxHqaQ+sOY
FhIspt1TF4TngAXojmaGfh1nVMJ1bSfuhjI+icZU65S7zcrP898N5uNHmp1oyxifmoJ3Nm7D6RqZ
/bPqDO+ltZT2Mpk0wsIslCraG36lCCV+5Y5JK5aav1tEuG2JZo2xwQIoKtPLtCSo+11b83iyqNwT
COxXg4RWwOsM7ygqvkbk4p0NgbTG8r8WmW3eJznvfaBR5SGeJ3PHK417Lvr8Kw7ZYE/YOsqIjiP1
hetFBhvSgz22op7DYzreMT+3DuFIQVHXei7JkQYOz0BPlfCq331LHqCC3i5izFmd65ZHCmbbR2oP
38cqbs9u86x8o3pO97djRGZi3F6sa1qUoNBBJG7GrC8/6CfqJ5Y2Y3m0vOwX4WDnSDvphgGIj7/f
SZjg1u0+Jva18oPP0rsasUsCNHR/eG7c74vlYMqmW5tW2lHBIoh/K/8sSSI2XH7uqJIiO10C8Zv/
gCeL7yiEJigZLWwKfkKJHxDhFfPh7KxIxzH8mbelVcec1lL1WHDUgvsTbYk5P3JmLe5AGxPDg164
cl1akmOHq6hpgJ8dnMja5b54K2waJAgomIeiAt9o+5kHScNU58yjRc+pEuZnVXSY5fzqdn2yd+zw
xackgBGHmey9dHyIObutSipYy7oP14viM694RMI2Xpj72DjAP/ym5m+A7Zo2D7Vb0rY8PgV20hyz
+mT1KYJ8xmQAeydmBftU6RN2kzJ15yBD2KYleI+0OF0Lt36LAfBlvVcfJWOZOqmXawam2Ezi+VIl
LcUX0/QIxpVGocQ6dhNBZgMqMWoIXae0uW0hk6A609C8i/Pyu8R6vAoNuMpZOUPlxPWyopnRvVcS
GoGY6Gfm1oX5X9eZNLHh7zq5VJjj2FEoR3sv2tQ93g5DPF5U6EkS7akpFsCCxy3AfoBFuA7HJbjz
M0y7PWHjfWvXz5rLsk6sBENdTB154aYX/v8pF9LaCJ0JNDK7oOZjaTG5DfCyXawht0PZqGVnGoSg
VQkbgUKlwdkci6+0QpRtjTK/a/q0OQ6lyfDBwJzoQXoouRNtA5x5Wymwa8DDdQ79RJ2LIFyUNhH/
1JR7z60jabCpZtqu2S3xQoVblMxqvNIma923sBFu/zMZZMzDwmhQMPEuQzx4gVdco8Dgs8tyHAsc
VVWEnxExu6cvKg12PVYHjhhNzqkyOBoOB98+4UxtUJ+JGIOmVvCubAyyZ7FjH3wlyVq0I0Zq4qeW
ScfSLJkk9l+DzQnL4x6wYpTDXHn6gw1XbmjhwcCrsl8ISnwg8bCtfNQZAtyU0JY6dhx1zrLBGE3J
cSAxVOZkDBujYHw8HO0IFnjSKfu+qi1d7Yk1ALne5i2AX3iTR+lHmsloG3aYcW7LAC/dtsvfUiCz
D92CW10tsj0S+F4vMcgFVY3jgapnFy9idB+MZfli1VRtIY0n1UD1GwdG8mms9eE8xWfcoc+FKQaI
mKbc5yEwCZfjipq4sJh57YNbS17A5iAVZm2183zRrPoAz73/TGSPXGq9sIpmfcEGLlpO05AxfMOg
OS+d34O0se5DRSNNTpHLJtBvy5ahtzU6w6nIsks91+9JHAjefphpZOkkGsP62RX4yG5SGMhfsZPd
hDdsCXlBk+yjx8+yGgL8mxkW590gxcWzjfLkjbR5N2HlE9RNo5M7ZefSdhsyZ943Pc3DdgqZU8F9
gqWR5MZhimCmpg39WjOxeF6kze3CnYAaX4eqeJ4puF2Pg/Wn4vyyHeiF38bR8Gv2al7uPFh5jSuB
qKQFFaoQz8jEy0MvEvAnIx810gU4ZmcjIiPnm5sasCFcJMIEjDud3WzjTIpbeei6utTziHiTAE87
ZDXo9MwSl8xKqotBRyKe5pqLb2juLBwbhKO9X4kzrUMTe6A9RjbGY7gjgiLlLqJWkO1esW6jyTc/
hDf/6gCFce88LPRBXuoBVk9VlsGlCY1jPWUEeyZi1T2tAFfLngSv4TyeZz2XRevAoMbQGV5+eEHG
/OLmyjfkQ4iTSr1LH+dnbXvqsa0ey2Tcs4srqi3sbu8i5WyamucF0QrfHk6pPLhbxsFfK1p0V57H
zMdsM2tjMoiHjrn8pj/Z2hCUSjmKcwlLZ3mX04DzIkBl3yVyyZl51Q0ZONJfmOavjEqPjO/UQ56T
/h1UFFMPhCAvi+4IIYAGK/fOHn1YbiV+zbVfQmgm6CZX3bxgBkfxXVVAcfdFCILQcHNat/Ec4Nij
085UlG8G00bhJnsj+77vzTrbRSmEcHzKxrkqO4/B6N0SMCnN6uyeG4Ha90GOFyWPzK1MlnpN8hDm
mkNhEjwdUlatbd6FQfoqWjXd1Rb73Jwdlrl9nLFWgd4fyUaE3YsgpdQ5Ckx44F24d+xTVcpHNZnX
Oje0nvOWEccDgC/FsY+g/knyhnD2cckFada8V9itLCDZbJfLvgm9flt15KyS1h4OjCxPeD5xWC3y
ySo667GSX7i7uLCO1WNt4TLoIHdUS+FtDLaDIwjdddtTvbmUxmGmWpyQu5hoEUOk8l2D6u8xOc7W
BfcRSbyMPJgyurdGLggG5U9lkK538+QjJHJ0jsL467ZjpXmxCjt8PZbVkDdZjNcBIWaxBOikjPXF
aZ0LFk5zFfdq2LPI2TSH4Nyunxyc7W+xQ2xl9jejE/CzEVynKa/YF8lgP4ymi5m3C4Gi8SZXO/x8
zUkQXqNg0XpZ6CbjImIeII7neq++t/VPO8Fe4tbsJscgxQHjxH4D/2/vY+3eEjIEbxcqD8Mqx7km
tdGarOiPWDQ8JhcHwqDddeIIaM9XCirrz5QomFQp2pGDb0ROOdqUi55fpn+wIZkXDLNbr4jhnCLx
HnHnk80E4L1XsIfuBdPtXh6bCeOWSIlwNPsiHo0j7fLZOZnIndPIrnbUF/l0b9Cz2sj+uQpGHn8L
vWco2gN5ynIPnwmrQ5ZWG/wACTRkz6bXD6poNE/zOphc92c/RKvGPdbe2H1YHWhFC1VzxUpOKTj9
tnkacsTHyScrI7iY1bec1H6ampm2NAXbwAw+Y4NnS6LPrDns0crJ7vaIMeZqLrTqOT23GU4242Pz
RSQENiVdk5uWzho3DKu7gpTzNY7jTdqZ7/GgnK/I+LjhpBPHg7smwqPAvU+MljaWOBgfYBcCBrO1
q0iaB8pT8PmVhrExKMQ9lwVWg5Qm2Drxh/vRGo5pPqLmOjJ7LvuGkRYDGergpu0Q8p6ttFjrjN0V
hB5ipqQMJy1jbGbYtteVi5vKN8s32HyTmBekFPHLdmKcgHjbHlwXPko/viTEgx9ceNho6HcB+7Jt
jeHB6yhY7Jiicvh26fAVdFnixki31KmF6I3Uyxalzz+S5sQ06MVZR2M2rY2Its3E4Gxd0j2wgw0I
NB0q98omvLXzat1IqxWLYSF2VYx+sTcSAF9MD9V2iIxi17RttquTKmAmjjmvQiv3i/ixMuZrBR9p
nQvCHgzT3+aAkzL78/3oyl+DVwXPWWoFz7WLQjChTUj3cRRkVSzLCLTknGLyE0ejJxtE9WoDiF+t
DA53lzHK3jsqV04sl8Df0Bme0EfW1QTef1wmHKSc9ZD1dUx4dg4lqQT6ypzTbM3UsjlEjZOG0NFo
f9qo5qu0F9s+V8m7AFgvcRE03i9tc9QKh9wMpvlHZAH9f1r+IFD2XcZTcPRF1mjX1r0grLdHusuf
0ql6FoRX95y+pmM+u/ccdaJjZGbxgSoSCEBDhfOFfklqinE0h40tjoNhB8zdrRPdcS1acOuuwiEl
QzGAVPJLzkfsFanNLKKDODnARySPZ7DnQKOcCrCUEj6lhFMZkyrbJ1iu2HFmjsMsybcqKrKVugkM
D0fOfiTwwTYREMw00v2yYF7hP0w9mEwgX4rvuQIbpboPmiYlOtPJ/J4SpEEN2rR9kJsK9iYpxX6n
wvCLXmq6DeFzpj0oVQ73C9kOFFeDbzI0v13C9ZwLaa5bjfrsYH5yAiHuph2bfgcQlMqGltS0UR28
vtkKeKKI5oRjAtQrnUjk5A9dtI84VU+x3HkpRdkOBFLoWOMJ9BolBsT/JE8b2i3AUsogH7lWbFqN
MnUK996MAg8egLjvenCnI5xnN7S58OZENw0NRb09zkyDUqEkcMfG8rA2HZ7/oHr1++qSuvBJp0Zs
8gHgKkdqFtfK9rAtedUmMgGz/lIs2iehea2pJrcC6zgCputOty8Rx/VMc15xanOIHLNuW5D4rlW4
84bsHRPDNzClhLUouis0N7bUlkEHlKwPAnUL0hgStebMZpo4G8NuoPmBGMHU/II3wC5qIFVldymw
2iX8iLWV2V58jHUuiVTtEcWi0tGShakyiiFIMBSuT6Ym4SKB9Zu/e8uQfDHeMn/B3jgPJ5eujH0I
WBcDtK5+g7VbxeNPFQdAmPHZ+ZyD1hz3iE+A6KWSoTq6QHuZnZNpxzfOOQCi7wjat9SMX5GUHsZs
pu29OKEOVjtsy3jii+KOabKz1/1f9IOd6IDLuGStoH7iD9VcYaMMfkZN/k0f8F7V+HcBEIfQcEyN
224WBhnskoL3ynE2wMJZThTv7Nh8u7W72VS2r+Zh/vI07Ri+GKfAfN+BQe40D3mux9UibXytcWGc
Ziw/ZCIhXmAEV6emfDU1Wbk3TUL3dMieJJ2hmr4cVd6lN5oSnnRa7GiOOFcjAU4rrZf9jbDGmvpG
u6L9Wi1YXJiJg8/KYggOfr+DUQKcoSark5NcuM1Ilq5qz06p/637OyuZzXtD9tmnrNQmNTh9eH4H
+9DyXmJjwotK+hRf5fxmkzDcmjDcVhPOEsYYEbwSsNYeRXUfswBMZJlUmQCkdTQEG8UKMFHN+IS7
DBQ7lyQBbwK8sZZGaOPxwxeOTq9J4aP+Mnd1u+Oqef3rfYkJmhUULLfhilcXTnc7+y9F8O2ptzaJ
r8ZMcdgC1dvXeO9Wg75LiN9So7+XPvszEZVxA80VMugxMQJTAFMBdqAff9cpHRzB+KkqCNsUotkn
gz8ca+g4+XdSqhSm6c147SQVh6KbK59sZ7gTPff2XxxTAljmQQfUPDHcO4ojriiOa3pGIdK5wQ9s
Z19EaPjwlmdIo/iOnqfucYGZ7mp8jeGDUUdu+AC19N79kvF9YYFaN8I7s8PlOvT6Um1Tv9c9g0k/
Gbinwnm41pJiaAxiMVsCZmFCfVDdTY13b4rgNWvjbWjI15hvPfkxYFUnzQ6edsFPYY0RdsE2N91H
TeMcmW708NnpJZ5FCUEQsJwFMWddLChk8OcpYNpPDJnXQqPpIekqroONRa7Lm6snqe2rNpOkYuPZ
BShcbW8tsl28RBHaHcZXTLJXIBqoEfQirQvcsS7E84UtfE6eI+Qnji/YaAO2HUKysMq1xbbSRnck
DfPk478FL45JHkduqq25Jb1XaiNbfCSMTPnptbdRm3lbXL0xhKB9xIWIyOd4cHD+9toCfKsyzG+2
YPzBvTYKe9oyDDAHvny+E2lQHoaRfbtuYGTzXvsutOXYvrmPC21E9pG+0AfWhrYoU9J4SchTcSCO
cLo0D7fWxP7mbJ7wOEctZudE255z/M9MJrhiaEu0p83RlrZJM0PBmqat04M2UQfaTr3gqx7wV0/a
aG1ry3XkVKdFm7BB+UW7SRuzBQ7tQlu1HTm/1fqPUV3BhqcN3Z3xxAmBjBxOb5P157bd3b7Uem13
tTEcK/Aj8PfzpC3jtjaPtzor0mk/uTaWR6G2mGuz+YDrnLWu4a5icy/EkI5/j9iSe2q0VT3WpnWn
BP3AoyADxaEPDv69afJXYHSvcbzX2voutAk+ww0vQZRECXM0bZP/a5fWj/z2qzH/MWhTva/t9RM+
ewaYZDnK4m16As65FljGa23Lnzn41hxnkGex7Ntlt88byHbusErx9LNf4cDE5R9ouz+X0gVqAxEA
U4cBFlIBgY4HDOQEbL/40UcEBxIdITB0mKDQsQLiIj8DfTrxtoGOHTi3AAJJBENHErJbOEHHFHQo
y9XBhZ4Eg6ejDCzntNnqeEOsgw6tjjwUNeEHYmbp2tOBiFxHIzIdkoh1XCInN9G43tHVQYoJg+1t
30bA6o9G98MxjReX7EWs3ylSpzEicWgs99rhw9n7nU/TjcoW1DKmCP4wP/QdFLEw3U2mYDhZi73r
NG/zkBLCT9v7TE1nB0Xo7JIlnx0MmA4gGiYSIUuxmMjbFgojwPiCefKBk+0TtzW5kV7bbotAgKBM
yj+exQLBXXkTYPVe+0v+LvkkEdqeOTrOl9GtD+o9M3v7uFD8ui5Hh1cuGnAvm7+7EaT1VBG4YKUL
4XEi5sGCeG65Aq4y2bUPKKJtmHBl6eQhtLHCBXk9ncZeV2I3rIJamHP8KtplL02KD7uM4yfWiRBZ
ERnDY7ItUbZri5XRirpj344h5k/c7sT5Voi3GOoL0+QDbOxbpwn3Xtblh8hK/DWKnbumu5pAg2ce
gcXtyqhDLijkZ5LL7GhaHGJ8stQkJs5tIlETcNz0RCBVhAmAg0ne9j/CtAQFxVRYyJlmT6snndMy
fx6H5qsU9peh+5KVdzZrYgJm+rO0sLDgY8YtII3xOHn4a7mwUzjGzXpd5vHaGK4V7UPceCBl0EAY
mMMO3jD0T6Y1myCjOyKcfQr7FuctGN35YPXfpmUcOnydR6fGC9Pk6zKwPBqnefKUn7V7q/Bpjm/S
F5+BLQHC/kB8zDqN3m98fwaTNphO3CXXrSD/GVR/2irMP4ISeaUrjnYXZ1/0hGNxpZOszYlUlO5u
cbzfRBrENu06YsEwKEKNtY2p4xTLJNfUkR6dzqq2/ADRzhQIZIR/wDeX9oYBKO2tAR2B7gQRLXTF
G28COF4IQnFX06ytjQH0MHl6Mh8GxUMy5tHBVldzwLpjULM8ZwkHPBeeB6qzGf2g9bLU45RfIiBi
jneY2bZPQC+C4a0kC27YIzWardgBnuADTgzEEyMTIovCT5j2KE3PsAPp0jPxieJk6GCODY8RSJ4a
3mkRWN/I996j7H1YO5AjFzhGQ1TTbZ0g1xGNXzFSe4C8sfIKISCDRXsWqPQgq9pbc5X+oO+8zs3v
sB3RJpwp3ScB0E2GX/U+9Mp9iDDEasUpxaR/Clc4zYFh4A9bf5nP00RG0aV4zGhboFdESA+Oi23M
dsk3tiEwfinIRHm+OtiO/3u4LNspQf9ri5DWDdfVXRYpw/JlQ8MhA7RdmLpfdvvi+E577Ec8CsmU
unp+hfMH98fW7ATOfESuCrwBHvAnzBVy52d5y0AZC0MhD5lrsB2BTIN2swoI/66ZynCN7xk6qpnk
Jrhbsm3ueTL1bQ2HTpXsUx+uDYylD38Sm0L04EXFyidjz5E9hdDCGBfNgkXDwJS8ApjwE1j/TF6f
B+aBmiI0Od/ZJejApGsaAGH2t0QPbsyz4RHYhWL4QvbMOs+Vt3Yairv9IetWjcENi20OUMsGOxiB
NGyuKehL7W69cstjk4aEAE9qgddJOU7Sz0c3xwfUdtbWM8ZVTL/dOlmKpwKhYOMkw0+/9Z4XRecr
Mv+mrrGlPwjpAEx3GBuhO65z6rDMNt5Jd2pPVWdvxWxmB9WXAU4Zm/LwkemhB7nQdbrdREIaosQI
lJbAMv0t+zrzAMuKfN2ENdx5w9qHVnn0JrNe47MEJ+3bpIs76xejX2pHaxgxXQqeZ7GnRxMu62a6
csNpT16yrPGYUG0ll68m0QC2sFGIXtOHqC5R0LXMb9yf+eg0Gzn6JsgMPudFNXxi/oE2pnzgUXlw
ZhBs7PO22Er+yC6X07UtYTxVCSyoTv8tozAJ21U1UhsuJ1XlPlLQMQVB/iSK8jHNVXBifiOoDZj/
VGY8HeD3XzBQU1dIOJODY7dx7JjkX1a5OzuKH7KxWVGa7B567HlFPmCVltbKgTi8Knm3Eh0CRWvQ
ny2YW2yihf0XIWVVj8U2MqLP1n4qVbm81sV+4R1Fc0NEZs62dnRu1+vOZy/yChOt1x/N1WQGd/jG
HPgZ7bQtFqJ+pfgo87lfy67H6DI9R0XK5Z4+UPqLE6a7hX43dD5TeCjlXojTbqTK1zTTl15Y75Lx
UeEq9BVsotKqYj5zrzk+RELNgms67w9MZE735MQA4RhTEWwBQtaAXd3h0z5LEb7TqxBueuXvUt0Q
J4h2ZoVHd4kuEuoExpg+ctYp5//FaDcLeT3QnWPF+hBnW3xZj02dP4T+1O0si7eNdNsQc19j7Joi
ORXtGN+39fyZ3k+9+8uh6YAAc/laK4o6zSH4SqiP3MWBRsrngCYW+qpYNs/5wtWixKAOjaaCPqO4
vJ0iJ93WzVkxik9s9uWAURjn+eQt9ATlgg7cpTxC5zQ9dRpL/UnUReKsfTTLJvqE3pj9oM61eJWk
j463GN8tLHj78tdvdVm5mF1YVwltP8bcQGFo8tV4azd3/qd751au8vdvb7/6//9boQvWFRfPJcjh
80mE21BXmg+pqXM53DPpnLF2spXPJlfCrApn3EZqfysxSlNFNzwBl1P8P7+6/fbf/bfbt/z9J/7d
t7juxGUh8fpN51oZKw2Z37RrYzo2UrmNrIXYYqVw5s2EnQ0dqI+XdFvG7as7ut8RfX4PSZqM21Bk
/spt5JkYGOqIMMsd7E/MAnyXO2AzVU4CsmSLh6iGakyPUQRbl/4D1MJxSO945+1ZYmm2nTmT9EE8
PYygzVRcUCzqzeYKRymTSmQOj1Htyu0TyvVAn8X4jvGxrPvlgNgWfn3R2BJcXPJTyUAfssky1wMw
AK2g9p5LU5Rt/YhSQLFz2BHLJJ1rWCmrJFQBagpWiO/WqQrtT8nScQwFJFPnq7bDxzmCbuFzhddD
bKMff9q1sM5hojaWYggqKPTLqVjm6Xlog9RBM6R6exhwFBF/ACTGiVKExltf/DG7oHgerU9lzb8R
VzVxLXyNGiUQ1ee90ynK1TKISP2Er4aQlbtu5T6re0o1R27240QrFXAJzi5sg2b3hh8aXXphKZgl
4FKfFZMb0SoGM7pNrP5ahFB4jSsuIgesq/c6tmLPLR2smGW2tPckvzoEilU6JxPM7KE42K18KQ0Y
Lmoc543VJ2rNffnBWYpP2Y/PEyXKUFyhxo9FkOPpcRFbougs457s3LJ4dLTS2Dj00ju5lXwBKtBz
5uVGBz9cablo2viUu+zIit3fykmbAAJz2AtI0uq7ITvLuJ2/sOocyjamFCHrKUKBhTDcnqvpgWQs
TbJgY9ttzkazSQrQPzNVwtt4Kp6WuX+OA0lCLLeHDZUkBKesyT+JAr6InEmHdB65l5RxS5Ygp44B
JQisgjw6tPSimPcBAJAggJItddnpDDldZcV4uMW8Qd9kzA9UuI6Iq2+DiufCigr77PrLOxfF1aIC
C97IGNM30JKFz/B8T3QI6Z/fah8cQascBR73TMtRMmfBzbt497Ps0ZuAuI743qAohLiApFmb2BIQ
lhGlr33KecdGfrr9RYF35wh+JmrqH2AEGjuFZjDErTjg25hX+YIWG/iwLNtZhidlAC+fgvHQxMNw
GGgYdTxzZmilsy/VOUs8qsTuAXCcqqLn3x3Q9AEiR5DTDS+kl8DgjcN5GI8rt/8s2HHIg5HBXdD1
O9yp47Cea45veUZfcnKRnvWuSPevnSD80dXWnZOKvcr9z6XMP6YW/n5CRskfw08njEOm2Gn/PEDo
MxczPoEq4FbDyMx14LCHuje+Dz+sBqaf71BY2CTzJ0iPmYk/etSQGtmWFgReWDM2nyuv+U1ccN8C
tbr2GBlWZiPW6Zjvx8xNriUVr8Th8zdf+sHFyDmvc33Y+kykGE3L9KHI0oNphBCZKze+pEpQEEcT
8D4oTn09unfVFBgHCF9MHNsASajx8HjHD1ZvcZ35IewcqO3yo9RtJ41/nZByIiaONaaOXTfHT7m+
RY1+VaFM4VuQTB6YO6YbBmovMkfnyHv4Ep2eOlR18DMlfYCbqy+3loYp2FpiUB5SfdDxtEfl0q0Z
L59jGxp0lKFumZxI1yHnjH1YdvdxJJhb1el7WtfwLEbqVklTwOvwFbsYUIyF1c9m/bNglKcRPuBe
MHWYp21OeGW9zAE0vhTIqolnhtnO+HmDczi9LmHWXwKq6jjfoBvUSXsprWHYW7pvzcEUlDfHkoDr
KVS2yRihfhos76j0QOP2pa8xqHimYeIbDN+mjDwjuQMd3AYy7gzTd2FWQDgDrM40w585MgGOYwfJ
QLna0UtZcFAkOQErEcH6JHoT2Ul/WaoBiVAxWaQgtjxZdvK2ADlkjkDVQSrs/myX+tLTftvEvBFX
+TM4ALhY6TVNmPafQEp61RL3zW2hDPHWOASNw8xzaC8Sf9NnTcqOe0e3pWL7vdUT7EqCyzbH7Bu7
VHwcCFQ/kF6LSWq6BJ0T4w2/YrGEySMmY1hHhguk3c/c3diJjl0TnBrVUdW6lmW/QY6Lz4vxZ0av
5ybhnkWXiIdAMdIuF6v9LestJe7eEK3dUaPOnI+xZ1BM6L2Hwi2Th8xt7tDPofwgNnEu6y8Fj74N
yuoa+t7PqXOeIzdePknJngN/nH4XTnIJHkdviT/bgpn2AqSECU6NO1mm8Fai6s2O53W6eJTWpSj4
M5EBaCsgX+06+bD74NMZvfZ77t79mGKI0nyMlEurYjd6G7d0/oQ+ZtS0igw6BWW6DQebu2GJYcsh
i7Kx4ihG8w5/w1HGR63orJ+xAUbVUl5mH4toa4G48rUFnFy0/LLGo6q7R2V6V9Ek1BnTCXLsKNuV
RfOKRsXgitKxfV8sO5xxP7z00Z2S+KXUFFQBQDJhqM8ng5UNas4Pm9r5sxfiplTK6XecsuujF2Eq
yaABEJYn+ECrTSw7k+tscx2xjZKQH35JJUe2EiqU6rg+pZxsV155FXOv7kJr2TazVWrESYhXAGPX
DFKSBIxFKIrXUcR+fYwkGqw9/w4cuMkR3N9sdP/YUHUkfQsHLu9il4w8UQFB64deWtaRpbDfk5FN
n8l8cc8l0/Tbiw7WYtSHhRPuxo+W/gyYi8RMbz22HlbtCWjR5AtxZ/fVfq7G5jLEzvLYiz4GowSw
b0Juu0hhPins0tiXu/JC+JLpKnH47dCakjW9tz47G6BpoqtS6V357y8Fd8JT9j7Gqr6UxOcvRQsW
Tdaoq3/9FiF/3yl31tCcy+wu46OmY8YzGa8CMDkLqn1NJRQaJ6BSNCS2v82NRsdEAoNCN7UODc9n
vZuyrTeRuwUApY7K7z58zZGIPP2c1yg3bkYRX5MZr15vB1t0gHKr4j8WFYVskfMb46CBO+qCH9LF
Le0xDu7pAeLlweXY1Rkm13yhiNIL76lL2zn5eEqoFnyUz6OgVXvxwKRIOkGOdgBRrC2Bx4/YMQlv
cCS2XbSkmtBMxWJ8MIpSbiUNl/+BtOGZ/0zLWq5HntEmNmj7hAf/EaDu4xDWq0rSg7A7QjxLZ18G
+m8SWwVPPF00N2bJKXMdKoHQbbbCnTt2cSb/S0kohaMUZvZ8TnIcLekb1GMOuEUOQDlLjAP2lQJ6
rCgy4O7Of0ehnJw0fUXdD91D0HWnJD3NHOFxDOTiRVHdQvajt85Ohg+/smwTIYF+UPSk+GDX4ect
DN0FTXq0e+cBqFh0+fuLLMruQH/MS2Q1zLVczkkDDjhQf5Drlr6rIcxY194Pwv/wNLr/hxGis90W
8y7Xlw5P5T/qkMeYQMRiq+igRv8bzIv1Se8bJCGHoDehG4HCMSQfy0c9d3h+/BwGrjU5V9yOHnaQ
vIKHkTtX5q/dgw/OAc8CARa3IP6C2P3MB5cwTu+/mHNnHLOAHgIkuceJhPOG577bVkL8yq2W4lkr
iZ9sYohYLuIvILF4iqaleLPIY2/cykU4dQE0YP8M732rP8ppbs5YQh+VTU7P7ZqjYu7M+ayz3oBE
d/8hnO0Qu/3fMXKeIwdevWkLYrK+/w+WSun0YRXjCzj0driZymLYirCD40shqkjtmaOkRz9Q26jz
YGJljYddyntgPzp9ckQevg/LwLyLmVD4c94ebgG21FPNwYu8YFswb1x/e3URPcBVnJb5tZiS+8ks
pk2Y4WU0wuLTgMT2bIy0H43/4T3Av/tvfzjBDyiwC1uu/v//Er4tZ1Ks0EGxvYs8P2IvRT7djZWT
fMU1IHLQiRBvXV4Iplfuzmk6YKtGYvyUjcXeBeSJkUt9cFMPIIFk2Mr8dKAGpDdf28AbN35bIHXz
ttLlm5hXmNg+RA6Z8b9/lXnxvW876n7uoTMZVGv8GlgihTmX70KF7U5jMhlJkMq17peqKzdRZPqf
YV0cC5dpXDmZb6ZKPxN7SF453fT7nATMwfV7+5pjBF/hRcKIOc4Ci7rxjuojnolKZHD5EnfbcudY
V1UAspa5yWHOgWjQ0EQs7WzHj6204V9Glnxm0zthLe/BxeTxXQ3q/57LLAtCSJaSMrLw3DXl+9CJ
4ffAsCt01VfVz3Q+C6ygtndVAz6GzPegvXrKfa7R8vd1MZVQcCZeZYsgadFg5/P7QXw0U/VgtYv3
m6X1gPoZauYtgdoEirfqZQQ/3s23veWJe2J2JC6M4kDoMmGfQIOMd+zb7W6hQheKQbfU3SexN4zj
3ZHPLvndMVB3dkrKhfqitTO29QcVfwF8pPkVL5Z7SmOvOCinhfGmsGIOqe3jrFLONueYEYeV9fkv
wfVH5iRRVf4rOsn5vyuR5/uW54M+ME3f+ucnjAFPYjhkcg8BgumBvhOELujl/vCeD/ZjAjAGS2Qr
toiJ9jm36NiNaUU4YKHnxi9HtW31zDEx7f9i7zx623ezLP1des8Gc1j0hlk5S7Y2giPFIDEnffp5
6CqgG9Uz05j9oACXfv7bsiSSL+977znP+Xxo9HlVZneBITInF0dieh8jOCILe4dc4xRoJ1U92U+2
0dQPePn0IGto/0pu0b+/3d8RtiHaoDsKUP21Eht+MiO/JHwwq/wf3vZ0n/rHpzH7/o9/o7kioabA
9aYrqqFI4h9R6r9ce4JGVEgrG/fwZeSbOCU7Rx5j4CeZEK8jrYXfID/CZ/Q85jKEBbUT2yM7mg3x
OGwwq7rd1gR3tZ0hM/3RohVRGPrUrFSQyeBZLjrU3+TgoRychJCv4UPC/WeTn8nYJElOXESFC31a
TKt6rSv3uZxrIe3o1M/gMNuVUWpuJj80v9RIMyO27MU463/4CHjD/5vPQFc1S8fvQfdR+hdGh9GJ
BY7gEk6tXHSbMYvMVVspzMvkN91omt0r0u/zMoq/CBTFvxoXF1IP3cqIBl83RBpyD6t4z9JN00mH
DCj4ynjIyhFEDnjHZ0bfNx4WWll1Fyt+J9nb2nZ991kOohjKJdkciaCKZyUBItnoXGl1gl9lzDeN
ckO+zxj7nmfnJ4O3zSuuLkLUxORHpMm8Fqr2YBnzG+G7x5aOkFs+hiJs23wLSr/fVIyQgWaNV1Os
OwBRD78uRtThmn6ux0TbwLpSN6yXb5kai6ADJU7TJm726IeUJayBtVy2GlvDB/aQXli1uIockj81
L+5fxaZmVOM2o7z605awZs+IxkUiKA4m8pDytS80aW9ORNe2rPaK0pjLAUHU/sFmsLBeKI7RSwbM
WhcC0D36dc84MFsNN8XLDNqXtWjEklFBL8YseeZOk9o0EPRGBN1PlmUvIEjFphhBlwK2WZhLWasF
REvIXwb0ZT79j29jtEQPN3VqYwF7On2b3YgakzZ0HLIg6bLKK0yUxPUzqryY7bsnSmRNDqaB+I4o
Dj8mKHUrxm2I5BT5Xsy+/Pai2a1JEZTde58s0HTXICRpmmt38+ZJwNMDtUlZCs4UV9R/GR094Y7x
uf7UJPjM1WtEyvXq3kVDqQPI4ISB109qvxaDYwGmje4J+wZYsb9lJm/Rba4kJFsbwoTQzeEwNRHm
2CXbrm2VkRKhG5riDSMNl3iUSJHonmgBDdQWYywe8ZnnuwygmNPr/OYduHljvMwzSjGbYPLEQ2Gq
EzYxMuApbsLp/76ySPJ/Q9/QYCVjV5dMVVJ1618ZQ3dJoDHUGULANJU4DmZHm8y4QbK2GpkQWfUb
oP59/yySmztKdeYVhvqc93fp2j2hSw0DjTshgSuRW9awrQX5PiP5eIAVZR01EnjCCmSB38GMDxVF
vzSkPg3F+FhpuVaTgjQlnpddbSv3rFlbN8GxNJOMDnkLLOy+ncZ9OwpSvBWSTPjHE9XvjeG8KcpJ
YHZNQ35Mx+9FtFMG45lxF1LSlZ4jfui0nrwNrNIrTX0wNs8lickw+GbkZHfRzFft/V6g7ud8jDXJ
WMsZrEdFj2v/3pPwNEpYtx9jc3n0srGFxukpuM0mn57/ILVcaOsvY6xnsYX6VhK2svxJ+6ILhZxp
eZ74L4qItUGFy52k70PgIehP9MTtWZA9EnJqlJKAiUUwqKGiR9vmmSC5YQvGaG6cwb0g6WPywWsT
7Zq2HmC3V/igYwPAq7fO2GhXMCyhU6jEHaK5ovBW5vcJI/ZojDLEPg/RPbIUT8WGDRzuqWzSJ6U5
wiSi03tHEgqKDYxeFWB2ZB65sQDuLvrI2CdR26SEQFyN3kU7Jjhv6HyZD7e7ocUEh/kKgc6W6xg9
yAtshadGmPFQSSZR8viCyz3aVkIiSXWTFzK0438Qp/4/5ud/wPyw95KU/3Jx/zfMz+z7457/2z/J
P1PZ8M/f+CfdR5Kkfxdp/Spc5ooIUYXNyz/pPpJk/LusKJKmyng+DW68/2T7qNa/i6JoiYYJ34UZ
4sTNqvO2uf/Hv6nSv5OODWZOVjRiaAzx/4ntY0j/yvYRp6cQeV3WtNMEJ/Qv24uUkKlWM276WhrJ
ukyf4FzvcTRr5ZeMtCzO4Pmyt24ICOALsdpQUaL7Xv+D3UokbHp/D/++JDUjqTphx99CSkdOyJfX
JAEepi9//2Q2grYDDQ9Zi3IMXFso539f2mkQj4Tnn//8x/cENJbRrVo8CT9HjTpJR+Ppy98jGaIJ
U7XKxNRq3EpHGqpiTgh4hhRreoiYn+zdzjAcNb+8SlS7d4HZfBlV2cLQzJBgpO1NtQbPaso1swa8
mPcHGEBTpaMN4pDnnoShuhUBuTMfqzvF6HMY2ANbj8RXmlZ026fOlM8yZvWYflpPGH/o5ToEmkiT
x/7eYXuSJL+U662g8a1qkpSqggEJOSqL/Qg11RfYfyFyME/tiIUBZ0FcivlMmcDFaa3FrqYh3hpw
lrHrmx7im+ehnEGJViQQ1zG6jb/X+UeF/nsUx7kxuzV+OZXcf18kDOCB2MeboQM4Cigt/CNso8Yr
0yGieLvF4SB3HpiTzpd0bPQfSZwuiFGzxaY2ZlPyGkAMuoARXUTVGGZqpB4ej7h004aYnkl5/Y/2
da+oBJb3JuMZ8zn/zy/RpFD9z3+O4+s5p5mf7BB9t/4fmPY/6bR/j/7G2n+PZFPWwwz1vCU9yOOa
BPV/X4zpn3/fE15Il4fHFObSZRPHl9fTsCUnmzVAzZod8O1MPn/HwKocJU65U5YSZRUWrpOsgYly
hu9KdOmNjZaTN+CNfNj5neAj9oQ34N8CNGcOCCtz/GiasBQOpTwRG/Y8stoAkvbjPPXsZLcmwVik
1OWGUvs3fVEbi1RaMb0gT+FXcl92dclX9xi1KUkdRIjMOvLCkHbWr40yHNTiG7S4Sc4ZeqEKKR2T
sYJZN6yXzu6dcjH0DqrAFgmUI4VjNyNj8QSFApi8mtrxXqTHQtgNsgPExtxaxBn2TlFHLIEgDG7I
0lARiLgdZyEE359ky8AERLpM0aQyt8b+bz8Pz4OS+PpZp7fPcAy5Bf5MnMSq0w70jeYZTpVJQzPJ
OcNyYITmsAHrAV8ZThWtmQIV3w8PDU236Y7xTj9jsbIir1k2hw6TM4RjmI60zQLMJrQ/U3k1mmzG
7XiR7xhU1oiJHZJPbcP7SGeJXSyENXFlqmoX723OJhAxEGEp0DpdxD0JIyQvhWjPxTqvEYt2wRhv
C6SCjFd/Wt3uqy/suEQ08zd1wiqwr3xhikibPTtWPl1qLX7tQVDFBwMJ5Pdl5tXrAcCW6gyyHcn4
a+x2rwyL51Y+KXjsHUljDSHBiNh4F2kKrcTIKQ54YGddhVfdU4jvZHLOtYkaPcTDXyTo3mDiur3o
ZQd9Cfa8uTw/jdPzDPNmk/QAD4knWFjVO3BWg8kRAkfbap3XLQAn2+K6Y0XqvoBvWenJDHDwEUy2
HUsXdi9SKfOoLAFww11gm8ku9EP9GY5MSFGRzYtZMzNxTqMWk91OdnFtUANxOdyC5Iu8RWxG7FQe
K1lhpQjVM8Tz0sYN0O7S/NAty/Owla/mI6zeKrQQyK5IgIZxveagtr96Nicaw8htq/Y4obTMJx2+
JSDPWODCNHUnulYLL56JupcfSaIlgs9wMIqDv5IenuQ1O9LyXr8IfhkL2jJaCc9wwOr/Wl/3o7Ko
f9RvZa59xN/WjnVnrD39wOQOgCtiw9fploUDsYzom/JFsa2VYCBo+HJD2+lYc230eqT5TGU3z/A2
Y9/69JBX9iQQvOz6Q/4giSrPQpPz4YFVzrt/l7XfV3bhfncrmnrdCnugflGXoPKRkncrYC6eDFPL
U4i0yOzbW4zmy8tWPUxuAkwXjVsdJ8njIgYEArbGCs3fJwTdM21mAteV5q1W3lk7bqONFmTQv9WH
mxl77e7xoFqKdJ4/xpeTExJoc+vBMHUkMXZ8edU7eTFKmHzDOtExOdlpmO+lOyNVr/54HRNf+sx/
LJZQ5pG0CP1+4O+HaL+Tt/GkLdnNsCz2AaHQs95naonIWjvF7y/wPH4esFr2147CeVZskyaU8Ljd
Ao7lvQYZgWZ9VhxvUM6DJ3K4rfCFnpDj2wseh55r73lEicMflAn8jOxh2Z5vrxltMGbxI/53gewt
F7k9mGcctgLbfAQBqAu40bHuSPPsmHBSwngVvOgDEPcdAzHASnS/DAiTML15+o7Le/dYJZ/3xLG+
on1zm2v0sllAlB+TqEaZLDHUd8Nb3p2SEpN8YB0EtqmCz9Pc8KK2UJuXhnCtxydlgY/dr/qSDs3b
DZog0uUtsyNcS9GZre4jP2t6ahdVSH41486cBF/pPBaOKO7qYWOIv/eWt+8y/2PxiB/ejWln5j2y
nwdDeJAeki3vhjdgw+YdHpZtHF4HXPJy/YNzF7OKU46ubPgKlxCSRky2CSG/+mPLc5BWYIuDl7bE
MdrEwfI1Aj0FMsKya4sj42a36727qJ37YEQ92PlvNuN/nT34t8HjjbH+iwG12fz+FWHYtI/4AHdR
9paqK3lN7x1FzGvVz5zbW4WrxY659S3EkvgMJkGAD746fZlkTvqY4WmLW0ynPp0toPxyTuDWFjeU
EHtSs+r6gJeHuLgeEbEQf7JCQ/Xa8GJp+0MSt9vIPpVPkHc+E2LBVesd9EhbAlb3bs2VebLXF2Oo
rpXNa0M435wzGhHtQngzGq9kiUklSGlO8cZLqEGI1Bshdu+SDzQY8oBL9pJ0C7t4/ZQPsuWq2py4
vNs+8/ojRnFX8S1uDzMJtiRT5/gcN+t0WPbqCqDGuHh6qX9GVM4RBP9w/1KRG8pw42ySenOs0RgW
K8ovfLYRiYdoCfeMj+J6cROd8rOBBw6HUGB4ACdCY9waJklAh91ELVUGfXLE1NxqKwm1iuqa2Uq/
oeeHhQHbfPck1gTyF5A0zq49C9FpeqrefmzQ2SI/S21rVvwQYVadhK1KBpLuIBBMdIejhO4u+YlT
pi8OD+/EdI8BPZSCPV5Np9tDBZfqAAtcUIkl6QrKwkrPRh/KjMMg9Et2/KVeipX1/jDt547vjlVw
W2BzEdb0gVLHvJRkX3vFXl6gCx2XQ2B+qhcC3pfE/tQuQl/Ywb9Atat1ZM10vwqa1u0CdDiB4j2v
zU4Iut3Li7YCGQizetMvlPcy3NGref5U12GNxsvc4IPh/0GLhM9Az9176yb96uGmb2IY344VhhbJ
MRd8Rugq0c2Ba4sPRLTUoDkpV9Fm9DMGlV16VrZlY1eRQybXEwbS064C8dN6Fy9tfelwuJy61O12
D58Un/oA/5K88x/k2FPsddDqgXi3s3m2eqKw2amLbDde+kt14vPnj8XQ1XaCbmOGfjjd4Dn5rD72
R9ggnLGF+yr8ZnBe2fo5N87S6fUDbxOKxuO5ep2qOduAvnAbrkGinb7abfGhoovm1mqTERoj7JLx
0tmEaN/37Sw6EAv8zYmD6eAkNvQ9He2MY0ZCo9Y4bCJ08WK+Dg1FCa/kQ2I/cyaFHKYxouSq2/f3
QMuDSby9MBTipJw0JTDWXlZQKpGlssKTV3hNdghrifCuWy8L0SLlhOykeybebRfoDHsePuarRveV
DyZEOby6D68uN/k392mLIOGHr5wrW74HSPc8IWjWbTMjBl4m4+fhlJvmJH4+6Nm/mX4s+ghTJEpP
YjrqFZwb2F+Pnup22+2rfSWvsIR3eyUPrHSWvseQh+6c9eWW3NHW8stD+sWbLxWvx0fiwAaKcI7E
83Ird3DAPewTAr9Pp0h0hXhOVEy9eQG0o1DXvUIKnxCeZhmmmoyUe5cTHhE/Tu51urldeEUtvZ1X
7DwjQh2DDpZq47Ntsn41ynNhznspVMhqQRUfjOJzeITt9wShgFzB/B4Oymx8+VQT0qaf8ZkjU8bJ
+FJq99ko1JyEKiConiypbMvMuQbvHZIAtuOi/Udey19oCzGq1hwwAVvL6grUs5tskyh/2vafj/6+
9/clQlE/x0REhWFWhI00eb0oWt1Rmlvigivs7UFJS6p9tsvz+yTy/XvUS1gH/h49sHLCL5j+S6bW
xNBl3WIA40mO4fQrg6Y00GX+T7+tFgUCFb2njtRCg5BkVApvZRV1nvykUtTqvHCFnPShdvqDYM8L
tux81FZcBw9pnD+7rAnV1+jWt2c1t54lt/2/hwoSkPmY0QGTtzrL7WQrvUQ/+Q8p0syKxBVbNIZ0
KXRZ6GGBVpE84+QdCBxkUfbAX+VKJi1Itfsfc/ZcVHg7AEfOzcJ+fpIsaZLljZ/JFtYiOwnVFt81
7hQAxJa57NcJqn2b4K5VJ9o5fIWEHPCAJ1X1dbvCQOWAAz0oq5GYhmQhYGo30LojgPUeP8/LuBW8
hlrUgpRHre8VFxPXyfLuRKv2XX5ng/Ra8O7XCW4jm8y9END9bry7ra++t6vyyq4z6j0T1TQ5Aina
Q4ZfxPDZ3YUQLP09motb6aofmk9hdKMfWqt80Op7DrqBiGyXY4+jNNM8pqHyT/c9qYOAyuy1Twjp
O0zC3QsL/F5bk342fD59DHjAlOD0LJulSv4KV+GvIDvNWxqOP3dfujIg6t+NHSEPfHSmPa6Tb4pi
dno9LqL3+ie/lsAdiNxEQWsEEjHsbvlDcXnn12jsY4CidpPP1aFj0j61xom7thGufMrc/3Z1wBFp
qIdXDw9lcebefQ438MZxOwLiDLVdM49WPX3l9SjRKvKehq3U3NNs8RvZaIsGlEHipknCYcFf04k8
xlSXe+MT2rHNU732pVu/3fyCfJHcbRh7NnC+aI8SIeFHS85KlMXPzwTjb+91lzsfJ5K7i+B9DQ6Z
pEG8hBjnMIad6bMX/rrVza9Gj0zxuRLS5VXY1QfNJw4b9ZtnLRVEhc4zbBZW7VgY02zh0BCCxu+H
fGMv7EkUTFdqwcSA+/ue/bOyoI8iLcCoFodkw4yrk0hXdgn6Q7OhvteKbezF3uFcgcuqfhdhdqmA
Z3JXe9r8BBG/GTfyEzwPyVXnsBW9aPeE3FpSw5cwUmjJIWyiCQMXjPfoKIGCrwQW30qcyXTjw/aU
bAAhGJdyjkMCj+Amv94PQAqU3B2/DUfZ3TBMJU50mhTBE4bStrwOnZ1DQOH9AtNH3OqxJ3+j6oA/
QYwkO3zeR4UmkZL6IM+A7V44GoBU/GJzoyH0Lqt2eiok77Fi99JORWAYX7FQWWwEAJq0MAPgIe8p
zncFjmVE7AZWWjfD1685txBAjKYhwgpVUug0VCgo6m1d3be0n7hxPjCJIojetSiuD/ndSz6MFduB
h/lLDCjhSFoFksS2vij+2J7qQTGbmmUSlhmbgZfGDmWKV522XWrssCH7NWF5L9lHgjHpr6/lrfvA
wEDqRMx9ouZFBHpJ6gnnOntOv/3QPhny0XOn6UF3MvEN4syiwzM7ahdfPA+zgslwIGM6kEIsWHfR
7cljVuyBa5w+2OX5jlI4eoGadAvRfZXe8AktEf8Vajb6LbVTX6ez6Gr+0EVQacBwYqC04TKkAcQB
b3d0BYQ3Nt/aJyfJ/e2FaEpwyiuKRO2zHnePbH1P/IyGxFv7wxJ3fy+QDqZuTgh4u+i29RoYiQGY
+VLIYVKxSPK6aE7M9F2vu3S5km1/RV5BKwNUOn2sUbukEK9APZae+MMksL6OBBzzofUrBCAvbt/M
wGPH/K3pf2W+EduPqzkX7wzkA4G2TxTP+5XFZpqp7SemOJFTfaVgvTm/3DZINqTnQH8mOeZq7Udt
TewfQyNMxVm2A3x7Y2W6RCgIUqergqhf1XidRU55V8eIc+PeS3MoWt4EXz6AMiDad49Aedo40HSg
T0CMarl8XcjUmXfh7UDAK4cTC/KOtpYzNPgqnOo73U20EOVgoPhvVy8lVEwfIT1DJgsfmG5jFTvh
J90ZdNLCEqbG6bFjuFOuiv5M14s70U3b3i1KBY9bTvVpeMaaDlq8UC5cuw3x16tio2/HLYAgHQ0E
q9ISBxirsz5XfEb1bEd5ul1c7DmOZT8bT9NKkTj3A0eeS064tKvM3MWAEVlhIbIWn9w16jFIEpYb
yRlbVt5FfkpX/da4InO18A+54s+AF4xLLl0In61GJLAv3sOR0VkBlwZSEmZ5O6eMsLY3qhj8LwX1
4iwXfv4+bw6M6om7jkXAfHcxBd/JgLNzbcE+G2LRpi58TUIC7rD4WGCNKEJyWJ0OsawSm08V9Cim
8hHppmP+cKsFcws7S8je9GTBHYpVlBMr7lcMkQl6bo79Xv5pOMwHLjddJ3IOKbVP7y4RXFn2kVoC
OeEPqip+WNvi/sqFgiwaC+yayGP2/jpiey5r+/nBvK1gEvBG8snjbbz2K640FmxCaJJJoG3H0ipL
TqK2ICES1PhMAY4Q2QanUz5jh8pnJSgnqoUe8lPIVUs0cgK4bt9NC73C/pbXzuetHuo+5LrQc0KO
6E4qVw3w/tPNHl7xmpWtk5pBOSDuxf5vm9+xx/bY11Ly2rz04ekSQDfPAGeOgaH2qtYBYswKcpje
MytL6dHr5HS0OcXu/CPUPjPqFHU64LdudS/CyNginST2C1uDF3HbJr8MTdaN3BYU1k4me/CIphNF
pZ3iN9muYYGZ8MI9QDaovh6SYuUGvcO31iy/Nsnv545VixoK4Y4FScXpf6T6QL5p3bG7XIsnboo0
BVt2Sd/5ro5meZD4sbbloCgX9RTtopP6jW3ZWHeLrqG1Odi1Q9UWhdaGWCUrcqWvZBsRbUAK8wz0
L9co4mhOvDygL3LTbfGETHnAEcQpcel/qL0Y4zcMh5yGrg+WBKfaSJ9j59GYfH0C1uCmk++ao4aJ
4jyiuHBfsCt3NQvJ1I5O2S3ms6Rw/X5fn4DbfKR70dOvZe7qBIaDSf5r6Lf9TLqgpPu1qjB6OZKP
39VXniBav4o8RDAaTs4WumfO48RN8qX64oEPFisr1279Qy1OwBSQrqpgMrASPrilp3OC3Ofmqnhj
6h396ga7bf9lnhqsgAlsUTGgY5NyDJ3bHKnuk2+pU2NVpGUJ3OP3sWbPfzUMJm5Ue3LrVoVbMk4/
4YM9P7gCKPAgkLBSPUOJfF1wlrb+e2cFJmGKp9FseqRUahU/acvzYSn/suqKGAhBOWyiBWdZc3h+
q1gBgOS6A2eCXSzHXWN4tx+ANKzgOomz9IGS+YvhR/+juOM82Zb7KORs/eJF3ghIbZY0S4sCsIJd
zm8zldINaMBKZtt+Nc/lWvWGRRwQMdyiKbQVmdOTpk77y20Z91V2lE+UXtoiZVMyz5YSUYdbwAD8
V9FRXIrzPWtUpYTYUDMGZLk7aFOZcZMWkblEvX6PfcDOYr5ka9d9Wp9cnBNY7cLJIn/LjcvnZ9er
/nybP/E1OPVpuIxgJO27y8f3fc2Or2V1qE8sign9E/o3x5gywZNn6vvr07q86mA8pfh7r9yXNHWT
Ib8fv7jRUP7flsr1RpStvjC/qE6Eu/N8BhVAb3DATnzUdgUNnUMq85LtjNNtKR8NzslLF7Y/Gfue
ebZJV8NOfEPKk8+yl/1YAhQzUDIxOyE30YYG3YAXotifFZ61irY4wO7h4KkbGCM9u5rkLPuKx7Wz
RBoREqS4tRZDOOz7NykwlxVLEpul9Yjpj2O9oSU+Uc58jkZl37DgZh7Vxd20pU/4Md2BNbKe1g07
+5QqCLkh5Tu+B3HqOZsYmdiNsfJRTRYewHfOcBWL91ILrIA2QX8UidEeXJEcONNVgGK8fHOyfMF9
W4x+JSChCfA352hJDy3woYWp2NDO+AOpApkD7IcLlNgBkmrMR+UEgIemznPqNpDR5whymEkeBSIR
hF9g+efNtT92tY9mVX4bHN3loFMxt7KvsTncsOujMN3niiNd8U7O8hM7vgUDgRkbC+NUshKtsnVx
B6EOwwGX4rTVqN9FOq0s+lGYs8ltXOHjFvZvw6/I28ttYVW+CY3ffjVnXALY0TLinRyoe7j3tLO5
ED9pXGkoMS7CvJKC+34495WnNT6ti/w7oULiVdHNx6JeiOg15/rLh+grk9NEo6nmgHukwExp35Oy
3+aJC6IIl+i4VGA1A4wsR1zS9xkP42upeEZgHsq3iI4SIyiKcWP0UMKXtEn2anrteEfImd/i/qCp
voWLg1OH3vySTvpXWAv0vJo9h6282U6X0XgjIA71nYt9e2QZCdHyCN+ARn+VM0OPW4SnJtAYsUlh
vFVeKK3cmtOC+ASnNE91GxS1/+LMZxtMGGwSYukygC8QPxyo4KBg1NjZ04WcS0fxq7AlJ3rL6I+p
DqpXVZ4+/xjwcW4PewnrNKY6qtob2062eOMmWzfwWLlgtuZXX4X8MPsC8ouNzEtXrNoZux32e9+j
j9XWZ7a4LdfRwgBT5Mk++clcPJTK3EiiFQE9fv7RnrXPZpl0Ngkm0YdIK7malt/0N4ev+tu8m8N0
o2LWpwf1vF7cV8xYo1/lmATWsZ73TseGf7yqv0PM0XNe8TQbvcNQCjXT50rrZun+JuAycttymnG+
CJcQt6/Xmme8w3Z8uz0BC9kMJDGFslgnbSDc5mY6z1+Opi6hxzCkw22cdY6ETn+04+medZI+AdKj
fZOsgKGlEgU3OKcPVzCDV/2mArV7MXRzGBPBGm+DZxTIUx3BTNSEIOhoHOu9SlGuTX/VesPAxtT0
EQGed2vB47ZQD675QXF8WyMeqtDuzfo5BQHzQjZ+8Oxt4ev5/qC3Jrislk9rp2lBnJ21sDpIlj+a
FDB28nV/2tMty03Dx0dD97yyM9FNmQZnGwYcvUVTmulnyMalxPlInZD4U3b1KrqCNs6p7j0ZIVrI
0aMCTndxik9/egUvUqF3aIXpfwJTfPjczjzg+ptEW9XdzPAqbogGHlInCliy17xdKuPkjWr5USyf
AzOiPKRGsz6M04OAiXP6Hekep/pjSeysZ77TCTDskcXoSpvpsRuW0ZrxaXPEYQHdz7KC7sgenoGi
9V71nBk8+aVM11zSfc478ISf/st85yY3Ebe5IXUh2OrHFacvt2/ucA8QJ6TrHfq1+vPYYescZsZX
TqqKl97hPc/IQ2jYHATam+JyTjy5w3IlwQhjqjP6Ma6gyn2OPifttFZz8Cl7j4S1+kyTmZcZxL3Y
zRc3UAAH3+MpNz1BovDnI31g7zv33oAQufKwFCsvahs8WAjTEsFGfpyzD+NK47xGoneK/fqQ4jyV
vBQbDnEHV4IPym1xyjG9Coi46Wx7EoLW3IdPLiXbsT9bGONyamcWCooNXorffqb0eQKd9o7LWJBz
XfXq1biCyGELIa0jzgUqu8LtTvRlR7IJKJgOxhZQq7aR59we1bPiV359UXK/EMIcs+hJJuCa0JDn
MqZpnNKW6ryGWuwQnV8HiawJ5RqbfsMLZAzBKCuEoshgjtyQRHNioJxMqgx9BoAQeD0ia+V+1cHq
1vOUTypxqjcMrUVyKqfXGn9gl7o5SDBvSjiqQTduGZgzMOoJLDFcWpaUG1CTPJXAD+d1pnPhMcZ6
axlTnqStMHtsyiM5Gi8bJ42+ENwkUL4ZGIF5iCsbDvyCkHrW4oOobpI5DNsGcocDOvEiXog+zyi8
Z+X7M0jmsvvy6OooHzS7p/RUG3s9iHqAcovq+vRunjBrTvGBt6O6N+xdzIdn91mMwIDlWnPuq2gz
rJ4ELk3zFGD+k2nY4aShtsuO1ZFLczhykrHgEbysHZQ3k4V7A2pRmlmNo8jLLn/He6CcdZoxTdAP
3vBEcs5M1jEal3F38fNUFlXqmfSEmJVxi+azp9x5wE0K7+yvgAOnPm5EjeUFi0nq5+mceFyjWJGE
eTdmbRFA2G3V4AVwLvdRkT0AB6ac/fbtb/4wyOid8WZ6VnrJiIhrjEUnrKUVNxZkkYy++PQg504f
rwY03E4N5tG28l79xIfHJ6bi5w8DYVKakDJ7009hmLMNaNBslC6wqn4qkVOEW7ptLJNTodrmHigq
704h0o7JEq2t0mYECHUH3K5w5OjwHmv2H5RhF3lBrOlK3yATcsSFuWd2iIvN+NYSz73Rh6gcg0Gh
amvJQl90H+MXZHOFjegvc45Zs64GuyltADZ9f47ataR4CkVa6j13EZEedk5n11gZgchsRKS2JTxE
C16ti8iZcuPBzK5hN2uPn/GFTQXBdNXdRQlRMzzx2rnGdYqk59NckN173xUn8NqxL8xYHURfSQIY
x1buvyZrvS15XAalC2NSPqrb6Efaj8ybv+AXNw6yiFP2I9C9zWlLuPKFv9f5vHd6Vqv6IobKiZGi
4OYH4V3fD+9REkozWQsaR/6qKVG+W5c7BY24ExkpELMCZosng4gG5nqHan4fbPUSHVgUdHGOEE1T
vYI4sU20Nld9yJyh0B0rAX3hlH68lYL+K902DN+EbSvanPHFSXlXGfLEB4Akxcn8HBtbo/mzaI8M
T17l9HlWgRnb45HnaHbVTvxUF+nG4r0CuGXA+adHGc6vaxUo5F8wV6LRQF/0wJBZs7Wbh/pNfpPd
x+F+5bSLDiLNZsfcMPLBzP9YfnywrU7pMIRDQHxD82P0dnMqaQo5d/4QrxHaOQveITm9DmgDnlS1
rOAQ+sDYYQ/h6vzE0Gxby9+MD9RaZkHkgEEk2Y/88/TwuLmMlRncopvysp/xoPv3Xb2YKuSBGy9C
ABsJyYmG5aJZPzb6WsAtz/Sr4MJaxH61L3bWTNumbrkdAvVTYWDY28hCFnIIowvj6Rsx2qwW89h9
7rJ1D+A/HIeFGHvoXmjLU3buXGn2RDfvwDlE0mGE6PBos9CYx1ToysX0JtpLc+3WOu+W8e331LKN
ONRMKUFWQpyCXspM3SYu73lSw2yvR95S+y3vC64vPVSJ+S4Brdvf9GLukSfA1geuzsgHwSFbML+j
68AQ0Zi/0KPP9A0lZloerbm4eLB8cuspl5yXxTw7Qew1PvRPvtcCQPphieBEkd6JFSSGUL5UK5hq
VGwxFZFbylssSQmTmhGXOno6UHUYlLEwATPhyndoO+OH5xQRj9UO3afAyI0d9YNu+QfVe6EcpzgK
SFhyoLB312zxqwSkgOrRNhVHbJ3q3B90lC9cCM9pEmwu1AXBXtpHe3z8L7rOa7lxZcmiPzQVAVcw
ryRALxpJLfeCkOmG9x5fPws8MbdvzNx5YYikDEUChcrMvdd+jo8cnwyvgaWIuxo8eWofxCF57vao
qMz7lJ+q8VE7hZM77Nmplyx9vESumBSI4c5+ZYRNvEf+oL7T1/09sqs6BS9EwSMRC1x7/PCnvXOp
PsM9p9ZMP/UNTQhzG5AbSNlPgss98jmvdC4+ilj0cC/1W0MJPoAfBjPjjW8V0126U4fgBUWHOJk3
ugItDfgPrnTPSXKwbwjLbshcb+179aq4NfvodFN+smKDMY1J6+Hw0S9cQbjSmAdUQ0aFDI1G+JqN
plph215PN3bZ1lWd1mO4Ltge17fpuXmS1+FYb9NkHxlri53tS71lgblAkxFH5zkN9uZZQUDClZn2
x/wtom3gIoo5xuOalU9s0DzSZmHXO2HUt7fQUVxWgrfacseXxQ35Er84vyhKW5uO/8r5FVAGsf3y
Arc7vKX+Q76QEAAArGYeJdWD7j0D8T+Rs3be4mcKhpYPMtimFE1eda3PMXsOypoKkAWkN3bKXvbT
flKpRnC4z84HLEe22hqXhX2bwcrfVRSX0cofjnl5jpWd+W1+Jwj3eat4E0+W5cpkxxg9eqOm6t6M
iXGIZzK4Ui4Wm91snVyHH6XdkQ61y886J2a3tj7FlStdpl+y4L1Cw6JzcBnUU/D7phPIVyd/jNLb
oO9ghVSMWtmY/q6Y/72yh8CjxzajoI3lVvRWfgXfWNhx0oboJChzOINsLyt2GGcqzD/JtqtfQTJy
meTSVC2pY6hldxxl4LxGi7krzStmTcGKJpj2UBzb7Tr94HcBfp94nKUFf655sN4z1Su3w1dE+FVD
F8A8SnONq4+CmmgDKKEsyDMQBsn/7GVcrMPlAhw8Tbv297jVjuB8Cqhj2Uo+N69kSWGRDYuT7a8l
3Q8odvquSB8AXCOjYuUTjPUR8VkUbWv1ezpgEV1wdcsWluqGvmUAx4Q8F0A+CGVimubDy9heLJA6
G1Q9uo4MFS7MirH0JmDBCXbD9AiRRB8PFSII86B1G3YkvOAsfVN9JKNE/Ak2ov2+K1yViwrDCPbW
2vL2V5qXXMphny1Rabe2eIySi5Y9ZOVOLxCyrxEZzuIF+OXQX3PiOpeU9yOXbQPmT/+gp19QeAwb
sdjLZNOuyXdsS9iXsRdanFB8vDRD2LKz7dZIH9mwVvJxzPhgxpMjtj6iummtTTu/d+EwIrtL34xH
54o8qYM4D5mOgXWxE4LYz1VebtTiMzDIrzrJEQ3HCwtzBCb/l/nVX++D/W6Z9v+d89/vggpG/JKp
4h8twP37QjtYuiM1ejh+YCSCUyErwB+2EvfS/bHJN42N1VqkAWfO3rYV+G00xuKGM6EUNOXM2W8P
UTCAUFm+skoU9QOmoX1Vn2xhUCveH7o/qc05gs2W1vb9MZVQDxqQy0/c7wP23+AXc7atga4+izUs
bmP0ow6L1v7+WL08USVI7e83U4P14P7V3yfu3/fPj2Bsx84ooh42i8F46/5NWWrrrHjLL7p/awup
fB3FWnLoZQratd+PJdU40Ilu6oh54sWqZmRv66EpABi3RNVlay1uwbDgUHLN3It+Jd30UAfTDQ9o
6wY2n1qRAd0w84jwm/DT0bNH3RCfmtK3GyM1YEgz3sC8uo9E7NWcr51/GfE0bzFnxXR730jBaFZW
nI6bFD1dEvQj9lvQEtBVKPLoIAChdyUpje6kx4prCZWShrgfwgLQiaZ6fCbb6y3ri2HfQ7YiLwOZ
tmJy3TS7iMFV0xEmYTLZjoZP8Gba0SAujHN5N9mGx6eyj3PeIwnEtVFtUkFbWqPDNWs19Ui2NdMN
S/4Qgk1DQN+UEFEnMIh2PX3gCmkgR7HhwJJNiAySNBGwMUojRpYR+k6J2qIBaOZNHbLGZuBCmDQ0
mwdl3KdF+IZv+kDM7GoxkviMBzqnLHeKJGsyirsNb0i+lkt+mypBqmZOBbImQuQ1Y9da5X3/EJja
70ZBzmyGKPwbdTPPzMvLcFDW2mz9xJn8zB36GWkkyZmSiSstlAmjjfalpn0To6aA/ECJoauqqwqP
BU8opY1pcsipWC9ZiNgOQeCU/9hjDhe4YfYWPZbUDw1qsbqnDIgnSNvASlxZLT++8L+i8CWq+/zR
LxIET6F2UxUuHFKX0wniTQ4RH9ia0qQZcY5f47STucCnwxo4FXHk8pZ7zYjEXY3S2Yuy7s1XwnJf
goGLUT74NYJ1a0wHCBRkszAL6DE9ECSZuDXEj3PcQq5vl7UmzT+jCreFeo7LCpFCYSNaAHK9thLr
I7Ssdqv55pcTzg8TqHHi6lSUx4rcTBh4l/hSNzDobWqhOZ4ziSs/LYhUCTHEpZxqe0sn7qcfxx3s
JNTcISTqjJmibhYvFUeipw4qfUg4d5qGODJhMSM95g9Ex/pY2tNlnumJEKDLAp1zfvhDqKDTMBjy
pOxdrQ+WwPKPkQU/sVnTWiNvdpOotKg0DtmWHppWif4029PBmnXOkpjdgBE37wKwT1TSQataBkS1
YQpPg16zqrX0U+JA9rQ6frMimAXEj1Iylk/EEGAMFjl95Z6pqkLfMIi5tMW689QZZFHqYE7dmqWM
kEx5Uan+teHqcyC5xJLQSg2WaC2iidUU9Xf+ZxBJd1ITVm7gLK7TVezII4KtTKJpDliHkf4H4LBn
As6g0y1oWnSGSo56PsWouPYlF9SiT4vNJM2jyRvQk6y9wgcbuFBPsEQMobGzNST+cx2fyM0LYFWx
68vL5DYEn+RMH1QD3ZeCyIAlNtgZ0l5PBmMIAqF+QJQyIo2Ct5DIjlVhpeqq0JLtpDfdOqqTeat1
WD0be+I0Qam6MLKH73o2AAJ0yWs9zy9Gch1LRlMtM8Qxgf2ldhzB4ZIVL2hiFQw+I0e45KMoN5yg
7aXQKGGS8VuxlPdx5LMupDN5Yko8ZNlfTUFtf/BDjY920i+2QctRGC+5SUR5eJcATQxcYgWxbZaj
wZX145gJ4z2h3ajpzCotesEBRJHUEIeBTQShaVxwGrs9ENb9kXY4iTHRHfUmtFBFzkytewakY4At
wUclEk3VzVHbld3F6bHQGRPHFTuHVtUVt68IoMnFdNHaydPIfXMT26fsqfUnYhRyxO/0DK0R7pg6
RvOmm2vsN1Z4ydVAOyta91ZrBBLXnCfdDBFwhJqsWfQnwqAhTqGkAJUM7WeprAwlodlONWcNZcnv
ZX3ThP8o/IA5RSWSA1rECkR3KNlfAEsbLOfks0QW9puS0Kb0s5gBPg4FNZ7aXQMhTJjpL6DyKLrN
7qPFXr1XLLbDg/mVmtnvqTWdrRyHfm0q9OBJa8Ys7SY+0hJNy0IX+5t66Qqk5o5aJK5tUC91Ay0t
LTC3c9DdorIBZUhSsVEoQI6IQqO5jvIohX5ig/GF+hEsSr91E+DvYeI85LG5x/reB+gNc4Vgb65G
L0r3OA3NS1M8Li/x4FshBxV0wq0++Ss11iXHSfoSOXq4gdRF+EDEjKYm+IwxDhoPlXjpJd4rdFN4
5RvYV4wjGHz0puiQQJPFrU5iCWH0N30vL4nPbtSSRuEtuUudGpae2aS3DILjLmfMM9jN1jK02VXC
GWHDPAC9yyYfoX1Kj9Ga5CZLgPEw1mD97VHLuWpWX0CyG1y9m96dljY1NBEEEXymjgKaBBg4PnEY
nGZNc7mce3stJnpfmq8whGjlK4HCWJbt09yK2TMq1BPF0LQol+ZdSUQqMEuclDJIvSJnC+lkWPvi
gC5/KX0idH0bEBZVWCKiiAkaJQzCkwHJQmDTNdQncqis+qarJaQTqTAkHCnsY4OuR2NS+/VcYVcW
g6fQciYciCkzTIEWG+VINfX9qjKbchsQ9LwCjnWeRnrGxYEsHGaxHfP9yIJOz9K/CWuMMokoGoBI
Mt5FDNrVMd1EPgL5OtReoRHqK8Hx7bU01Aq4oRSJgryXhkh2O2PICfqtao3sScvjF1FBKRtZkIOu
GejDU4woENlJRUgPeRPjW+JiktXWa5NI7YVII1ID4JcTVQXHDFeZkuDYaosf3nFKdtt5NW05vE2d
/e2n2dOotfM56/rmOAR7fWQeoJnRcJRagNLcoajvCWBd1459cvLsU/p+uO4VpvhFjDfftg763P1a
ovc4WNnWsLsrh2aLs5XWK5PG2AfIS3onvXP2bHXB/CkzjbcsY5AlELHFlk/hG9HD0pU0RY2m/uiJ
fCnqSiVoUfHGYTpFPqLPnvrFlX2buqVqbPME6ULYPM6WtY/MCvouogZNrQh8C2gVBnh+9MD80Juh
ovpqvRQwK0DA/FxKIIX1jGGM4UGZaRtHqOLS8frdVgb1mXDqMxDC92m0w5050I1xpzgzbkar7IKJ
blKmOfO2gvHe1+h/lIbJtqGkZM814MSj+WA0w7VKwabnergNI7pXaoiKv4grbEhRh1lxKYFEnXoh
e4EFqmhEznkJ8ttbHd2XGoJgQujERikZ0qdh7ObGA0FtMQENjFeliZFRUf/Iof22lZZvC67IoKcj
+zvesPKXn80k9J2cEWTQTHqYT7xQCQvyCNiRbfQLsH9jgwMc876KfZphDunLxMPN8jSEkmFKJcih
RCtkaTX0Ebr0Y6NV1DnXMsgw3E5YSUmXtEi2RlubhWBzLXRXw8PocJUYmP00lQl2b0INOXQvuq7H
+zTNrggRRg30OsFJVO181FE76p4iai/H7bvqrcraT1Z1NEYjeCxjYOlauAaTjrZPN8yNUbUfllMO
p8xx4MlSrjiyBPr1kcsHKIqnBquwJyybEdAUUUdbr6Eqn9qUwLuO18rbFKMmzHzQG1nyPAX2V0SS
O8EzurNp8vZRbXvStYg2QPubvMtE/E5a3lBJn9SR/T6U5XtdITEWWfOWaRFzDaU4R35F0i4FNwBc
sllNIPVty7sQSUFRkmJp0p+UjGjVqL8EJb09dVvBLdzYBQj6lp1Tlc+nQYY/1pD5uBy//ITOjp/A
WmYztsnbcjrrlnom4sZYiRaVwsZQCXWuSppqHVUvi79T3RSHiUobFRDGFmVvXHV7B+LsOtDRf2HY
lDMYZxmw92xwiFRyejHGDLOiHbWYj6HlO7I6VkrmFY39Xmhch4dUbBOV3lFBMh7VLs23aRLXGmvB
s8LQbIiad3IDCYjVB3STQ2JtJcL85Gj2GiW01h9NnetHG2qYTPKMrya0c0qg164VoU+TOgyXCKlG
HRksMN/KPMdr0eb8p7e2wgM9YCkLyeLzTIk5FFAGMsUpiDe+T6k368mTH5Kum3bMavk0inUnE6+H
1O6pGRMjqmj6+YQLRZQde12YV9Wq6Hc1m0SZDgLdxJgxHrIZUuhUqUiYs9njogVngHiPsXEem/JU
p5tw6paOG1pBTh40TmXmOqST6oW2Jd6VsTLo7Bs9hV8iVfFtZGKn+3yAQq3pgYzdB5y0ZG0atsdu
XqybloDViWmtIsnXVWg3ToilpXkzqYYOqrwNCgOxeHqJg27nLFg1EqHSTRYI3jBOds324uFVgtta
h76KrJY8X/6nF8zd4xGCbbS6GCTnHiVgjio1OhSxMtwCOb71vUrlDaZm5esxrdDKPusmvVeI+w+z
v2yWVQ5O9qUIcpoHjvPMtQOH+a7zZdddTTcqPqqiv8aB9sA/Pq/shoJNDA0e9r4iJDD+SPQk2TZA
6dwuY/ErclSCVvJIinPl9XqLtGTi/VWWz91HT6qr/lHznfRVMX3ajKI9xu3iU8x6JpBTSoxkRXJB
K5n1KcxdRlIxOz5Ko2WwIZM6fRiXPl9TinMdfnWjPJCzmhxBVnN02AZjnTrA5YOk1V5ykyedofWM
23bQrX0YPxYpMoYgbL9DBU1FTXOgail6HObqo9G6ioW3Px94d0uaM5ugQ7DTRgy8YR+R6wTWDqf2
WO+4CmCArnV0uugRzcocHkKynUsodksrA483lKZ1BJHWM0cdweqs5aTdoK/rCKyl2jbWg46aXPFL
e9uhcQHsTDwO6Ne6r/9APFxJJ5xA/qTEQUy1iYgR9dHgSJ88Bn84NwkMrH5+mBWNIGkb3d84l0en
axu3rMkX0v3Ik7F/S2rE1wIOGlBi2EcAl1ZG1ryYpD0IBZbU8EoIGMlUliSSTkfM1TfWihdlggfN
YKmKGVXMyMg9lxkhdB1GqXaJLZg4rjOx0SW+hulFT02sqAs7KC5RVjVcDgKO+mEulM2Yh75LFfyK
NKNUau17rp5CLVK9ZdW3+EAxmK6b6KxFEd5gPboVCDtKDYVhOVW7JkndShX+ExExcCaZC/OPpWr6
mpr6pp+JrMFbQZjrkW3hjY7JjNhi2OagiFkof8K5WuKVqe7yblA5AzLXb4g2q1ud8ZqWrmVuF54Z
ORS0tvOcT5KT0ORAtRgWDtTwF43FBnOW9T1HEZoQhO8dWLiNZg7vOKhgHet1fZok/2yIoroq83Ej
qnhJeGjD22R+2cEjFgcYiMkqcMBAWYP2obQMU4ZlejS9WQOVS2o2H6DumnW5aXzjzS/wlmLBOigt
Oo+0Cz9bhaZQDDMgLmIXuhXbqpghZVNVb5xyNJh8Fb+IYrzXejesVB3hqWLmGjJ35Us3hycAb6Ak
zDMZ6UgBGjjIpPABL01+QivKrzNSfa1gVEa83mqUlHAqe7hyCGALIdUeaIGMqXqCk2U/yZqByMDw
aqL5FeiRerYK1S0kNqqmR6qZlGP+NOvKl12q4Re1zY/0OaVV8zknsd5T9OaH69t7ZtJ7kW3ALutS
VF29o50pyT3eBFX0bigGuiyCbrigRgZm3gZCX8fScMpQuEyQme1Wc+GkVVsZsImxYDXU+rDh0sVo
wigO1kC6H0jtL1+LS/BLqK58dieTX/u4rvtdaKTqZrRZ3vJJ/Ux951c+x/hX0vtixfDJH8/RmL7b
ajNsZzNrTtVo2My7BITGSCkQ5FSf/WBslzID1KskPMA05qPj9Eg52LcUc51vetV/YKGLj7bmGKug
zGlu2Opz6VTUhtkIGC3EFCe7Ny5e0Y3obNDttvNkW4HjEV6I6r9qfkHJdM2pMtyxIB0iKPQno2X9
y1WD5Kig3FpCEVs0qhosZeqHNOM6R4+HsNs1qEui4kgv3WS1caiL3NxZKA/01Oq2cHa90MbJqfs5
q1Cm4Edgl6REhHazdc/6kBXFbo29ICqCFOByneSxs9PZWxyCwviOMuGQXFFeZwVT56Dp48bJqPZm
G8dLlrORN0wP9CtoYmXTT5CpDSdvz/rXgPAkY+FfUxFWaHsTN7Mapg7+K9mjnj3riPR75hlh/FmX
hXW1aUdTNUwrs7deHMR3GVY/PC/G5MlS/MmNbjuQN07lJi5WV/8ENN68okYrMZT6vHVQYswlzfrK
Z9u9dO0LJSs2gUW8xADJmgTt6WyPo77yLWak0p/YyFVsDizwXitfoEGAU8y2mP4ViTUaUtZRrK2u
eycY+SUuLKiHJlVyWOZv2jRnO00mR98HeT0N2A/1bhFZtq2bTfj4SaUmf0ml2aw311rYoBiCjD5H
EMpN89GJ7lg3E9OkecDUYdbwCpqu4WIlGrdX8fIocJKJUyF1o51pR4xc4dax6qS7WFMsr9J4V8VI
pFYnH/Umk++OQGNlx+VHbI6fSivOWm2euNZeBz5ZuHfyMCqkv4V5g2Kl4RzMUmMT529kS1k7v4Yj
I1Az5KdkwMgP0paZLIs/hDJ0gpjCqUe4PpvVdxrkbEhVG3lxsYDj//OX4VTfhnYxVEmZHUZHFvHl
/u1BZdkTg+qliOiJzKDwz3GHLt+03Py9m1UmTIT7/X++vP/4f3z+74/Pfc3r+nvfspkwDltVDH/4
kyEeCQJkouXm/tX9Rix5MjUZtP88dr97f+L+2N+7/+mx//QtPrSZsv8Gh+ZNCVZhJxuzg5+U/DfT
8i/+8+X90fv9WR95SmTQPjSneKI+KQ73G44uHLd/74vZ/5/7wC7pHZIM9mZls9wlxIeSk9xoa4NW
5iFNWpCntmj3pGOs0nIivm/UoeXYTE+znsCRUAnlYUHTuzBSkawsd9uKOJL7V8nyLZYJi5+Davf3
B+5P3u8KmkJbcwiP94ciaRiHUbNxsnVKYuBfhttz/777M/ebIqv54xSdj3GkY9w2cwxd8fJ370+3
mpT7QvueDE0iGHZ63K0mWoEIitiRjQOUrYVWZFUM8/2Ua3FVMv014vapjRnQ9PVUr83CbA/3G21s
EUSERT2jb5xRiECdsYr2ZxRoLXJb0v2M1eiYcAEnELBbheROo0wFpg5sjAR0KE7kN+c0XZYDfLl7
v8myAel2Z9X1rg5at1B77A33Z/ogB2bvl/lvsroK7+/PpU3IBXXqzIMP/3VLNgq/4f67y0As5BHR
H/l3CF/719/756/cf+0/33N/amyZpKhDjiv0Xy8q+dcru3/3/Yl/+93/79N/f0Npx83W6Zr93+/9
t79ZRPYuSmqwumyAYWax/IEk35rSid0wcJ4GA+Gipi7hc1N7Smg9g5OCntEv+QyZiGhdfsI9r3ZW
5TMVKIg9TqZ8b4ZxfSIWiKlSwhwfyngf9l7cpnsRoFupClBeIFZc3xGfkPX/mEaYHfqKQXydstWv
2blQcUqqbEgFwjTpiTGz1HwqTyfXRwgwMIh6yOs+sw9h0gpo2prGm/PMBqw4JwNLmlMpSGcVxQva
xHfLoCfZvGFY3xN/QIYQtYgxAjVoYHjk2e8eCLFXl2ig2Au4XTJdlzBuF7s86iKzeG5NBghVCBlE
RUnR0yVz2XQz727xK0YpCY7VqD5pVn5he0tGYKogRABSn3IJ3vWmCgA9h8GjUpcpfoScysbPVXTX
VC24mEV+dx5VBksdE0xVZ0zXLWrwNHAOfTFOwMAxbcUCLbGcy5lTCyiOhVYZ7seEUNIuRX0tmC36
8SWElEqQsIOERm1/ZJDY3hxXlqs50OnDoUN+6iNGb/xDYGMAUSznNUFW2TIHAa0d4SDqUPTkDc17
8dl1Sbqp8+YLcj6Jny2DRslEP0mu8K7RRMslciDEr+ujBgVf7B8N+QEZ9VNLOsyzDc00Y1J30kQ7
HhYIA4pLnyA3tNLqFZcBcaMLSbwmBWVVgVl2VdJ3uAQ24PMT1gdhFOO+WiIzAmawSRvVR2sQZ+YE
dd8+Vwr7YmKdHtschsnURGuGwechUU+DbpNHkHWx10IFFa1ebQbpX4RmfOXV0rfl5QgOYZojmgB1
2oEMzDHGJH7+x0qjY+oPGMeDSjyEOT00LmcwhSLBe5Jq5wDKiK6QnFA3tAMqJDBTGWjrPFHflFb/
bSYCajPmCn4UjDly4Sacr5kwn3qzHq/0HrWAzVoiUYCZ0nJ2FjyaimbIARjxhGsqSfaqTRWUO+Jo
+U+J0ctbm2p/pIaLP0p/BWxQcNTn6HaN975RwKW082u4E4FKmTBr8Y4QCCQNZvvNMHAp/AbhgeHt
rm2BiU8n3LOMWdX0TJ0ZrrBn1XNG2khggeoqLmMszSsS6zvo6/CloL3l+07phkO0qQbAbT593Q1Z
owclifY0M39pleHvK94h4egEtZeF/KUW7SklwZaPl0WUZBpsdYbcEWtk79rSf2jCqD4YBnGzfZEd
aAk8KJiwxqZ/r9L6Qyl5BVmJCDbzb2WhXptwpPTj/e6F10u2gno3/aiJKR7qCJ+A1tDCE6GKmgYd
VhIhA4+l/xZGiKrJfICps6QoZXiA29B/KGaSFRTOD+gR4ptyDUWFsgfST43bHQ0UdgPGnqYGqcRy
vtEHaHylyAI0tVn1lZm0DRoIia5uAt8z0LeptPYQvyTNxpqN4Slra1SGMUIZ3lsEzG0ozuzpAfip
iG6n/NhaUXC1Oq7JAWMhoNbBZtTVD5ugVtQwOfpLLfk1GZDsm4QyXA0tee5D/7ulhdapJHMkGvKu
seN1VV18jdoSfOCs4571O87use+RxUwrosv0jQwQTfWDv5FLqmgJTvq5KwbGlsNz1ZDrkPThb03v
9HVFs2DTSjS/o6qp7OH5pUyJ0bh0ixNxcJx1jWc6bbIW3kmseQKyeNRprtb4ANg7Wh/G2FTbHEYl
Y3yUsIC0j3kwtKDzUJMi5NjOQkhviDFVQAPKEpTGZiPJt9UBC0kRXoCnD2i0FhIC0zvyGm0iTgLl
Us3owhhW/SKsClNTfxuaZl5rNr2PqVSxFyqBcRjs7juGlEqjLf8ZY5CEQx3m7NKUF6FUDe86BGAh
IWVW7XRUpI2xrbMI8elo4Rfk3C+5BCu6fJgtqvFpbDX04EZEt1gQE1fOxxZxTSqDjCAeUA7s8os+
OiXlnHl1lp3ok16EchegEytQxCZZfJVVb7sW/f8wzsmBOM9g48zN2Qgi4DRlT56OGN+tBA1IOo6X
hL79YSgZrGQ2Nq6RLEwBln6vjMn7gODVGsf3lBzBrWLGD90s0EdPWC1MDQuTUhOpLpHCT/10IsYj
PRDaPWS3tFRZU3Pns8wbmvktFl+zfklsJUIzUz6ZDLXyOYIianJlzoT1Yy6nqqkxwkmyUz1wAtGz
Y7c3j1++Up0HZSqB5vDfxzjeVQVLtk22kKzCZ9VppIpU16n26HKyCiECLE1+XXYYTOB2jJmxQS2P
3Z+Ybdh4lWU8F00bHJ1QvkUpZMO4JoKqWwg2w3KjDglmiiD/FYLyPoRZ7RwmY3wLBaCKJteng8pu
D3kJN7WQgScz5AQxOqhjUuXqvnJmV1u6h36jbcelBlAs6oKKOtJuCnULdZyHlhvtX1/d7/7zEpcf
aKKIwZx3f6BvNbZz4/LK7UF9FkkK5McaFNfGW44u8pU8v2OZTzmpPfVMw2lK2oOt2XzJIL1YFWZO
toQjAJDUzjaHiZjV73qA9l910Hnet/T3G+InZgg43NzvhsKmg07B5hot+V6J/xEY3Tj/86L0phlm
r52aW7gc4YnB9aCNExJ+OFsoLikiKg10SbHc3L/6X4/1tsN108RgVGsxzcmlchKiZEsb6MRutok8
B11HQZcvn+Xfm2bZo3bRkojGxHltVAw7d/ekzzsilQg2ahb41GPTwkpYbmJLImW634+W0NG5ohvj
pPrOFH2Crt7qSxQvfnHI6se+tdW9aUEsspebOUXIK0hqWw/KsJCqluy0rsR1VhfyIbQKFghT0w5T
V+iH+1e1IrRDOZgFzQxascHCiK10fdmLkXu13Lu/hvtXJqWuaxpIuMLoVMpKPbRLLBA69j40/b2s
oJloCaLfoAwxwadkFO9D/ZGxSHHIVbvahrENlK15nwf2edR62ZqxQcVHWCiuHwgsOxYs71JT9UOj
x7XbcQ1dtSbqA0tjqVzQybAuCeSGFgDxJvWhKZQISkumdVNjaGu9p5ZhjnktfT/aEifO4eRQ8npt
JP4MS11xv+mWr9TBR0w/6zSG/geTa+WR7dYpDZG6tvNj3qvYlwQXNKhepYMQN45QOHNDf3VfkK29
HZmPHubl5v7+3+/qtBTTjGYOb3cAQG/5DO75dfcbZ4ShYqMVACAuUOCmFERaqCMqHbZFh+KlYsPr
lACe/h6A97tTjKe8mGaidhv7SdeH97LEU9fPi1YynmPo7cr4pWOPZ9239sNYHv8rM/omNFoxnjVg
hLOzp7kDfDPgykvPGvhkQoiYl3gW7jDlY/4JKSBi2oQe8mp4jp7zXH2J5+LIaEpBpIpSe9kLwlyO
2RATa722TuGv+R282M94YWLh/wqfM7QeW2uCcLrO/gBRXE7KcUvbkwliiS+JUcC00g2PIQh06xhw
JNNwIowBjoEg2bCoz0/wpOsB0OumU7ZQHcN+pzzOl/a74O6EbHBFsEsB4ogZ4LvG6asSZOa2b/wp
k1kc8q96pTxiRmNImOEGR3hjnqIvlSoGeyqRgByBtJ92hTjinWpjj51zPW5xhGjGJpTfiGGA1ZSA
Rp/V9xsAKy+6knFvrrAZI7R4JswP8gm283gBTdmn6Tu4aifUaYALPPyxEAlSRq8/JZezdG0+mT/y
rD2JD/3gP9GPZ69HfgguaY13LDyxZ2BZ0d7j1+ni/4x4w18HGNjtNjip0d7AwE+eDou2SSG5MSpX
MMVCTn4CPjuXFN0rQtt1LHr7mekEU6NTeoy/cFyW65zEB2MT1DgKcMSit8DYC+ChE6sqYoS1Rh4H
KGq4shNj3UAS79xOqC2241dQreTjb6fdtBNS+dOEz9uuuBjujGrnWE8i3f4brv36f8NtNBueO/vC
JfTmHvOi2IpU2E5IUjQVcOzyf0WclNU4xKmuYtRUDqVAsuIlf8Sx2CVf5DY/QjlN0S1sFJ+gG3fK
trQVrZP9MH9zhLCvRaOXLmyXyXTVTe2zbdqTqIbjIQ62ob338yvMzqGEoerqYisc0tds9g1bDcnf
G0QTlIEv8x/ofptsk71D4XjAA7orX/pb/Jg9ly8tHYe15ta/4wPE2rf008Dgsu3P6YFrPzpMhQMW
Y/1O305MJLbWjcUMrcEO2Qx2auTT+PZ1jE3TVhvWhsvZsQbzhrJ0NnBHtS/WAxjmkW72yew9onV+
1/2P+ZydwPGGfzAmYGiw/uCAkvPaPFKluQDT3uMvxJDKD31r5K/DE4OFZxJQcqw2sIp5hrMaXoNA
1o+UbI9h1j/JG4dsy/jxEbFZ9YrEwj4XG0LsiDFc0RsmG4eX7ZnvVsQme5d+odXfiJv+AgVzQ5rJ
7/nLxNhNYu9zunAatTdb96ITEfK7cGuc8YUaH025xj7lYb1vb2AAETxnrwVkEVwvKJs85M6YIzlP
LdwAX7G3jva5BNe64gybLgsC4FlX1r8Bk0WWx+7AbdeRuwNmCeyTCXaIgfDYLcaLIz4FcOqe+vjf
7J3HcutomqZvZaL36IE3ExOzIBytSEmkKHGDkOGBd4TH1c8DZVVUdc6ib2AiMnVkSeDHbz7zGpqV
UkSks6dEjrr4ot7AtAXG9zQ5RBmOgC2EI2y4xdBTTtJPnm/q9fhJCs6lcoD72rb+mHbWB3mlT+Tm
EZuvBRhDziK08PSh3UASghB1t1hvuP/NzP+bt9hfE1+XRRxIDB1/4L8ZzCFk34Dokocn2eyf4CxF
mJUunDblYljv8oIwxXvcKW7QZkA2QTS6wEhqFsXvBav831zM31zcfi9GUlUQz6KK98HfV6GWtKP+
sPrhKZapFfJ/K26iwp0YIiTaYNhwfjjw7BLUMeiDHav2GNLAhWZ5gT8SH38v5//7Xfy3fhemiA3W
//w///t7/F9IMP6/fhcZ5b0ybv6r5cXvH/3D8sI0/lO1dAWXHEvUZWwt/uF3YUn/qYm6pvNtU8fU
UGSf/afjhbz8iO+r2OKoTADjP/7HPxwvFP0/Ld0wTP5El39f8T/+eW3/2Nybv339705mmin9bbcn
MpcNxWLHt1TKXIRsnAb/ZuoV67GaZFITIfx1abDP2UzBInrWgIl5n9QH0Llclek5kkSSHmJAB5yO
4oxoemoa/+hj9WeuW2HBHNeAKeEahEgED7F1mpo+39Lgs0gpgVAKZEKgVPam3KD1G3co6YW7Skq0
N7x4TOk7VAbjday1/SyMCDZoxvwyNDMQ5pwNnkpEcNK6CTAGIqx5nbWeXqMF9nhMdJFnbDiUBvB0
9j6UVU3ARXzTy/sxS0W3eGS+NCRXa0L3PzVDNHyzijBWU2s3FKnFAkZnz4oBWFSatm+S7M2cwnkn
KhujKLCzpxWIcaNbAAF6H/St0HE6T0XxOMkY60yaYsFRmzd5wPFD1xdpAYXdOxzRjsi6Rb2kUTDW
MQPEVhBsxILQ1qa+8ENooHgqPa7iCD2pHGn3g9kTfaWi09hpCnk8uiazkbgmwOyn3w+tjqV5XU9u
KgLjQCTIyuTBmzqOh5TaFfIFieLmCccqSqzQd2PhRQWT+6Txfs2jmn1NGnbVAy2QeCL/k+bAtXSt
BHePHwDd0cV6EGegChWYCbvidapO98cwbURLGdysIRQws9LXcXBXl1Zxhr49MJvx9Mh6Y5UMgj32
JU2QXiBzT2Czp+CQqQpgzUV9Jw4pEyHuU1XNOR8WgcgRsZ+CRmNM+u9FOuRCZShxDrCOpDLyo1AQ
RqK1m5fUUFRNXydlDgi2nU2eINGxluTXOMKGMot6pwwrRJyNdxFdpHRo1GdhQCaCgHsp2AXKSZfZ
vAvDvAVaNCCgLSDMk1XI0xuxW5eEnjkcl61iDUjp6FUGHVRoDmkJ9AasklNA9mnHGN3ArkWjaNRx
/V0+cGvaFGWvfZxRWCEhbh4ldfvqGMrFBz1YzCwC9BplTCMEk77uEFTrvMaOysQ/0FUiYp9CxoOt
7AkEjAZIsIbqTgNLaExTSKGi9GLoD0gfc3vEpRpchRwfUoB4TahIUCnoK7QChTFjCp9o1W2ENEUY
RinNr5Twim7WPq/0BuVq6n0AtkLOcUep5Q0khuSum9GhCKQvNSpB/AWE5AIsnmP9gNNagx+isIcP
oYjSREt90+5wc3TEEbCobm0x8H6mi5y4Y0fdqG+lbzMPkWKh6yymGiXLMVsLlgXgTug4yS28DmaE
IsLd2NilWkr2EGQ9JBpU0eN+Tt25paKnJg8vnfD9NaUUTy1cMe0aOYQpxPApAj9l9dsB64Z5lr+1
R3rGIUhAUxM58fkhUryqzGvSE6XVZZDakWpuzCRCoqmeCXmkAq0mou+pKk/igKhWoSCLX8bIJqcU
M7DqWoWTYfiATOkZujWAXCnOEZOPQdDlPPdUOEY6ve9qGi59WVAcfUABFhpuUY/RSsd4QZcVJB6l
4UtW8NymkAWMrF2TmwOqVOGf6sK4EDrr5on8+klBYqXOthEoY1VDR2pIwfvSZcrtyPx6RB94pY3e
Xc/RKB/knwIkEB26lXpq2+KYjdVgp039PpkzrgtmD8V3TksPpEq1wvt1XPVNQfpEN0ErKOWLRfan
DodXCns1qAgnr0nGa9JXMxiRLO5Gik8kLZ0SfWVA0Bi89OuBA3xYAUOQ2+EP3YfYEdPyu80QQQXe
BfztMVL2IhxSABGu+hok5RwXfmcZwD5yFO5KMtUkkoCdBK95mP3pe4W/UidqGRISkDO2dMU8+8JQ
nzLrHJlkapE2Xy1VADKcBcD35XXNfJua7kmvmkuc1bdijE9YB4JF14WQIgxty2rGOiAwu1sOunFb
oWJhajIuoT0wvp4ihmvKiFwYdLzGAu+jaBadot+2CNnmZFbdo/op7tEQnrIoG7fyJD7prcZCHpVd
kpsHGXOfKAcLrIKWxGZURsy+h4JYwbIzRIrluqlc5SC7ZRlupkY4/VSxuKmG6WOqqG/XvfIephUC
0nV8HUXpKYo6zZfesVxMEfgPcchRoWXnMTj8OjaQgdOba4zsctAFA5kmXIBaBJmoNPPrXPR/QNzW
wNFtJQieNUkElisD+5L/lDPW7ZS8MVhpk/JoNaGBJ8VMYSVC39J8l/FR3ZcGPSvWuuWNEWJSYEmP
ovVkYhhK/RSMsIApSF89foAwjnaRJA+35b3wb3UxN+ztPjY/4zg+9BLFcSkA487echEezas8cLIG
SXtXtcfOfCS0uwzBG63wGGr4TlH3qzAhRoZbQ2pfmNdD8UAuQTYDBO3EHTg1fsb6qNIc4aiJi4z/
xI32qXZLvSJWL7XcylgMNG5u9fKmyWlkWe+JqL5MYa3ioIdMZz+V20mIX9l6zIZXb/Qa2RLODTDY
u8KaL5NRIgYAc7zBVtcazE9N6N90Ea6aot5NTiBPztBdpTZI7wfU5ARtXBGcKp0ejiBLGNFSE21o
ehBGYCSdXI2YbBKPhtAtaiOFxy1/5EFfPXF5qDkpk2MZHByABPaGAr8SQArYkmUPH7rporIwHMgB
GGb+sFTnjRANnMUq0jo84imXCWVqw7ceA24UqHMQLe3ob5P598Ud29+NVZPcdnEPrFMX35tAw+wI
BGdYqd/1+BzUiu7MOvzbLichiImiwkaLdp1BsW/WjX3VzeFKw7wnOk6zSmoRisg0KWxdiXTvco7S
CtoWGqqKFLlVTPtY7Qw7qvMvGWvRVlMOgCG/5Fa7hc3b2IOmjSW/QAkYZD+61eY5SNc0wy89JDy3
W9RedYOEH0FzsfVS4o85zQ/GA0DD8PicJ9iv9XiyMvVFqsMDNcgfudY3DeKpcktRE7+KTquu0kSC
qzPFxBrARC2smY1eJc6RDyOk9+m0FJDgza+i+9NGKLKVDXlRPjyQLsvK7zHYTuk3aCg/SsHpS6Hx
3hT09ULtB7IVEoWBcY9RxBt6Ad+aHvnBhPpPplkf1JcD2qeMGO2k6lFp60ETQrrYxWnKWsMWAuMW
F9WuUOg1EiAcwkqjQ5Naps0olVRJ5WME7bkh9GPC2nL/NSMTTFPv2XiEX2HfXvRE2JpLXCnWyhZF
SgVahcS0jvElqCMya5RbuCewdJBW5kRWbRwjNyU7eCkgJyVEXpy/C1WKxloHQhFSpLku+8mREH0N
IDGNw7yjtf1KAx5p4FC8tNLS28jZWsZcPHfTY1Ob+iYdFtGI8TrnKJkRnAZrE3YucmYyDUnqcbOu
IXfbWj7Vf3TZrKFAdgPvSWD0wNhLnfjWFAEMoMoZRNI1ewjAuHtUCy0VDYXeb1X5ZqXtIQmFLyMy
XzSc2MARIrU+LMXZGSjHImRfQRRqSnM9p69yijGIomtn6VFU9oDzS9A3B7lJJL/FL9WjQb0uVGTe
UzY6NUYfLAZRqEOxQvUsGRCDotCRNKHPlInxgVgOGTHBjE/QAenXA1IUv59qZoeBCrwE0D/82AyF
+h8/+f06ruvIMTtoU7+//fvh9wcyY4+W5/Jq//rw+5N/fWnIWKtIU7z+2/f/7e1/f/n3wv72O2ma
7BS5K3zafK3k/v4eJyysid9P2ffhlv7rrWpNWpvKEBGs4wxUdq+lgcLw7wv/fpAsEa2h5Q7/9YGW
2r9/iZkx/sWwf4Ngovxlfua/7/H7W+p//dW/vqduReJUWDaU7huVLkW3fJjzDpZdvIi8BCKFnd9v
/v7O7wftQXeF+kZuN/q5jGY0nv/r3//ryz6lIIpLdETdlDgCAcl/vpFU6qlfM0K/ILxffF1U042Q
lt7B7/eMfkztIQNrnY5x4DX0nP5yjPg1i4jyke7O76edEJ4K5Ejyzq+HaC8cGvWJ02rWDuQTSXKB
/KAjBbEKXE7qLQIU48fwrLxSiDqWGLHb/Y7IhTb7JfeLwK6u85WIFAH68hs8GRwjm0h6G58l1Lmh
1Zl7OJUJHQeyIBtBoHtytJ7QApwRuR4r4zk7mydlnFff1CkxEnhMeyixuU1nXVz1aEENXndn/ZKr
oG8no1RyA3uGY5yONsA6/hzYeHJXzH0dG4otwjB82n4X2PQgqDJBOHTK/oa6JIXQiKPFUb6aQ4AO
ld34ypWtBPaBhxMWkKBV8Fad0x3cQyy2kFqEP0eNH78/2JIcaYfMh9wknQHaRTRgYNSork7pDLeK
U3Y0TwgXxvUq9dvOE2HOhCSz0THfli9h65Uvix4d4jtAXvcF/AcY6BtZfkdNeARnYk6ouh/4KBkr
E6mxO/zpWacnwcv044a8R9/Gfu5T3G+ENWV7Ula4lKhxPdIt+ygmfKBaMO0ltUaLBG8DTnVbPQdo
DJzHl0S8CJ8nAFpt4MxrDbX/Xfaa39igs1O8ktalneH8Vz9jdLgCQQx/G2vyNRhngtwVnYxPy3s3
rCNSPch/BKgmol8JWaZz0DxsRXw7kOeTQZohkWeTYjowU5JP1EPWD3d6V4+V+01iGu6tQzs403sB
DfVGK3+PmKn2fEX09IhI8Z7i6UgFGNCPqjikh6sssE/oFj7WpnOCuMS3Vyr0Vu4Ruw1bPQU/5gZl
fwfYL3KO5gY1X18/xQd9o/8UX/yLg9P9cYX5+xVfoCsGP0LntVcVInSyCk6hS8NnRfjFAChr1Mnz
WwQ1dosnle7cxVNxRcLixKlYYj6xEVy44ySjTnwLPr6ti3kyTyDIFpAlttqbINxacAll5CBPFJFw
JTM88OHZyqeNQrE8dMsLVhq3VrA9MXUU51Y+HcOXdw1QMY0/e2eg/XHETS/DCUpb64isU7IOVlRk
TbSr7NGm/+pLLxNM+gvV9Ke78vIS9xvBvrfInX5VKOKVTnKMUdGyEVjvLufEQdZc2s2YSK6WWOR5
jPwMwoKTs5YKm2pOMyCFmaL0WQt3jCaOE0aNFeyAFbYilwEg3g5vg9rH1m5kpMpD5ow4gXmo67YU
k26gk/75XQoaXrhFcKNHR6J4wfNBBLSgJA7qSKtwOyNyf+F1k2Pt13e4PsxlzFKAkhWDM9rVW7Mn
Q5EhdPvUWaj1YNTIZPs+JPvRezi9B6Ekxq7lcQRrqrCFTEfzMKJ4js3XGgCaHXl3FWsKtOyQFY5R
gXb/min31PYtOyNHXRmT87h+p/5jTV/iTM2H8xszAWxycjtHVc+ZUIo4CE/wfYQV7Tyqdsty5mEy
y3aQyUMsNbAPvG8kfjxc6F7S8yqOVXEIwo1BjWMb5jtxq33TshrxGJmfIfcF6w65YX094ur+FJ1C
9F8NuzyMq/BGkYTexJXGwYoO2S120y0YwnhLnoM3uTczcqUP0LDPnz2wSMYXINnUFQ/zJop2Xokb
F/J0T7eyOsnP3Z8CCYXp+BA8nCPrNTrgOrgXi1ErLbv+bJ7iF9qv0BjRlXvc5J+UzpH0RqRLKavu
3dinPjk7UoUGKxq6GOTMe/RELfWz/9EWw6NDDakN66TVDYI6qs1/YvGYKKsveoo6vUtUp7XaSy/Y
wlzRLEf52BEWflWxgbBKJapdRUeEp7EZqJz8XvoPwSa2gpxwL7TNjLIrjXJzFbuI1h6YLKXPqLjh
FsDkdIneu+fB740jozPvEKy108VzwXSMeUVuJBfofHkgH3l9ZjocLrX/KA8SjwjF0Pe0dwoEFCHr
rHCOdcFylkhazXvWSOyKxYuyRnXuIjlgJVRz34Kbekmo1yAID94fujgYfB/9hJFHP9zhAq2Qv8em
Q/nisOQIrO1xBxOLzQFCd3lDiAK9jtBlDGo/fMbQKPPGr4lIFdwebjkcf9Dbl2dPqab8zLczpi1I
1Yg/CjIlTJRD5PVrdZl7FQ2s7g2zkmB57DEhXiK/ULjMzjfsMhFlev51tj2+cIniHU3e1bDc9IGt
Zww2cbRmvW0SumcbvC1DBzXiNfq2v/+HA96xNHV2oes1l1FcnJagXrvpE7hPO3guTuhnX3A2jdQ1
sD9GApeBobRRzRh1P/sW0fM277N61Ah28QPgCsDeAtgjAEf0FtonHOPUTgQfbd/hkt85GdhGrkg0
LAo58IZoQh6Z5xxvwRZepQsGeM20Sn7MPzoi3wCQH5xRHlOoYa3UPgeUx0nKDY4rrDjwOoJBisbV
l3wHr8R2nlnfRo5pqx1Qn6MtmrxC1561Y7zdqBxEHuBYHKy2fNzqtY936go5DzA46BFjTytiW/Y8
b+K71qF61lS0+J8q0GZg06KzBYKAOfCUnkm8v9qreGGh3iMHP4Jwq+zqGyZJNpsnewYoflidX8Zu
QN02XHnhrvtcbFhZBu/hZ3ATdrCEd6GHcCYjaPceR+y2bE4o6lOVz07yZ7ijoTpSAcHW2v3dmBw2
J2c0PBhl2dsJrRAIOSsItjTLnng4zQXlHIYQ+c/lIaLpz/0mDtagrCW/p2qET4W5gO1ddseFC7Jq
ATJ8Ao+e2etw6vPwbUog+tuAV3YgFW2SBmFR3yccmssbiAsCngV3ka+n/KT22Q7vB0fAaiFz9GCP
VrOMER0uOd2rYfrV8ArvBM1ZgBDiJuTR6slGU3cJbd0X1KHsu2/qtrDeOaJPNxg1QstCwhq/TRc9
ZESUeOQKyIFVd3scIy+xTtXacP3Ao5rlBB6QRJtZ/qI4MZgUd3gecQc4hvUXJnD5dy2cH1lojz8K
2aSsWAcBuJe4BWYo4MNnhCepq0A15S5MornEb4G5nOP0ADEbMAg4jHVrfGbgHon3cPSTICTNZ7XK
XHEDEpvjijLVaLxS4tSCPb1jFd0JXyi+5fNjshEtB2onA680F/xvcAjWVo83C5UE4E1bth1pjS3C
MaH1vla+2Ns4TwikJUT52dpY/h1PLn+GdvmwPMKV+gLNtx4pjG0IVFl4R3aeCBbVtrsjNH6BbA4T
umLjQNcbwxKaQGweL43qaC81vDz2bQ1pfSJI93ve9QHtmMU6qkkdSfP7xdHEnbE1ZmlzXOFpQsTd
4hKJFJ79eJ2rdeWpd/UuVGsEd++Dr5iEER/VkXVuXFO33YgY8W2omMhI/HA984rqyip/kRDHASba
uhSJH+i1SX76oAK9GilBh1Dr2CtsfIhjdjFWPNp84FRAJhHvyChh0IugEkSzvtjIrFZ53I7qkZLK
nIEl9oSXIHkKsRo8pDfjPcBsU30ae4/h63+gCv41Hux9gMC61FW5Zp8zoSo3jHZ2FEg88DTDcYXQ
hfKjOGxqFboBA2eDC0oFl+XfpW/IFSce63lCIYJ7qVdndVhr4V4DzWDrh2krun2H48u+TE/jDkoY
pqjYrdTbPIOMcxfUfRK7eeHcYtEWJFckLMI1CoGKFX4tnM/v4Lq6p8dpuiBVNcieWL70+H6hrZg6
FFXESxOvUSDouAKdIG2j6AeleZ2Et2D8MGO7RPGYmAEF2FsrrogIry0VZkJwaJCNLYNXgppgeQbW
mbVLgDH5YXckQJ13oFeY89qRQqOBy8Jigoafi4OHT30IltFjKpWX7FVIzzR1tlONeM4GmylOguGU
eRj7lNgmkISBya4cad1X60f+rEfbEe3C4JwlyCiQwtmFM9J0Q8Of3Qx/8cWvpvxaMMdiBj/Ay5RT
Jx0JZxbDP6zskVe6m3eshGHH4wicTJ5l+LXqpajEZOU5QhwlErwKt6fAFitXZWiONGlDJIUM9jYb
swYFBYcUKeG1ke/qEHlcZ+z+kCegmGC+UguBZE6pEVgBPTrEcAeN4rdTJI5YoTXqBZaLUTB6SiMc
X8NBS/+4TD88bJB+KSyfdkyaO9p3Fb0km8JYS54OWCXZTwjnE4RxjmgOnZ7pOcRUN9pTjsaZG/2M
FFo51ES0C17yFBUJEhIBeQ+xt4kR+S/JIGISa/MA5i+iQay+dLxhOJfr9IRZDjZPqMn3ELvTHfY/
hvppGqcHKHVxy5EtyeggfA03ldrWVwX7jFzmzqkka/ZdRk4Q57xuLZ7ww6D5tUeMi90r5FFtqXzj
j442AjSNxBsUj2Oa1jHKKmq8noiXhYvmtbmHx7uOat71Ibl59BMA3rpzJIHfKzfxeOai2XPAeCvV
NqQWwlFEwMReN2fPI8K0Z44HzqdVe2TdYI1JC9s7YntF/FpTD/eIO9pXRMPZ0bGgfwo/0892f6s2
5epW/SjYzH2DGNPhVNrtT6Wyg2OKh7XcZ8zGNB14CFeDmIYp+kZZoFk9TuSy6/iQPydob1JjpzJL
evcpvGLVPr7qDNKn4vTHUXeTb8IuzPA4xoz9uUJv3oGoUl/MzeOrv7KXFg7eXMw9iUk8PvwGB3GX
bhJdZKJUPhbH/JBuuaFV+6qtl+IBmo3ecvBSdf9KBI/thkwvxYOmqNbDy/jTPWxCmlju8Rdew7vX
KEYwq2s3b24js7JCa9GzZOoepjvC+mBmNsuAUpXgK9By6iY29yn93BMKxsNhOUjGV9YW70Tm7tcX
trHyufNZcGgHHJF9MNmz9sUri5cVmXn0yqkXsKeP7EErmfBpWONUTRN8I+0RaGOWTXfQ+z8wKcD+
YGkWOHBBsXbyqEX9ES/SM8udd8lJGk4tDKwfkEn5PX7On41d6Rsu4Z1++L2esD8m36I777FIW9Jm
gvwKs8Nj0B2L5GM2tg3+XgO5N/xDPDnM5KmkhEBYvDRMu4tCQGVdk3dycsPDiE9by3cKTMJX6gb5
t1E53bPsEumwQRbYGDs8h2I8MbXaI5mqdCW81O32AxE1GG+KdxQ3PHHDfxyplfy6qc2xt7jbEdEy
ONCjY1v6pnAUNw2xKMVqOvpZQOICd9v0FqYbkKSb/tHgg0eDj/0PgOeBoEmzzncDRVhXvoyDR9Le
K0hlOQi7+JIDFrXckGaIKbbxx4d+jPM/CNxcefN28CxmNMdxvcBCktZdsKahK54FrwSfxlGtYWsS
YoD6MuDu6eEX8YhWRLOqckIIUfzQqX3oJ6TNmjsTaBP43IOMqoPNloULz7zpnfTzsX/Iq+qMMInw
vdihK3YOcKF3oTmc8EqeVDug8lI74R5HsGv9jQLIfjhHu+D6uAwcmCSdaKdBiDZX0bON1tPrw7iC
mEYt+HPcIrpAOXGVe045OYjeoE2OdZ3DYV/DTvgM/mDsZu3hh0kVCrWrNH4d4BLrDiux1M+x5Rio
GPf7qn8fPjnPeJtb7mvEQu3HtfqTY9WnUW8iZ1OFP1VDU9VOb9nrucQKZd88E410N1zjutKW5d0i
yoxFa7kGcUGZsSWOpTrQ3KdmFYFXW8Fcm5FCvCs733ohNt/lLhkmfVGno4YpL1auHg9STJ/Cp2nY
YCs0yTtgkcm8ByoieyQTHM/FK7FAfpMn/2zQDWOmYgWxJHQEYcs+jUszdZCl2HFP0LD2MM05TKnP
d0V5JzCHxo1AQ6M5iDO1ZjfZN2nD5M6NSxW4g3pCPqi6UvOtEE5h4yEONZtd/ma2x/HxwlM/iDSA
u13ac6tH60EkkH2VHAQ1NbgkrMAN73JjL07vVOgKHS7FPiggFn3xHxUZCwjO8s+TEuyQjIWuf7GM
57HZ6UscqscnBHrWmJ+dIfqa0U+WO72w4z06Kv5+8Kc4Muu/qY1Yqj+u8WAxMWEJHDa0PTn+Uh9B
MWAdIIbMxgqdExe1FyPYwfNTyK6g+39QpyOERyX5SsRLtkTBstpiXgemnnbPqr4ELeVzu722V/5Z
Km5r7Wq91MULetU7uPb6RyesSbyemPd4rqR+D/fEba89289cuYRh7BpHMg2z+BQH5MPwICy4AWfM
DuyovA3la7I2FnPErk74i1L+OvEWNTl4q/gxuO0XySUQRyA83RE7vKWgK+9wZsQOjOTzKjxxDJUO
m6oO4oTGD0EUtkPhOqdq48sYxKCE2nvjehmQG1fUDGykNMJgfi5ZNCci6DBElGB9/u6A+YHt9pVc
vXpFuffX5PKL0eqvxFpsa6CFEchbZh+bHnFp8NFdom9SF+JiarlskBBtKs9Yy8mOxGJ3R34v+IjV
V0LMhKIfPaGG/uMXu9v4nkt+z+/oqEjtgPRj1w0v75WiBktrcdDJNk14QGmmG9YSp/RVglP3JdHE
RoaU0kwgeam/IbVfjTFYEV9UcRUVQRWThe1Sw1olZ7h8cYpl97HBceKJQY5rvGfcUIUM4XaH4aK6
0xY1DuJqj0WmfLWvYMn2FDxqqjUEoOYH0T1yqnxK9Z9UiJBComZFjIAVX/oWkiuC6nAJRiRlLSXH
brGTQy38D/aFRFSpblNyh202uCj31D5hCcgIhNd6qkr3QbtCigVpFW6TzbvwSk2ULcNPoy0lJS6L
B4T1y3APKef8WVRLa2DTpYdPE2EVPneMKMCUlBRpMft7BB/TcFCuxTF1Ods+GDYxuQbEWeTfJhWa
FJUKzKu/RlxyYwSLN2wNi9zSZfzildhWUBCjLsUJP3THDPTUWSeptU0kQcq98qXKO5kNDgNfULHj
MgPTN2wpSWyCQ5IeDc3nxbIGEdknmZEht3hV1v1r/kYnGbVfvJ7fUIy/8ftVuEexpf1CjcN6Rb+K
RUyX3QVnd2CCU2kyOXzKioqiy4Cwd2EYSrGHRH1JR8BuDK5lrpD+xIFUTN+0xxW3VFptNEPJX9Mz
v0thpya4QDpeQ5HR52n0Gs0ld6QkRFqN9aRxQlGDT/i7AR1RZ1zDACGTGBimh89LWcUGc8RSu9Kd
wefb+iiFPy3oGNQ4qTDFW2rto34rLE8P15W6IXJulF2uXQW2fq5ZwM3z4U/hOnv4ozgtkydeMg+2
bFLrxcPSGZiVBb1fl+eAUVZ7nHvSNjcSUGxyONqzVwITZDeUXww6V8+18sp8okjMZ+rpPN2aAmm9
jA332yoX3pCdjPGo2FLGMz/NsRjRnEJ2qSbyOSlXeRFHW5XOCYZdKmo4KZa0dhn9VOMPg9oNH/w5
77OkK4hBrJDiIs5Sdgwrd8R9QeLGGnVCWEpZc0kS/XpaYPx4Bl6z9HOM/sRZyIgzXir0ZstLYL0B
2Se/QkHQMVCh6ij2kBdXPEVKlDdmJ6+JYBnnHnSmUnznrjOKjXX6RtmfL7h8KuuYwgUoX3uZTN2a
nZKTj5RaQh+SbqaGgRxVzYV1TF8OxnX+DNWfyJGHyjnPqKIhIFDQAFXOiqfjDbQFjVkYCAh0yC5z
Cx6vFaBEj8rh8ojYFZhKgcYO9yw0r1B+/Ppm4dHh4TXmgU/oy7Uo/FEp2x9MpDqpofUedRJKlZ3p
LpPWdHXpnbnCl5RcsedaooTfd+YdYN1zCdh6UtNQV9wZc5L0pFIWd1T2ai6Ue51ABKGFn+ITv2H4
eXsO/gIfvi3Dyt/TGV8eKNakeMEyl+NFFpfbYdIrLlfFIuIn/AqPY/DHiNbwctvcLU7RXBoChgwd
Q8A1opPA/c9IuIWL3zZ/xPUyCZaHhJRSh8VdRAuJB0gOiunk0r4Rp2YfbEk2kGZlM+I2mQ5m50yH
4cYb9690CQQyJo/35Xb4b25eeUGdMo/2xOOhLpySNasqFshHVoWmbljyubJrtU1HV0BDFZgmsOiA
f+Mh8mLLwohtFmqtYXNHs+5s7FTyH9PjwbJAeA9+kcfOHXKbiwiQ0+t+/RzKeAlQHXJnbNCASS79
A2CgRL8Owpt4TkvWOq/sOfBGurqWI531bEfxREgpJrwy53nzANSzAJTTnYxT0to4zCFUxP0MTCXi
wbUx73kM/C580mUuAkyh/IxUCckp0Fcq7oQ7zFVgnZfhrj0QgVoch7kKfo/HIJkooEAAR0F29Vj8
xT1LufAHkbgfrD39OuYHj3KEnZH7teTzTvTco4yAe4tbMa+Tu9ZuWFafQdrHVXHZ857GBssirey2
2zHJ2lP3QoM0fGDw6CCN3p4hTlL1qFrkSQlbQOn4tNjQssaJt3CU6BMyMVfHOtYil8hx7DzIKaJl
V7kEiWXzMlsO24nVPfftRwJMrIHDCk9YPQBpE2UPlaZGPqDIGs0epNdS3NAaxwYOxFgquaHmidqV
Z8xl9sGZtWc0r3zJ7S4ILvx94jVxeSCtjX71EBypZ97S5loGFkYwEB3ZJXkC4TjjJr4M/wp798JF
15o5adYXddz8NcIAtoV2DaaS8UGUnlw4fdgD4lNv4wasG3c2YRdKNRjVaxVVRJ8FVyxdJ/txwhbO
RAXYQXGiTNeS7DALwRQgGC0LLgOGZzvugDw6BmrRGIb+M3sZgE8Glh2Irx+auyRShVtx3QkwcZS1
towpioAs5b8WZIP64MqjJvfD/fFcmZYBfTt1qU8O2c76qp8D7onEickYbxlY0jwuiftfAEEG4CI7
0t2AYv4qLJfcFHxkjAZYfpnnHW+/TIKeUqaNMJGJNjWEqsBXqXKSla3oXMj4OlnQkimprbp+Wg1W
bfvsnjYKzjnqkcNLrL+zGK1d9A1KNX9Z5iuqoySp5gbp96S4LeKjHHkpacZKJWsrh3NqQfrfiyPi
p8JVBOP5u+xM1dP7ZaTReGEno8oHEf3hE1ooDVA4p2KOFcjR+sgF4NKyDLiORoRdYUL/FpE7sJcD
76LDCHrKmVgU065XnoH012fqbCA5LBMJS5wTCipEz0YW+CyDZf2ouIeCL3Qq4HcnmNJlt+cbPOq6
3j3QHuwdi8Y5GJan4I0RFeUDyK6Eyr3ssAJK9hCMWJu1rsF/WD/Mr2VeK888SwqtIg1R2p415C8K
9Yg0CTgStW7XeAAuqeSyAxWUSYFz5dYybtNkbtmHZdli9yfFR1oTfD9aHRYWgE7erzXVz1snDV22
51LdMg25C4QpSaAFAnUW6MPFngZraSLSZGNFT20IANwLRRaP2yY+VApWGohMM9mUw6fwDWKFbUy9
18iiogj7kpduw5gS3ljvKGVXjQMGcZlJCPDhhrzQm2zxgJ59w/DMOyV8orMX1rs+2k0F+szvaKws
XS9KCZEbYQnMCn1s2atkSk7tctCwFrFZUT8pI1i0afyqXjMxeRRMWRD/lKSKGPdMVqBGrY8gy0Ck
Fv2IC4cRWmfMdpp4g7njR2ztS8yBV8uz8MXXZoQEM1ppZ51bqFAVsjnJC5HTfiukLxk9s2m5C36z
xHmQL3WnwgoBYCSKVYCtDWzoUVqxl3UvgP38oCLC2xuNw8rjlek4cW5nHKd2KTMbafpPywaynNkZ
lbQNOwkA5RkDM+zMKQZpzyxLwOlB81az0WPl1W9lXgryfYz60DcTnh5IoDyzdFv8wqArzC4CpSM3
BNiBVYHs21w7Ovrh7RZuyWrueWBgYLqdoq3DYS1MnkjpPHQqiIk0YtBp6XeIO1PIYbiF4jkg4mJj
+d2MWKzVKftgzrCkuDJ2ohk9Va7gdztnM2Ln4BGFMIuzDQ+NnScHtKIjEUN7CaCW03wCCGGD4rwT
tA2/jvQeeTPxMgJC/5e981qOHMmy7RehDQ7lwCtDIHRQqxcYk0xCa+1fPwus7s6ytpm5975fszIW
GUyGgHBxzt5ro1nLV6W4Moz18blx0RmzNgcKumLZwIvxqsx9FMv4kWPI4oy7RZ/Yo97SwbE9yvZL
k4HTyl/lIcYcNONnTzDZYclJJkCR1jNkHvqZy3qPp2IJkvoMIZmCKr9AE5KU6vDA1R+O0OT23DPU
0zLz4x5NAC0ZVmJ8evnJIH9LbZTNOvvVZfpGeUL5E2URPNBFZtC1qP72KC0oJjM5N1SYgD8rEuA1
4W7dCdDhqoVGA9WewcP2iHwLa3zqZt1NHMzlZ60p6BYNtpPw9Aywda3aQ9/UBirhhBWSM16Um2Gi
LDp5sGG/hGZCqkuKkpNAmNivHItYgck8AHgyD96SeqEniKgKK99jWHtPOmwUeTcbhxTAOKiNdK+P
EY1uDVNL7DQEVzcpWHZyDg5hH4RgnQ2C0IrR1FcDeBMudgpnjSNGOCOkP8WOthWKMwLd6ml0xmwV
Bq3EWDEteDnLBGzwWFsuG6kFxOAu0AWp7K8mDz/GgEmmMpmdI5X7vdwkrGvC0IVNgGj6Zuw84EVS
PEwuUapkIf3zzwPHmbdB6l5/HmpSM2eRoz/8PHVOYMZuonJTLLagwpi6Q94CchvrmEPWD6fYQESZ
/vuLESqEmD8/d5FEDGpUYHZqbtzGqupDmEb/+mK2vm2XTCXjXLPc0O///IPEST7d2enJ+ypoAi1f
mmHB2P/5+ee7AYQm9I98Py+MiviHUfHzbaaXCBrhBCdQbdRRq1F2amkzk4gzNbifJPdIjN5/3QVk
P/28W1dDEdrUaUdU3/Ltz4N//eHy1yg7+c2fB6s02A8Ne7AO6u2qIa0H2gNv4ucLgGZwhT9v5+fb
nwftqn7xdDqJk4lbKcx1UGUWMx3w939+GZcf/+Oxn9/+PGaQKm0mTuybEvw6CSnbYghrpC41QejA
32QUaowA9XOjGy0ov0gCE8FeELbjWh9se2U4qMy9U5+4DvHQsvRbkJJESeoKsZjtLuXthMpAMX0D
SWrY+QW/QG9krAjqQxl43WasbRojCk1bQgktkcAMqqEIr8USz2haiq3fYqSLWmqeoOtYkrc4m5Zg
JnBfEHb7hXsz3lYdE/Kg2wSmZxWa5pktUUb46eImdK0Udi0hE97k/srbh8amIGg3onjUaYXAjAeL
mpPw7dYJ6WAVjRCKJFbj3M2GuIXnVfqmhfC1HoObbmJ5MqM59O0GegaMC4ctAfW5ct6aEVjf2GJK
K4f+vkVXWVG1clNS/qq830Oa12Nh0oRr6nUw9XQNXfZaEOh3bTZSh6qsjYe5b5NPHOlwxuYNV7QB
QLRu5CkNgcbPaf019RoTNKh+EOAjWe400xMtpVvPJIT3UK7oKkREwLErJFuCPjbR6UB5OKiDux4H
6qOeTrLViCIkF+wwIHo/l3q3R08fO+Dfy4T9cyllvBcKDVJJldmlQOiMMPNIYXkfSg5aU48Wlddn
02PvUEysNnXgXpgV10OOo216xx8I3EMOKP7Nm8iMXusZkETURyFs1dLysxJyAxUgW6T2bjKJrqsy
Fo9RQQOmp1jlBPSjFLUdPSY9tneSEEtTX5zz2nggpGHtYIXYu5QQkXrhoJUojzy4HGD+mkGTvh6N
b2XPO9a0FFGg5p76brIvOnOX7AkXn8jSs2LEnlWUvsmO1ahu//ISzz6FPRNcbmM0reLwRTjsDNEx
E6JqkPYaDRMZhEVx9MwBowRhXoO0y3UmluW9KINNOBbZGTvYWI4DlIbBPBdGdafGHoUUjV4sKOoo
pP1aGyZSgkHzqz6GgzOSquSS8RiGd2NxbU3He4mXEqK98SDXHfMJoHhcdiQZ2yDpqvJoa81ZSnvc
pUQnOKEttuNYo1Xh5l3VmrzrRcy8F5N7nYVuvFxE7HNiOVDNkV9FpUa4/njbEsv6qkHOayFosM5h
PaINRUFSlUTMQNAS5Cb9GEkS7yA/rRNFpkkpSdwWSf9GpgldINWl20Qw/87WlwzluBsbjH3YPi7m
kBoHEzJpWGas/ufgwzYJRNTSkUD1EBb1Y17L7WAJ79RU9Qk/TXfEtwJqT3ybc4uBpqJwxhRArwFB
EnlAti0SX0sGYP84j3JRH3R13zmYZ1vobIcCcQQ2v707SFRsxswmqUqWuB6nPeCQIl80sL9gA+d+
Xjp+IDJmgqZ9GpvifXQyLG298JWZXZYrHaeup29sLTMIMZt/uWlF8FIcbdwIy9uIRaUWrT+x/ra8
nWaK3RgDBNMdrDaFh9ajUSP8HOYRrxvitQowexMBC/fNrpGByBoHbG3Lvdaz3rINGOpGKA85CTi4
fIJ5nfYRSeFhuxe6pvajWcx3VhTtkso+conkv7LAOLvkQxldOT0RiuDLHpubM9JZG1vKhlHzZrXT
znI77ahiZBpgEzGATQoohNs+zXo27U3dPNWcGkqOqL/DiDzn3vxtj+xvcFyB+vBYFQkxXyb6uyOA
N1hdtrralvnSeKKl8qHifQOim9IihSgQ/ewJMWE5FdQurRmmfSlImykjusgQZKBzr0sTm45eOw8z
/tfDHFqjHwcAemejKA6KhYyTlUvGl3nX18ljILx6y2Cc7o3kyQlL/dIF1ckLlXk06Gc5aWw8dvNA
UwcpVtsAACFIbZq9L9BE0MzG+HuOSGgzzOipXIdYTvel+67Fajh5VXkO6jnzYUDEuAf0DzBq7OYD
+llu1Zz0isyRVETkcg3s8+hkzJk4C00xbLrDuNVSGW1EXj1zla6qWqvgEnZszwfIX5pnZ5u41egC
hvaDRQJKpmxng6X0dzIFp6Q1TOS0ebZSFcvOcozhIrLbzVLaLrVFG8hNhXPsg+GxIyNyH+LQofGw
lEjwDodNEp/jtN5aMv9upcAfIIj5AW4TBuO4BICkwHOMly4Px01k2ZM/DhVwcDnsa3tmqrUMZ2uP
bI8kcZS5nj2LwUSj0c53mgxpipmkDOdk3nllWWB8JG/PmEAB1gwtvTUY21E3+hMZIrfw596msrs2
eUuNIJ1MkHPDCUJx6HdxNFCDHomjnttrIlccvNLXjJxwoC6Ua+nYxD6mMxIXjcirwAj2xjRkbC20
5tDZGJJah6JC3RnZI/af6zhPJ3BgFy1xoOurHBcEC/q6AkxlY5YkOIsKSqIVXwUBkllib1i/Wx+B
jveZi/2+sASlcunuY1boO/I2lvzE/gT3+15gQw6Lhiw/3S0QcK/JdEp21dA+eQuedYAOSj4mmy0V
up+xYrVZuj1SGYc6VWOEe0enpJkW0t6T3zd723RicygGpCZdhNK07KjNuTX3jC5635IlKvNkOON6
nNLiG+M+VGHH/qjUa90M7iqMwegXA5/fwfGilBef5+jq2jnahv4Nyh1i1pndgHGcVXLs6mY6NcDA
0Q1/hbbDwjxsuudIux9JjVynXlvDSxy+YuCuDx6dJb2Me3ACrnsOw+EzbGXga3vTrnZEGsDl6ibK
AKrc1zlL+lTkx6ghGMlO20/RDX5jsNyoXYrgjateSUxcQjXY980zt/G7bNuNFapuY4uBdrMImIJU
ehHTeTbj6NRXtFDdxNyOwqNBKNnksA2HnsiGdwHNQsKDORTJtyb29qPRvzHh3DvAgAktgShBaC/3
6QbOmX2qyJuchOpwmy81Jr18mLy43Cfo4OZs4kMaGHxtCvSmZ9EebE38zw501/pkk4J4BaxanwET
UNYHR+5RIXCjgViZqbqaAnBW6tF6nTDipBHYlzFRAWNT+sstg+TUBD3qoCT1Hcem5DrZEB5GnZxi
uY6MNXsk+ygmgLByFi+QQK+qH52zyJpnbOvMky7qzQRDumEw5Ewzxb258G5Th1MJKAJVk2GC8ono
c+pjtXbEHRWzLsshzXTk8yi9OBdWm1AB76jVOZW9ycL2kAxD/dwiW9xW9NehO9w7TkP5wqo4ZRkL
ukGnS18LgohUQ9JhnIEaT3q2wwAayT+y9wA7jb3ledB7QUD2AHqWxTeVM9kOj2xNK7/Fho0cmB9z
NyNrK7XfZ0g+ZB43xxGTMUVL8d5Y9TVfmJm9Ut1quXmcdAaDGXJwbcdaNLksSbV8WzjTvAVaaOPH
ZhmhMTJlhDSMJXWQILHeS9a+GzPXf+cNTMlJH8Fqgu08xvCkPW7SyggZxkwu8CUkJxt7sQ+GnNjK
Epa8wzBZjDgtTBevbNA+kjrmnkkMJXbZKHdlvNgQEHwWwhbHKVAXXR/EzgAOsWM/bY5qWRUgXU9D
Qk0shZwRQRgb6oNIm/Suj73Ej3qa6wQuNLuylEDGnNk86UEKgG9wqJrFAfHs094ZsR+5smfTBw3h
kGVDxHyVUpMComgJZbI88V0zm7F+z+GzC8F2pVIw30kpXsPXTGLBT1jUrx2p0lMLMxcTXMGcZ+jB
ZZbp4hegfRLY2ZOuUxdxLCFuKxczrMXShmB5Eo+m1sUpb8KCsGS4RQaY+FWgiJnsyiM+xt/1LOOD
p8qYygnRBE61VxqM57zLxq0qxSFoUG57sgWTTxmtCPmwuhteO5OTuwQE1bpiY2iD/RpdHRnZjDZD
SwhULYv2VdNA4JnG4LFmSZp9MyNHZxdBySlG9d+p7qDwv7TdRTOG8OzqydWwRu2R7a7J3PmpmrZe
We1xcGIqNi69xl67LwsJ3YyNguzpauoB03fW0UUv5IXN0LpIzc8xjRx0zeQeJlZe0HYAz553r0Mw
PVN2sNk+uYxydrsrZVNjoPCqU9CbIw2JbJ+yuT/IqmFsqaNDS6dfa/TAT+t0wBPJ6cTS7GsqL26I
71t2ofrAttxEOBnSM+xZOhcZylBh4j4RY76XeWfeWuOwHyiPDKSgnaNZQ9pONsiF65PhNDEVWGJi
rVinsdx2tC8DZ8HRFfHrFDOt6hF3I1cLNzRL2CWKrNg2oty2yF5bwTA6OwRmVqHl8g+at9IcTbCf
zbs+2mDB4phbtKro5KhXEetPUUKrUA205V0P/K+R0eoPZpIMtaJ+j2Kg2+YU0qREa95WyP+jmu5H
FA1su/L0MsXmgybHwde9WdL3ICXq1xgiv56jCqmGBoy7M8nfaKK7TM3PSs1YyDwKwH2ZX4q2fVJR
sdOyMHzI7Jd2GD6nxENEG7GVrChzgCUlUcygdmu0+qGdctwhKEjA/6NXcA+Dm56j5mQK/b1RIBly
0ztKaAOktzku2tvhvvXy4S7Vx9/miI3EJTQPoIJn37QyTR/IuXt1xueqLO0vZT0UcXqXTw1Y2kLR
BkqmpelMJ6j1KLem1nliQoJp230PtTfsOo9eHtyagZleeT4EJdBkAkUj/JYPTdFZEKC5B7Kq1xoa
vo1IXxiwhm2fEJ5KmSg5VkP8GZfZVyXDmqpufduIoD8VaCkHZlWp3C+v1QUpUhb9yE49f/SumC56
r5EiwUGCW1H6tRmgA9jAwjduRTPsZJqzpxm7bcEIvurFdBoGEuGM0GTBH51VDl3OGySti0rtJuga
q2mesR30gCNiZ58bS81lMSaODUWMuasoiPc1yDnFYsqornh8aV2Qc4R21notPO+3mWvlNunbX4XD
GTfioPJn5VzNTFCRTuS21VgVSfZ2lYuVxtJwA/ZFjUUfwfhkQQLx8G1x1rl9rGjdThKtR2pTKhgi
gwEbq4CWzsFl8KqvmDZl1+XfdgAMsnfwoBItqDHSBJ7+oeXIiUQIAXLO6CPHNOM0Czhl2/wqBC4o
ggnmti73jVUyvFps5YIheunb9nUalLpm9q2X4zSGRp/5MD8KtItAlTSNFXNLLd3jObSsvevShqTP
se1v/j/orejibv4/g95c438FvRVf8Ufx8R+ct+Vv/sV5s/4hPcu0AeB6VMAdF27cP1FvrvsPHYaf
ZenCte2/fvUv1Jv4h7Q9qetUQ4TlWC7QwX+h3uQ/JL/wgMd5rmfA4/x/Qb2xglz4hX8De4J6M4XL
03m2abA+NXiDf0e99QYUexVNGoi3jbJ6nwSzRagY59dgjlLyVvVVxgLi0iasAZ2EmrE104CYBe1Q
KzHW5mT57G1GZABEkZGY6OCZyPyc6hcb3I+uzeEipcYvR8Kbsgpx1ziGdRjS+KOWUUQFKEI9yWRy
LEuKi1neoyfNUTKNDroC7s+NKmmS1gzH+2567XrgKTo+uqo3h+M8hqTHGM06zWugopIBzszLk5cV
3AbzcBqI5cQ3goovc/WzDTyPvirCxbpOfpEYB5sO2vuqncjWC5i8q66/16CTNp7V3siYxVGQI7Hr
CQXoTNNdBQZo3IjcuNmW76U2Rds5R21fNdmRetQN/wQPXjj6WoiMsR8ETrx20zQlJgiLwDHHfkuy
fEXBvdqkqvoeqIGLLW2W7NiXVIu47721EVE+S3LpM+8SsKrRNiVVikM80bYl1otSldhkFNgA9OJJ
Lqt8rw8fUe/9BoKP402e8gzJZyGuepgZfs3oAM6/frbrYl1VKfmtXQS/YOouVtKfmp6s8TiOboni
QiRTWr9CK+qukeWAHkudeleG+oP2kEeC1VgLkcokObPpiv7gRmJDCcS7eMGk39X9d9JdPcMIX0bo
IOsc4vnalMZnb0kJOb1f0YVi2PRidbHgKeRK3s8x3b05t5xrnd2lMJrkIBLENxljmsKF1sJR2eed
dq+Z0OzrMv1yarrng0IZ4RGLQgF5DP1Y5vflgNknEkKhnmCDmoBDWgtp3rUuElIoR0yTVfYZlF4G
vLvyYeCQSz2OgJak1hKFrD3F4FG8ojHvogifQj/kMEPmsGAtx5suaIq3zyU5xHsDjwr1BrE2y7Hd
B5KSkuFUJzE1G68NqOmbNSFnaG4Mex6Psz6GF0pr3qYP5h4DpfMwpmX1wvQ44y9zs7BfV1lpsX2C
hjGElkJQlXVrRcqZYiFOsXVGMNuPu06Ln9OqfCC5uqAKjzXVaNutlkmcTDoUPMebjZVIi3rLDKjb
FtJnU+tBzVtYGiJ1cWCpjtb02KOJ8wJmTxUa8z4h3NftNX09G5rfMsmD1auvkhLvairwVPc5rW9D
yhMB41tQMaSj5dm4HvU8OsV6+xErhzlqxr41JhBt+ncjYds/o+twY4wlaVfda25on7L6To6Je0kT
NFpJksEGHwhaH+TvNIyT/ZgPxHGwuRCWxDLZhb80xPxpO0e+p/JP+HWXyNRmvyDg0uB8I4eMGGng
/Zg2ezKdFkCB3jStwBwIWrCmSBx2qxb19pH0Brt3budCx+prlaTtEDi4HePV2NGpBVL5msz1Meld
3HDognpXfRaZa0HAcM5AxRFLTqS9j2F319v971QPyfExOhQh8QzHSZswoLLD7mifZEA77+uzyeGy
yI3DMNfDVTKJ5qEeZbSXUAAZC+dLVw/gYlN6BDkAAUmwVVQCu5PVsnuwQ3dDWX43dMlZM0GMmU4F
uGUgQ0DHCVyJEsFaDtu7H0+Cq2M/FdMOUTuWqNCh1l1ApyjkvBpI3CP8nIIwWCYrY2gnoF276djQ
DsK81yv5RsxGQOstP47aS2b0MaCK9EWzqB6xPBnIiSPQUKUwE706ZPiDc5ni3fQmGk16VzBGOHjO
dO81Gid7Q6hhxYZkcH2WqB9hbVyGOGKBmZZwMyuJZoX8iSgFdTHGv0VZjneeVwBQU+5jPmjB1tI6
96FEeh/S0vIhtN8Gqr+fYkxjoQOQSzTdePAYxwXLMyTqCWszCiqe+x2KGD2R0T9V3VL6iX+73dT5
BEDcVKNdbxJtsv3E6l9VjvxZOa9U18+lnt1ThLrv9PrLcuEax0PebeXonoKMKS+e++4wT1eCIbau
0GmjVxNrfK0akE1OuPN7P1Q6HQTaIZV+Gdu4uvZCPhWRUGdXgLtWFWINs34rdIuKutBOZgocOy3V
x1Qnla9E9NtU5XRK5Dc7JdAb3r7Q4IW7jrmfK7EpEtHfSTPDcaiuZpCoeytgDDXSYNOTmMJRSOZd
o4Bj1m0MBmC0r4k32ze2xI9JaDmNkgboYUt5hYyF1YQbNwTZaZCtenVIpjcnm3JR1lM87DXiAnRV
n1pXfQRWsURlps+O1MeLV9nQ/qiA2tVU3ecTS+XUxf1mMRrQ6aLhEtpE8xZ3oxEhO29Z6xKWV94U
DcFArV79rrxCPzWpwehP5Cw7JXzejdMcZpwCbm4kZ3rhMEZco/ftnrpDBhMngS+3dWxzXonAK4+m
Pv5SJj0w8tieTafZ9Jb3a6Dsu+lq1/ZlYtCNIw0eV0txq9nOQYTMt7GnvtKh/5WQ/o64Hd9yTWzV
kUHpkIQm83gekU5rP8yJN621QEdWSkdr1SsBeaWrH/WUJQ5rdsglJqA6ga5mooO/NgoFwntxwHbZ
bZUzF2pzu7RSdTzi4jEi8YeYcYazrpqSc7Mw7BzN2U9NjholieZVlS6Q5gSo0CS+jampfLdyzrIj
yZ2y6nqm0QrWs7pJyeC4gHJXYt6lZkjxsXJYfZm69JOeiTSMUozunUu/uaCJN7+2DaRNwr0A6oUp
iVUIYFk/Hdnw35I1jN1NDeC/Qa/t5WB8BDWdKkf28hwOenRjtZrwyV0hCNTqvkRoT6eaVsTaznLU
VXyS5LGsvYpgu+ZrohG6LUX55Fj1e1eZNOdappHQMh2s6Ye57LKHuGvwDFr3rqBFSOjQCzt1CwUy
DLw5w/wzFBZVMnrTpLJqG0NTv+IWVqFIigs5GOh6bXwrIraejU4YdFMwsWfbwWueq1s90PzSzZEw
gT5bQ+Kwtm4HDCcZsk0fwirQS/UZjTR+DFZ6+GJ75HyYSitJbHBWETBRpbVfzXiEciXeNJKJWcQ1
DGxpiLopw1QxU+f14nnFjUKCHxJuJXA1llqFR2bQ4WziXi0xVjFF9PvBjscVmbaMtDrwHo01SKmS
Z9esIX/k50jzHuK0o2YddwMF0nlj1SOMmvaYJ646dHOM1UQhsZnYVHqUIBjoJ3Bs6GDGLclA20EI
jJZaYmwbWtw4HlgFSjApHaKdfReQ7pxXF9JSKIaQ4jGzyr+xSe6D5wSc+RhEdu1Pmo4Ao3gwJEqX
qXBx25oN8gw5I3rxDB3YKKHSuHpxr+aaKGloNcix+uAxtqLHOKCIMA/NQE92ictwrYa4hhIDqxvE
/cFZvthLnOEWpcg/f/55kDW22KfNvTkuARiN5VbYJBlM+dsEqSmfVytjWmu2NSFfGycoIcuvi7jT
t3ZPXFJvVQdmkfrw891/9+N/99g0QNf3UjRyP3+bNVmDENipVv/js/z8u6AW+Oydqc9QiBM08edf
22kOM/HPzx1r+DUZtcjP/vzmb9/+eVOhYyry4AhM/fPXGnDOmzAsic9zWUz99bz/t59ShNBbbNJg
VtwC73PtABb591H66xP8PFVa4fXNTc3764V/HiubAkWWTF00YqDYPNpZdVeaux/ommxMDHU/vyiX
K+Dnuzajho/eav7bL5BqkPCyXGUZgZ0r0XVL4VxxSUU/8fDNEs/z8yVICthjKZhtUsYOy1D3ty8/
j3nmFNHJSo2bvEiU3/XZzlgwbv2SFZlmWJo6ss9YoxuEjetFTbhdnj0ZywklQgmp7JLc4+VTftCX
sNKf7/7jMctyMRsNvT9L1i1Ho7YLH6T1wZqJ+x3tChzFkmHqLPfOXxmmesPuNyKam9dYqnExJuAy
JFR9eZ0/X37iUEvq2X97rHSovSM/oxxPFNNPGmuoBg0Lb3r6CXL98/gwTN52LsnbTkiS6mXFjpvq
1urnj7zIuY9EgQfRtjyg4WFN/f3nN6aEy2YMze7nDVfLsf757j9+NOa53yrryBV9+pH9Le8gazvw
RYt8649w64+4K4KMTsYD6nqnnetDs8jVfjRoPz/+9RjXHZ6BGz/d385bdbgFRXGbNFxoyECt7Yvu
3fgZnY82um824zY9FTfy/DIdiCHYz9t6TUSwP4BaJdu4X5HAfKsOL+PWpzlz49Cr3lQZNbeTRySK
2gcP/pAe8hNx2X7w0GzsO4CG2xNI4RVMhRXdJF8d2jVCus3b8mInBmfQI7dps35J3NVpAUu9FHL9
4mpb5zp/8kC/5gXhDDzYlDnKLwHdJH3gxvbz00vw0GWUDyBm9fCRVkD59qyC73hvWAF5cZ/nZgj7
plqOD1gc1IrUi5thXNOPKpt15T3kCro0x4KSJZ9ufI3rs1VcOSxoD1tFpuUnh2eGHqDU3rNfM9bR
dP2vhTfirkT0bxzqFrLuBj2Wrm0JlBmwSsxExt069A8AJ6k9XUIWORdeOzhnXbjJWKmPt+OWUyLw
xdLwTk5ZukNoOnzDjqNmIZfUvZWOx3qE3umnp96lEn4Daq2Z6Q7c4MVmUkDAxsciwZpotZ5cm3DD
N/zoWdtKkVmzmiIqBDddvrGuEeLZ8UgbMifFg0J2tXK8s8uG+ZNOnoFgYmQ7vBPvhMLxKKn11YgX
bN2kD2MHvQCad3uIs60sLiz+lxebLoLOVnZTviprmyCM61e8OlRfzVnHeyfEOEX+01q/Kua1M21s
L8YIyXKjXxXzxkE6Qr2afp374F7rveteMwJogmnD/6yXcmP4jHfG3UI1olOXrVXnp8/zDBDNvGJO
qlZgGelu3BdnQ6yGc3TQ+KQQrm7wd0N+QgHo/tIBOaFyp2HkExx/m4G9GdfD7zpaFe8cnXx+Du4Z
FW88Awv6R79R2+hxWMfpav61ax/17WZiZD3BgmjO3VIc/12VmDL2+coE9JP9KvJzMqJ2SJ9RyjXI
GdL6rN/3NwDa1vqN901gIkwNzpdaXapzhIn7Ujxl1Unbf1vcOPX4NuwnABnGTkIH2tuMGFUAQGji
ih4ihF/kGuamiaiWQK6D+T19m7xzUoiSjyWYxiazR+7p16yTTf8ApRFW9ap5Fsne7Xxiiyp8rvSk
n53qzlvErNWjyP2wvmuLN/68a26gE3I8rCvAbVDqnHXBHhvYH2K6DDD6leuRU9avXtRB//T5Zf9K
reRdJDvo0WzeM5jlGy6kTO2Kbw9jD/Lne1EB3rvy2tDNXYqC35z+Ck8q9w0BOuLOqs5cXGG0juTy
knRHlftQqHP0zIfjKbkhIk6sbO87kBTQSmB9mthnoGaClKQpPZArBz2ArQrS4qOloY55mI1vDc94
139wJbfNnvxITztF4ZmLMgORT1fK2vIgYFzezNFtD9nPUVqIKu5TXT161WdvfiGCwpkDyHtfNnsd
TxqFrWbLU8bJSWt+wWC1eAKbiLBmmxungcX9AJ62EL4Y553oP8zgdjBZAmL5re/SGcjD9F4Xb7qO
Nq68Naqz+6DEoUbkr3FGRtK2uL9FgRo92Q/sxaFu8hRR+fWCFLx8RuYQNizE1tx71AKJJuaeTLfu
Dee9J59sZX264maGwLzv1a337l45w6QxclyH1Ue8cq/dzSWO7m1//uQOBgHN8MRtwrAwNjt6qHKX
e9fR2nyYd1gnMJEgigRbSaKk8PmO0yH94TBslrGbMfaNS4nX8MWh/2RcndgULV0RRt3i2+aHDW/l
VDxTZ5rp962Q0/NJQ++jAjv5oP0mq5yrh9OGQvZT31YbnJvNzkpZk19o0j84V5xpP0MTyaMmBYN8
Yx64CHkn02F+Bb1y4RhQd6OK4SvrtRdrJ9wE13k7GjfhIyNnfOLEAenkaMn+ibdg8Y9tuRo26InI
MNvO22zmxRl9GEon7rUewQfTYrATB+EvM4cVrqEFroB7k1T2zGBJi2e5UKnyJTR7+QzSd+OTQ34D
MylXvfZkdX7xrb2XTO7adjhwsijjGFdH4Hjc5Ht4iPx9nry/WQ/a+Tc6Ev2TQ9eveRezWHMncTsu
T5+8UElh2LXjPQJk7mB+y1D98/Jm7mtyVZ5ktfqQ72Qi3GhP8g53wyuWz3d5x/THeZQ+Byj6GD/5
xkdr1CyzCA4ABBv0BpmHmdh1TvQyE1p4cQjS0p6GiDPFtWEWt5XBFYmECuDFVt0pziiXFu8V1tEq
P7Gx53Ig9I3TgY/AZymZkr9LpJP++cGVx3QhVyiWD/WJ+cu9cpa8O+56xUzcbtUKdPpdzvMxH/gv
8p1t2KniiaMRKN+aQcH09at21p7EgZPEfy/J87T65CA4D4sXlZQQJhKOON/y+flYXPxMocNhuU/t
Y7VBLF/ciDumFxLd7PI5ezYeOI3liek5eJBnKCTILhmjfC9hyOJYyTOzn33HXYZHP4TpGhVHg/O3
MsKNNu94ReUzleGfxTLqjx7XDBcLe1L+kqGSOuuWUbR9feOPWaPkXNJefmSoDPeF2sUnTjyDT/bM
MCgO3Hn0S058MsaAVyZ3+4yo9cZ859Mgd2AO5chCr9uQzMJLyfe3pj3FTKjvfKHiOWNzWYePXPb5
fg43iG41Lmgiw5YTZJIP8VHYx5Z5ct9tLGyiy8VKz4c3IH2OcN6sTfhNy19Ny0VKHgWXWfbN22Ly
5yXYiqtd3+yq4Lb95LYOpM9ZgWbPlD2jwMJrxrh6xh0W71lFaSf+cob86T4sV6m1yYRvcKGfTB20
G/roy8RiwdoC1vqmFu+y2gvvJQxI+rjTA/WDiMJr/7TIABlT63fyKm9se7zlEJSn+DaZIYP5PXpx
GLiY1ApCFPZLTZ+rvsMWSiQlLhG4FZKOb3/W7pG2wkrlENugq7z2RPFjoFYStS3/rum31uAcsyje
KUyA+b6TW5pagLGr9rbBiOM8VrQPMgNTsFjZ5w/3gU36DfJnhoZpGeQM0DarkbwU+XQ7168FrGII
5e8LeVKnGrAKAW+lGkCN/2LvPLYbCbLt+itammevNBFppvCeJOg5yUWyyPTe59e/HeinLnUPtKS5
JiiAxSqCQCLixr3n7AOXuW33jj+f1Itv5LcSbRMNj69pRmdxQ9lUrtlW3f6ItNw42dkdS5RDW2L4
Hg/Asb1INQHKJRORd7bTgf9miPB1xsqleiJxZO1vCu9cFi/yTHYLaJWUgYix9X2CEy/euBa9ugzI
HS+hUPCTnoPGAOUOrmIzTfdU5voA9eEccrlSEQtwhzpYHxZ/Klfen2twJkTIQpKX/bic9V/YWp3n
mBMlF3Cwtvicgrm7q6hp1AV2qlhHqPW/uWaV2GnBYyfbjd5quEf12bz3ZDpS+cuFoW9TuSHmhFC7
PXZoFvNuFwu0Txv2QFTuoXtpefgwuhdDXybDovdWtrXebrcscm191Z5r4DukG7+xXnEFjHjE6GmP
m847k+DI04rKMynyQH+3BZpGVgGWFWSQNMBIybGxhatqZVzq2GC3lr7W9KehP/KEOXFwbW1DnBWc
d9heFdDZLBfuE7Jn+o4U6ewYTbczLtDsqQ1S6hQK4YENammdxwmn3yo7Nd9j8wt42NYemO4hwUMv
Lg/mk/FRrfhQOlsfih3pN/URRYBLacyCjPMS04lPlz3Vx/uKjjR2np3z5RH51IjwvTIBen0G4KE5
ykTeYxqDjX1JtvzDgCMqUQHXuT7yUrj77AMS4OgchFwR9xF2i7BdAvlN0bnfRQ/amtpyLbm4dhS2
9ZoLsK1TDk8nnYLEOjfvLR93iOcukVaL9mqT4skMDhz+EtXMBcf+Nx+5Il7zIY4Ru5MHikVPpTCC
4W8p5Dycins6XyOYGvpNE/14UBN0h77bX7Yp5+jla+xHGkFMC97cUGzb5FzEq4CwWWOZnYczzUeG
nc2DHi3nDKb5ojowaWF6Em50GoiULpm2JLlBJy7UXqPkrtc2I7GBdq29BwrUDdAWx5pB7cW17vX3
SlOX0MhHmdyo7o/rhYv7SoOlsMkgtvOF8B60UN69DEy6JVb3Nyxx+PJG66xV4OIPEyfvl2JYyMuU
b7DNClZ+kM/j2yixVrfLZqV3eFx/0EEupvdOLo1yG2NI42+YHhF0kW90qN7dQxveISZhoM6vgvup
zHcB1bO9coq1rW8QST1dSUHehJdbYWJyagMXBkUewc7Vk9vsJ3ie7tnwPJRQ0VHoUOyfCiQ9hBz3
9AXYdTOUxl1+ii3KkC2ssz8BTfprB/T5mLMNgrmDDu5BbH4igbFUXvsutIpVYacHPXagj7UDw54H
eW1oDItVjDe65ZMEGqypPhzWn+qDaCfea05OIQxDatiFVy/l1X9AjWX9QY2WvfgfQmPJIP4BnMoj
Urt8Ia9eRzbsF1r9Pt+X1XZgGAmgcmER8+WdjQ//5F3bylgW5KlwWfa7GFO69cHbLPp9tHXNk9+y
vowH1h8uBQDylKoa+Sa7yjnJ9lIzaK+PU/8QyftgeJrTN9Gvi3DahuG7xROgo7uAApOJCpsWooOT
AdrmLv2erVX3kL8PH1XKUV6Rj1klj/hPyaacVkBZvENzYlcGwNyTNPrFn+Fdemc+t/cMYjA2g6ug
GW33d5BqkT34xGMPy5H1Il5r58yE072u6LQhPPhkxSAmLyZgCBIQLdoGTfIaINAJssB2OiglH5p3
/2PejCd5ClndQJUHBishSkPKg093ew528xOIHCxTHsGRAa9Iv8fjE9gfqBdwmEOgOaB/pFbmvLec
w09sSPc6DcJVuRfL4sPbGBvWTDbzdfUSuCsSo59psqxNWsP6WUhOGAdIw+CpAKbgy2PSTuOOOaq3
QeNacr7ahRuDGgWaibaoU5wBCux9DCjovTvteJyyPWMM+yE4woZ+NrtdBZNqix9K0pi7YzUV78l5
PMLesHbAfqwdNvQrERZQckOWM1w+C3Jx7owVHW9WhYRvG09FzqzzE74vWQn5sn7L93BKYhhQ1VZX
8QtbpZ07lFtBVCpawur+0b8Atjg5dxothYVzV6yLoz4txkf0xto6pAo1T9nvyPEO4PZqfIrWmAMx
Jcxv9nvw0T0jzdPDA8xjPOI7Vp8zbxaYNGB6MLgrRfsrX40rLP4C9tmlMI+Fu67Bt5HhApIQXhpg
KoT10YbR1qDtaoTAAcXWtjjDWFFrIrZz1vxLCcF376ybt/iVVRTiHVGLW/wFrbWPYtbvYwGG2FHw
8q76KKMnO1rxKTaulbifSpWjMIu9a/xSdbk1ee4LvcazhUGdwz/5d3RD9cU7Rye2PyoErVeHmKxA
9FFDZ2AkrP4sgBlqFEWr+OSuscSsA5A3eyg3CWvmMRwXKX0Vnkuwz4DJu1ji4O0su9Pw5iBBoKZ1
X7MTqHvpYtGetvUrGoUCnl2KEJxEgFI7MsziVMVIh1GbizCIIMpF9yDc1XQ2MfUymEFyai906BDt
Pu925qgc9IPBpzV+ptzkhD69JbjgCWDGUbR2PFIoHmj16/tcndlRkqwjfgigRm1DN0M7T5tPrgIT
4iS7wJaxzRR/AElKl/ihLuFu+MPoj1MTvD6HuckieE57zp4OlDWyHpBYLKKXzgFPshPnAqabWr2D
Z0B+rFeb8S35jV470vgWBe33lfEt6Z6svB1JHD5YhQlk8CmZPoB1gduwUEywjgNp5teBivoQwP5e
sMahLqDiOBkVqHpIMQuzOdEOMGmjhOtqke4ZM6EPon2AAogKgVUeRQcMz/itfASt1Gyhb8udu6fI
f5wrQF3QMpQvZeOXn8UDHEVM8XZyVIixeeVdwjvwY8Sfp68ue9WAWhWj5ML/E+fGOtlnbndqLGmR
OU4u4ooAuXcUiXSKLHV6CV96Y9vhSYdkfMVkBLlj8qr38oWW6ncbP1BpadtM3HftKhAXrzgYDS1h
6BDFvGPpSA5ev/BBxfX74WK8uvDtFgQucLyH4scL2j+2r/Z7yCrKSBzMOm5aIErjLojvkw71GmB7
Tu4/vAKcAn+zi1n8SDhurThZ15F64tkBMN6fk0+Tcy95F1wiqHghg2dLv14zJCgYL7+WX+VX8e2d
5aHmZE9f4w65AGoBq3pM+UB3YC0X45pS5SfGMAIQOboHInjk6oh2SL/drbwbyweCsKNDe9CNX//U
ErhRvpZrVZXd+U+5tQuI64WBZy2MERm9/1M1EIJstRiwJaXgOM1nN2oXP+2CEJh5F4DAzRzipNfa
msAPjujqbeHIuO2/Wtj5UAfhzOxChm7HcdfuRrQI5D0ve5Iz4O5T3p69C0A34K7FJXHeQBi5G3h1
KEwXiDcer94l+GBeFZIhoL/rj/TYXj4ZANlqtX0JXymh0A+Dk1uSqlER9oGtFhwfFDiW/R7wLC5T
+uJ3Fit5svBofpILYHKOh0olX8c/Jo3fD+taPPt7sGLOa3QYn7gSf6r4vkeFW8UvIjg41yeh8bt9
V0vySRaOwrlDSNAuyQHTIDsyl4J/D5QboOS2h92oCJlIFhd3SbiDKG3qb8D8lmS04h4FX20+tIO/
S4Z96z05hXZqteA+UAOg4Jb8c7s7WAmAgXqihtQBRAcDYfB6C6x/UJOmqdMcBF49o4+BCdDta14V
HUt0PNtEjbDCac4ZjSpVl1nTkoznAaD3v/4mU/f+PhQB/tdYf2r1HFaMms7d/v3t5vatrcBWwaov
Q9SWFevAv//7xKyNfTAcIh38QKtip243gXp4+5pfqkyr0JWfHpqhtc1xWPmJ/37rf/zL219Ilev0
91uKGvRumjSPUrqI/+pwzaB2hyGxIs2Pm+CWm3W7KxnYG+vbXfcWS+VgPob6BjL1X9/e/+tp/v2a
F6iArb+Pb9+TpTWY7ynY/MfX/z78570wC2FIqP/1798kIiRFvWFr+vsXrtXyQ26Pi4G6zChLb3X7
J//bj7/92ihCAcipiLCErDDX5DOdlV6/RhlF80v1cFW0WF9iIa+JWY37aielE26Y7Otb0yKpNWPm
FcX0rmbrybiFlg2PDSCvToWZJZbYa7h4Vmi6FzUU17Zla7dJQIsCDe9uS9wUyWhOu51ydJStThtN
A8vTQbm36mFpMbLwNGjhoQpamzSyNtHy5jjEQDtFsbvtM8OgY9yLTY9hSK+RFSS+4+0siUw2TF5T
FexmN/gASXobSHwrb1qfpAfeIsZnyzOUlyF+xDV5zHzKM53gOPLjYgOMpgcEnNoSAHecvQUBdQpd
joHDm3S9vdYA2ylga4ZDCtS+JgeOvDqMIRthAMazSLKbP8m5PjgdoAMZaweR1c9lpH3q5N/lEtR4
8DX0BAZbOedmFhzS8uZbbF6CP0wriNKzydRzOnTv9kxTh7S9UcXujeTvITXDfFKXwGgS1JGcAJi+
sotAxQsCxHqloKGD0107h+llIOFvakcse6X5ByXJWQ8c0jmRsJqkAo7Jt2EcgiH9zlVkIG4migAV
I5h1v2HufjFGzo+dTtBgoSIHQ5U9qO1mcuVoQnGcbk1kum3+6pBWaLQGTI3pgJhkn2XMWWb/RHrw
Fb/9/YQFOyL1EEIKgYRMhGqo16QiZiQS1YNNLcZy79eoGoX53Hnb3n2yVahigWOskyQe2e4xoOdJ
9iIv01eD6M8gk9Ew4y9BtZWO3riYDQDMYjmUdD0yXjOLVMcy7sDWE/M4zoJqjz0eEKOKgZzIg2xV
MKRWExEZzgSktKS2Tio+0lNBkuX4UKlgyVklTJI0CfTlLStr+qBeRzeVNEqHVEojwA8XdtpxIK9y
FEWO89/ZjirKUgKad8m2nAWFJbaxCc9G/KfIlsJ09FWQDc+ly+46tVLRc5px3yfEHKEHggkIAl+r
CfPT0/ISNfr7XEKSq0xXW/UW58nMfBk7o9g32fyBV5ElxTTQyjQk/Tog19EGvnPWZ/oEVY98TycC
7+6R+MmVtDaM9sUnCbQlEdRnKj2riNBZH5/HsT/2ZIfWNpBZt88CctfOkxM8OmF+yAwL0rFH+8Ma
zOv4Uqs40lQFk8bMMkuzhakWiWdLhZdW0vysvnXL+62SjGzTgpdrrHo22eloSsPfDBX/uTdNbF6E
aLYSpoJWkZcayoOBGX/W/Q0KX/+C+PXoEbBq3JJWOTykpf2MmrxGiIn6dqqC89zLTztHvjAW1NFM
xObMq2DwQDFypuJPDBlh8q3uLtELl8CJC+LnO6NKqD9qnMEi8H99a4hPQ/cmDZY5kncPMrXttWEx
3Q4nA5xS7cGzzn5rHIatN7CLu+5DreJoYXPqpNMKUmpRO5NvFag8MR9Ea0yWrY3lNeo4XWTmAMAZ
RS8Ta4YdqQu2tnxJjQxKp5wvpaa9hCost2JsHtkeWE+Njgx5uoS2M6sE3dh18cc0GK99iPzLrNtg
q2ucmKNQYk4gobdNwAz4KiCiAbzuGkCcgcJYpPpmIfG+ETm/xU9fl3/8ljmPZACZHSwVCVyJiFQS
B/YHacGdDUPBVAHCjooSLmImLipc2CNluFBxw1IFD2usPRBccEIil7wPSSeWZfNc5cOF1/wy1+au
oqAdu5ipqaa/Bi5Nr8R78vFXZSr3uCzvIwE0S8vZGGpn1hd+Fv2K8dEqRpjqlo05ogjvTWElSINT
OvI6CEdPMQtQmC412aPosokMFglWvD791goXTP3c/gqb9lal8pvJcU6Ua6u1wi+3nuM90uDx6JD6
PLF+pyoGukxw97MmTU772HTRb4vj894AEFbPAWp14WH3Vrsgsodik7lETUcpudJxU70lKoa6IY/a
urfohJA/ugiyH5mZ5vKPLRgXVOF72n7ZUJmWQgcCUEw6DDy8nwj1D2b2oPk12SVVc0FdrVSlNNSN
AjKd6ddEMxA24LfZixZ2XxKPMsw7NepSvTpBAlqWpsRcEMQNOOE5UtHcGrNJZJ8mkbiwUZh7ktW9
GsivSqFhjQ7MFRXzncMrGFTwd9nSBHHR9o5kglsqHBwpLrhjf4D85U2LSJB+oKLE89Fs0FTLV73W
qdhV4HiposftOnnSZ/O7wDxbNN0BUMSoospLSfWkwssdAx9XrALNLZLNp5bTZ6jCzgsVe96rAPRc
qCh00getg9YRFOwzbtIZMwQ+ueIlGerAZ/xzQMuR8PZs5VjTt5fSndIbWkYZGexaT0M/cS9ZV/ir
sO88ni1zklxFt6MSo9FeEj7XEKfUCyhqdkMLwDUPuo9p04jGcRX5mGRrg6QNdILrpiu/jcTe/X9L
2f+dpcxznf+jpQzI4b/7yW7/4L/9ZJ7+D0M6joElzHLkv7xknv0PW5i2YZuO4TmmLe3/+T/+l5fM
+ofUbcN1hOV6ykr210sm9H8Ar/HgWeFLE2Ab7P8XL5mBse3fvWS6R647Ql/TEp6OnNSy/t1LNmVt
2+dO5B4qK3lls0Yggp2pybVlV3lEnvkoY82JiaZGsyJCBRuWkt70ZH4CEozWmsKbAArCeQHwpHQ/
QgVAsVZxk0TPEbZ2CudfxG3RblLEFIdpDgAVAUmlU0gVR8FVyGQG6udax1KvT1HPKt8Nz36t06PI
CV3AmvZk6rr1MDloaBrWvHLID1EQRah4tQFvkM9nZ3AfRQkdqW4xpCTIIYLaPQU1/Q6FiJEKFmMp
4bz0RbsJamutFQ7kTwP8VJ6ATExT+zX0Yv2uMIkhSy0QiHEwX6RjrGKb86tfCuuhyu0fx4Yf1YT9
TyRb+se1PEVeO+4FvBu2/GDjpA3DXx8Ztigs7SjEtOuG9n2ILBD7IAh6pPdLOYAOzY3xOeFsX1ri
bIou+7I8+0je7S4o5ulh9HN9b3TtHv9+xWKZEJdSmPHWB+8JKkPfBD2Tzxq6j6swPymaeFaJuwEa
aCTiZeWN0apnjGdNMjrWpQPxBXIf7rNpPgLJ24l0P7UEyNwAQ3LnKeAQFA0mgSCI3HD6shWUaFJ4
IkeBinCFX4RCF40wjEZYRgKm0WRGHU4pFPtpSNPNl38qBUBqFArJV1Ck4YZH6unITQqZRK5UqxBK
nYIpGfO1U3ClhlAsRTQypBtv08g5Ank0TYg43gjB2UHvyQFA/FoWFbA/tMdcq0/xqHknqr6N/ZK0
xBrN3nhOR6QScxp+YZ7rV7WpH4RCQ8HHuQhZwISQ0biLih80OAy3AraMhLHSVo+799wBNhUp7FQP
f8rIfUmGLaAfGFy02oFRx1adI6tTTi9JjFvE4a/vIVwVWPQdwZ6oB/4fA1DazlJ+gUTBsBKFxWoV
IKvUnAepkFm96vZLhdFy7f4Dh9O4S0V7ToK54ESE96MY2j0G6L10Au84MwEkicktCv+1mO4ANQUP
dryzGG0ZIZ6JhAtsWxnEopXum9Ss+TjVLgdnSDegdR9qhQXrOTadYuNX1GRFhFrnr2XOsbvWfEae
ORNyB76GbQycyKh3aD/rx0yUpMR5NTTRlq4ndqalSGxBXZXZtMO/tbEBa99n78HUDlSP5GuqlsmB
yYjpORg/TB9iTEknP6p8rrqJaUwGdaw1Bsod7W5QGLUMnpqr9KOhTitSX3U9hvlUAF4zyOlxbXvY
5Z69sTn64VzFACpcRvdGAPgiQd3VTo3cybbajA6CPLsH9NYRkBcNaYDII3lrU4F0uqcsAQ83fUQM
UMHc0dHisF4PLFzGNMFBrvSFyVhNNmyflc9VA27YmGW0G2L0CWHGoMI0SckrmofUnH+FD3wedFgQ
0ZyH8beKpP7j2hB6yG8nYhfzmT9VuzHOvnneRA0nzr4sQFTkqHgJAAa94hQF80WC4sANEZbYhHCM
3ke67InfaOsmg53XzwDe9fA5Y9Fe2FPLtDVlFJm2eMbqhubmtS6Yac0+ZGtpj8lFuwakmDp5Hu3N
Mr0TzQAWQNrffRjOyxRC39q3KwJTFNVtSjpzD+oRGGcK4dOOSfXFNOOlCfljmDPzFnmSauwPtkIU
izvbg44bQ6laYtkkMcVPgFKQVO9VUGva7K2c62TDRlUtszjiAIH3QFSky5iIS9Jihvsw/ZEBbNcx
wW0JVmyT4UZeTXb9YY9cP2Lkt6xaBE5YSF+zH9h66TbJ63lfI6PEXwBQtZhOXgQ/o4vy72IEXI4q
/oKznmm10WorvWe8jkokCnnKRT8wQKwL/FmZyRjFlIQbaT8zRfYmGsOKWBsdRczwA0QAFtnoQWGM
rOCFPXcDput+rj1knK2h4tqmUxyHrEl59gU241nT/aMx4GEJSLmyAxNxg9a/VmOHngAmohETHl0b
KiONIUraBI/AIq5Vn8vNPMJUtoRM1n1XMU8Ie6aZWLwm6IM4RJi1OI1u3qEu7V8my/UPXUxrpDGd
cTVMNnq5EriU34jsojukdlomYB7RNCBxHWwghZjv/aRuyd6pToZPRMkomV9AS5juQSzhxZug9UQM
s9qiY9oYON7BFYwOwM20dO1hNJgeGn2nglkLOMTchiaZNiQlwnLa08nLVrrn0qxtUIHloTLzNnF7
6Onf2j0nPhyP1aq3mXyWmHcif2BPcEdSNLT02Z3cdKn1FQAZFF1u0IRrh8PzopnGftXpKKJtE/JV
O/O61bOhfKZFeoGpwOLrt5vBrs9RV54yOxBHq0axEzA1sYFsruRYxHeEwiPUsi5z6Q0HEzgK1njm
3lFG5yTa9b6DVF1rDRjktEHY2avDCE5YlMzNqFpw52AfG1HzsiMroFARPkS6gxJB5KtEA97ttNmO
RvFAMgynJbd2vK3RoQ1INQDpOf0VzIHtXoZswBHuA4hgXAgu5+PQdM9dKcxd/ahFdJhCy2J6HQVP
vhOCLoZDtLX9sl8OocpU6BjT0TpJpW2cpF/RSopjeQavRPhcualKbTyBigRE1Mt9lxRybQ/Ye3iW
2V0TUQZ4hPNqtOyDVHt0ozDYE5yOQUGz8Yx1c3rC8ruluxDgD8P7W40VmkLVCL+ZGbBQxd1ji/zB
CUpzF8yOMSNwrVEKB0Dw/dIGXR22M44gGLhd7f4x24nGjbm/8XD/gm+FMiI4eAcdfczXadM/jsih
Dm6HxbGC58hVRgxgadpkyQK+Qk5gtge7tD7ihN5snNPGtEoCK1jEdjqtaql30+F2M6edQZaD95lk
A+JY2X9rs6+AwsoLomfq3U5Jm4cLVxwyOXc7JauxR5xgIgxQs0YeQ50uyXGWwflqG5c5BhQ8C9Wr
wz6QSM7Dmjp/B9q0xiLz1VKDE4iGEOb2JEeaiXwc7XZZ+NDvx05ySOwTBtrNc53ZND8bHVVO/ewn
ilPZpdXBlW55MNCjxcVEL1o9Ckr3hKuPgaXFhThFXXW43TORwP3z3u3h7SYDOG+VEZ1nY6gPt5vm
X/cm09L2SLLq3o8QT2EqKbyr5eswvnw/2fesJzlwF4aICajmGLVsIfG6tdSvG0OU97enOyA924bo
SG7c5BuO+XZjDfilFn8f20HooDqwX0c1IhFqkNGXQZrvfPWxH6MaeRpnGfbWut/TBq23jbIDib7m
a7e7jeDlTYBBws/DPKMbr0ZvoP1Xphsa3RoCR3U3lSRwVjPg/NvbmrgWcQayw+b0z9vbFwxR3M82
ek5gzu+BgmVzfTIJUvf+3lge6OybqUno2coGvYKInIGOiaPxYPXY1KS6uT2sp+RHx8q9/vulpMQY
IryOOkvRm2+vhby9LLfXqjHlSUKm2ZhPed3Oh1DW4uDPzLPdOSYGIjLD4+2mUfca97fqgL6HA3Fy
iY6SKAk4oxR5RW4C8XIuxc7uxtf+e+Mp5rYO5XiTePNzppXaoQxD7ZAO6pqL+HxWdE1nrUMgrm5A
kdZr3W5+Un0e9OU8VPM2xLdzcw/5Cgh9u7m5h/55Lxe4d2l7iPWote832PXtxjFylkuXSEsKR9Y+
mg6s6qiP4orf1I66i1/XwRZsGX15GrRXzxmmze0ve/VhtypU5m01kkVzY2l3yhWmFxhs/5qTauVV
ujmUjMllLnt73LfBS+QOweb2ptzei9sb1Sugt507j40Ffo+0sRB7Ib4tJzJgEStU9X9cv80A2qCE
fcIYHbvk7Vsc+kSUzXuzqxiG3i7kkVUDJedUEbhAQeDeXhD28f9+qW6vEtb5HqFc3IV7jhP/fAlu
v+Xt9xWg/g5/f3OWbUIb63CfQQkr+xp0nW79KVKXRvGYo+xrjQeDE7EjAF9Ks1asc6bk+izeG8WS
MnvsuC35vFPxrOVdBI0WQJ45z8jq3PYHcpPrImkd02F6q4G8rVM3QE6Qp0y7iKBdQUZNzn9vRqUj
dIzo2CDq8wQQWnum3YksRXdI9jMjee1DOo1IKCutupiBf1/bnN20kI1edIcgNkAUmPZeNOJatMUj
fmB2TCbtYjYhjVC8GxlaeC8/j/05zvNvwzFe9IBYy1SjfTYM0Wumv8QhGonULd+CPn8zHZ8YcouP
gJHFlzrMUwgP44OOmqyoCGwdUZXAtGBMgE/f7i1QFZw8a6p3DM/NpnNaRlozw6Yg7XaDP1H6OP1T
XJrlESjlubUGdxek4XNlTA6OCeI+RKJyKiMHwi37a6CDNnadfGtYsDemEUST+xSDASQuJzq6Xxp9
gvWUkQfeucNVdnCsJ7c/gOg/p/X3aJLIcS1Tpvp+qKF3zZJTKMcvDiT0rjXtonXMzE2RxXirOa27
NCaTLGNC6EPGC2qNd6wmtFXe5en95CZ/aEYTjDiFLKBp8Nl0FCvaRKNf75KTK0d3OTr9Tsbl1a33
sCC2lUnIoOESaC2L9j5xYMSFI4ZVkaVk7mXnrgBlotCf+vjiO4zt2sA+TxQZbV3zkTCYizJqCKmZ
V05ZPrtwAQ0LpyJT53rpJtgP2gKbuxpofzayf2ps96PnRZhDFAfdQESEZ8vHOk0ObqZfq7RFWDdZ
67KevxOTM3Ufk4YdD82DIGM0thHWAofEopEirRmtFT7f58n3UbV5RPdl8qeurXrVWQDSzJDckqa7
B028DgsmTOOxhYLIB/63UVlnXuuFKzAWiTnKUxXDKpDkjHWhWBpVRFCARO5Q6s01KwkxQJMb0xel
9fc1m8kVzAJUssQ+pxMaSzfJTzTOd7COD202HRMGWklPHFAvxu+8My4YVZ/n2nlMDO/dszt/yah+
ORez3OsW+lVY0fdpiVhWZxKZDMOCmnRb291bUWRXnuXC6Gk6BwbT3BxlCoD+dDNaOZw5ZnZ0SpQY
S9H1o3ml8TYE6N5TQeGYrHUyvwiJt3rbQTWOhFwgoJYCjbiVeffR2LzNk4/nwUdWDWWsDkKfDFNE
/6aNEsh1yd+uCR9pxwSBeVRFW6hz76RHMCs3CrYCrEPDj1M0zsZ3GUqEVf+po9Wrda1bS5NxYzuz
HNgd4fBO2t53jQs+SSFAlBAhoFbW0uho58ZT4+Zk/WCKB5CQrWKzBotZMz3jVauok5kuZv1whIQ2
rRiW7CYYoPiR25G5qF5tXeIyujj/TSsZLXu7fHMFMUBl760Lw/hp0TBCVwHnTokFCdJvcMl46bIr
sdMEPcopEaLLiK5TEsJJz3qmVP3WSvCilxmxznpiM+5xNFDnlXbSzeAU6mRNBoMe32OxRmRfW9tG
oq0Na1DAzOvoxqO6TCER0uL/pbJA6d711ZLPqGMGxmHMXpiFPXAunk+GwGnkZVTWdvdrdR5GL5K7
+S8/R1nr27nW3wmaKLCMimPnMO0HgUHcKdiDzvoj0tpZz/E8kvwykG2PFFdgsLFcjHEgSH3AKUx+
SSOLqwWEeNhWOmMRx8+fgVneNznd2Cxhbq23wjhQwL6wayCq82kETvkJFhBHNbIViDW9oif4snUL
jyTiF7hEmn1pSUfXPZWFqTHAjzJMZW2/65MejV9IW6Al/cj33V9YP2jFbUMuAXmRAOdERLJIg1Fm
+dbQsT6xrK2ikXdTBvUvbY9pU6tEFpGUO933HyvWoEPuVb9hOjCv8tk+s/onpIuC8fHXjadipeUn
VwfxGoj0AW4Nybq9jcUn0wlfI/+8gmAoaCCwkG2ym9W7fet694ctnTT7kckgLuuDkRF+HP9JpD2t
Bxi4J3tgb4ypyTphQXd0G7pXm7ghICNlS+OD1Nj4h0caXoSXwnVBi9drwSEjA8n17o2+A56hscpQ
1eLN0QeTZRDufzVrX05XS4yRLooihXSpo2udyOxi5+RI2JnNpLEbnCU/yUid+5SD9bJ1S0AtYiCX
W6zr7lz4I7Fc4qMenZw6sxu2RSZ3+vwD5pikYcPbeAX8Gws5wNLlqRUtgjuT/jlTpe5QFeF7oVfA
fRBmV/jce+D91gxN25fAooMsmtdANbEqR4SsCesO+j9pphUiswSRb6EbsDhM+9rEiKgHN4l3ldxZ
VjWcNJusKU+eNU5hK1sgkczFU54AZ8zjxKFZyoIWdP29j7Kjq0n8jnxo8Nl4mYJenC2ualITtnM8
TCdhDZLty+w2hI4iAVqNQNIiVomlZiOiNFIG5nMRvEZynbUN5pMOiVzZLYQ0rgGXPokgANY30hm+
Eyt5KrpzA+9l0TNJWKVd6C37zuTM5MHGyUgei2wQ+BheGXxF91O/hdasH2iT4QLU8Z7BF8COW9sP
ESDLMCPMMRWvCf3tBZkA0BLUjdOT5pPkGH3y8gnM3RNjRmbsC6dF4E/WyLLsiDyjFxyRYemvpyhh
8w9+s9Evj/4g9K3jmz3eEFsthiN4/vTMNrdMws67MGckYmnMH+P+K2qPvlnJdUtJhETTl+RwWc81
TFmnRGXSOsmn5yP8ZBZR76a0f5+N8Yu6aW0E6YeOYWJAePbgx8XK6qlb6ujBSnk+jTP8GUPSTAK4
5Zkr0BUq4YT4lHJCPgh+hoPyftY5XkVt+gPW7VpUyATbhjRiK/4qTfE10/Egpg/Y7Sg4aqqANtfV
zmbUx0g5gamMHQJ33hOW4QSpG2TRQ611Nm9nKFANFssBScGClunVgh6yRFW1lpm1bg1v79sAUUxC
WQiOVq2kIXupDbNYd05T0sy09raVEUUvu+M0QiAMbXHnGCo43o21RZF5cI6jAlNMCg8wQV3DaaBd
OD0oj7FOqlNoe0SAZaQCO2GzieRn3vf5Ste/q7Il2ZL3MStDc9PZ2LhK3fscyhzRCqYUFb8Gto2P
OPp31TDvjOnkVJdhpmnh1cVTBrWe89UEWcCwGjxeqU50dVC2h9tjvQpaWk2cul5S6K2H+tZHyFQO
zu3x35uoDFkuJCu9ljuHccIjEhrElBQ0/leT+h80nR8Q3c5sLtcbzq9DrX5QPuYPzETGDQUPP0F9
6e9Nj7wLkx4Q40L90HiUxBf2ApSLDvdnzt5dWhnAGTyQfw6I03Hq+sN/sXdm240bW7b9lRrn+cIX
AQQCQI176oF9I6rJlJSpfMFQduj7Hl9/JyAfK1N2Oeu8l4cNkxRFgSCBiNh7rbmyJqNHnTmTtY7C
jnEln9EwjY8IsaXrcOrnDTtwheiIcMb5cV09RYYcj2Gq+pPZDj2VHCaC02iJTe/n1YmWf0vDjc7I
ctdWDai1vEAIPJc2wrnIEehlWhwQM658IpeOtLtw0WQT1s+5IIIwkUX4Qhv5Y5M0OkkWxoQ1aV7Y
y3klP3jmOwKMmKmFyb3VG9XOGrz+tGzAyg+nCaFnRPTUwZsXzhGhVpS22Cy3Xh/L9f4WLCxtMxt3
RjavwH1vRICh0F693H99MKtARVgJOryo56MFO1/FqjhoFoujaSgCRnePZlFlRTB6q6Y5JXM5q8wc
lAtlhPmBjAC0XnS3SBQoMOfYxIPM6V3LLTnfXW7Nz0AJ1RxMFy9E3cgKisqtY9qz36ud83LJPDrp
huAtqkqumbAZp1QZxqmYb3VR6R9tOp9d7UDTjntJ5FAPu8wmjmt5LPK5ci63BGK0ld4S8Vdn7Tdh
msM2s0pmE1qAMdjroP+Un5c7y8MSaNwx5hND5orXcd5Uf9x6c5cJb03EB66vZf+0fDD5ym5EzRvW
5+ixZbM8PDaNdxzyu7aeMECwTIgxnUfXQgbcBbBoQPxiEzNJAFxjCpQY7KMcJ3FS82a5u2xU2eDX
qN7FBSMxnMP2RFzT8vd/2In5ICnHsjGmzfux/ATMI9AJpsxBHxMN4dzLssLNMxbrNih81lyrvNQ/
pD6LlclGfBoGwBgiQHLWaONaGKAk44owq0Jeo89CnZdT0tY6qtm111wJA1ra4ETP8ZB8Zg5EdNzY
A6kiB0DkIUr27CFv+JbE8PqCHGbFFOstnZ5WB7vK4RoyEIjeOIfT0TzswjrdCgoVO3OU54YVTTNk
1j7ueLmK2NzvYPNZb+4nj8Qoo/LJNFxVPHKsQvGQi+6blvAOVOeQ4Bkh/R7RztMp5Zvb2Sd/BpDZ
HcRQDRdOqRDK/69o5H8kGlHCEH8nGjk/Z/Vz/ZNs5OVX/iUbkb8hvIUmrDuWlK4h3D+kI0I3fkMv
aKABgQUspYVo41/SEf03ff7HVoYLOdgy2Yeapk7wz3+Y6jfX1R3hUDxRjoDV/29JR3T9z9IRcvRs
xxTKMh1DKf1n6QjtGSdh8qHOwvOOZpSQKSxb/cpuei7IXJB8PVT7bCww47Rldw7nqrishzxBj8d1
v7VnIO0U5ityWBCfzo/F83OWW908hLzeRZWx7prKOiw/zLxPoSeLYz9XpMVckV5umfOtqm3NI8Lu
14dff7Y8Bjeemsfrj5u85gJkxudqwVYFTOZ2IQQHC3sg3sqnLs3FLnFXnVdqx4kF1SnWaRWYqkrX
Th3wWu2MtcqMLsQsk5OGqcriULl6glFWv8/8YTgIqW36QAvOiREOW6XU965py70tukBekW0DuqPC
xJFa+mnZ1N6cO+ckH1jmoOE1B85SneN9LLA6L8fIy3YAOLU9HNvfh1D+Hg2Hn+8ONFcm5MLgeYcb
O4FsagWwCJOpvSzTFAHbBHVxvV9G0WWTWKxKMxr2hGiTGeTNkAXYvYQj401YNtrEWLxabtKcKQ4J
7zkngmPjdQhfX3dj2Zdp3qHl1rJhP5pdrffwIRjcy5mH9bpZHmtymgq09Q4ZUOADRWdE+3R1IqqY
KkcM6awVoWlbqdE2Np05rXMZRZeNTo8Y/Xt3GOhmQfIosAY1ibabumAOcBlO+WCFp0nfhaIaKGZT
hqbKMPZBd0LmWuG4KoDFTIh/SNih5ohhZO/QwllmACHRZfRM8sNw42udS5Ymcm5TkJqbtfj1zBxF
hV53WHN1cFTAhkQa2itY/uhQCoS0eYkNOpvbR71AlFCUgmA65yqa2xxe3v2+MdpUP+gO2cPzQ2Ge
OzunDS4RdWTql3P7ZNl44b9u5SN5fyJ5R/8B0Tp9OcVZBR6c+myJyPxozqzSducEXnjIbL6ZbtSS
/EvUZqQS7K7zNLQv4P/HuQTlO09IAwcXeWO4390SGgl4SkoA0zzwvjy7SH3EncszZf1tqJ886Au1
bh66SHoc3fZOUujaCdvWt6QUfdFqc2SWV6F3EPZME2ZiBgiPiWc6jRCuUaGkRVRsUq/CHD4fDjU6
nEvlvEhbDoMVC0Lmi+Ldm/eezT1MnwXAvvEqDT84a5Fmbj7RUMtwwrBZzs2Zr/j7aUpjkBlQZh1a
m3gHWgIy1L5WHag6LaWvTDyA0TAV72uX+NfAdeECDKyqULxuJ0Jb1omGzjPokPGoNqA52hb3aojA
pnS2OtlV95BoxJHGrQvOPCv3hITgBB12g+Glh7rp9VM/d0nQAdc6rgJjbi+RSFYwFexgXhkzZtAZ
cS3yJTdAQCD6dTI4Id6Ir40MEQKOo6DalJ3VH2xaW9XcE5SSrIoEci1yCO4W6QDom0DV9I/Fg1G5
yU4b/M8kmKCA6Fy0uw3xUl3oHOIuZKmFM4YJTI2EOxn2Ym5ImvNmmcQvt5bHnF5025h80+Xsd1C1
nMpyDh1lZY92Sgm4G0VHEQV9I98JJq8lOS5bXeDMdipsuy+7BCrwUHbNZrkGLQ/ZLnJ8qaG66JJn
Ma81lgUHXQZc7qtYRiTlZkWdH+zSwpSY8XEu34WXm3LuZ7eKxPi5jyhiPM9ZaG5j02tOsYtXwzeo
MU/UoFCXyA0qdUJAYndgotldBwVXCGNuNRN9uaEed+uKwmAJOx9ZGN+jNM59ODssLP9BGXdTivU0
p6vRUHDc6AmAqmUJs1zf0FadB6mil+uyE7CyBkjPiFeF2UEXhbYHWnpHFOiqh628kkVxCXMMxEXY
kgbpwSBjSjBST81JYptCf0PFqNxYUXVFKwat48zufKV2YgiBzUMEfdq6uKxn+5fAV82qi2v1chf+
/Vfiq1qgFWS0jPOfIjeNy55tfhtjU2zzkEyrHifmGUch9Y6T5TPwDtE8Z1xuLht7fvDlllFHyIm4
bFZ+bpE/3LirYAzp4kkmuj617CNReOl50pP0PIo2Pbe9Kra5llPybwizIn4Rs+HIZWYo2+jopXQV
0BlAJvOC6ASYZaLcfSIxyT35fIt2Mk7fZTU0psZknYRVgVY8IGVA+WnOosuM6vxo0zlxjXksWB5D
MUPceYLKO+25zlO2HPdCt452Nrshys4lmZkzfu+5Ba2Y3j6GKrl04G0PfT9M0CzxUo5UYTtPeihZ
SZ/xTMvfkph3dECVMtH29yXPOtN56s4uGJFy2JLptSHgy9spauXEg8+fVFrpP/JVAyZCe9OGwuOu
04bCWe237wac0ZGC9Bt2/qEtZcCqHGHCiTo4JtX+tGwIPIx2ZpE9trPXMJynPck82Vk20M9plBdp
dLQyit/e7GF8+QFRKETYNWnyrRr6m9Qu+itDhFy/GuLJDQNnVCXeRTkYLTpNzwYdsmq2thVJ9yH0
8+exZvJm9hUmSq0Fvjfq9H1pQ472e2x1M/3M1Df1aJ8Iadl6Q/+YWBAMPNVGMFw+jHFSb6120QJ2
2MkQwCHoJFiO6wtw+ENllR9Is7qPvSEmKb2e9rPq1EqKbU09vOdkpNQQXhrSp/ZGgB2YRsE+wai4
tkL3MRXhVdNP40GZpCWO5nfUGdf5SJum9Yzt0GEHQ3o5PVauD1FDdjtzQp5lV+Wj6kD1hMmjTRTd
NZ2z1AQqkYUz4j7CfEjOwXUd61d6mHe70A8+2Tl9rgn7nMn8aYvwH6t4lh4iGwiwGnBCMGM8JCVd
6sQmRzcfkk1e5/M48FzkBDdqRYlhLzdi2uJbcRjixrgtA/WQ0oHiL9tBWtx4IRU2q5lHH5ehZeoA
RxLSsHYkGkimqy3sFeLFUKkCQpLpfWi4xJmHPdiIaRCPNWOS0+nfqeBCNUy0L41uElKclBsaf3NS
vAKi5zH7G9RX0fF/JMv3gpIs6LzO3wNLXzUZEQnRxCTDHSa1Tadwm+fN3ie2rnSEfx6KoxdhqEt8
GiyhDqSlNj+OYy/uOnyca+w+7QCfQxmJTz3vU2nlAd4o+pYjtGXivcgfte0bA3vgUfYjh9f1np3c
OkkA9zRsiMHL0zDZmLf0oKN3cZjWK8OEPN2m9tF04DAhaWu2A/BxZWGKB/I0KBqtiIyLnWbhOEPM
/GCUBJLzJUjWdUaXo3HA68FAAx5orPNMmbtkkJtgIlQ5DLKnjp5WGEYMeVGwzexKUBYCZIQrFdaY
1n1yWqBEbqA/9tasf1AkHhbpQebOE6GSYCQsCRMTN2d9UUZH5qFJw9ke8v7SIqHMkHRR3hUr3XQa
EtHdp8TpL6R2QkO5b3FyK5Q7qkFhr3f0YoKKcKIxeJA0GQhS1g8Ti9BVGOa3BKHF6zymqSh7nj4A
0sc+U3+y+a9HfDazcKwiwC0Y2Q8oHopNMUVXDRHZiJNIRCxQmJPYBeTa6O5GP0BqONKlrQwA6Zb7
tfYrLoQSyYTMbUIHO0/fa/qgNnl/GDx100W5y1kMYCdJCQDT6Mc3Ns3FoiU8unVjcNvWPhlzMiw8
e9wEyAjwXtMF9ld92r2nzfFV04p9IXjjeu1Q4wcl7eYf/CH77Ackx0w9ZRi6LHOmnw313A4+5/ZA
eG3XPgldJp8JTHzuoGH0LJfR67UfiYVlDWVTY2ky5BK+ZW8o3wUj5CWBQh4SG+DfolSsmRbobzdE
0U4ybLDEsoh3BIbDE143y5Ne72bLb76Sgt/8eHniv/9YGlYXVyvCuX/VmMyOFte6OY+4YpilbC+G
9nmpE86b17v94mxf7ivmjDs01pfKy6ACT8xQlluN0oujr1P3oc2tpawZloeXTTo/6/Wpr48ttzD1
MXv7b3/8+jJRbv3+x8b3cce0+/WFdM3yj2NAeta8V69P/OEPvL5OF3vzdFGqmNXxH28gZ+a895Lm
SNPP3U5kzUfzGEeaIDN4jMybuMLtmiyr7eXBZfP6nNfH8nFe3b/ef/McG8XcinC/J6xrcOPm13/d
vD4XmSEzzNf7y3MWd//rY1lbRMANl2f+5Z61ronszclgB76+HKlGzS7uo7tCVgQV5L19K+gH7zJB
tbyrKX+8btQ861ruluNIjqCH4BZPAXOtrpjLKK8/f7n/1z+Tf7zK8nzyxuhPDjlrWbnxmJOzd9gP
w06nP7AshRN6f/3NcnOSNouKoQSuhWb8ZM2CquXW6yacJVivd3VE9AkX08PrQ8utTMPareqhxxvx
0y8sv/9Xj3HGhFRe/3j263OI2rorQDcAXjYFiTkdmyr7Rjgg6NtCc/b/W8L8H5UwmTJTWfy///X/
vgz/6X/LN8/N8398W37z+jn99s9/oCUI6z+Fqb381u9VTBLTKDWSpCbNF7saOWv9t7r55z80V/6m
S8fgX1fowlIG3rjfq5im+ZtuOIbuKgd7nMsV7Y8qpsELutLRscwZLq4v99+sYvL3f8xSI1nclPgo
cOgR24YPeC5yfnl+F2Z+/c9/iP8TjlXf5pSDgPYxwQqD2gWrNN6XE+4gqhBrZShtmwWxux8BJ1lD
Ovc0HdjlHbSoEn5xbOxGm2mvqxBtCYvMo/IykHmGpTp9EFGycalSbIhLgySdNLMqwXFwzJXmKhvQ
CgpW/bJhOZGzUjCqp0SWxNpXeAtQjZebtkKSV31wbmpyMvd2VdNwTuFT5h8TFU67LDK7NaolUBaa
yxSJYVrz7KvJ7VtmhnLNqqDexCUaLqfV9wS3uqh02YkyfS4T2R6UrO6rsoZyhmFpnes08DpiH0gD
NZj6AcEs6Y+KTGu/NTQJjq1PtS9AeGyzHEgKDeFniswMHd9zkfICVTGyqhvT3Th7B8ehHM7CIaM3
B8zp9DfQWVgD5zoyeZM1dNcfIjV8rZ2nQFTFxrWBQMhIkWWdGybRO7RU6KqqOesU/mkXoGJUAJhF
Z6+z0KAAoBG71CrA5b7NGsqRn+CtmC+m15dv9O1Lqt5/ZG0K+z5r5o/8z18QKZUhKbfTfzPM2ab5
4xckGp2qy7uiIOPWvccXAvV23iQO4A5L0cr28chhO2tv9Jadkqj0p9D+/WD+cHb9xb5Q8X/zXaUR
YOom+YPKsYX+JvfP0ISOMzmm7q1VsIOK7InmmCQiWGtvfSN90NzsWyiTXx2BN3V+ThFCvAxh0zqw
XEHz4OcjMNFCn+pAJUcUQVd6SeWDL/bsPA7mMmFjVHPwXbiJemokxVzk0Wo8Fjj16CA76ljm0+Pf
H4e5kfL2QNjStXU6D1w/dJ0rx0+fiW7UfZrVyVEGHIgo0+S6dumojX2zJ1TVXGltxUJBJmpLkva5
z5IJ9VpMT3hCPoIbFjiT+60bCnet1AQWOCcjaX4p5cXbwcT4XnvR+7/faXPeqR9SG5fDaElKrlI4
UgFV+Hmnfc4A1o0RO+1W4F7q8dBEzrhtOs1esUoTG922wo3Zl09K6MSZ+JyHocdMEeduvq2Mr6Ua
s73pNuAutRz2ooczqnxIPHOL3HpcoeTwKGqtE5ISmxxyRGLU8YmuRb0ZtPEzSu5rwvg4EEb4ddAo
w3sWrjIrMN4ZTgnjN3Hvf/GO5y/Gm3eM3493apu6KzFA//yOBxKLgzTWcdg2eII1LHlVGUIY6x8C
ZzKuSMvcuhm0PPQY0UnIiVQ6TXh0JxT4mR7NbGGCheu6FH8ZGkK9snZha6I+w29pDO59V8KSiLxr
PGndVhVcBNyCgKws8Z7dQgCZb8v4RO1Yx/rZPpf5MB0qDTVjTjG39Ox16Mut7LxfnS8MTm/etqXr
jm1LQFNs7TfnSyJqm/WhGZH4497nbttzyKebyks+Y79s9+X3DBFcZgiN7OyxxgtkVdtqa9f+tHMJ
hdrQUWtqH5CCYIX5i4/kr/ZNCMswMJzgKzfe9OyqEu5AU6noWI4HvYrt05TkH3OnYkioQSFrNrYx
zSLRmqs5FlxrhQGTUG74dWYCk7kHAt3Mp3lrfKpZqclpjLeojO/4WiJy7EoiohsWZmKqvltSd6Dc
3U8uJh7g+451W/qiOmhGr29zagmkKaa3ddTJjeaHyJOL9BRG4aeQ4LTL379t8edLmEVLVAiwGsq1
1dLK/GGUj/2oD31VRMdJ0aVBmXEL5ITsLEWgqD2h7ixBvGbNvm/Ms+txZxpBIIkyeBelMj1kmL9W
v9ilN+OKRACmE3gvCIZl6qEvIa8/7BJtB2rpAeEYgedyrurTjY4Eal+lgC4TWx4DqKgHv9PPhutY
m8aurkO719Z1Kn61J/Np+MNpuuyJJQy+Do6tI7d7832N0kZplcZp2hArb8mv9RwtmyLEgEnV92sc
Uyt4LP5pwrjuF/omz4PiQHMNJ36P6tts7IfEMeAit5PaWYa1zdHm/f3RMufv5Z/2kba1qxj5uJrM
R/OHo0U4c12pfOBSUlvXLvIyWjzxRhKWoBlO/cksN5Ovp2cbx/GhCD7bHRV+hEL6tRWCBHblV2Qs
gOMLBKNu9H4QisBoMNORk94axIVvvJAIsdyV2daZUgq7hvbQtuRC5KNRYyxntudg6NDs4pdH/82w
MB994TqM6UJBgdDfnpHdKOKwtJrwqEuqgSUVRJTZBN85QN+bGtei2QycRiyaG7TuJLDjQ/TMMT1Z
da5RLkG6lcFRiLRfnDPWm9nGvGMGo6xSpkN7H7bXz4e881WXTx58hD5y93YzRqs6yiPG+vHe0qkX
DawS12E8vXM8U8wHMFjRY0S/XNHtalMmoajRKzuzNqT1asSchJu8MEkuMUZxmBKSAciIVXaf3Ohd
Wu5QYxLBEDpi5WjqgOWjvTcHXVAVirRnItOOltnV62Rsvg6xxKs8iRbyLkxSJE19bqV3LTJZEprw
ajZ5rK1LA6E4mWzVVeA0X70O0WjctteZEYubrONzbGJksEXzjGfrMhgnDvU2b4Lk4EL/b13f3Wvx
FG2aHJjj0m312JG7v/9a239xEbD4MruuzQrJ1d9KKJiuej3ybO0gmX4cemxyJHihe5944wkW7luT
uHnPRWLseF22K0snIZ+oLHZKoJEUvrGvq8TE/jnQ3aB9awVphLWEeNguL8DeZN9yU5Y7Jf0PXuLW
B85nZ+27yJkNppmr3u1DUmMkDOPYc3elXtxgXJJPhXdve5ualdMVCrhkV03ux8gP4KhXBuLoDL3H
SODJaarJug1wRiWITJk7zdeH4dxT2ina/ntf2yhNe2uuv1NrUERrr3pcRAbn8nNQjzcTVibcsqwX
TDysfu36hyaeoc0a/HLfq4KDWTYH4SAfLuiPbvrE/WT5mnGXQUNgjwF4VZhFtDw6yWmgBYJM4e8/
IPFmvOQkcCjQmshmLOaqf9K46G6GPCThKKHEgjqQ1TcxXI5DMRCiMeLJjqyGGg4Nl9JpmMgM2b1K
YhRVTn4XWMLcJrZxIR0AHlAMyIBE7Gb7iz18M8la9pBxnPmG4bB9uygINYMvkVaTfzVPYMu+e596
PoZPnbHdcTjinGYUkglL8aiY4OoliqnMP40h02SbNhxEEB+vtz2u7IkF2C/2jnrBm+u2o9u2Y7B0
sAg/d97MN0antmo5RHzLKkPuwxCfvN/2n5LIhhhoFP66GPrxrMlmPGdpaK6t6JBOsJ9eBr2g9Dd/
v0Pmy4r+56HEMdEtYXZgKcWuvZmVJlWhGR1WqsNgJgBuzTomKHWWKjrHrMu0j/xoR4xddgVhJtin
xTc3MYpnM38SUa+vctOsvrTOPFUN0kOPZeYs829MZ9qzZ/cZICaV7ILQvMXPMWz7oHR2FpdFjP2c
FZ2YiO9JHv2WOloXNNsO48ptZYcsqTirj3yUl2iov+ZFHl0oUBaHusHab+Sc535H+4ojuQt8iLST
25l71HqfqygIrgYL8HGcV3AcImbBpKbTF7VvW2YYp8BlPztAerV0vgDfNWjKSzQ50hzcQ5n55zbh
pSI3r3eWxMAT6f47V03OMQ8Y/FNMGnC80vBURB4Ey3wa9kFXf+fjrqG9dubOGJ2vCCGxI5JBeerA
HjYOVuwsmLqDbuq4BRzrnPuh2NiBjO4N54mDHVzMrH/n6dIjwxfDod/EVAdZQDPIOURjFA2qzMTv
sbElO5xE8kjU9ybE6m9sHKOozgyon9AwTnfmYK2kTUnCmmgSpT3IvWSuXPhjFO5FnjzZQhvOsM4C
8L64Xlg2Abzu5FOaSYu5HqVl194QEKsu0+AMZ7DICGcYfbG+Qt7O8a8CDfGCPTRV9XEinowuZBV0
47FJje/jFBvv2iR6tqexpw40anunlkDHMbS0VLf2qjfl5iMXwetUaEDvI+tY9413ncydNnpuKMaG
nk/S6ajrR8YBcFCxqQISwAqbpDl8NkRMT1pwWxhpicsG17UhCWkSrbFvDM7qKWtRpUnkMyYEIKxT
9iOx1aDgiuy67gc6XArwcKkDMyd1/MlpaI5FfkbwKFYK0radL4GkzQYAJ75i0g9OuoR0mkZDdc+y
GedtG9v8Ji0jAZhu51E/XwdZ3hxV1X/tadLsfU0JIMYFcVXZ6G9qNPsUL+DK12jV7PpsDjE+Yuhu
cppthPM5rSYyAUvRrGpWzdvOsK0NJMSzdEGg0AlF11rbe0NWFz1KgkusqMUbUYyWP9M2QkDY9C3F
uhihC7mK8s4wuxl/MjBPbQc6nXkLM3sIZ9xf6mPgKm+ndv4TEDLtJNfv9FKcg45lY2NsXybdVebt
IrfF+SqgPzkKiWxMvBdLHOOYY/ejUC62vjZReass5oh2a2wr2xywgMQOasHkgycymO41nLm4c8Pb
JCH3ZKoZvkznMe/K8K4SYC7aGJuLl+vdxRWjeMSyT0iA8WBo/vBo1OhTJARMuOCg9rUgoC3f+cYu
V/U+9nzvqiXpQRWO2sGOY107vO+yUV2YAxVR6h1cDayoGuQNkAX/oqdfOh3u+iQ9C/SK61/seafD
2r3BpeTMumNC7mx4s4pV8i42JwAvgV9u3IAImmLYl2bgXxtkZqViM5aluMTdpK1kBO+zkjRXtSiz
rvQMjnvRCn8fTt29TI1DkEfRVTeYcktxHiMbIe5NTfpKpvSrTgwXT/XN1kAmc6cN7UbMbzyvCBAX
HUFBMmqHR6do4i0B2g+xMK6YP8LOSLPqxjHYOcLnvQ+gKB61SSdtRnPFZXJKZNx6h8AnJC+jn8zH
2eKFESEA/2myymU0DAMcyZxWu6K2sitlgkOxw1h+yAxfbUyT4FMihEkx1ECTlhDCVlGsbmt3knuW
7hwnh/qEkPUhjFUNcNTo12JwvuQ9URaZD+tai2D7UfR5V/nCfa80SaljjAwSoaJPBdGPe2ZqDVPJ
69EOt0w0WPqX00dZcekpaRQnCSHElfct7agasGr8auSg/krLbCFgat1NOOGxTFL3rotxsTk2aECW
2axwMiQj7gAuf5Qlp+XBsoP7lOCgG53m/UaGwHjzxiz2cX+xvRs+yuSIrOmz7Q4W1V5RHJOW61Cn
deY1ZZKPgolMajUIAoMwuBCie05CYz8l5Z1FWOwqr0xtY7oWYY3APdZVVBOo1w9kyyFrqfrnLJeP
SNyyS4wwZgP/odwVEg1ZTIoElfHr5VWHmkwRPXS8bTz0SMMcM9hJ8UkOFdeqnozbIIHFPGKP7zK9
uEy1cTTNFNGWCdvfUHR2DfeUSL7QekcLGoBLtiuC8xRF1V05OgSZ1eZpEp7Yo214X6Uq2iW+CZ3I
rZBSiGjYTLl6V4yVuAkoh9st7We6FMmpn9CahmYFdc3NSfdG+oDIsd9qfcL0W7nI+FVypv22bi2K
rl6OiqfNyvHS59VDAr/Iw535MWmfm5TiDSsWSCZOfD0EsJujig84xGfep5ZaU4OqdlwvevzRRDfQ
xb7JK+sqUwpwK/5jpmu9QeqM5GXigFGNQbBMc/N98J1ppDhr7rh1deIKIy3f9lnqXBHdkgnTPsgy
R0IyJUe8KB8n1xZXgU2ARRyc4AahPkmZApouYzSCz4ZlZNsc3Azpl3PvBqwe3HGOk6nxw4YMt7qu
LNSapAGwBLW3XYGKwkzb6qwrko5C/OxeABYYhbd5EDUI+T62xc6dnId4cL+CK88urgwQNFPkaqOi
XeMlg6nijeephyCm4THTMcuxCrcU65h2nSt/uIEB5u5dBC1p971usO3Gk/YukdDL65QeCr7fcpNg
5C1s8mar2iKLeJiitR1NR5m4+d6mhwNSvg12Tpqj89b74uhG1aMT9p967cOQKrzCoaJEPK5Lx7Pe
x3PDg+s4aG+yuEKXmaFVeQ8wUSuBV9W2D7XJcw1fiiuD7DcnfB+2lBk55WoG3RDBCYAk2joTWqli
r+LmGe3QaWAkHsb0RqP+vWLlR9mp2uV4MXajkymq0DRIavXo9xOythpToJi8O7sEZZgirlONpq29
gVb2OPi7timuSRKmTcPcaVcJuY6k9Z4p9cYIVX/V4hP2w9TZjd2E0q9NPpOakbWfC/iH645izFib
T75NaNrgJQdHxvcVpZEVxu+PbS9RtjMMED6Bo6UDEcOUOENAM+Iq1zymbQbKeB0mIMKofRxOeCsn
tHHVmJGKF8OToyuAm9QguskWW33Az9rpADA+9F0B4pnqxqZIGJpp5N7300ejJZkv9nHbSjPvViLG
rTvYabPtS+DAvTlQvkWkJIvHqK8AJQ41GX5atNMcphNe2+xIpIOjoD+Fgbkr47rfJlW9j0LyGqiw
EvFBKn1gDOiLBhKjeu2jbOjzq/GZtT2hlCXIm5rldjIcHRT7QNXjZNNmBjgos34IWMAxrQB3w7S9
67R84wfFZ6HMs60QJIFr6CjABJcuo2QXqX1kos+tSwLVqsjF9azOVU7jbsLPGg3aDYwOdyrstYYY
xrZTxAB2yWFvY3STqXfbe+6q6QiLihqiM+NJBCQR6d2K0evGBLECu3KEQzOwcGoDmzjomeRdGM/w
sC7lqJFsEueA9pIvRjaeXf9qVLNyf4S6I3SSV5m5XTdgMRiuK30deJ8R075Tdvq+UNVBdcVDQ70B
WRhFDkjNqG+z6ypGW5AhQHd9Lnwg/uDkJpwufRl9Qba2SbHXTlP7EDQkSVNLFBvwESxNNJcAIMSz
n+o8ze5Sxz0EXArIIoGUHc3VQB2j/b4qgvdFha1p9CzEMCaH1yqhe49T9YnJEUN2Z5GhEbgPKtQZ
OkW2X4LFF4ZQN3ssnAz4QZiSRLzcXX6wPGW5+7JZdCM2xVOUu7OEpPdIASVHYXkeIHHGseWJZAf8
6znL/bHUw/kqdF7uvTwRMS3O7EEnq2/+vR/+1PzSfez4qNQDDwcxktGWcIJ9UaZ8FD+/stEUxrT9
8WXHetanmniV53e17Ody6+U3X/7YD6/iuwZRuVGyQ8KFLn7ZDd0KdSbyEUzJeV+WX3+zfz+85Jvn
vDlwbw/Ny+vML+u32YNbU4wa/YtvsVyXjU5icV13N3SFEfyjDujt4dmFx8Jctd0Pmi/XYOCnk1bZ
hLh3VPYnPQdkwRVtseOvfdH1t6bDBD9K+49pgGE8Dp+7OIOxQhm0LiyUQc2ukjFMmyZ47Bug0k3c
Olu9AVcXYr/diqH74AeZe7HThDDH3gNpGGQMbTCYwrQk9Cwu6pUwu1t9ipELe1p6rLwAKXCRXeX0
3hUsWeWk6a3pHgflxISusARjARJscUqIlTL073Xg+u8i/XPVI+A2YqTyWYV31HPlsHOOU8b8XBum
Z1Qqd/EQbP2+WwsdKaUK83VJtW9DPFe2gadwSayoPyYwsVcgMM5RZd5V49yHwIWxdoarJghWRZjo
sAsnew1Rl6WU07R7ZVdE1ql7j+/KRR8hwFvAJaBpBXtHu22NlnDBgJxJE0hRX9g0yMmjsTRwkNuK
Fdvaz6WHkdm26XZx0IBc0t1sAcDJ5DbR34eUujfVZH9xsNYjSnNJ1kRnq/qj4quzso2vCXM2A8+B
aoJ+h4Kv3EaYiGbf6wXhhAllXQv3Q9ZWFwoTzHs6YAqpdp0OpXujOccy7S/UNZ51MacttOAwgemn
NeugoMfOYzcPkek5V4Gb7sKKo2e641Mh3FuLbtK+igSVXNKdur4hngj1Hv6HCFVqE98VJsZMCKk2
EsXx/5N2ZsuRK1l2/SJvYXbATNYPMY+ch0y+wJKZTMyjwzF9fS/ELXXVTUktyWRWRbtJBslgBOB+
/Jy9135wchZUB91pbFW73mvvhtLNj2U4MMey360eRTOA0PjUyKzi2dJORzR+aTlR3/tY1KPmThIx
eHEmMmFNrvrVWPkE1BQOyXPAB8Z5QpcugUexgO6SegyJljReISvALZsFwaJFtXg9mOR4WIOzJeeV
3gNmERAwLVEi3tQeFw+PHTPJnIJyI0GyrQrNHoj7pieETeAOWupFT3gkB0wm0m8LELg7R8mhNpNf
2QhaqoAmFcJL3Y+obg+oIgn2hCkPNIazebpAWGUS4nGtH/jT1LVYVM3Mle9EatDQkF8qR+Ai4LED
ltCYl11XH3ScEiK6LWvE66FAjYmL/whQ/FwSNbfxmyh9luMvx1DGkW+KkYIV2QZI+XaqvI++bwZM
c5/p/NzOc35oZtilia2ukw/PJWm3cwS6x7HmH65DJVkmw31ehi9Z5PxiiuTAygcpOx0zV5zAC/Ik
izw89NIX69hB+VVHOFaD0LWJog1Ilsqqb6MuufTtxKdm9kK6Rs29ncIbpHMErDXLLpButnHLRMBw
JRsxSlFCFdqzBZ99CxPFN2idkX5lF4gYWisjpDGX75ZSBeHrNJIY070olT0u44FJDyO7tpfs7ES9
kCdzcd1Pwwa6Q5fnoZ3RtcRFFK+lXYIzmEpnZRhjt02i/r7N1bTOLfBMvlGbh6ZxP0otWTSciIh6
F9+9TNCMWEOht3bdfTOz+Ex0x7jX9vzLSNHEFtOzVQ/75LcOIxPNr3eCCU9spDR/cwEOGINyaojU
eTPlsAup8/dh5xRbUo4mcjEsDctnOoS2xQWIFCWGsV/aNPg5JserZgLsVVqEFuef1BhjFyXnKndO
s5cLSBHEZi7D58gC7VaikWTBQNePuj1L3gLDXtUWliUFF3yfpOYVqe6+n62T5QR0UcltdKfkRSSi
XTNTJBe6AazrC6fYt7/cBPNHBbUAmdIMpN+q1qKw5VYX/UtK28Ju0t+F8B/9zuBCCx1SHWZnmzyp
oml2eUOuJpkCjwVZK5NrGVuGBbY0f3W2TaBi112KqHkPJgLh0gg1gB6Klxp8EAip1N+IgR54EHak
scw1wkeR72Q1U88AgGwdmglmt/VMfk02qeoBxVp0FcYdEUtvdU0Ejm0PP0JkE/h80GJPemJ0PUdv
aeZ8Wc0UAhamvp1n75SWlBQqt+ST3cU7CS9mHOAKNtK+KO6AuBWfKmV9GOQ30RKw7LRWde07/AWu
+yZNAA7Nx2QYDYDXEFBHMR0jJR6MJgGbZGINzUJacxjSoT8wO4vDVu9F6b/F0ZicG6P47lHoNZ1h
AcGRlPAh7bJh9F5AHx7M0PZWijs0mxtUL4jCq6SC6RwMnGcL5qRVOh6MFEtD3uUc6MMfsYOkN7Oh
BOm8AsLqfsDbInalwwAxyT1N0W89ARNnjC9f3shjNbFZM0ildRJCSK9TfO0LdMNPuDKBzExb3yoJ
dDPt+lBYIP04b/jJZOwGrcodXvQOgh7mGrJ4KfMbCDpkfWfTZQhnYuwG8gXDpnuyPHoajZO/KL0T
HtnLNqsnR9VE02Jvj3kKtruNlyOeUtapq7qXOuBc7+tsBCLl9lvb64194lDxs1WdDAX4Kk1ggIoW
x2dKHrAghAO0dPQ7lPMRoYrcU4qwLA9MtmcMM6uoc/TaoJu4WjpUgxMW0HvYOA2IVKCfiX3sjzWg
FWcsViycXq498gyXZKkseQ1pZC7sSh8C3/gAXuOlLIG6KjsZdpVBN4/leyDuSzQgLWRkn4SK0fsu
kFgv6ICrkH2R4bAj4poZdhCCJgdXF6bFnnkreZxgPh0/OmRpXPDCpuVam4KaBlD71oBbvC1cOiA0
K1rGMKuSMd2lib5wv+A+biUh2FadbOkJPaW69PfaJMRCjs9zZZe/6IvnDehwZBZ4FhnQvkdZ9K6d
DjJCqiiOzOYsRsboJVaRGT5b0+Z7Nwzm+xzLcYNB98xN9MutIp+5SGafJuxY+AOtOzEU8TaMkCKD
iPsWmcnOP0Vz4Rw47dCoU/VHocZxa1VkBwVuetdI79hi3cPeFQw7RVbZ0YOq7KeHru7TEwT0ytuA
qCMo0EqvU1wEh8mYnsaQTLsMyDbENi+Fn8u0gE3iw+KMsCq2ST3x8pi6XlWCkVAX9JvW1qS4185b
EwxPU6XemphxNuadd12P1k7M99oJMUZZ3dWIKUmcorsi4Tsbkf0gFBCZdpCrgQhgj9sfbJV3l7o9
eA534aIv/U6l3kMNjK2CV+jgrSL2g62x4TzGNWJC4iNEyFWI1sBy9iczulRj98KcIF37Iig29P2f
ZvOhawE3OSaKp6YLgF9P4aZPeTq6locZWD76QGfbj8B9ZDAvpXhzFxp1fMUW+6TNnt5nRT+Sybsp
7scueC4WrA0gM32idUtTukwgyKY13ZS/Pql7xust4iBLVgyW8nFYFULUbLG1/RpZzKh0JMRKqdRi
IjPglJwrsKhOhWY94DB/8CDKVosx+vZBRljCnJjSaXEG3z544VxtYgnb0NVY6OTyQSEblzM2Y8Ip
yOHUC3LPDld1Ka3TgC0X2xzu7W5QyXnwXnE5MicQ+fwddS5OUC0JYcHxCfl5ybisLjfA5+3DP6Gf
bFcYr2gIrW+fA73kjk1KzDJ2yhsdNVn+C+oLQ1RziLp9ZbpHZ6Ee30jIkGX4C//5b1sXcjNFOLGj
Qtr67Oo0RLrf2XR+UNPf8KTlTeX+F3O386N3KyNhnJbQlNbh8fY7SzsmJfSfvz6h+6aKMDikC5eH
lnVarIJyJihjFs/OYp1V3xk04wJdvn570IhNbTtaJDTPdsgC3ZEQvEa+AX2ldNceaNlVJI16my+2
eL+Mgag4dCPafiLtOXZJzEzKddngPCoTLsbS6LEdlZQVXAF4l43lQ6aK/DTf+YtFAHhxiskDU3lS
h8kxwBm0px10+OuLy/mdN5JB4fg5+3bNDMzF1YjBEyBrV/CXMOx+/AvSuhxCU7aKzUjbanUDJd+4
yQWAHdS+d6lXoEGtwcBQxZkrHONgiZYPmViMLYzLu0ObzhvCzix8k1Tbg/Ct75k7d0c/yQ5oud2T
zKIfjdeIrV1y/XZdsdNT1p1uH+hnb0wtKZUHTMZTDsM+XXynty/e/itf/tn6NZMU+I+osRl6xoIU
V3vprcl+fFM59jjUzJG5dHCsGLOafq08EnqNufvOHvedFZC8uhUCKEQ0fQ5yQVrIBTJIg9j6IhKh
8AQOj7l/zkLjzckdpplhT5fXeJs5166QrD5Yo/1uWuYbLGtMvgSIB4X3FCb9bppH4qksfaQm/qoi
6uaPyNXfmoJxKMiMmDFCeS/F8IgC8031sM5D8Tp6VCCYQvHh8rvNptuI5lM6zg/El49jC9szqEGV
olkivqE8C5r8pCDTMrcs3L92t8Dx7YVNinW3LygZWZXAVMvpksUzh7rlU//8oOhHMXSAs1tO3er2
+Vw2zV6knNmXr/3x0CRfLr7bj7x92dCd3Laj8/7H4/pgcdXfPnl73Kyg/BsNEb8ZzHDkuMSxTzax
xaXxu3GHK7ROWu1B8i1kiLdp6TYV9SReJRXAShYBzPuWBAhxLtLQP7dYgLdeblxhN3pr5oKPQvn3
IaQgRBYW6elY2oeIN6QYsPL14ZNjL5MwV+yiDAMLsTcr1+ZLyme00ScNY+Ouls/ccqbxW/dVd1+P
66Qch61btVeTxePiyZMzYJP0MwBiQZ8+2QVJt81EcVNWWXoCRXAeFXw+N+a2apfeHaRu5hh199kg
89xXSD4bq4BwVFkHUTUvHPslNV2zd12H5a4zdhYa5U0BpGvrafPZTJvx4OiIojtkL/apMSa2673t
3dltcCBQQT2Mc75vlAEfLbSOpA/KJVKy3af+eIg5slAqoriOEZnv6URy1u/M31KO3KPOtFEZk6TU
Tr/haKJF48xbqJv4kN4NE/IulLIfZpJ3O/AzP1XuX6WnHkkDffC66JfjlsbZiMUmii41W/nrkFl7
IyMeE6bGejAofie171yfgK6AOI0WMtdcMagzi+lXpfy3xrKjXbMMAlQl77g7XpMgRm9gYhkubH/n
d/FnqoZvrPb8idXRsS3OEnH84gTjg3QROTHvn/NxXhcZ91k31Lu+gqpI+K7eI/n6Er84Zw0gPrwX
04uGLSJUucE78YLjpDu5IK3WosvjtRfJ33VFJpCar2GpkK219ok5ZhEIdMFtuHOz+dnhsFK4Frbr
4t32nJ/kfUTcusw+mKtN20ULDb53NUqejx0mi5aqJmqPIZLuw3qftMUDrV6qXA7nJOwMwjpopS/l
OFc7VwBJFU6/dozkAVPVh7TjhyHqH1LEAJAo9GpwgB2EYdQiGmtoXRM9IoytwB1GRHeTeeep9u5n
m+FVhpLEwvdNA2l8iUyGwJDUfpFOg8O1EWeiUBAm6etYjN8dAH6r2B4esko+th69is59Mob+Pc77
b2UcXyWZ0Ck9ezetA+x4xYcv0Z/NPSHbgtvCGSpy4ssfvPv4lp3o0cvjn9RaS3x2fLSm7MJCbzBX
+uWp6qK94Ws0nS/NSJ4F+seYI2hT7sDsRD/MZdES+KkWsI91kcX0WQBurxGa1wgJgrY1uDvNB1v9
QgPz2Zveh/XSaUITURQDtmyqn5Ph8erHXyMkZeZJLtHyYwpO2P6ezUsrwGJmoYj3CCwIsEmKWMCP
uEU7OhTgYxC4f+e6TLYp+RNcpjaITeOt8z1C2tEJ04c3ds3yc9CLtBT1mLinMTvbEKVNH9cDNEhU
Z4KsmFBBKg+HRQYoqfWIUTJKcp9a/AJk2FxsSbx0xRPPlFFvDGd4SZuuBhZcMupvzrGGBp8bJaP/
98TPMgB24M1MODBYJ4NzC9g9I8izE+59PJISbZaESglAkSMacrMcgs1gjnd2j+McgUE66Wzft83F
GxlscLi+jyMLIOF9vdiGnOa1pcnrRe6lm+hdyWXNslw4ZWF8NABMesykaK05PwfCA5CANJvJN+ON
FWlqX0O/+Cp9GtSwaui8QuRbpRrKRClo/eLkWUIgx5fUpIDlDzuIFtRJ0i864ePCqNa2+BEG/hOv
8EQlwt7eP0xw2KeiJrLG2+g4PAnd3essPBFQfsDAz4HBgnQ0vNFgsqXxG/FzqQMmBDJ7qqrpmUCU
93oAXhCY+alPikubMwARvD29i/7RpIFlJj8RhmS5/WhnWFRkF3yarqHWSU+cZjzYO5UYKGrcfl2X
idqXdoXKVSEl+RGhpQNZG37Mg9FvAXcUxCzClHogL2RBDiGoYV6p7U9aEyQMYVFywvpn143vDn2d
tFYep4wvGMiEP3khsyvp7kWn3uLEe2VqQRNN00FO8uELAhN7puk/Gkm018330IBeyynrzijENTXn
nz78hRHei8+kEEEcebnk4ZBX9iZadtsqqH8uNvOe2o+Np212vR+aO0Vjn8BQjqeO+sYwiVzb1K8P
WBWwefU9ujbLoHoYJ5K3eoI9Ob9keoZJb5BYExcG6WfwEMbyt0FblM21f4xaIs9G1ASwOnYck19m
9VMk2I501nK1dN3ZhOCxYnJP/6h4LojmoYhF1FYRmoqVgRK46H9MkUyuSdC+RyXka08ZwX1EN3XF
LPnTZChwwP2UbAl3KY4xa4kjGEQgTCg2AqfbZha8nmlozqhBaYHOln2pZvqshpyIxImNu2CR0Rt1
eIp8984fPee5mZ7tPkOpVyGvMFHjuWGXMqfwtvyV6H6W9pKW3s+QoubczKDS8aKLrQ4B7eqoOdgc
xMBBgLLNbRgZIUzaTeVxvgQLZzJ+Vr8zczjkAbKnBPw8+iKL0E20jKu5RVqFF647JZ3v7OA1NGtS
Yl9CP6+fu5RYrdxR/Z5yMyFKSNOA7sDil+702DDPuwROJy9e0lg7vCXACWE8XMwiIM3GtK6BlX9G
vZwvIT6K48hMbAhkc9HLB79KQDeYvL1497yTtfhOpjE/V+S77Y2aZOPE5oCYZUtnCbXkqc01Vv92
epnywjzQP7v3UtRztw++nilmi03RuME+c+V0SpSNJoi2fuSBIJ40m6gJXRg5ArHPgq3k7vbBnFDu
iQClOXFJPoN7bxUMiysR0efK7IiTy0O0It64oIWK+NCj+rWayrmMbIYEkeoWws44gcRVxjO1av8s
j3VszM++C8knN1zr7OkKrGPH9KuHPPPSmWOxwxVBlZim1t5PueSizhWPdvUa6Uo+3P7hRea0M5cZ
PpCcVe+4g8NtgKTAsVB0Z0oR8jvH7Kse1UwNhB4aPi+PZ5XOJSaxWTldsret1rvkM84qk/B1jwnd
2mvUvDZixD8ytO8COSKb06HYehm2iJxO8NqRg7OdB6vbE3ZHzzWdvdXQQ0mYyEVGcdLx03oGw3PF
lH8y6Ll0wd3o7we7BgJgGRsr7Q4Tm/p9ljbmxunNChkekSbe4PEz92GSmBfQPuj8rAwxoyVq3uSR
pFJHc2SI5+MM8/IAXPooAixGMeVEnprpWY89G5Z3gIL+1M2E62aJuYsXnyUmOoYYs7iOravJTKJ2
9zTKO+Qx3YbbDKZyFx7ESKC66zcTgtFt17AzJYpvto1o5/GS7WuPRryo6Ssq1RHy0KO+QDyAiZIc
lwRBpbIVtSJ4zNx5qPr0aNL4o4ISCvfSG1xSVrnF0KtrkJtGpNbDzMlvsDX+PDbQreOnEDuj6Yj9
4EoyrrzG6Zjv5669r2fnMquiJLiu/Z714lfgDA5aUuKJokXeUpF1oQpeCPQ6HF3D7JyD8GcwHUIr
HllhZv3pTNPd3JfPVdlnzDzHcAVnxt/E1HB2xbZZYmpJpNi6bZRs/WKKyI1yfmch4KSObh4Sp/FO
puF5+f9MGuEllcM6bILmPUYkxlgzbof87IfWSz0l070/CE6frP927a/gV3wXefVUKbEalzi+0c5Q
eMFvYnMl85LZ2QZsCQtl5VgbBFBrMRG54nTa2fR+9JmnCkGtDZ45mar5miY/89INjpzzaaB65JvM
LdAhgq2IVw8xoQnPvWZlw4m4xZIdBTTB2uxE4xWOsJ12S6+ZZPLQYEbmveOSSR+6aPjWhJQfsdYH
8oCNzUwgdpBCUe0LBziNXizTwYjhmExks6sOUWZHVDNdfLBHTtZpAWlGF9HOaobwRGYzdyW8+ifb
tAjE+xVmQUwNjuIaiio9zTR+0G4vjiEz6S6C5spMH59SbJ5VOvrQ5aFkZ3lfbAt6hMs1bmy1TWuY
NJbmPHXmrinZMKbRP8a6bo8G5qsUWv3W6+fH3Mwf4qbwyEJU8GaJc7mUbi1W2Sjv2Q9fjbH+zi1k
HGOB1hNyfHCUC4OtopNnWdWbxRRq7+nus0xTeHtu8oSqeHGbjJcpda6eTnxOwdQXqhze2qxdzR5R
pxMzj9GjOetFpO/Bol97KROSef5o+lbTVnQvysA+4NScqCzN/c0UOcRKmZ64vhJ6efWD285rAF+Y
f2SN+7x0jnpGShM9ljVIfKnds1+LtYtomamE+56jiLBdUt3oy2LoLp1PczbFrsx8euhMJLYJIQNh
0H3erPG3V4wESVh0yX2MMSlU2ELn1xqm/gJMr315Vry0m7Kt1KYiEHGVmzW53VRWKMxxfyaSeXhL
k8J30osK3MeePNr1zUJxM/sZQ+eeCRDDGeOOC+vHnQ8uiv672nm6PQrsNQrNAE8rmALE3tAqd32s
UEDFTcCbDmaEeMpiZfl7OXjBHhsGVUHq34EUr6D4kxznlOlVGsxNGnhxdUZeV4A47loFipxIVrOY
eMubNZNUMsB9xQtnfWZmc0xYa3jOzIxiEzdNlX3GQ0R6iEczWM3mNnOTzxJ4JwcLg5iyxWtv9s5u
GBjglgUSppA7AI4W5865K/fxltUhJr0RlAAGcEyayPSEQzpH/mHXAzZvZKPbaloIpAw4/RLzXCS/
5zTj1pwwX1KHH5nbxMxETXjMbV5xdFGnAqMVfLHgRXtoZuF2O83Ir86wGtMzOTh1/wDOEK684tvj
kOl32IL+CkIiAZZHSghJfy2pmQuzPXLC72kfvkQd4ZFw2KEJCU67eso3wK5/230PU43w2XU/M6HJ
MFC3WEPQWa1nJEaisX6xni4WtuzBrOnFWQNpnKbP78gakppipBCDVW2StL8krv1DEoNFVd3eVTEV
tVFj07VY52Pmx8gZuRfcezE4vEmW+9RwkUw8K1+JlzHHU16n0/dOcxbzaqY+IuHNdmpjG08phZFA
ZabIKeSVYRiZrnjfGUmM5AmOKDxgLu4l4kK7yBcwffx520/mRh7zqDxO6UNvuT/jmqNDHfAtt/Yd
HBkOhPHnSC05lv23mADTtVkJgVOzxA6NCIUEzezOSu8d0y73Xj0W5zRIzUOLgUDpbtwVMYdc36Kc
9/NBvHpxN54G0zk0hnE3K09d20Z314qZe8HM9CizcjwuNbCXD81DbrNoJpPzXUeD89BTRhqj1WL4
y7fCtvqHrFsmPPOGWVu5gbCXHkrtfQc8lZ9vH0SvP+KYLI5JEGuZV8lFRNoAJjghrzY5hJzLWb7H
A1Q9ZCPWdRqN5BDOOMFZR58Ytvf72TKearfzdqwl7tnW4RkxCvXQqDY1R/xD4zcfQW5a60aZj7Hm
Eu0msR08NsnlojIWokOsnW9CMkxMu+X1o712ItzElgvT1KEJyl95GYMjw54ADiOn2bEjtKjnONn5
YCnzYE+T31uhRWBw1xibfDDa45TheLrJbk1NhoYJnkpo3j0Kg34VUCYMy0nNaq1oC74d5yKjP27E
6FgZybe0RwmaSdwM1I+P5AjcyTHCUjZvWtw9Cp7fYgHiWhrEXUUlg8SBoin3smenc0tkOF847PyN
B5iM3XDE74V2iOdGhGzVNttm8N662m85BlEuRah7StW8tVTG62ZkDbotRLRXKuAKdrCqFdtxmBN0
m9ufc7mcRrXk7J8k913D3S+ZSzC7p7htVs2YcLiF9VZIpv501vqtLO4LA2QJsV3NwYASQaWIXsRy
UHQkE/VewGqsVf9uCgzXsI6pfwP63xwPza5edzlgU6I3gZeyqd5eJ8/7Jga0aY6JZ97CMXR7wvU8
zquIassYoteZQnBD6cpeDwPFJD8uYYi+i7kEEKaYX9MUjxvuyY2oHNxYGrGEP4QUrSONTFx1dBS4
VxPDxZ5YpvQMWLAsEp5YNLBLd72m6mHoENfMTCXp1ozxCH04tTL+XMz/nco/C2KnFyEtYm9TbKxp
sZ37/XNkdm8TlxUeJUgq/7gEjZahd4rnO3L0i7npM1asbGJ9LHdt2dwBgWN/9I+JGX/DRa825YAR
DSoEZQkPqjq5nwqXo2/YBkQ2G18GBna6Zf7GaFnywzt4u6zJ3nCldQ04FBzMOkH56UaITNAHqNXS
9l77WF3M4olz/J2IMAhKE8Hcsl71atcjikCzz/qsJg58GQ8na9dnZMkqJq30M1DT9dZSx0YCTJFT
PDIJsrq8dCIQxyNoY1lyF3ZNWC+Ui6x4qKW+JiwyK1F8dqZusBHz19RGsZ1Lh1n/fChCFW9c2ucr
sbyPf62JejgJMxt2wZB+QsCM142NWSYH4Wr19jlPEVCQg7DOR+52f7rnTBLfNUyhgA3r6b3v4wa3
SBVBbYym9wLPoTH4SztDfyU0dA4NwMEHvzK+xvE5Cirrg0YFiudyni+JQwq3axOYGmFW3wgaVJVh
5KeqqY6Ja+mrPfbHoufwF5iOde2pcYp8RmddTeE+8ALukxBCSol8E20/l3MN8mDVSCJ4I1K1klY1
zHfLT7c0AXgsUbPLFdKa+mcXTK9wO68wBe6GChxI2PbQHNl3jdY50vvmkKNNxnr0mYfl6nGNhkWK
KtFYVoIxyNhmWVTsXNjcUtxxTuR/zLBvZY7P2XOy92U95D5BdSC35IF8xjJ8qbLmsZydb90U/8pz
7xAPJata6uoVXY01opmet1Q+N5TX9kCH0E6Wzn5OuessN1Ez8otURWNvdhcrJMDLiFBxrL5c3jVl
B75boJcTzTeDFZko4mSTy8Ntww452xrWGdMcqXoReMaUgYdOz/3Zav3P2vCPmRPgDrSOMUnrq7qr
fxKAzDXLxWVo92X0mZM7JNeEmzIoCP1oWKInxLxzyebr91zaDoMUNr/008NMvYrm4LDcu1aq5l3B
0xmF/zJ2LHetAaVSiO5OG9SKeiknCILYOQ1uZb+6D2tuBqPELa1odbuRc1ehw1vdnnnb49JOvem+
8cWz7h3BOB77G1VEPQd31uINJtkCBaTEvtkFLHIxXqtR3jUZl/8NRHW7XaI0WC0h6QLtNL1F3t8I
E4LWabp2a5alEHE8ho03b/k098O46lt7g7GE1QF/7QZGbFOZxF5Pzp1oQJ7OjmxZwIzwd+LM5X75
vDEhtaJ09Td5j1QIyVAbNryTDhPT6eoMoYaiyO9aHqtY4MAjrSqCg9e3404tDWtt2dxJOrniiFq6
9Gw6cUm2q2/DtLRoh5SCaYnHYltrLgofT1Putbx5BXuYLvJPq7BPbeZjH1s4WcSKH3JJRzGMFoEd
eFnOTukE4vrs+vCp4uVsX4j5SjDyT7fmpBIW7M8xLWiyloN9LgxvS+Xz1gfhVrQc7rj6IeRiGbhZ
c/0uZIC+JFEHJACFZAE2iqN4kVMiSD/YSOBHDHcwZIjBfm4sQtSQt3ns4u3SrogRuHEUWLZNLo4K
T/q8x6IhtnOD+yzDtVE2HxXv3DbNgleFscZMxGOiACglRcDU1NEcGSFvhTAO9yYxORvy/Z6dQb91
yymL2Lhz19sTDgq2ad9gXB4PDyne7k0+J5+DxU3fOt5eBySFehllbYOLAwNSe4iQ+KOxnJGUzAEt
4+V6HG58pKp3eLa/b2s3XjoaDSYK9rE69F05UTfylo22/ew3dXonJ+crLz7BmI3fGIMak7zgokOI
n6Ppxcl8tLNkOjVmm+F+doKNK9N6jawhu0/pPazzFAw/7zbooiJgBl75z4xz1uUQWxt+xA6jMPIg
3Hcmd9DRIdxxCMbXTE/xhhhcRDiTYsRvdKQFSm/YIOnZGoMZXsXMimXJ6cW30URx8+PW6BmtNMF8
6JV6MHmO51QiZJvg0DrJ0Oza6V7R8ZrRLflp+EaAd3usseWgw/H2cHHRr9XwNGBGmEmSYTUN2l1n
a/bYiAIIc0O19uMS6G7TPYA9wtQC5PjJtFHeVCzfGGl6RH2WTq+KE/zapolXCqN8GDktPs0IODV6
kr+QPv/tb4QydWPw/aywpYEc7v7457+/VAX/++/L9/znY/7+Hf9+TX5y1q1+d//lo/Zf1YL2U38+
6G8/md/+j2e3EAH/9o/tjQ74qL/a6elLcfL/V3bg/+0X/8EYfJlqGIM/fjFqpj3XtUxG/paWEvgO
NIH/PZ3w+iMpv/4X3/EPMqHn/Vtge67j2RZoB9sN4Jv8g0wozX8zYCngNCdGxYMTAH/sf+SryH9z
XB/UggwM6IhQMv6TTOgALYRhDGjIMANjKU7/n/JV/uQ6oHGB9cYPAg4TeKb3B36lk6khulFAuJtW
7mqpCwkD5sCpV9ZP89R+6BdxjDZEULhH7EX/8kI9/AVD+Bv07g/AGiAgqI2u65uQSWAzmn/88qok
jxdex0xDbFzh7Jq7cz7coXOnr4u5H1O6732hz////LULK+dfKT94lfs24de23zR+1uJeiz1gsvVE
V12dXbAnxf/hV/7JPvrzD/2DfYS1vA194hAOiLL0/GhKdKOEnWP12nTp23/95yFo+J9+nW8Cf0O8
YxkSQd6ftEmVixrdYnNbmUMi7+QeasuiuaMkK/2GMjiLt3ZFseHBLd9MnNyuQTHAR5cuQY5WhuEF
YUYqQh9JRBCsy4nJ7NDUFemrhQvDwsatqQy9m6XxHsreXFV4ynZTgSeS3iUb+mrkjV/Zgyxpji4W
G7vo9hkTYlozMJzS4T6kW0KlgBrGMykuZ0WW2ajKjXczxfX9BlErDjDj6FTWEwBjB4fPuBrHCdvJ
zPHD9oq7EP0d2R3tpnTa9yxg8xfJ+Gr7nBPFJJ9HmYfPVzLSOazUyYFAO2MbSgPMI70nkzbawWt/
qGnkyrNZv7FgV+X0ShzAeih1h9nDXWRBck0z7SqHipA991TG+sgs46ddUVGFM2OS0v5yC84WdfNB
H+J1mOqNUuoqXOD0FomdsuOVnVPGgorORmYyVx/ovHtqjNYzUuHc+wSAWnPCgkM3906DjHh4HRW7
V123H0bU8MYgYy8TQWq3oIdWAdDwwEhsiIlpsp8Mx79swfdhFOfuxQrpWfwoKyIS0PeLtVnOj5VZ
7euBKOZWD+GWl43Q9ulbKU4eGiXwijOj6JoWQo7TNjHJL62SreNUH5K2cpowCdTTVzaPr7GHgTdC
MNSOr9OQxOsc0UdfIi7N5PyFhfo1qn+VhfqhVZMzR1+qq1QJ3GTrKUuLrRzqjxD7o5DezioZD9pe
/wrw/MsYqm3Sdflm+TmFPb4ak3s/VQ9eQ2WdKYcT5Qys1KUBRvXDOP0Jp1gNKAGndSl4SFVtHUtd
5oT0avxaw0aDxF/hwyWmwKbFUyheNR/H+OBhukL2ujqOPmLTonK+BACXPSrztVMY5IAIYCiDiUMy
+a2W+rBQTHwI2bgQZYFrzAbQYOXtN/qPqLor9SuoEF+KWI5bnWWnIuPRYra/jDzBs0EsUmjN3joA
Km+aFUxXnyfSONCW5pLoVaNH9Wqk1jXHaIQ+MFvHDc9ZqvIxMNsnkEMUN6Z5qdIAF56g3WUb6D+J
mz2ioNgi4KXp+h88nddS5MgWRb9IEfLmteTKQwEFNC8KaBp5l/L6+rvERNyHmejpe5suk8rMc87e
a7esHxJSCLYpKC7pRPwiHZO8FSwZ/sDYhr9ftGOz6bTRJwydR34WMLKePT7iwyDuMGyYGvC3956S
TBfu2jc4Av8t30p1mI8jP1Eyc0QlWdwgn2Rc6bt11+v2U44rFnML7y6SFKTNBMztNGOLoTfzw7Zu
5qV6gU99XVQjpp/YfyitGbtQB+D/M7HXLQe8gUPIyahi652RjgNT/FeQUL+D+b0fB3Tm03qyVCs7
DCRZ7hrN9MdcPKJcg6AxdBeADnepEnjJBz6+35Un5zn56PQrmTBQWPMYFmlbhlkW+amIYt/Ynrga
YbdrhTQxAmfEE4LvCXecrmb7kX7MoDb4iBGBgzTh6cxjKPqS/K9U+md1yq65Smo3WBRid/mXhoHF
7Qb2eF2IwDGn+2jxGXeG+LA2q7vlDFjyCM4jLBxMbtzueJwXd3yNRkGGo4GMu4R4R4d71l32T5do
VhLeh/KwLSe7Bk61qGxmcZ8irk/vhfYqWlUPZLshVqI0bwZZA5nJA5nkjKjrhcYb2qJI5hGn2wHF
hS3/dztCTrB0m8sEKflgDJhOCyzyZcSbclomZPwlWaz/Q8Gr78aFbwQYMakAE0DJ6Mmm+bUjYRrU
ivpPgGbYaY6zXzXzKdGYhfLC+pnfJEr6luogScYpHER1l9RcBPSCsQ8QgrX9+XntA8Oq3xx1urfj
chfO1siOHpjQ4f9OUcvE2XzfZmSoJ56HtfXZVJGHTzhial4nYln2GFF+iNS4t5U/xo2FiEoDlEQD
w2A1spcx6tJuEyHQilzeSiKjndXyRgz9sbo9xzrf6DrzcXVSHugjShqZWabLMIB+O4JiXSqP0dpd
BpmPAqI/PhZGOQkfKxJVy50l9iA4XHysCTo5kBSkgJsbXGyxXLHMF1FInJoOijbar/+Yl7J3ZulL
0T8AtWlX2nM5nlb2T8nhrcU2OZiztBwIhmIMttwXENG8SFoHWBV2JbY/yC/r7xtUJBS87ZAcfxc8
jLkP3EvYw+nXErwEeJJGh8I5mtZGaHX9H07k2C3VxBcZX7hD1pMvd+XN0rsLR/tHosXvIse9nlo6
ntA1P4NX3g0WJBInpaE0J4XXq5o/iOJrVczGzbZdjZnoFoiVo20QawtUtYcrMaV+tAlgpim/2ZNY
9nWDUqBvSHWerO6WLSS71w6sG1uYpLQYuCQrHqFELK4ylTdR8VCo8/So1wn4nO7SVsRpbWr4Yjv5
kr64MJO96RKBQwSAPHNGn/gKCdEZawp6hJ32dG+w+we6oa67PKtJp5mdnz6uwhLXoocCpvGUSkYT
y1uAwoULwECPtdJmknhijzaaXXTWy92xEuJQU9lnl5XCpikBQ6UJxCH8WEt3EtPLikJJtvKHXsWI
Vpjt6tmz/S5aEKeDSmxHgn+htUYsH9hnLQovt4+7wpcNfhSH6ndnrH5T6o9INwhU6+dzzj91j4R7
ifp9o47qG/IrzzbKsBi51kTZcJqyfjhlJrKa1ghGhtjnVQIFpQ+AVdIURstk/DEtlnJbT/xVs/ox
kYPW1ViCkqajK78Oh9FsQcrFzsMq5hvKD2zWA7LrqB/RjcWVO04dKJKCqB9b400lZPUFkI5LAEb5
y7jSfVdxFjByhjdb5wMnMnHeFsr4XTJIMps22IhWBwZRE/k+r7G+OSugcEz9IWsrzXUYJTPgu0HW
/tKXAqBRL31I5I5y0C58Gsu4Ty23psPEdG2yyTVVn6TRPgiHnn2mMkdC6YUKbw4sIEystZhoN4EL
RB5Wey/p4qyu7YM2mdWpW/PXWGLzGdGG+CT0+A0jO2OU97ajwJ5SCDOpUsSFIEG5lpEz1yolXFYG
XPvRnv6uVoM9QBP08YioHw3bXfrxBeu0Tj9v0wWPNYtItnf8c1w0znShTzRmum92u+lkjvM51piY
9jPmJnsaUAsONS3x6BOP+Lz770VsUX7jYuz15UGV1rMzpx+ontLNdo4fXiPmXkkS7gY1Zm4NfAjG
ujjIJPlNiiP0CX1DRNFMoEuDr86Rm21Gl6Bl7BFjU4Tu8kR/WbT0SUus0rP6MT4KVa9wvkPG0pyo
ItCQ6w+SXRHOs33VaSSSbXYUnL0EJNJwzpg+GBaButZXZOtgrqRSDaFxKev8PVo8VFGiNJcU8DQb
MJeCPupRNmN2S+JG3vdq/VQVyPaktvvb8WjSJfpG7Yahdkz+6nhk6UwCByTec6OkrJ7DjdfLlj7y
mcjnxvy9yqPiz1WBRQ6tAP29nKeFLbeVnJQLHi/+d0WxUaSWnfK8RESemZnnzEFE7AdtJK5iy1mZ
GhMxQUVzXFchmtLy2ioJZUdq1oYsw6E9S9FjYXzHBV92Z9aZj3HhgjS68LG9pG6HWWqujdRf7Kj1
tTT9yvuRKMcypQLJEB46cJccY2XW1CKX022ybKKqh3hM7m1gxR0nvYKQQFLle6pB2Y7V3C+ovlyn
aGGfTMZnWY4el60D7t/xsUwXtgEDyW0chRFHeJBtUwxt6n9mwUE8zfkXVRHaVJWmXNPq3IVLuDca
7cqmiTnR0X+zjIGMEu21caCDSlZfN0Wk25NP6v1SmJX6CqpKcrWE/nD6OxlJ8qdGxlq9tepBbCSh
o7QD0V1cW9SuxQOfsR/1qusQToAPbszIsdbOeopQoGLu0K4HBnelO2z9/1nXr2ZtfA8UrIwGmWIy
N9+m/Bz6uvVdxupPpa+QdgyutmAJ012r8r2aOkEJs9kekJrlbifTgKbV+VaY45PV0MNWamuTIieH
2AakXKhRfxPJ4o2WMvmJlTFYGn4MMUe+0XQUtkt21+SCDEZ1mg7cUa8GfXS1AEGT2lodKOrYnjqu
FqhlJLntKTbJWuJOSbZV0+Fl7waKDY0lbQ54F+Q8MBfUs7EVBZqYUSd09nufK4YndOk5bawntSFh
K5fKLiy0TfQGaxzRCrdm5nvIxbjELk0XRtneGY30ohnRc3RBp2Q8dVAWUStgv8CPl2U6gnlS8OCP
82czqC81nDm8RdWB//qy1j7xFMkMJgfNS4zLwkMDwG4zhpr+hpStR4PuPGME6g/crBgEzmaEmGkD
rToWW/hknLkIl+E481w7k/MAYp+KnJZBMkwQVzui13NCUAM8vy/IHYAuzF+6INbTYtY9FPE1wyF5
qOjMRoU5AbOcvzZQJ5siz5mCiMefooranRxbj0+X5d5PPgQ307P02Dn0E35qWxfMJMyZKq7rzzMA
QThtYtqb2FphJdu735km1SbL08EFNMcCi7UhheO0rbRCx0BlyKHWqgiGjWBKqBiF4tCJZrek4Ypw
NZW0I5q/wypx1weZuQR8VUkde3Qg9pUt41GzAPJ09Buq3JfIY4C4ZgEBkNe9Y+enemoufYGx2jGX
UGXmaKWwhxJ9BWKVBA32N8+stD+V0vhCARs1MmOwpORjyhAQ/RXktercanaN0X7WOhDUblaQmOnH
Vga6B/NptWdwVS1Anry8yWv7L18WaFN8ho7A/Z9k8sL+z/qlX7g3u+qPTNAWExflsNTNrU6lzwYH
ILNsiq8SezeZki55a5xpXHMYyDpPPVBN70GpyQ7VhPiWpxyGCdyknVqBwQFrHazAg8BRzo5b10+D
QSUb9XXibvKfTIu7nVzpk7voSOj5a54rnc5hvkEAIn+EBO+ZzK7PkYVrqZKRo79Ks1WFq2kkQaSU
V9WmBZYiWYY8SSJelRo+mn7iX9ZAb4Z/Zdc8jWXybFXR6+/U0ixaSvakIsaqYFO1pJMmGxLRabpg
Alq/we9UiQEy6yCyfZV+1K6dGDsyV3WZ66ynBg5qEfMK+HTPs9BuXapfNFMAcZJhTGeNEgyFNh90
nVdTmPZeN/SzsyLCYpBykSI6KRlfG7da7bHB5BkgttwGZiVcKkkPdSoUz8rLoCzau0xQkzujEos2
VSh2I92Lm/LR3LQQCt0kf2ko73qYTt7AxR7+CZtg1CCUbcfHXpsF3aFt3iebRAdOZLlVkluKQbiW
PpgYMOQDlhlG+vsF1QzkzOHHTAiAy8Lf+XrVMORVu5g70ja6hvuJjq8Aoy1KBpStEh0LVFU7xNZF
mVd7s64tl+7zHeWlE2z1Heon4S/tm0oHAx0eLoGK7Q0sWwg8kjH/pjdtm+tg8TgmS5Gci4zrz6JL
x1pWn4qpe7eqHtzGglFoLJdrbgmHDQXii0Y892Lla5DgThgUpSL1tlu8JWUL25C1eaUDOEtyhkrz
SKbNjMmM7FAkD2u3X8oNeKrU817ShIugE/t60WhvQ2adB0T2AcbjKtTRDp/qnLi2jPm3JjfSYTSy
Jxy/5aFWjZvWatqp4hIUbVt9DrNYjuoA+W7HMwd8guGzgtKAzq8Wx6XbShgxNBlVz7JqX0kHo7Rr
HlQLx5m2aR6cZUFSP4lAtSydx9m5oDsSh2EqDqOqPhRtbZxmuA963E7hb2JNCQ1HjAkNJ6wv2Dz+
O6vNwSnciTItS6iaHIcD2+gSrrqR5dBOkxNvWtu3ei3DcgD1aKPUAxNDCa9sOgvVtLnJWdGjo9VY
RjrN/RW+NGqBIYROJkCZh3ma3qIMMpypyngCl+T4q+eqLU0c2ul3X8zuMMvFwVEQoZodXVdRxyGu
z94dVWIrhU6rtTXeoDprvgqURpjiuymlPwWoJGx1M27cnFOhMBxERnyAKlMwBQ8dF0o7aBg8xvmi
I55LnbCyMuGO7L1KEhngLJxX20DfC+aQDjMKdN+w86C0BVRV/Vgs4mTCW08kuoadw4k5zTU3ltzL
6LTxyVTBr7CKVbNTlpxJ5CZo1GXJJDBmCZZx6Dx9W1/9oKUhEVFIdUuy1idWTiExSl26v2ak064z
1FfsE5e0qPwuThNC4GJKoz+mUKZz7FFxz+EsxKEuYWP0hCMStk0izaIUP78T7zzJhsAwuJbDjUPu
qbDmWdzziY7vN9kgNAULXpmQ9EuhSQ9jJgJzns9VpWyiQTV/1Bvpq2KoGeeWp8rNpyMwMU3o1pgv
1sox/jClH3VlwgwUCdMSilPUsomDWw3EizYyVLCwa0HQLNAZXRQBGmLTUPFWuGUN0w0851nSKSCc
VTHc1sm/q5n9fXHaLKzuoJZ9JF6ROxoyWdRWC1FhE1LkWJBnBomutgmROqs8G05Ce85g/YHOx8e4
zczVSnr5VVil2mS4IFXIpY+gV1kETOyESSfIAVUnt/FElxYx6vaT5d5+6ewFrwaM3lzN/07TDB55
KW/p8rl2ThbSRbmYElaFBBHBdoqmYAhcEq525LfiExsMh5Hs1gRc6Y3XU/swqYxJKfZ6SAD1feqB
pcaCcQCknjf0XNvdWjVBGpoPk0QDupdJK6/dcixfpG8jQp++9gR1F3CxlsQA8JkGfaOhpZL0wBiT
oCWYadDbz9Y4LCJHq9pSkndG9EX+bhAht+VyFTg6LCIHtYqVKkygTftNm7UTkRIMbAn3rXrlDMN4
18FcLTued/I+d3YtPnNBpgFYYDS+ZB/vOr8W4zfxZ6jIlOJqgrs38piLe9Ytfv00m2fN3PLX1Vny
e6Pkimhx5vXYNxuzO8dNxPR4UF6kBii2Dc0QVhIfpETwj5HcYgyLhqgVOgMQDOVce4tQ7elt+2mr
C0ObQbpxQ/3cguQB0LxlsX1mTnDrFDa7STo2KePnVRWfc7407tTUe5OUYHiR9SeNwbd01l5WSX+Z
SENN++kiMXPc5ZqD3GVLXmfFf+KafNal6o8u+I1cEienG8gRMCDbSeCXTKl5KhpgpB2HZb4aWBVQ
sNDHev+V6TSpcy5ZC+in6r+ahCqvFwgifsWEy2upKB+wWflYdJUAGc67X8mLVbOTEwLvti1SDFBF
/+kxGIHjALLcgvpKxk4U6m2GhKsEVxDPyWVTcSiUtUCWZq9EveUa+lNt6s4zcd94OSkCkdu5VQRr
ce7sPBQNd26DMYuZCdMdexVn92HhkXSdKBpDWRb2brJLC91uNt2ANe9xJ3+oGYqhVHvo6C/5mW6D
tTPnRwpJclUNBIolvSbVvOQdLoals95Ww3yXyRb21JKrU5LUkw9RMdkUGL+C8TGjcpfjgUsnkMVf
nUaySVl+i7wipougj1zp5CxIJLDu+TJfO4NtP8VavytJHv7V+K0Lwp7eshowdPWzMmo2ulA6egte
U3Q+Cwx5tSHwIeqd21SGcvlvGp2vyoZHgl8IMnz7Zx7ZLXo8nKP9IomZvy9DylI4BHwYMdIfLkYk
XsiF7WJXZpqYLfSUt8K21/ZGRASwwmNVaApy0vJmb5F2Q8YGOSf10d40287AtcRSrJdRiZ/QDdNA
HSfs6s3x98LSIqABnjEWJ4xQXZUJxNnW45xV9RlpSnMz5cOoya/lBAamE7J5NOb0LRvaGLUfoSH5
ogVSLSenmlkdkVDm3WgnfY9Ph7ZAGgJpj04ldxedEVPbNupelPkTuoz2atrDoUZGGq5dnIVA1DPo
bWiGtJdkmb87CZU2TP/lxGVPnAwsX9JcOug3GMFEVPPDvHKadDWHbow8UY1Mdio+M9uqkRiN5OgZ
91JK4wNqlHgvvbWQUTCXHFZhH1G3gzfb7qm/ZyEgcVS+6hMKAE6D2bzGBkc2iKKrJtEARjEq+YVx
aTUbO6AB/EJqrJdf+aOYE3ANWE5TQlE5pBgjynx5vxs9igUCvafo1hso21qke79LF9ITJb5cGMCc
tiBAIrk0IBg/BdJET9ecs1zajzJyd6/MxyvsUoxfyLAsdF7AxsePTYVGtjQNhU3wRr3yowm+d+Ry
IlXoK7fNzxAnvh3xY8EnQjNtas2LFmS922oYiRVzttdYbwGBbb56vU3roq0pLdi03Dara6+uanOX
LDRCkUGZDeNehBv7OUX99KsAS7CvYipYsebbppuSb3VUM+fTmRiTIjnym8Je9lnODSCziE+RiZ1n
I8oqj2Djii8nug36s0ZjEaDASoOu8FHcISUr8BLSHU5Q5PrOyqm8dgOjbwBMAZ9QNk7LUQE34lXV
6sGE5xnUypX7CS9Spd5Q4cvue2A0zqY5ovaC4CdLvj3LP6kCDsdJHOs4WkelN79J0HOOWhfLO1QB
mpdY/Xz9/RWSZ8VjoSoM9Oc0IJEAIC1JjQhXUefKHBF9TFKiThjLbuJ27DaI6zxpae64M/ODku+t
+aZKPLNZX5J7kHQNyZILgH+b3TpW3tQ0OjGvLI7KKPEkk4G3WVaUB6yEyMynMSaeO/KSjMSbiPNx
L6T5kVQUILhOmT70cvGv0DllZlNAcOb6aEZq8d5mWihkJ9QK/Q+M6vm2GgulZPqY0JkJ4jX7rmSL
MalqM7VRCNcaog9MUhbjfg06YPmxTPFAK7vg1mhdqsTD1+bsJLPPrs7mp2nXEc9H2r5VxLz4NsUU
rC6QXlg/sveFV84ziQrUENR2Tex4OF1B3trgAAw6C2qrISRsmzS0avPvxADeUAue2QYyp4GlvJoy
giHq9nHaDjRUmFojZA68DOuUlpGikQqYiunyM/RkQfUYENFFPI7UETsjha5TtSGt/++oSS9SXyle
ocm03hKEgaXDXCONkQZbcfQWQ3H+sMbA0nok/OtL3aIYn63un8Nc3pOAf+r0e5seDSYDeiTp2cgF
mdGqp2cpmkPLAE6lrkc5r1deFOV+RetcSdtzUyUMkcqxO7RNfi2bFtSfCgjfyLug1hhgKdH4Cfau
epkHWrFODqFDdHdY3fVhSlFocmPdrHsg6pwtWUOTj1EH1Z/G2NXKl03eHC8ht5utCz6PZ73RE6B6
kCL16K5SnuHiMsgaTV4UXUQeB5/NNXDRDxH/1KK6Mh0/RiaR1JMFGjmu7AsG6f7UlMpn0aOJnGHe
hxOrEdQldzlUl4QhW6MIS4nhp17lZy1fflQGIt4Avfao0lsK9bx6rxKGnQ4GWTYvQKzJHIxkCpwQ
Zx+6uI5C0+i5HalqOGcSi29dO+ZEBPAo8ch4V8JvOk0pAPR4004oqFMtGqVLNT03MrF8psERysUG
SSWzPtta2ydLB6ndoq+sncdJpdFprjNFuI0pT9LyoM/Gh1yflGOzlsQq5KpfwVTep9RDcQtthrQF
aAexQtnhJN3x9181p/hRUyDIInFf//9LVWaBKfh5ZfrDuhm0VXf9748yP+R/+v3/tr1Ytfffn5DK
L1mk7grEClQWkIR7HaKz4HukH8+PJdktDbQsustxYwCsvbxUqS0eiok8VaWKtZDKpnQBQjkoUFbn
5vAEuFqjLGAsGmevOEEuVTGcyfjBgV34+WSutcAy60TkGLBYKvWr6q1/ObHyknJIe+JCmiV6aLrp
lCfO+sh7SI9yg6ErM1DSpsMOyb/zIKtNg5E39pdYJXovZXpMPEuOAOafYbCPlbJuIWzLme/z9z0r
HOgrsukIPlJeOGd8V4fK6Osga5o/eZL3dBKmP1mpuOUcjRcZh2842TAHCYvAI+9ol1jocMMLvkMN
k+DcTEPAXL9CKp/mp7KcQyflEynBrezU0hgvbQ03D87mvqmp9VSuTGVWBamjnUQa5dyswcOVtQik
vL7PKsKMLCphmujcILWZb7Ac3voaWE/ePC9wqHxF7R9NAbt4Mok+jDpxoicFmW/FFtMXo3GUNjRX
ouT6gTA9pNx4QPnPmg2hhxle/9Ba5JJuFG9OjfE9tYLJiBq+3iMUPzqlLVFg2UkutycdgAv22jl9
Ah1xHSfL2iV0Dn2FdK0jU/xDKzNdxukWoHGn9JliLyvx2sayiaQPDGKCEpqknMkOLEvrrsPKDSru
+qsmqyAGVwdQ+kweXMdYje6DMdxR6WQU3guhR2pzoAGII1N29hN4cipS+GTLvwUs5huCih3ewSMh
I/Oh6tB+pAnT5rbC9bYY9PKqET+n6ahDkFcsdtRau7aASDJ0CaOvJo99sBXqbpB4/vOm+V4TzQqa
xH5qmonORMMUt10YTWebDGlMjOykzwbgB2EeF3Ij0JhOP2o2kUKAvcFhdmet9U+mGa/GtPwllgZZ
UaqfDcs4MXvzaAzRjIRes3WW3pDlAXgeqhcWsXHVF1JKe1Fgp05W/dl8tKV0uA0p3BU1pmEpK5kH
3akiCycy4X5M1qGCECVZJcxVplvQwjSDR2W0LsCkp9CwCppmFOR70Zf2Cf8xLOFOco4jyJVDC5X5
OBm8DZZ/eYgdcPS1XHfUII56NodoDedc1S5Z1NjkuIzGtY6YsGfJpWv16IoeiqwaNZMfLSWqfJIu
q/3KtAeFC9r5Huf4k0If0jMUY3yiAzt4k2RITxp2kVHiAmfH5fzc64zWhdSnL61O2K4kWvllcNoF
W6ZV3pHswDq0ai7AxATjYu3ngxJRUOk8Ya5ZReJ1oozBYpqLV1A6rHAjbV5jUIDuLA/Va98yRGoI
TXpVbBzjhLjkr7JoCpf2ZfaK/L5wSQRJXn+doIqSx6/Rwnyp55J6nytEBEXm2Hc2JhryXWPdkVfV
Lp5X8YhZ28dortLhRh5lCxSJv/+ZJat6hb8t+3P6PhSkCTUTs/XIkRgtttJjkhnGITW76RrF+njt
+3QCK91o5yFhjrn9ft9OhDQ55cicyjIundKfcOXtlcG0X/vcvvcTushq/YKOmHrQR+mJYFfySzv+
k609JrpEMD6OO8szZ8CPZpXNQT1BTe4GsPv2yBchzTWpWVjkmVcuQSoE5uXR1P22ZjYqZGW5qNxL
aIzkmp/35ae0rGcYIPVjZmbAQprrNGl1WLS59bjyiqXMPFdxdnSytngqDbZjJsAlvVeH/Wys0EXx
+qMcu0E+qREHERNBvUEpoeM530SOPeQUQQNc8kWamOgCrPFi6CPTkymyj4h2sJqI4amPs1Mv6jVs
u4lpjZE/Ap3aD2LKjvOm+YpWNvlxZJ5MAts5qu3J7ddj1Fom5ouUmx3XKQ6B/qOS63XPkK3zy0V8
21FGww0b67Zrx6SPg/UZBOENoFgaYTAb3epapiQupFaDzZ1NBGf9uRUcDWbSMvUzwzVGiIUQrEEg
oNLlSTRsGaT6AE7Au+0Uo8yqsqEkGaZ5ybhsUjSBItGW4aQAathVtIAfrDo7M/k6ARIFcBfZddDY
KYbBQsx7lt8WMvYgjXOLiBW/45jSPLeAMFQLHEcdNphrFImxH0yTmn6uPAwVio8LgsohY7CoZ/fO
VNrHeJnBDNEUY9smWqRu8VhoaEfT13Ud16eYNgJuOrQtlSZHly6ZElfD0z2QWXBEEgcQjuixKCnY
SmLh5kMLi3KmJ8CbXCEHEixnrYpKp+5iy0p+7ciVWqZBPxcEs/vEnthHfSSIeUiTErrJgj9C2uoy
9YGpIEJVTXuTsubfUoh7gpCZlYXHrmFYPhuKtpkzSow5I3H17Fr7IjZoWtb0ajG/nuWooymQLcCn
nekBocVssR078LOOnP2Rv5hJ5eKxeqtn5iOL7OA1GSrwK7M+nUBLaqFqPQDhrb0uYWAzNGp5lJJR
ZtcfzjPyMoxKYAwzu27P3Myu8RqNwcB6Y7SeQwFJ6hfKOgW1EYEdszMf+1kX9O5H+Co6SO6lHwIq
k+JoWJLwpwUlXh3/kWQH2Tst43AZ2sdl3vLY8PnsOUPfVZUyKNHsrfmzF5a4OipuZb0rsqBq7SIk
Gqj1nWjzaJrxcbBLDs9G3DqNCnjkQgBTfaKHWhHCs84zs9hIPnOzAUxljWfL6gOA3wKyn/nwWzjy
Se5EaUph0q57qwBlWBgoCEYjRJNq3iRT4HQejGIDlAwBPOqLYSHHLarR9HOZOrqVVZThUnxdS7U5
dyvlhaQtICpMnbYOeQPcdmi5TiW68THLXrU4Ko75CmdXVs2TY/bgI4x+r2fZo1EvdEmKmCDgVh8O
+H2phfq4UE5xPSindWQ+CEORRuj2e7//GrdfRauDLM0QC83qsjO80gRMJsyOBAOL9A9yziQXj1Wg
R2150OZFPqXb//D7K7VizF85G2N47kHpXmw8PLexDw3VXaEhsU6P6bpDJWrfxvcJuftL7LWH1FMe
q3f7Y/zrnMlP1RO8xoFE4xeYlqe/Ui7ot5aFoPvTDatb9KlhhJtuXRs6aAml3dZWgRWoB4mzU/7E
Y9CE2V7eF2Hlm3/5jYf62eSPIqNXqDfqXfmq4vO6rn+sDBiRi8jOeCQ1h+BhcbfOabBeJDmQ9q8C
Ax1OUC74D0QzOS+MCOUv66BeM83VnvMv0wr02ltBHoSz1+Ze9d285DTa2ovVPMCCNm/xKynVXfs1
Nhc2hA0VwjnCKLM6KZ0Pm0VTvQGnK87JC8roEipkRcPOc+wwbagYiiCDfhQihVGf2q8aJMW+LC62
9SJJf3nriPMC7Z73LtIeekzTd3tAWNIzivyEsTpfdWRawm2OTdjmL+Uzt24dVgEoDOSK7B03PCTD
oXrNXqUPpAS0krA9+HU4GL72qn8V6kmVdxq49+Rff9HuzhFCdbEfSrTH+5hh4m48AZArYcDvso/x
sxx32i3x7Efe3OLqf+dweiOLGu7By/CqBMRSILW9EKnQAOV65lRDQhRScSo+cpHxqls76NcFKoxd
dSeVCTWJ9JIBs8HNOfpj70X9dX3oJg9mTMU8h4EP7codvP0pc0EXPk977C91wLBHynymWyewaXw3
y7E6l6/Kg/FSTa5u3gZ1X6DwvehHAHTjAPQucJ7lm/WiLp7KwpEOJKlwvXwfjngDVnrDmSudy5N9
oXFMIfmSHYp5WwExFceyj98Y2I1B9U9c2j/SbSYCLdDC8rD6+umOcNInr4038wb7FUEN3eS/HVfe
T5JErvJV+Z5p9+9AV2NzeAAS339gh3hjAy61Q934ShpOeogSo+dQvTqHBPF151qHpdzJ2iG727I7
UMnOR4smM4+qN7y0QXWlDkdLsABLPiavRJo5psc30jFiEV53VnfZMX6e71KYXY0wPVh3UT0a6YGY
5yj23pSb+hgduJvmACLfemgb/8SpdNkGO5ol9FaDGBoUStA/EFzexSlCsfk2BITFP22cdnRsu36f
bNlxu+Q6fxZHcbEem/BzTtzurIWNjyq39fA8v+UfGEKerRsal/p9CyyGyezreUBoaEKSxE/2A8EG
8UTX7hAhXmXtsd8rJ5o+0wdbmfbFnG8T1KMAD+l+F8jyrhofDErNffXsfBm5i7/zLrmMTCAXvfQn
e0LusFe+ug9547y5ji9d2oM8uKhAHXd27ff2YD8rEKP+AuXzRDg8lM+bowcpLllh+/y5mPbSC72i
rOcrpR0kvwB6+du9Z5/gclrfCo3bau3EWwMK9pk6cf0BttgX+/IsP2s355ZkB9pg0WGlgXzlE6JY
B2Nt77oviSS9kOtG5TMmMo/JsX4w36fA+ojO4hSH1b756YIkcrMvzNnLsHMIVWd6wg/fNfpukHdR
vWdOdxqsp+IGJi8NRmlX3Onbv8uai+VT94zN1e11e9zWiJGR1k0/sXwBMZMNHIk76xsd50J2in2d
kNbgQ2cHesGz0HLWsGhgVS7QTZDmkUQGUp1krgOf/K55TT4lC6+R2/2lYp39fiGkc8cwttgRDrdX
HolYQTtChNRpOKeCL/t/pJ1Hb+vouqX/SuPOCTCHwZ0oUtGWJVu2J4Qjc8789fehTwO9t7Zgobsn
G3Wq6pQk8ovvu9azGEzkJIxb06h9mJh32QGjuZlCEqK3sxHaJRRXBNDI6/R5uXYeib5UoTIXDwgi
u+FeOMr0HR+CR/TcAqXgSRQvMZBKu97GeKfa9EyrKavuh7s3dxnIw5k4r7bCsbu3tsOdQBOVE8PO
2rrazvlq4Q1uyTikAkxH9MSOCLciedZOxr3x4h7ZEl6MlfIpbEub+RdwqadgEONHm3p28VSsEQP5
KEWn4p01x8ww9V70b3eDTNyl+TqRiSeeQvClIwFLkQEMeXDiL2nkWuvSRadAGhCTeWZZc/NYkPvz
LbpzYR28AiByHqSVdJfXb8E2PsMZo2pH8NwYpD7l1oZMBi5Oy9e5i1jKesfOWQ/FdqmuynzmruJ+
EXxbFSkaE3OmtWyZKnFAUxq9gjVztRkziwxhaDYv8arMbFpKaCoMxvlK2NGCRWXdzxTEMjRA7OHg
JUtRniRzF5L71JsbSLMPSj+RF9WTtZPEZbbBBKkZk3zZbfWlxTSR7oTncF7ZHN3le//L3QXpzPwU
m5XOmnoP8ALtQj0z4iU6YQ5B6kdiVxt6nDE/MX+Eb9e3UzmZdpsxAHWe7pMX65kzurTNBTDcwB1n
wht1fuS4zqe2DyHC3ofEezoDepZJ9W6J6PQQGO8Kh2VhJhz0o9sc9G49bKJZuSynLgagZb4jXO89
Ocun/jmmjfJO6cdbmxsoLeq8fPGesn5efjDloHdVG+VdeODpLiSCcWY8MKO940EM+RTYi38KPduy
DkE7qaWVTBuNtFKBt8Scnihn0V/r5rxbaeEWHLotLQdEGs+VXaHcNScwUvVPB1ZbNwMQKG5IDDZ2
zXcFhI/al0wtaJk8lQgGp82j8DLwpJs5odcEJYFopN80T/oHqJXJhrhZ7v6TfOvZ6rtqHWqgmShb
+ilAoQ9npQhTixSAh0CzBRIaHgmHxL9YwfTBs8XD22BQ7OckqriZ3d5p9Vb3lrgxAO9+ky9L+JQG
8G1HT147gGxXhGPPecOfak/FoUUm/w61His/To97YNpIalDWGiiTATTOmZgA/pamHYPPI3sCAsN9
nK2kZOaJUxpWyB/qTVSB0J70yVp+4N83SErCbdDMyYhoNiSTj9rKEHT5hD6S7i2UZAElnju7rx84
KQTpo67uqmpWmicukkK948CWfRUPlQVF03Y4hr4G8Uo6sEAhf5L9R4qCyUN5598leCrXbT53j/U5
zJeQGZkxtGsmROWsSB1YZB9Aez02/SftrlPwqSy4FaMM0G03BQaxpjjHcQ4Vkr9338xXecciEX0F
h+bVoHZnE2/ymm7zlbeuN9WL+pBFy56OMJrSI2RAIuoIaZl6A4m6s2yeG7b1WsVLE0VRvElJJUju
yD/BAugBKLlzh2P6mb2OOBvcm2geTI7mX0SIYPdIvvF2xeoX3rL+Ge8iNqxIB4aEdh4L45QzI4HM
dwVMlTVl0lOy9OtNeaTb6ZwFYIK74Tvd6sf0OTCnjm2eXI5f6+QJD+pUqaYd3rxdps0yXhbWEX2a
M1l5Swy2Qy5NCxQo0+iRc1yVvLkk4VIa3XXU9c58T8yhmAfYvtaQTjDomA903JzsrDUH4T4+4pTp
QCsyzbh1IBV9R+w5fLGx5RgjNtBUqVE6G/GMbuVYcutYA4rQ6LXvTZuMKB4fgd3aQduhow+e+oXD
GfWdgS9AaVlzbsXwQx7wNHn181nxVW8hIjNl2J5Q1SHIfwLYTdaVzbllFh+ANxczbZGuowVIn525
zfCCmZyCp+Ai7zg5uK/MmWjTpOsMC4y6JCIrO+oDSeyL0W8bomCfAyohOhQ1naSttb0BgHpDXZ06
hQpWEyn/AiAIHc/sSPvXfZVYsDhRBTOMJckmNJfRkyORh/v5Irxm3auYHhri9J6pOrvwDBecoPwl
EgWE1BzPSATvVIKIHuqMsBaO9RW+fc4+4sT65GWwq4Yc47nQrIBC7eJT92j6k+aViONiDSCMKvtn
r020E4YWupMSgTP3BS2/RX4mbBfA9QOpQdza/XLjcfCTyTBamORJPzJBU5TjC5ByB3eJyNZk/VwT
cbtN3xpz4m6ik7vPuEJZnJVqBDtfFAIe1Hf6M1xEObCac2wy1hbFMgRAxOJr/z554GtL9+IruKoT
xQw+FncUd4QXvD7QQDmLi5t0xssVNtErtTsuCtFX6WwQkIxd9pP7yWpMfhCKqmpvnjHsvgffhR3Q
0ltlc/XD2ZqYNR3ufJyRJ+nOesDLSF0v27bruJyCRZx7n3FAD4v7kE2qIfOoWAdz9ijGS03+wLhf
18+UPqp8Svozl4aZe6c+CC/xQvwQ+wU4Q9DAwn3Ieojwk0devRG6oX4UwPWxhM+qYQr5qF15zQxE
84ezKc9usQkQ867krTAz1jE2N2+Ww/0wV8DFXyyyTzpmKA/7Gwm9APZ8jQ/EQCsxc7qFtrQOxaF6
RMx5NmGE4H9E+MlcRRG66LceJOV58M3qJ0UzHYDPe0+Bz518NdmUIwLHJvTZ7PLVuT54yjb61J4Z
nQ/+m7MkHt6Zdf7M2hh7CX/hJ70FRBfW8AQRO50bClL4ifoqbEU7xyg/t2ChzFj99Q2tk5lHNAFC
n3mwKtceFvh76TguNqNIjDucsZLus/ESa9JhWFLPc/f9o/T8nEu05WeUfWja4jlnY8xfI7Ts026h
7hk4vCTvIG+8L+yv5gMIUP87ODUfbALCUVokL8mpj5fkWuoHZ9mtjCNrFJPC+KTrtlW2/RpUkPFC
yhyQmYFAnWn3UrmzGjoI8aMKp7Spt+JE7HyhHOe6jvY2+FK5YnAyUiH0Trwd9irxgVXenXTYLXYB
HphTuk/fkKNbRNFNEQYQauc8uEeP+TRxztEXY7h55gjdQ6Kaigf/juVIZsnBcjah3VWey7P2Up5Z
Hr0HYign/n2+aM/cXdVdspUWxmYVHsS58Vww23IEpemCxZPFUnvhbP3YvLY23Zhz9ohAjdRWdKTr
hqP0on/mwg7vstxm6CTzWbkQafnR7Huy1oym9+KQE8XrTuFBsmS0J/O57zbWrNk7H213DsqFEC81
cZmSLsOuP61sY09aO1e/0eHDJa7FxjgRX8YJ1EHw2mTfBCLI9qAuYk4ANXketrvkX0yX2qbfZ3es
gmgOrXXPly2WxYO27pY8AXGrzEsago94jL0J0cSUJMj8S6kLsVHS3NqPx2e8hO8JxzJv3s3FT6IH
wnLOAn4WWMhH4cIks41d9lY+Y6eQuXhKB+HR16auVjVMpVpdGoigWysCHk9rZv3zV6BpGxyomTUr
ib2ZGQVTGvE+hqbXMQ47pa9JCjRdNwna9hxqeLjxf/5+iAgrDqucoWKFm1JqCOgq2MfxPDmgKjFM
KUP0LERKuTAqjd+tl4K8FrWEv3RNuLwqtbM8wF3ic/ZCpYxCtK3vQzHIlxGhjzMva7A690yGdvwj
QHYzrels4PEeFGRw5VaVOo5LXfq//+jMYlermb4MdS9ad+QBq5XKgTIqonxtfVlfaWk1WwtIOnD6
NKUIiz5hHmcCN5WfP/SBrHTBXdJcoIiJwJhkx8Ln+OCZZ0SWhe1lHMzRPWJBpPCs4j1FyUGJtica
UQtOQnjvUrFoM9dENCBhfS72rSp/yiF48SQYudfmweH3rn0IbmiZ6lmac+ci6ameWri7c7f/UjJn
B2Fe5gjr1pjHngNdLpkqIv5jXkStyjZ65ZjMt4HtsTsYJTEGA1YLKjM0zpzsSS3PvYp6dfxr3+xg
FPrlpxAEJwuUetGVD5UwhKyR6jTtordWzyih9uc+E5RlpUI/bfSF1Bv3Ye/amSDvFS6esP0fEkk9
GuTOTQyZlACCQ4mSUQgpcg4OzZ15W5lPWT1oi9BFDeR0w2M7yHe8Dg4wZL1SJ8o+TQGcktHUMyjP
H6ZMuKbleDj6PPIgi22ZdOWqxmXFOhNFKyLfWLQ6uxV7b18ImE4wY/RLJ6+Xjej60xEKBjPD2JmR
1W2ahEMmqdALBToYbaBBXVqW/EHutEK2n+FMfMQZ0OAd/KPnoda+1bZQEIkw68I6WmgRx4UxyQsD
+z7IPW7Dkjn9r/+D+LlGrgEBlP0HaLP6/O//0lTTRLxkaLql4s7kQy+ALnoXyUkjmIXdqvAhUgtM
QcN+IRNDVcbEusT5slCDdabAlSSM+vH3j/+X7zJ+uiUpoqnTIVIvuDlGp3WVlhoF3K/22+nUmVi6
lA4CqhjCKFAiHIhql4hX+vfPlcAO/fOzJVkxLFOjuaXK4xf7g5wjlkBd5U4q6LSQ81HgFCv0pW+0
972OF34QUdPHxQ4b3k630HPSTuZmmyor1WrXN77K+Bsv34AkE7BB0p3FN7p4A1KoiT3y0MJ2RLAI
QS6AhRC+PDjYtnDnQf6jPzkCYRi+Hd2z5pEAi4FwvEXauP2N4WBc+S4y/C1FMVVNti6/i+Y7kiyk
Pr1y0MAsD2zwI1Yg6rM3Dy+aI5jqjTehXBuAMhYPA4uJqKv6xZsI6dgNWSYQsZ5Q7jPa+NFQNHSS
nLTqAdbm+PgNqXrNMhLP42RZ4kTNO472yAFwmURrhRgCJMYBsYJcYMDs85Q0/k9OuMB2i+OqKJ5M
NCBZjzK1inm9GbEnSCsp6yakJeVz36wOv7/Ua+9UVhQDi6w5Uq8uxnXvqiQdhG5pmzEbIXlsUHLy
9sbk+RmklyNHkZk7mgh/yzDkvwdxh9O5ryy5sJtCO8GmOTSxsWkNit8VMyajBGu0yWHIGnAMFn/R
mqsu0Hb4P+ActtFB9xhRUZndt6RQmIQB44M21S+rGpkl2WuUF7uhB6CR6flSLJ17sfa+0yIuFr8/
LPkfehZrkCLrmixapgTicxwif0xGS1MBh8sK1wGLo6lrpNAKQBzWtFr6mHc6FH5sAwteddCexLGs
bC6SInpyJZiuXghhRO++CH3/MsMCYCDMBcWFVjC07r0Tw+v9/eteXTsUlcYdm5ch6z///I+vq5SW
nho+X5eRNa0lqDYYrqbDiJ2S4uYxpKU+evpfO20TKNQuXQRw1GQmkSlWt77LtdmjsHCLKop6hKEX
Q8BFWCIJZl/YoUb3xMjDfjbSRnqPmlAu50tXYz5VDS12lzZG68Wfvz+Mq9NXsTRZFeG86QzEi3eH
3+Q/Y7BDUDQrJJkic+MjEu0fTTCbE1lJJ+U48/BlhQBBxpfTyMfApK404mQ6bHLY2LsvAqB404j9
p1UgfVVGSMHV3WVRBrsn4pZNmCt556fGc97hRGywUVIwDZr1SFmqRgzV7z9Muv5kTd1gN5ZV8591
CQ0qA0gs7DLdaDUldl3BFYhqbdGBmiH9JVwNkrWKKJwHkF9+//Rr+yIjbCSeiQD3lIs9Qe0ctVZj
9oR+5PQIlCbakX3etMFSco3HQEsokLTVjd98bdVSRYhJKnwfSHYXOLmQuPCmj9rCHjreJYKbV91M
X3//Zbc+4+KXgU+W8YkyYBH57Qa9WKpmfGPxvTommQySYjEvaHJfjkkrgNUiV0yKXFooLS2AnlXE
6hhgWpocyNOm8KX6cy2vd/hlDpiaaMajH46ibeTkG79odo2IP9SUJTLxIrpUBhUDr/de/cxdVCOT
lEi4HhZY/wiHhMroCIxyjYfMd95H4JjpoNL4/cFJ41T+e7VXRFEzFfCcooVk/2JPUbWsVgRgQbaL
OH1SsY1PVELJZURQEMmZZkYZPeLupuUA7sYVcromGUffDIr871/FuvZNILlyWNVkybhcdHLdEM0+
U3I7T74Fl2a7J1O/NiqJPm5P2GXlbBSAFZ6y+f1z/z2doJo0EdYZOmx98+cJ/bHwWq5UDUUY5YS6
eDNDZk6WPOxpmjX40Vh0x/zJ3z9xHPEXz5zfZ2oGxnlNUS9Px1bp+wNRBbjDVAi9AcpsjrLPWRE8
/T98jiqLEi+Y1Vwdf/kfv4zcA8xlhZHaJrWbwSF3CRI3mOobZ01TufZ7/vici8OWoEQ62Zt8DkiK
SrDUGZpvbvn6ROiQBUipSl/xIfLTFYF3Het29qIGKyMPTvx8ag1N3SwEa9RcKfFcQY8lKZ64CDgJ
TQZSownfJNZBpQRF6KZv5yqAm9qlZkT+I/b7TCRLQUbeAikcRS90n9oyEVU47tGFtSzLDtf8QFlp
eekuhmaRxl5MXDgdOmKw0qnlqgjg02rupcMHPnNh1XKhxDPZIo+kl5/VH40pIi8IPTKd8wTXThe+
tcaM6ymttpGFbEXmi2SglAD7mGFuaqtZukKGJJ3wMa5N13tpY11EuApdR+vUA9TtbxEm3ix06GAb
mkkNc5CMRaFpzwR/BsM9l+Z86VBhTS0a4I2O3SYIEQ+YnffkD8PJ9e9+HynSlY2JA6WhsRiIKMO0
y9NSFA2CwjUtJc8YIIDstccmSg5KKx/NwnqnGtFMxD48YOc5W3FwX1qeCqSpxeq/TX1t3SfqEfP6
syblc8nLHgchepV0sjJlpSLjPZKXQ+9R2Ml1OP7uU9HoxCt6Tj3FlLjsCA4qSvzVRnjA1kaXSvWe
0obWqQAQVLHeo7Y9aqReDVV9lCFDlw3A7yChIRJb+yL35io2wkrl/xBExHF09cxr8XIGh1hWt3hJ
DnLVHLHMucVn0CcrRZE+e1daOgJob5VCh1LIb3UiLbOO1qPPY3dI81V9P6LUNIckjbgCz8J0/J6y
2oaz0qiPni59/vz/Gn1bpuUB9e2sbCBUyMj5qshaQyW3NdqCdSG+lUFjOx1rmqQ+K3Kywmexjvxk
N3jyvaupd24IG8IrHoUh3eF2gbnjeY9eG74UJMhuKw8mj+MKD1VS7tTa+CTDnGq+WZxT7Ij3YUPU
TQLfeKjTB+6gjKkRbH9jhFzZKGQLWirFJw1VpnGxmDgx1FK56FFHgyFL3aJfV5BLp7pFHTIutAUU
7U8fATuSjAI5i8hrD8uOJqijtPaN7zJu5xcLqCIbKrgJC5aHdXlFocrSNG0WpzY4EOTpxEwL/mhU
IwwRvVytS80a4b04FbL2rTOqDykVj2WBssbzTHWeNhndRFNwV23V3djEpH9vHQo3NFHXZcmEinm5
thdu3wherZNojGWAeldmIpWl8YK43N04XfHixAN0QkOO7NKAs+UJ7aomZ+XGpjbCkS8fEXxb9jPT
JAeQE8vfa3/Vh0Ro9DV4WfMRIkC8xP8XC/MfbgimjkkXdP0miRAnKiT+jjSNavScq42FrDiChy7q
H1q8ibATUJbv7uH9DbvUEZA/YSyR1XAqWyhnnaKaDbpwrzQRv8WvZIhzsLXUlGSJWp9g2YhubJ7X
ViruR+S/ihq1DVm+OIeVYZVFIZ4qCK31vpItWu/FGwyqSRMVp7xNTlHdI/1RBmAx6dvvI+/fE7Q6
7qaSARLasDTt4pwZNhnuJinAjmLSbsKvNOv6/kS1buHr+baV44dBQDz0+4deGVOc2sFdGwYHI0XU
L35xVqZp7TZ1ZKchkk+0hFlYvg16DfQjuNMcdNIJHrnuLQ6MAyrqz98//ucI+PdsU0WFny1LqqTr
2uXBzPWjLFGjnNQ7rVLpLTaMDl1Gekem76DeBZF+aDAH0N7W6EkLoC1aqhN5o0460TwXtXKqx39M
0PtdX+LlzzqTikn61vcPSr0D47cOUiz6RnHrbf27TPDFuXRwaNc0vv64pP1x/sk16tZ6HfPFMd17
Cm7gwfwMMOGDoLxxO7g2MBSKfjqPiZOQdvFRHlJhx6ys0A5DuAYGDg/XWMZavTPQeWMZ40ZZWeff
X8y/B2Z+HsR0Bcj5uNhcHrvUDLCmYBKSwnoXWtlb2ksnkAwzMZMefx556MRzVTZujMd/j6+qyJVc
EcfDOh98MQm0kiJG5RihLdT1uo8aguzCO18Xt7//POnaM9VEyl0K+S081osljGNX5/v8t2030Q56
wx2eQO6x4MZWmb7kgrINVXkRiNrChC2glqyyhYLTqu5XPqJAIFXEWiiEVgnOrZF1ZRHiGUgi53dT
FnVuhH8PrU6QO8L8sP0W+IAG3zsqWsca4Gwrv9rUzYtEIOFED2BESbeGmjbutJfzcVz6DA1IGDvN
xWezgRBA41WhbWnAJVSMflRAYC2IRsq6nrarCqbbBIMmuAZIJAkZzPwCVMUx+YpjxFvbOAMhUf7u
B3hrShgBTSa1IuE97uIQYg07ARHzTHsKZpJczHDGIQrJ6mThlMlDpGIi70aCzA90rBrzN13cJPjE
otHRdvphGQi5Odda4EU//zpAPAt2EtAnTOSUWsHBte1rVWrrn1SWIRVHUzw506aST2Efg+Tw36nr
oXzrgPsJaWMD4rKmspS/AXheZOM14MaAGyfpPw/WtMbSjGRa6uWAGwIYrp7KQte3wqsToJfztLne
r+MCNVoOEMXR6nWaQCLBNPWJO2euZOX971/i6uQicoD2hSXD/79YSGI15/DgppGNpxNJFT9bDKWT
aVQ3Lm1X6o2MYEvn3suirlPr+3sE43ZTkixPIrtVaDqhTTRrkB2s02XerDlCnWAeoAcHl1EpGmlt
8rZwmm1rDre+yL8nlbFCL9EmMil+8vT//iJDIGIjBs1qSyXci5o/Zl2xLN23MO6ftdHK+ZNvk2v7
0Qgfm+//9w+cp6CyoaumKF5W5JgGehN6rGZ96HyOz7tAXxYXzo3FWv73kkwRjJWRPgPle/ly1nZl
mEhDyoqhh7QYLDj/kyiLUGcZh7AnukRnzQqUyvYb3Zq0FaMc8jyRp/1CJsqIszRKc4icg8WRd2zf
+ap1jmHmyA5hAx3ywFJC4HR7Gb622hBDoUq0Ha6UZUy9MEH4NSHKznotkOstZNkbj3JK5Py2F2+u
+lefk6zAugN7Yf7TuYl4SIZO9cvuuztBqkEih9lbTdkUJKSJsiby3+voXQX80grgqlpOpHq+9hME
ML8PDGOcAZfLAS+KJq8qKYSTXOxzVi0DeHLz0MZkjEsH0L8J+AECJeFVoY/2C5NUWpX3HqcJjgQH
yyyXovlimOopRluTfnUu1hU/buyS41LABglqmozGgT8ai8SittN2muXs+ko+mR3FjIzBICrZm1qF
T5ZSHeMsfbM6cZsBqicLDC9T8VKY2jx3SZ7CRvlGqZoSpHUapPxBgdZE+NUIHv7yU5rtnhkr81TW
t3iMHxoFBExmFBuvVsBbEPhDcKRjGABP9XPic81l2IsoTjsRrKW89RgOEzJMYe28/vy1oceE1PKU
s5yKipe+B+KtXVW9+u4NKqysf3j7Lo/2hVOOJYWYnS0v1gmwJTNs1i1Nztk4IYq2RR/k9bYmkQLe
kRTGkw4s6RQUyVvgFh+1V64GUT0JPqfMqmXBzov8CIvjflCLlmOpNQ0L7yN4lyyQI7WHKEHv73F4
2SkssnDkTBmRjjJa0D8bBpeZaeW0UdA9jmuxYvCPRAj44KUy3DoNToLUfahK+lmGcGMbuHbAkESV
ayQGb2u8xv29KkZG3QU+ABFbqKSJ1CUPbuesSf2T3PwxLfo3MUOr40QHK+1v3HHkK1uQxGI4Hppp
1iqX531ZYlar2LftwZE+wbU9A/t/MiRvnlvJMchea0mxFbv/0kdjmYZwx3sWU2ObOsqb2VTHJAeo
Z2Z0/bKxUrUsOwQUspMsqPdgqbKqo1dEq9/n6rXVlZqWpHPe5zz2z7W7gbbaFW6a2m2Aos1IVnlN
fSduj0WYrIYsXIutsVA8HFqoNPuEL4eOZNKK9TGqUEcYHtYZ745Qz4+gU59jU/wcYMEF5qMU929h
Kd64U119vZJEW5JeDHe6y91XFazAL8wytbHT7XO9LRANPblVthFF/+By2Eqibt4H7rI3tZu5QlcO
1nz2WHmWJc1irf57bLHktVWp5owtwlOm5MEzwNQts2appTNNCI4469feIH5mkfhJnXoBsW2ZtM5e
k+sj1vxJWJnImIFPK2Ky+/1NXrvs8uW4ziicwbi5Xay6MflrAOd5k0OVPoMbW/SD9hxoLJeuZ0y4
n27FhNqSq2l73bXWauc+3fgGV+5VvBnRUkydC5Z5eQzMDNWv4oTqUt43x/H9tLpluyUQ8+pZtZoj
4dZPaaxvu9DcE91rofNIA+WZpMLPynAPBFE+J0D2BSJr8RTfmJ1XtmNJQVVjKSp70j/d+Qa+JRmQ
eYISuuZenX5pWn6KSgaQ7+YHs05uNYOvDRaFmC1Zk2SZ697FYGFkOKlcDolNdWBREBBXwDOZQF6d
Zbp3DLyev9ndmM7jO77YeenXi5qi0IFWZWtcof64uGdD2xWiQ/EKx/J5QMfY4Q03qp2bJrcK38a1
t/3nZ12MN0sIwkBVx0KZBR+r9B0MphKkLm44kv+WdykANhNZo6osPTHfD1lqYMIxN2ZvMWn1GZb1
00j0jVVj4dLPK7J+JabqGVB9TCefdBJwS9GwzMbY3NYQV6WQnbDEeiD0lYpiLRSJjbHJ6uL0Qz5G
ohnTfoTNl32piWQTv2wHWgN2JRhWpSet8sSYJ2lz1/ufrmzMrTJBSWesTTzYlFxk0gOrtF+KubXJ
imZvxUBfhH5ZDCX5z/kpBOBTC1hNMYBGzS5u+pVS41LL6+8gqE5Nybd0k32XQDCJneGoRXRKZItI
oxST9tQ3QNhEZPtm7+bKG4NnU9WC+eKIz0TZvISlTohhPRF6pZ8C0ra6WSMSkqNApFnk+NF+CJcW
P2WhopLEjaeudTRBRuDmi7hDKS3GbxnSLCqLJTlY1WZw+wgWasI+ouck+aSMQPACS1Uh3tO0XH/N
DMYJSqtlGbgtws2qhU0HKKrtAwIi6vChjjkkKpYKGCQSI/4TI3UfWSKsBG3vdYa3hCyEZJwK9oQQ
hmdyNjtiHJRlQiyQKWQHMHp4dBj1g5kcQJ3PlIzzmCF2qzJhK9SgxoX4hRuyg6zwy8IeZPjlyXTM
MRnzq/HTg1skB6Gs0FI4aJ5ULO3pR2lKZznCt5iE6VPQrWAZTgwd3C2Ng7MBHMnJMHkDKbY829P4
b4XOTiTUqgYcoHjaohJW45Do9Pxg9cbG1HtMpHzJcR0Akr5E37pUQriHjrdt/fo5NdxultT98vfl
8ur8kQxDYnFQkK1cXFj1vMyrXmdBkktnVuisyORi9hmJF6iE1F6f14O14SfeWAevHVKof3B7RUyB
VuniYzWvh6HiErpc0f6RRGufhDH1/OTGSnR1O9I4YSp0bGkjWhefoyIOAl5vJXbbW3bd1niiIMHH
uHWppqTI6SaZ7x2sQt75xOLk0u2TwrUVn03V0HnGVGEvL45WFudx1mp0FPBwRDmK0xr9eyvoW/72
HqEAlz5z4rjDA4v/3CNaewYScSsWAJJNio/k0m6rqrgPZSK1TH3jxDIdLA1YskMQTQs5cxJLCVOw
dGw3Sj5Tt3qoPXcNV3xj9Q0wBdKmGo2k9Dqhmu8SFOJiII7betan+kmpwcCFLJd1P/YII2EqF9BK
vX50Oon9m5IMNnHNiL6NqURgcuyJCPk/5TJEmNNgwCfXi5By/yHPDoWZomFXMQ2I1fA2vs0UMhj+
ry6cmYH+xFUqjMloznrwWcGhgLcEuZeTyKtDKOx/OnYe64YCR28muT6FmibYmRxSySoIwClQhSpj
o5rJQUNaeQHGUQIhHBFvTOQHKQQI1Kso+8JIBZhUhM3dNWD5EUa0rkqkQaWeso4E0x7Nv5FVLngH
C4e2BIeC3qPR6OtSxEQZFe6k7vDYNsHTEGbQN+JRJI7n03f4gBEr+PscvLZf6gpXdAu9G0N1nKN/
7Je+WGpxEjYJ9EN6TPJjrEebvhWXoURczf/XR11e0ZoM3nAK8tH2DEiKCXzhhBo7mMRpWwk3ftbV
U7LOvQpdCnI0rnN//y4xl7M0Vwt+V2iXHml6bjL3unQxntsDqX+RSEwfcLKDG77xM6+deqjSUJLi
qMU97OLUoxfICpKI5aWj7QsBPY6xvFTV3vCsjZTxfvnfvz/Y65+oUckfg03/qTYAp0bdAsfQLoIC
A1hxgirzJjn9OY2Kr4o9BKrT/PeP/Fk6Ls9Zoz6WWidqZeNS/DOUGVR/EhTsoIu8qUrIYYPGEbOl
RdCoWEyGSj+WsJnIgmujo2meCMJGENNzRijasdWX4jGvDgIbVYnZFZ9pXHEi9Yel1SNt0IQU6gTJ
I0asbUJEbxS6HExxw0rPDH06ENHsOlk1NUzmW4srjawBatubBo7ujLmy8X34UjRvS1KJj0WEMa6C
CRdbip3G8mNn5feJkPQTh0osguaZV3nQhC0hnMnkJ1CbbXEdj+7zvASahACQkLB0yu0zmcLxfwlM
qBMacLzfn+rVUcuYVWgF0ZpGg/r3qG07h6w0z4rtNs++op6AYyopzrACX7eX1XlVzwL8jsOtQua1
AQQPiEImBV31n5tB2Qi9l8l6bEOo/goGXp81lG99VL3FowajK7ID3J/T7z/22u5P5wnFuzj+8XO6
/mPlEa0iRJAM+TBkC0nB1UwtdFrj1l+k2jowpbsozU/j+eT3z7224v3xuZf352BQoybVxBhjc7c0
iaqHM1TuW1k6F2nzn2znv6Kd/1dSx/epn1Tlf/+XdaVCTQqxjkiMaymrwkWpvGpNAj0IZbKVJHjo
uqad+cjWXaqxchFVxLhk3xphbnSfhmUvenjZTZgZ1A0lXrTjlMZEK23F/YxS6Ee63t0FrnKAVdnF
DoBTJULkJ0ifro4Xq1SB5TnaS4BGci7LyPI6YvdKGINeADhHGx6rGqTJEB5ZG2H3Qp5aeMmKMy22
aNwmJW5tktvOP+YS3QxEYp+w3Vn7MMWNlAvcNyTw1xNuXhSMU876QnIiZqPEEkLd2ZGWbqORcVeV
pOkRDImUap5o7UszqC0hcFx7pEpbIvfaO7oLybkFfkmmCVtwBWMinLoyDOFQ6Q5q5K3Hc3NeKGeT
E3FXMjaIVJi7XndW3YEYrOoUpPWeuIdsboTCpgu1eQt+1he8b2Eo+rnmVWsyZqu9VnikRWF+JaH3
xhZzbdJYYwA1jQdm66WoM4qyEt1lRl0943aVKucGHEUlqmct0zY0fM8VEWU3Vnr52uC10GTghjBo
FV+OJ+6XLrmFLBB6ZOxlgPfIbh15JpXTHBKuP6ZDSWMLrvQtW3cCIg1jZ9/5QWC7QXwsatqamUzb
Nya1Qw6+Eyd7Rm9PuFUzjGiJcAOLF15CDVAdbNY8arAASxo0iN/n4BWngIrHAp2HzHJDrfJiXrhC
H6GpjP6HvTNrbhtJt+1f6ah31MU8RJzuBwIcRFEzJdt6QdiyhBkJIAEkgF9/F+jqU9Xuul3nvN8I
h8ISKYrEkPkN+1sb5lFc7dBPMeGuU/GeOuPWrvhU+G9hzs5QnzbDXy+0FLO9IECYPQsq5AmDiFrQ
78eBVbivn3DVQ7/FqNMe1wImceG3Y+lRvozWLnYt4PENxMtew4Ci1FdraB3f12xMD//5Q13qSz/t
iUT7jrEGUz7ln/WK+cOKFrizX/WmVR4mLO5biuqg1PxzL9wx7MxpZwRxE4kKdHhlGucUvgI5fM14
b4I3SF8X+6wgDYBa6af+X6xDfybEQLRN62iNErx/K8wmk7M08chi2/jpacjKr1rZPqSCwWjHZhC5
x+Okg+MtnekM/PEunfobh9bXZozJPHvpvahdldbvfcGJglKPzK16n3Er8BQvMdT+NaY1qH1s7eMv
jqn+Jyso2gikAgjcaOz83NXU8zhxKRtV6LM7jJQK5v2GmWUj1o84P6MR4ehOi8iuVHoMFOgBkRfL
TaDDblDpd31uzTsaaHS3S4hBVrz6cw4tqjdj/pos3C5z+Q1/yHqr6v4OOircE5wVg4YaR+1ytzjZ
qEU5XFV8O7nZZqjjjp89slgBqKyFdyiLwMZttyaX8q2jMHHIsVLqwmvnC25KegSgBqSvpEAxjivX
NH5nTvHxk2ytFK1hoG31tkF5qlmPvpN9qpEhbazBNjaqIVbyNf9UBG+eYgl28+F74uhR7BDN1OMB
IVvUuq8QS9+TODlOCeynJHeixBIP634yes/YYL6uQWFfWp9k152NYfhu0usb+X7MTIPuPy9s6f05
JeZXarwKmp4GeXoNtX6Mkkx93MS6dRuwGyR2XuypFjKS3rVYpgTeA3bIpI8QAVliR5hfTX9YypU7
OuuvtZjf/uJa+LNLAUGapSNaIan9uas200woZW9VhykXJVhIawPe97FK5LQnn+P4ZMHDaGuYeK7r
F3M2RWX8hbLkT4IWBgR9dObOuqP/XODF7rptqzVACwSnT5XNi+uBGB6DlmODnPQQzO12YY50k8Fa
/qu7+E9Wf0ol9HQo4xIh/lx9r+mxD6rK6kMxYCLZ1PnBFjDMPED3kdUyXiUYRjr5zpPDPbCr4hR4
qDzEjcD3Oe39vVnnt/HQmlfWvFoAjgEQQny5dOdqHKb4BlpmhGHSOfMxDiW22BPVEBN23Y9d7P/8
S1gk//FffP8mGoxXk7T/6dt/nEXFv/9af+e/n/Ovv/GPG5zbhBQf/X981v5d3H6t3uXPT/qXV+av
//buoq/913/5Zlujq5kfhvdufnyXQ9lf3kXyLtZn/k8f/Nv75VXOc/P+91++fucUQCNm7Pmt/+W3
h9bhVtNia/jDNb/+hd8eXj/C33+5fVd/O7538n3+k197/yr7v/+iedavlNRdj8SLvYb5TMpb6v3H
Q86vyHoYvFobQ/76QC26Pv37L7bxK/U1InzTQRniMdj5y9+kGNaHLP9XMn+iFx7R7bUP9ss/D8D9
j73tx5njgPz2/R/jXcZE18T6j5tggMAL4blBlMKD/yYOMduurqzBYUwJu7EunbWbhfkU5v3guuVd
B6VtLa7UHYB/7iQMTFzijayqjkz3gtmN2zM+i49YYepRzlDTqZaqCTMFLa7oYAHhdBiEeSnynZwa
0FCD+2qDDb+OM/22EwyMGziLHWPHvTJ0WVy1AZ7dNFhUtfrhMKAhKjvmy0BE3DMIbQ9BFVkmhWoQ
4vNT+zU28MXwRf4gsU5FGebd1tWiTqIrXkwBlFhpQXtdoiKPpAwauMWatkuZ9toPZXPv1+T5kH/P
+HgDtRjlvpsSeZWUAFV0/YWpNW17qXyn0/yRrUM7STi0UL/NhqE9V7OPvS2RJePMvE+m6m7Mgvg8
1PabpvLX1grEHq3TeN+CSGtarElgj/sb+JfLMBdHr2DCQDep/t50WBEI08pvcjx8IqmzZtMwRAky
iYoKFGyYzq7P+To50No4mDsWVHB7hawQJe67RD3PA2ZXtdr7qxzcVLxy4zLPx1gEg14ZnCAh9OOo
JZ8TqPkbiXCrc00Tu7ezaPN5U6nsVFFOO7Yg+eo027tNt6sGAOtthvFUI5Z+u5qfIpeVDOm3zbYe
nDA3TL7rdEqRsxGOAWiBmoMYdSMqMWI8AA3SfLWzmtFaC/w6LgdAmvnPamwi+34I/RKYCmCt3puq
ndfw4mVcXFOc+9IHQ723LMYzevEo9IzjVo1WKLuxx9wcYEGlr7Q7fkO5Hn5BseZu/JxhySDnZ5f+
Qu/I+77H0sjkcMA9CLCZBK822km0dC+6NnFS0qu5531aFjMaU2AD6l5ecIZG4Yrrpp97zKXMXvfU
OzR0svjGWDz35CPNVcy67OzZVBg20eq2DJzBikIdTaz3Lk6PM/53m7F6Nr3pEQK3yygxYXtW4BKC
CZQ1Gv12UdwaDRddZlinkUmhLWMExdIy8+IcRbq8IEpJNp1d7rmGJ6jXJnibtVzqH/sqR7a3tIQu
KswnsKJ4h+Bq34KUAkxoewbjMEL6+Gp3oaswW5uz4nO93AlGUq/LNptCry9vLQdssUPSqiZDbgps
0IB/ZFzzo/rmup/JXsanQfvkGEu+nlS40wMT5i0c3LzL/R/WpMWSfh5krh0tteB/NSfuFQM8+bYy
xT7NTfHSwvfC69fdTxm1xElwCughOFfC6J4SLoWTH+swaHoABzGhD/JahgyMEZJp/yC6wdxT86E0
a6MY86p+uSnLAn9pV4+6Tmv2caet+P3QyIoClYSw9kHrhqrh4kEQO44T7pzGgilRc9LibvVYxv3P
or01V11GgcaNGhEcoHpEVANeyXgJxVhIsq58mjF/PfFWvDC5nyuGQhq/lk8+NXDMy4PQ8PA6jodZ
7HxOKeCB4d0VcA5zn36acnhabyrG5zQXrSV19WVS5zIpUQVNI8ZTZSpBtgUsi5K4yBhhqNnNA2Bm
sZlq5CsXszfE1rB8cgr1+LxionguJOwPxNegYXVOL7awEKYW0OWeLByYM5O2c6xwRE11sD8SX+DJ
pjjPq9vojMfq4nUg3rKgPM1rCtF4abHzvfEJbxAAU1azbMcOs5xS+C+aC2598Y3loSDYVtp7oRfP
ycJ8lqGNV1YFxy+VUt/W3j5pxbsvIFnGtQNaFqw2XkiYOVFUSMtDXzTmlUsFYrNap3ZS22YqWSnd
VqR7tA/0Hp9lp+EG6sziTvQtOtDVrXCcmMnCp2mHAOu67Lxq665PmhJatBMzAcmCAZK/GigXjhH5
ZDkRMER7m2MWuKlf0Z2BAkQCtZlmnKbANJxpmYMHt+ZTgMXAphZb7QqkP0DJzPY3nccwZ2EEt37V
YqKiAEnZoolJdj2ARRksWlICYuksec+15jAM66JKXzYdb5KmxY5ewztUM8T2YuhXa9UcKRfku5wA
iRHl4o5BLoPhG4IPkdyuVGhwwRSX3Mz/yDwNZwFhjvuldr/IRndPrSFNzBQSMiEr1qkJ0OKzK7nt
KotxUbfEXDYDXTYwjrGrzL69N2emputSY6q8eSg8Gy7PqGUnSNH7VFYUgUw4r8HiPUwDrEbFgyc/
aY8MCRcPnWy8Tc6uogmt3duJFlN/nW/p3rbXDm7YO3xMvk+YBieauYrY0mnfDubHYubOKa74ELUJ
69jMWglGqe6QFbM09dyetWnXXHCZtW19IFFi+qInwby7+Nll6lClTBZMebwBhw9ebd23sGKCiy/x
fGDeTosdfO9a1jrviFcY971wb2lCwGuYVo5myig3aVu+8LSpGp+m7uuow4wdiyUB6Q/lYdFbaJTd
ZISeyB6DpS+OyXAzzEm3JzTjA2fps2y7dFf1K7JT11R4uRkXwGZj05tRpzBeF2BW8DFiGsNeYMlM
BTaTS+hOxpfSxMbJLYNbL16Bw92LKWGmqkCXmxkD1UsnXedluYppgmXT7bB6KBtu/EayooOoR19t
KZ9auaIOZ0Bgpo3vbCov1w/WmD32DFm41vDkTTTC3dIMe5X1oR04XxfTP7MNjRGO6ozb+avrwTBN
W98Gb9gXI062rTZEbU353pfGBxszQrD5Nh9mbde5w22VIzmQDO5lfW9CHui+WFbPhcFqW8RAyilM
7Zg8G8NlNr5VcfGJ/r95AqJx2cqstO6PJtpIDSVi6Cho9xO7uWcwa+/puCNZbnw0UnhtNPewJ1uJ
YBk01vyLzPSW6aTJ2PVDeg5seWvNWYpn98wH4+BiuAmiacHIhAzV/tRoIzRvTTgAEfGImPy7bum7
G2E4uzkFvkQjQLLIEZto69JJ2whLk20JgdKMXLuDVwbKnL2QIWc3gUXduOKkzS4ndFBTqLutBWQI
0242xW5TikzcdRI3hnKZg8fZ79/8xX5yKcbcG06+62TuP1b1E+AMsncTdl5hZOpagTMLBuck2Jsr
9sbHemGk1aKKeej00tonPRjaPNhgJZPdN3Y7HJNiYUVNQt/umoh2rTrjURKcitb6nsf18lSI0zxJ
/WmYjrlMRugcfFFN/jxPc36rPDmesTJwAVYmzBsm2LlCil8wAotBtna5CDMcbByXV+rtBkWCxkYv
MKATVIlYAzMOBBOuV/RknM0sdDZtJz6zJYpbO0Yymoxpu02dyTvrKE+uCtujzJVjXlQvPdDc2HRu
+nb54k6Y3Rr1rGGioYxHYmX4xZVz1p3ZOcdFsdNrQz78+FGAI3St9Pp6hlNHwdc+Fwn7sMRc4yDS
Wo+kas39rGnz1ioHczek/fRsaNy+BoCWnQMIJUwn+w3fM6zGFSfX7EHEt2+yCZzInMz6ptabGMKp
m6GFwfTF2eSjt5wKCZseHLw7UWtUesFIMWTRce1n6jhOrSh+ztvm1FLHezSMRW1sd3wuyxL1j8UE
pIU59mTaYCSKO29Qcagt+H8qSk91YiQH6bhzuKj+DOUCRLyUL+6Ey0BXXLl1AHdhgPS6DE0cxXX2
UiaQC2wTkACmlemBLS7bKVVShhfGp7UPh6QCVBg68CgexGe3iMvVKCBS6WgeehNtD+OvCTMfGDTu
BWoL8EoTu9aVEdTPiilsOGHA5pv04AzuvnI5QgbhwqHuzOGWhOOhToZdZXhsesGo43sHIhHSNCLQ
cZs3g4epEICK3EaK34/euZpqVDQZ7CIkei3Mt2TXZQG+GKbxrWShiCobzWplSQGO1L4euG/62oeu
Wi/NrkYXh0lZi9XuvCz552zACa/DUX1dWEGyZjoUUhfS4jT0Ua7mYqNP4/f8FWPU6oFYxKOaqWNq
2J0c6+w6gbxmai6P+jVCGbXmhJ7+XFdBe9dSSHZS5xvBOWONC4BgdxoYk1LfKCRaDyw3113rpmFh
gnJwVzfEgPngE9nUhMyUuMe0DqNm4pgLdxzL9I8qBXo7YWHCbFvxpOfm3nQwJyM2QYfErERi+e+O
y72hk01WcjIj2TYHan+Q9dTDlNGsmkxu3Wn1XAKmbH9m8vfGSjK5H11XRAiJr2gMLFFHFBc5df7k
pMZnv+GMVEXhbsHwbCwf3G88Jjc1MA3+Uz7FAkxBF7/6LslKNsmnEaOfCBPk7wn77qI82OpVjYDD
Mz/7LQlq0bjJFs9KMAdpWjBu4L3OzUgWO5nDFSqIZevYyb2r0aYMykoxJ1Rg9uiSRWBGqp9MAgk+
XYJizMwBfC8UGJXmXUl/VyaJ9dgSm7ANgj9UPrFskn00idghIBz3bRavZlLM1KffPU85+76k/lr6
5nTIXXs8eLzjyHDZuuOCWfGqr/VNuA6goAglvRWet1WBwuh4iJ+LxMezo+iupgWtXFao4LqjwREM
aUNEqUF0WVZrdgsyO3VIKKxVpJqguQ6S5uQaVX+nhP0FHARjF6l5a+P3fihEcjeXpXYlZU+9FAtx
1529CH0i8JjAq+7U4t4hG8PZyxBfCQ/eCs8EzkP+ELgHb8Ilx1sQ8HpwSYtMhYRwXaRs1LV4gcNy
dQxueVt7cTAW3Sturs3UslygVWfHryq2uY4qeN4a27wwWCRlaUZagiVT3WQFDaFq2LpGWoW513s3
i2neyCUrTk73zfWG/hoH+hur9Y9ZPhA2mG56W5s4BRIdtldBxvowMPyIB/swRZSWVOjFhNR+qx0o
dmMlDJFMa29S9qMrrkgYcqlxw3i8FXmGezUYmF3XhqJLrzXco0PwbNiYJhBgvdd5823RpuKKBdgN
cfaaIzxgdPZ3/A2HHCp8Fehnp33zAb6tdpH1oWrbyF1ARWpIm67QWeyFBNkyDkPoksjYi8bNtOhf
zNoIjlOAyMBRlrkrUrbyZCBqtJEIXde2vE/MwUDjX34R2b6ZXYCY9D92CEJM/3Ee0CLazMRtyw4M
IjPM4MFTEC3o1AEIS4wL6LW6S9IdcZxoWnvezPKayeI4JAozdMqESCGYfcOIB/4/WFCvlHiTBmlC
nEKrCquim6ItjYdbLJD3JK4v7Fwf48xHCIrgobWYpcrRruLaC58zGShRKepUk492F67DFgMfJtR1
+4lhI2zQbELyRU+N0Jw+lamu75no3RsGFbRuFYXoy7ttMqWduRmjae01wgcMb5f564h5WOhYbOwP
uVjtPXG48+uEhkBJMuFIn1Vjsd9G8vAhHzoAGw1M0/SbbVTGxvQnLUIOivoRQuLWktih9ISGpH64
sSTVbhzuHGAHGEnh1D3lB1rGIsILqt9WhnO/TD13e2Gvjt/5SwafEclXgjscfqFHp4CsILzXxdO7
L8VdzThaGIsujRix6HeL9pb2lKUkPGSLFwiI8/c1Yy0GUMltYC33Fzvd0UJ1OZK90hYjR0wQjvoI
YPEnQOrZzcG2nhx7R0aJRGQhaLIkPKpJ07ZJmX9b6MyEpk4pZhb5de3iJ1kNK1nfxJamaOLz7ICG
nLPq0yWLy9sBk1/rNmYzw6JqHiKnZ3iR43xJJXyEZUlJxJi2z32nT7tJeMFWJRNS+QdlUrbRxKCF
En7trBDPSgx0k7ytQ6IJgEQw4xqEhNhbL1xFbQxBv4V913P7tkSFaw1NX+iGVJRqKq9uDgIN8iZh
68cKTRkbt3LHK9nb33INj6Ve6QgtyZFrUwBara688kkznM/dvPqWe6TEdQvp1wVXvIp05xFPqgn0
1WGp3KegL7SoUCOGg2VrHBK7Pc8+eIIhr+7juWXbTltmD1GtRVkT35UkTjejmGvUOsmbwiUSl9Ly
yR7m8trM84feVadhTBkQlMmAONcxtlRJAP1OFF3gusyPlZV9GlAHUlqfb2lVX8ts8q+FO6ThLFq1
G4zhGMc4zaUVOn+7mZ6yxQdOpb3JPKhPyDw3nW84PzQk/7+D8VcdDPaW/9jBuPnazeXX+vu/9C9+
/NI/+xfOr9h/rpgLHe084wE0uf7Zvwh+RYIE6YuR+3V+9fcGhhX8ipCW7gmiOsuFyEdr8J8NDO9X
RERc5K7j2Z7u6db/qoHxs2Q2WOc4V3ohUxw0Rn5u8NX6kHdVWiyHZhnUKpimvW1LpjFwiZg1EvAJ
CWyBziZsW+LzcVLxsSw8n8oRJa/Z/R7ACLJJoRn6yv9CdGf83ADlzXmW5yP84GP++4AjaJgULC1m
QpocjnRfQCqMkKedXt0xCMj+V3Uvs01iX417o/LgJbiW/CsJCmfhpwYP/U/OBsI/evL/JkHpGeIf
WyedDjOltb1OrxdVrQLy1XBQvJhRBFahhLWwc9+/5aJuts6ItEP7pBe8xRIXWGT/T4JFy8x7O9QR
z4eNXr6W/SsRT4wBJO+Z2sxf0T/WFu2/vXXib5OB9bVFxgn+SV5Hjc3PxtnrMUf2sJAZPo1e2Wxp
tx7KmOJKPrlO6FfZtZfmepTonRPhHzS6y5dM51P2WnmP3GEML8d6KVhL9bxjZrInlzXtQ+EQR1vw
QkdCgMlMu2MWuAv2cF84SBZ0pP7aY3dF9JU99MGoDs1IRDjROU70AWD5YM6h2frZIUPmu6Go43U2
nYfB3CKNIcRgUggdAY1dv3k0GUQPY5tgz11Wk8BcbWcPf8cgKVfn0jZkd/Lr4mbCjzLWKwXUSsPS
DHdq6Zs5WT65VuLUV/bQPCWJdq9NCYZLgueUlcuZqYFmF44fepl5KDo+fBn7RJ1l8+pB6u8np428
sdrjdEpitzhF5MChZVHGUs9Zj+T67A7FmJvfY7Hp8ZwhwzIroYvXYPUobcho2IBeN561NTDmw2oQ
1xOr/JxQHsUVir2vjCmnjWbyESQiv1LVWFHLc9K9GQ+vibI/C59UoV0v8Nhkuhcmko5hjTWGAYOG
KhMcu+KaeeC3UreLyMr9Ipq1JGAw/45fh55nO7jXmq3CWmZGQpLVoUuWSEXpxab9GFFDxVQFsw5b
WCcvJ16XS3NP3ofngaTsjqp8Xwfs1HGAYkS+Ggx3pP6dbWubtpXzvlcNzgqYBjkN+3LRE1fJxnyn
uwTDRFujVd8AP03B/XKXsjV/MFC0kT5/hNsh8Z1zaxO3+p76JN381anT26YmzAiK1w55itVaXhhX
wRkRHSlV6lB+tyUZj6BSqB9mXmQzd8m1AlWdyZyhYyv/NDnF6+WRyuA0jUrtCIKeYGtJ6k0YZCwo
CmWxYOpF4DumI9NyrkZtW8lnW8dTbc7tFy0pti3h9m4VoRR2zTxxUeNywLG7tNzaJf3wmuSEbP4Z
kOXG1Ryc5gaBqd/aqxJdtiv8AFcLun0enkRKY/TJY/Ho0O9tirS9jQ0uxFoh4jBcfBBsBndKaisQ
xCag5AbLcuNHl0+QZLgniXp+shVcCErBTOp0WGXoI+PH63lfRvtDuYBGOnWycnVWS1WGmtEiy+fU
CRKPRaKZa1iWOk0Wj4oB5XiK4ILi+asYVIjxv6qtQd/4VnMvGULa0mePAie+GTNeYaY8GtlFux3E
emGMHhHoYkMITip0a50oaSIsX/Jx9SiicRhO6Xi3ZDj5yInnJ9thXtq96TnNLm6Z0Am0+W5cypec
8ZUj5YVvoGkAp85zsUsq8UzjD8y4ek+Grtk2pYa3m1Iv9ezIsNEcA2cYrBJ18Op5vCIgLK7eLAA1
xJT2M6RhFIIlv1jV86HTehimMuCU0vPgeHHkhI7gSTLjsdNBwlMZFid4BHKTjVxKnGYvTSgMrxtN
y3RHqMXmXaK9wC54GxxmKYB1nDo6F2lHcbwHFx4ML4Rn1DhyisKXc0NFSEKmK1/nRaft7+8Fhl80
dZGODdwk+LoHdFb4A6mLKs1ojBvdsL91FVtEUc7Unbl3hhmvwnzids7vRk/1YY7h68YuuLUvZwQI
GjmkSqlUaO/OlD52E2vEjOOQb/OupzKvwuzgGw2jBwmfroZoUpu0n6aSV4ectq9wrUlrzpFAIima
y2XKnAzkGqhuCAjgDUWTeF7Ql9lUmagFkojQw778IaIU7ujp6AyWidFvl+1LPXuRfntnQefHgobT
zt5gbhOVPC6mzCiBcmuM0tkYwdccFZtok8+XS2RRrGalnnxIgY0AmR0AgGTnG9SvveyRDMXfeE39
GpQdjkdG8WHqbECNZPMYciC2hkl9dTTKO8dhbGTE2UcmWDhM6wm0XOaQuqgQwV1MaT+0Gf7DsjeC
9KWitdfUG+ZbAvKPHgOFg/Xat2LMLaA5CT4DB9TX125IP2DuYH+S5YqynuKry4UZz2zeWNN/aHGq
RxpWdbOFFlks8lu/FnICUuN2HJ4uV5EVsKyg6v1qpTgbdv7Wi9kldNogFHy4wOlDlswXVKfZJGcZ
WvJwFx2HPyxcsB3XdpezkmmueDXLoKSdV+y60f2yqlsDk0WlWpdo0S1RVSFw1rGMqlu8bC+PNVVz
LJL2rU69gJFtWk64AOD50G79iqV4YTRJX2mLWr++0AjAlJKru/7lWTQkrMVdZdWvDdsqpcWZ6nB8
HnXOCrVldIiNRZ2NdsRGB7PGIs+Jh8AB1JUEJ0nYd/I2p/m53Bk2VTY0ut+Zt+MibtpnybGNfasL
vaHA58nh295MmJMfXl3S9c4uYMhSzg8z3HkuO7YB7SgagvQ9T+WOmR5F0xUpiFNZGLA6zyOfPhr9
6vUSB2ioaCBssU1yTjZYyLLe17czfq9h7KHfs6ZPPf1C8vO1EySLj6IZvjS2d185GmV/SGKCcpPB
6rLkxUc9nVFDtuHUxq/axMU1e80aOp9GMYktWy3bILVjKASboWEhM5fqqsY2JSVqidZjZunJ1zED
fb+GHlqDoaQ2h6XGLrToBNLAO96wiciCIfzttuCYZqa591htNo3k4P4IQejZb8a2Wo1lkTlLLoue
OtrcuAESubvGiqF9Wrs05TZPVPs09stL4CKltzfYMdxa9KWzxsMQA31T6E1YtCDrO9huitQHYhBe
0cyLxdqWqRpwPsVNZ93OrfadpARFb8mtMsR9sacoed3YwWpCMX1KKCBFzbqsghNDEdFwdDrRvEKO
ZRGFhxaat64EJ2ClzN6tx0IONBSaiqqZQL6A5fwquiG+shzeQk7BYPLWIie3rKnoTeROS9rMvawl
vJjtzd8Tn8KRa7OQInmvQgIxXEGptgUIfXBxmH4oQsZ4DXVDfUngbBoAAxLKi0KVH57P1uoEXD8i
03DDCz7IN3ZOE6RRxxY81+bnvjsAKKYWwsS6TKkyEilT9VjjeFQVND7Lc6OVy86a+ZD0pg8rVkua
rMoaqk5MpsSun236khxPUnzO2Zwh3y4YinTxZjIrLphaVm9yGB7Nlppui649sjyOa+58WvElo7WA
Rvwi14UdlNZ15gu86icGVAf1gjaSOb/xIy65dZh3R00zDYzTsialZn/XE+itaokPf/371UiLqQAO
oCu1Ld3qfujK1zyv7xsN4/cMxEG8juhf9lFx3yepfvAA79pu8VoOpR/Vgn1I63q6dKmGIYNubpE5
Xc80bHR7ou9lcK1KC7toQJ+vRiFeL5dfMOIHLLWoEuOW+vjXasHLcfJvGAzmMlrjOTFRUFnDoMz8
UiqMqC6LcW7450sMclnEc8nmauT6Q2z1/FphEPcUHYJg4DKcymGQz0GHAXTN4NjGqv1zU2X3Uy1f
84asxtyP3nQ7pc/0o6JkIcwIEnbnSl9tLmTxdol96YCY21hjD7e062okBqfbKA6sB2v7tfyAJcLd
TcBdyuJLQHqzMUZCSFePj9mQfWRG8ZrGHeulW2GrbGPBi0DLPhpzd+8v8U4MiAxqn0w7zyXKhAJK
4BqiLuvyvxTw21qXtk+1Rhs+g0ie8SUeWWC7bjyk0nktKjZSJoWfyqB4qCkuEgKUr5608ZbqQlqm
5O5GqCv/PGTBeaot1sjeve5n5/WyOy4aiau59q5VdmzX6ljrZjSPnHvbLl8zSVQjvOU7AUrkrVF8
WcVn1NsEg3z2SaWnIBnvxzVuCCpsNhO8INAOfhAlkoaw7zl2kW5mPhAwOJ5DE3YVT7KLUfBy4ZsS
/CeZ89Ws34eMRWIRLmBN7Cn3jVa8X659z1XZPqOuiI87zygzLK+8OBwpuIX1IJ8qPBG8et1fioWg
Jfu8xgvAT8+lT9I9ZsTDlltE1XpsfLXcZODnNs40fhP9a9GyYV5O85I+FAMi9yBPFmDC6X1i+Afm
Y08qZe1pB+Qvkvfamfk+gxiwZ7wEjpp8Y5rCwIidxTr/WFMkRkjWBe2Jfgfei+t1vO7DrW0f9Jm3
VVElrYrqflT+SRkPs44zlp8TIs3m8E6o+cqkyLCTjG1UTvnRW4zFj+O8nbs1z1UpEnv6yBtSvmOm
TY8KpwXmtk+NXmU3TVNcaw0nwhb+rnUX7aBp7Rcrc5573f+aBggqSnFfutxfwpDYQbvl99rxxj2S
8mJ3V+gsMe14zha3YVFSI+ao2pr8QbdgsxGmHsaKrmxkOv12WlBPm15tb4I4dJmaQanA6VhrAIYk
XRcOo5825rCXpFMkOxfJOGEeAaHRZC+FE3/2xHwarGYEs0doQb/+2WWDpFlIU1oWbJIL812Cbu6+
tREttua8bzLjNDQBXsIxuMLW0IJDmlh3dUnnIPZwOVBllBdOsQu+oVTt9/HIXTMk8W4adYgUQ31i
sz4lPpEY9eUrcyUeBN3Cze64uKPVE+JYhiL0jpO0XueeN161Y47vlouZL5MtT9yM4ugEWXPsvabE
YLcUcSRQoG/0usL1blo8Kvw+xeMAdiUGjnl3VPd1mQqdFqRv7ALNvXWzRhx//9IQeB71GnzeRpmL
saHll0UsDfxQJaFdec6B2Ttcotvx2Vr/9OVNxCbByoGhGnG8/HCIATAJVIpbk2HFYzlmd8jh3Z0+
D+NxJBA7eg4K4sTyhqhYZsxxB62tj5cvumFus9JPD7//6MdT/EoFBQAO/7cnajLlF+kAkAHHeOa1
yHZ+/53L/35/8u8PjPNSYx7Ol8vPLt9e/vf7z4LLK//+w9+f8//82U+vmlVY3tHUnH/7eNXlQ45O
joXN73/n8vakh2lp3xdMW/33O4v18pjms6BqqHWSKVreLWITu/rjQQm+iyCbrizRzkdDZ7LZcjXM
C/XKhi3VMawfdmPCCRlVjIzFt2r4jHyfeO7D0PjtLjaqGi8rae5Vid6rrwfENq9D7/U7jqU6xkPS
hJOMp7BMS/c4YDCG4s/v3SPv2zlefnj50raY8VgJTq5OYmHhSCGJLK4AFCAn70j7xj9e/sdy6h2z
BlvhqTdAfyHfbWJ7J+bEPGpdYx5TCjLHeB4fzDkAJO+SYcqufStYt5qYhOMqoRsip4Hsa5ULGhWE
8hJttdLzPfctH1AnFak0hcc13GYRIJ1Jmbxx66LAeqsBjRD8X77Oq7ltJkvDvwhVyOGWBDMpUVaw
pRuUZVvIoZEawK/fp+GZqt1vtubCZQUKBEmg+5zzJvu1gLH5e5h32WydccAmchnB6TYmIdIwMQl3
gGd2dpaCk9DKnwKHgGxfj/KDMEFNIxzTTLyg9wEmBX3y4HQQppKKWFPeyDP3qsVNn1JAdHSdI6k7
+fjUjBjNGF31oCk+dNUGD5FOCmP6GuvxWRaI7dFBYRIi/TLsjCU64mi9n7XklgPHpF2KC4Tn/uqi
/N5YtrtB4Ao2My60NAXjzjyGce1AcFmi+HHCc8oa4vuiYSYBiAXhGaKCn+cXWaSK3A77jmynP+Zs
//Irz95qAjrbKMvfQTfgbiD6XwJTjGmcdpMobCrE5lCn/d3JhoeuMaiCy+mKNw7tClyMSTgSW33b
PwET3KpehmNHCF1lySmUw+/CmMdvXddZYNfYTTelt0MVidUOF4RfeMc6MorTBCJMoguwUGHVj1Pp
CZZqKsA59o7wlVAWNjgtlkow6KJbQAWUM9sh99Jsk29T6boULbl90Z0WsK7AiSe2hwHqKupy6T87
SiEX4D5pJsj/KhzgwAnI8SZ+Z7tAf9ziBsHMt5wfxlIzjl42QwElFEQQTbO1e+S+fvwuBFbadjde
gqCvt/VozSdU/WHXYG7B9JY89fHDsFuIQ0xxZfAM57/FH8i8mHI0mNvKa9NbPqpHn4zUShwbC4pr
6dJkNlH/mzOgXzEieK5WgzUMGeYjeDMUC9yGZQIxfj7YegLfBV/VOGl7TgP6dUq8TJwivA3M+iFf
vOvYh8hHqfAxaGEep28z4mxHvXdOAdw9aySwcOiaX7SGx7iBts/WeMipxFC46bshyhvaGGaIWctT
CRJKMoKaUXZeEt33H6Bv3riAMNlodUxdRbo3iVl13CWE0GzvnQ7qzOAYH75TQGmP7UddRvuq00iA
7QyCqi355vbJnTHCqxv5h8FisYB/c6/d4AZd6SWKGIm0PviukT52mpxftE7/pHFlpOJml0GrvxsJ
GGPgDfemm5hlGXJb2I3i6I7+qQoEyQJg2pLM6mW2BhVP8OD1QbYFHOVuaSU6vOlEp/LJaOgzWbLb
aFgXrYBNlVYP7oOdZMO+hfbyYMiUzRixVRddtQIjehcSJMTrp67MfxoDDrtdF3PZRgxtjIdqwmGk
dxlXxa4EKNUxKqAuP7bC+z5PXvFoOv5eTecqd+lOohZ/yqAkkpLKaDHna14xRSjJAY+U3WO2TG24
RO69tZr2KLB3nM3kpW/KW5BN2WYe1OwxMB7lON7mTA5n/JsOVpq3Wwbf3KhFtHEy/+R30IKiBvBe
LuluaCBQjvZ2YbZwSpzuEOW6Dm04S26mnE8ZmolTX+Z3CZGbtdMYdjX5BZcna7SdZy2lO8vccR8l
xHv1+DAOMU7z/ey+ObbzOgGJR3QvdTfutAFyjSnf5jm4U8mFAVSoDer6eVP5hyXtfkbLzSmzFyz/
Dyx1L6mUWxSw27TGIwlwb4tl+vd+ZN4rnGPvWueAoObSnIiD0gIIhTSn0ORRU4rnhpzSBigomo/Y
aewRwYBw0COqPJAEsorZwJ703XAxvbse0eLkbGK+Mz0VXfLLItk9jeqHGd8Pf5g3MHkLMZUY/hQh
ZM+t8IuDJOxHt4dfWTIxmxA1tNwyuA7C+YSZqxQyObiLB1KihX2+AyV7WDrz1tTNS+8aH8RPPYJt
uWhgTtCVPhEiHx11SRtxtr+OvpZc+9raabgsyZhY2LG89g3E8g6v6WI3edo9bdpHQphuichfZo1l
A+rMLRtDezQ/E5MyGFnXsdKNNxmbT54r9nHPR4+JEmMtR2xsg7Icl5WHqROXPIvBAdALjER48p6X
LVaFi/nDmJq7UcRXM5WPJpS8jQPFmexq81zbfZgW5ZOnF9c2plbr2WKzbZxhdLsYqH3yhDGVnS1h
V3jfLHquzch9WSwTZKOJRNX2TdOtS8k8orLtN/XRqEORnngUrGw+kzGzvWX+D5uIPTp2lOXt+B75
7q9JeC/QmAOUttPkvRZ8HMPUvM/cQ9AQdr5BtmHy6UAHCvw4jAoHxCtBEV94p3hxz41WngNjCI0c
hZdryxsz+I2N2Z3PCHyY+pM2fUwzGbsWo9PCFzuSYEJsB38yT/k2f5vjgp5Rz+yQiSfMJCQTWAkl
S/BNK0EoWJb6Q1EIWtULxKYllLzxc8HKlnpPnV/+rJb43Nd3n6FOAQPQycSHlmFPaiXaz46VrM+Y
LBFnRVK3gT4W5P5mabh73frJvEotZw/MsJUwRP5tcuY/zMS+U6qEoml+tenFz7gMK7arLfODE75F
yOHKy1TCRcSyR4c+ucBF2btGPtLZ+k8zAw6oeQkdtjwOkCp3VZ6JbWF4d3uu9O1AK8lQtLxG5Pcw
HXEuLuM1I2jPGjeztC995mNPVzxQV8fh7HZLSPzjB3k2f5qJVNgemkxrxG6oGztRas5lmvVj1lSs
BlWvUKYm7P0Jiqb4dDt2/crmItRzIFaHoXJzLYlyN5hy++ifE0xHp05+JSMWA7gPbDsHqmlUQW3M
nfhdalxrKjo2SigPpkDupIbrU+k7S6gPPSF7XqKEYuKkedmrNdMfidI8lJNNe5FUTahNtFRlW7zZ
0vIursHkONO+MeF+cjVEaBlUYMedmNGaUK7sWZ6NzPg2UySpyUsewn9goEw7iPFVPQ/ymGnEPU+5
jR4v+2UY0ZsTa+mhb8b3AY/2PfOladNOw0cNgJpMfKTpva6Xdx3lDwRa9nTCKa+2JKZZY8e27YNW
199Hk2tEZuX3IWBwmmN1gSwD+pHLuI3N9WbOFte8HN7nJNkPegGoVYtku0B82Fap9hoXKN/KQrxq
43yDDPla6j0pWN60mRc0w70cLpnpHKRrojkyH/OIuYmnQ/LEcmQHDJLC1xu/yAkoNqED1rWp/eRF
OMFdlv6rzUzOyj/thfqaWs/1mErNJb1wXqZPGRlHMrIhPjfv0MyMfuv4xqdYQF75N8OLoF7fDtIE
gZN71xnh3JId6zdyjyJrA8bLVExUDLscgncte6PLfKf+zGfvNv/1u3QytzblfUukCbsc4HO57bhA
dJ7C5fDqaClOZaIxDmPys8Un4N9/aiYNqxFkEfWQAOxqwkCFp6ud4KgOMVTgnFG0nb1hN3M4Knn1
rWlVoZW+LqQ4cdxYkHqrnNB4cMRzDAl8vMjIWQk5q8mqMAgbtmn+4tdhC5OrYXYWVLDb2ZCaBB0a
X1uow9ev1e/412A8GXDl4McPrZHHUKQaYti1GQML/VMe21rbWFay/t8A79JVQMc5tBoXoxbjF02g
MQ9p4Dqrr9XtGHCcrApu7YhTDSLGjoiXR9ahrcHEbuz1L3ViFakyQJSMeVP51GQms7lx3/MX+LAF
fDuWASOcihsH2ZqDj6aJ+wwGeUlzTuoK2q8bOh2ihKWMPiy8TdSTN+2wW18AwLWVk+HeP06iCtXh
1Hmpp0V+xOCz/PvaOYZwDjHdlvrrxNcfW5Bso2RiwkPR5WzV26NennoL//1SA87KnKjmmJuJhWYC
IV4KsFZPNpw+ctYzrjZ+1oGAzV4Zqq/VY2rwft391BWFvGaawUO7/O/DyTo66CniSw6XB9HGhypu
MMdiQiESb69+BJF2i8bkqB6CM2O4DHQois5vFL/UoXSN2TX8YZeh+9y2n7Ku7uqQ6jFB/VAsj+oR
6pyq+k/y8O+TivmhOuG4dk7qqXiKmxwzVupll3WQnXk6dThXDkcOY7UE4GYzMqcjSZ1UL9nOrWo0
jLg2A2L5KjnKZLDYkknVW6B6BFtsqqEVIWpVIF8r/cLI58Xirsqk0ilrqLET1Ets9/N9BfCbPvti
u33RJi7X0hFYPZcvcUY2j17qxwHE3JToit1M51piFq1XXIqYu9yyKJoO0BG+mqA7ThNoNkEQ6R76
6MaVjjg6LaYyIruK+GfGQI/NxnyiW/gsx6kEcPceVxqELbhQxxKRHk3RoEARGI123eE0U3ooj7sZ
5YvdVSesCBOzTKA4I9YZMT5afNg6iBUENQ7jhuLc1eOT+oeCwNw1iiamqGAdpCETf9/9uIenCYLF
JkLsKTFu0VjvU+8XPjZi2zrz9z5CGtU7jKh1tKfHhYoNVzNzZ7Xeq7Vk71YFId8VLekXyuyEHaL5
mJ3+OY+phxaHIbtrgjZZM3uGrXTh+smb0MXOasNqM+WCLJhSkjPN2hXrL+u4G08wHlmnXqiFbVle
ieADq1IIDAO7YotMHBWedZw1Oz0GbZ1smbFyeTMUnsv53g+EOyLGv8UEJ20Q7zjobmFQdFX+y27T
boch5CUwJedf/an9GrDWKt7hT+x0DYmYC7h/kq1x1EsAJDPV860e7UTffK8aoyJpL8/CiMzd1rL3
iwHQ0vtDvbUH/RnzOVAys/iI6gEQUlTYkABS1HGUHoVFr7OCk9TOx8pjdlAlDLpNeH2bPrIOS9SD
xBZsw1glQ7idD5ZbV3tzGi96U9inptUvbcAwAi6utZUKzHTM+rqO8ItTWXOaK/Oqhiq20RsJ/2/c
o59gUhoxyzYUDC0NeG9F/RxHFKnrhe57aP6Gyt21RuDsCFRFN0MnM3tjeqg6QL+qbDoqLHDnQV3y
jea59ONoxBxxdWfHOs0an+ow+sQaUDdqvn+snFnesMQJgVWcR907B7X2tkTTr9RfjF0aZEhzQEHF
BP/CzbV0h6gpUYL16qRTXzuVcr+1IZFMVv3wm1ZQ9ZUePEZuVmhuig5WVbdsSWXYxfgUp1wXUnff
Cowtt41kcDoUzn4MqFuW9DGqMQ9OZ/7Sy5wtqUrciQjyLMXMkKzRGYZHk4bjL0yGQ4X3dFkxak6k
p2HrFJ0t2yxCOZ6Kgc82/e5EtY96PHh28YLaV0ZSHeT0i4qzxtx8Ng9wGi496RbRZP7QDcCJRBZX
+kDEQdOCRFNWdyupf4F3Q8WHFLhL7OY8ROI+dMnVcLMvv7gFAaWRKFqY3PgkrPdCNHBta+X0CtcF
hbbLGmDgIG2ONBGG3l8DQyltzN2UwN4qyaAkcgWWxQqnKkBxZUmVNedDkUfqcPrhSutmUO97BRSR
XlIe4VaQQSHD1U8JQBIdD1RKI9uVQF0jhV6RngcfRQpw0QoatAW4HOXHB2pRwF/FalDf6XZ9dxbn
WwmDELAH4IYbeGjMh36w3pyMBq7SDjqQYz7W19EVO7aDvZ65YD5yyPeRByJQD9Wmr/d5dJ/0gQEu
pj/LAi+usqjK1JNIkOgqMr4XTf3RFc5znsADahSLR+HuaEfDpa+YDnEDlyq0sfCLfVTqfxR+thJz
lpF1mCe9OBa8CWbFt3iOwGnp0ewEb9b0Su/BFEn1uVPM/M0a/QsOFx+mUd6thmuhCpJ3TSbEMwNq
m0Pm7QuJfNCcdkk/6KETseH3SzBcu54OVJ++J3H3nqgxkDPC5EkTp93g80c1NOUvxsKMCFeJbTs1
Ez2JlW+zJGbLRkC5R3P0G4KYBaiKJ2HMiEyLEdZQgSOabeVRDkVJkmcRXEu0WY1jXu18/IYfY8ro
kAvEHXkR6Wr8FFWUEWW7wzOk2/m19dx0gTgDsoWpUqwhxwlwqnKKE6k2j1btfGSu+asZuk+dUJud
tVADVKRzpyMfQWDTX8Rbw/P+woz4ppyTyGwh1WH8A6cHiVCOsSixV7yRCmYaWroHG607xp3HEnCu
jbs3YkAPGeE929YD0/b6ryrzX/6Sp2T3s2q+NPlE0mplD5ccd7vdCvkVqYtiyDjritbZKaYniTdh
nxrMTZoRQk3XQhqJqw+F2JE9DwMH8GY3z+mXAgVdv3nrTPmMpJBhDf0GIhdnyyAY08HGfeK6+Vbh
uKBrmHOt2NkASwQHhR+tXH6gxiiw8wD7FEHCImw0Mc5V2eF/Wez8P541q23U/3WsMVzDpTGx2Hn+
M8W3NbnR4MD2GCXBoZiHFRQF+fX9rArZQZ8XyKHHsmOMaGsRQ7Ngu3IXsoE3qdJA3RU9Sle2AxMb
u+Iq4QCQh3Vb3zUF4XsxZVEUeKf1OydCDFnBgeM9EeckdolM7d3bbNHh6M05Kwb6txE4MlAAnhgE
Qib5bYl53/77C3f+k07+92XjIWTw2gNlN/W//OqgcdVlk4n+SJt2LFg4psW4BR7kUY2tmZT7W958
1fPkh4RBOBvhG9aGI8G5qDNuCDo5WAGUKzX8u1nRfBKYADuQpS+KkJ+iUwXYEnz6YsQSzN8PDu/e
uosyYNvmEArGgm3NTMrnsY24EaAgR1r6pcqmRF2nGDazJlh8Hn+59orgUFWMgiIx36my3mVL9aJW
uNIl5h1q5cnXRXrMk0vzR6TLY6sRLfnf3zTrnw5gyiOVF2park8aU/DPNw1TsNwbNas7aqkFAQ4p
0AJGSSYNa5nCcifcXUxgsZVMudIjQF1Otc04Tm0tNCxXrw5c1iDtday0h1iY+5UcsxB4tlkWVnjP
xQTESItL3uPJMbpcQujPnhiTvv9ls9nW62iC4y60SIrcEMv0uOTtUz9ObKrJqa3JE2Aore7A//7y
vf+8ZiyHRQMVhg+T0f6nuzEGK7kZpHF31HX8JNIi1CIfCVrCNlFqMfjWiFWPItPrJjF2qOQvK0lP
s/goU2yXcHrhQonm6NEhntYS3o7F77i4LHUlIqUGiuVaMEyC4G6YBrXaVGK7/Jh93pmKwKIKEwts
ARi3wIFg/dGwJZdgRMHylzrkZAmUOdqKotExW5bdTno17ng+TKpsguFRTEdPx7h4mVceUiZtcXa6
5uT6SLhdtbchjwoOTmqfakXE8uOx2RoFMJDF+CilBT8ELezP/EOP4B7F82sONWHxOgJs1e4KXNVQ
kOcCPjmfuJkFITxuBmD2ScDECv/7J0LU8j9t4QKdyHNEKxbCDAsvr3/4Tjp4BzbFLNtjhvAuHClW
D72fTaGJF15ZyQd3cYli6z22UpwCXFfgQjEmX+zJDfmxG7OPX2d18TWKZ1WJ6oLB3Y3wGBdZGn+k
pdX31qT5r8Cv/i5KnXGyXbxIRpHtNMP8qcvlt5fGH3DP9rJLX8yg+PJzFo5Se2bwwYbammAosMry
1tW3Xe3dMnv4WMqmwY4j4vNw34XicZIYku60MUmxgCp2pae9Rn2Cy3wzyMfAm3b90l800ev7fDRD
v8UfBnGpc3Ggu+Y5zoAtMEnCoa9jOZ2jYGz5SWWcIuT9aSkeO2Z1R2sqcgqvDkPputNhk8OdDRvJ
uLHQyx1LG+KN+kNx8D3hMuxkwVPMsJXOZvUw0B3rt1rx24IaSRVpblt8FUG8733WJsemClyZVOvv
TQo5q9We9DH+qspio2UWnJju91pQxmWDXBoEs61wZlp1Foq41XrOyxK1V9UXx036w8vaU1BHr6yU
H6o1pYu2trOaDSVF/0MGzo9Ib8LcGaD0jhHSkaA9MIa8ioWKK9CoEZZ6VAbW74oYRMW/tTFU3cNh
/LLH6UmUJS47Cd4PGRz6FOGzXILfcxW/xW1xXJmqffKzjodPzVTHSugh8Lz0KiQRTlkS74EbzZhz
pSwJiJ0+YIST04mmorq2rveSazB4FatLVZxd0ZmKDFJsIZVf/SI5+bGDmedfftug+o5q5KbTy4E+
shXHFA6pzxDBSxh1KAKdnQA75Xgi4UsCC7LDpwrsCe693bwMBnx+0Y1wcTgBKtldBzFy3w3WEwFs
PyK1CnkLT6734i0V5o/1Bk/aJkE1Pz0l2QgDoIkRwAjz3mTkZmGwZ4CrKLq2g8Nn+92P5d2xNBYb
+h7kxdnBoSf3NYKpcFqheQ5oiwxP/zaJ+luT1vdZ6SaUBV5Pexx0bP56VOADbUcvGsPzMDKMbWuJ
4G/b3WsMTkZDuaRQ3huK/lhr/CEpH0mKWDL+yaRf09bLNkkuhtGye4AZFZZ/aVwY/llvpRccRzAu
QNMaV9UPWS474SNkyyXANcj465DXxmWAnuZoONrJPL0jij3NeL4cazNg0OOV7kYuRKUjSGNkQRJK
XY3sJ3rgHOwluWP5lJ203C3CJtIBAH15lfPy6eSz+ZwjkLVyrAUStGALIpbee/UJTQGDQbXs9Uyc
UvieelKGLUkIjLdwUUr71N5XSWdupWmNOzp0Mu4RVgxDcXB7zQH+RwVdB5OakvZ0qjbAXa+IPZA0
q6PXObuVGISJlD3j6M0nsZucJDrDKjtbeSPwzarOy5K6YTvpFr6ny81kan5IRg0iS1Wdyn42z0uw
3JLKzndIYO7aYDQcrlm25ZIfFnvRIXT9aGY87ehesZxyuq/J5KeOxoyhJqvrDCXNOnte96+vgA0N
gnTPmqk/LQZJftDXjo1umWHiYkER1Ms56N8k+XnMl6CiyFmgbV+/7AGDhj491Ek+wVcU2sUkgQ/K
w3QU0aJdUi/zzu3ytX7TqZ+sX6GoAwRtbWi21UyyrW9hWmL5twXy+tG2veASDUt28CvreyqC/DrF
E+kESxkGRukATWFtQ1zVbaD/OdZyeYg9LzsWWWGgHBmgmxeCYG8NMXk9pniP145zwUnkDokOTwZ1
lutZWB7eQ5XVfdURHJaorlrIDymQio+vX0Qbig2f5ZAbOh7MeE5OblGA74j8ijFLsHVSnk6v00ul
68TwFAzODcDDnWXA4+1gCF788g3XxNAynfiUe617aVQREhk1fLoJN1jEZk923PdH6fgHz2CkklN3
ArRMbzjZ7pd0DifT/G3JLN9lg9lebNG3lykxfgnI6ftyqodL0kwDJrI4lNTuvMun0Th5dgWYw5Tw
Ik2sDDMcBdRa/BzF/luejikiOx06S4ToqHS3uFrj5GtlFzk/OZhfVR23SxIYd1OjtWBiAn9Q67Lj
9Iy7iXH20/PCCQxLXDEYwk0dktN46IwCf6m5P+ilS5csxNKdHc3rmGQoKwJAFNyTjHsFw+kMwT47
IeSHe4xygRmhkfdn2sIckcnZZ6VWZEwvXI8RQ+UllwajO9Mj+KdIk4cUhjjFCiNQmrGU5APAuM44
rwzgvEOJUtc9zCyt2iLWZqzuJcdVwlX3PRPgfPyKiYpVhLjrumpVSpsBvfp3kbivdrm8rtVFOc51
CE52WFXvcd/9GGPYjj5wH0zu4sPHMj3HGyDUlZ7BIccUWgkBntFupUYX05QeEgRVs0OUR5t/znF8
WenZGIa5W49CGriu5WZEtCZd7QF+1H49y5UwrUZES1TepySE1IiblPFg2AKSCfX6MgTAX93LWie1
M9uHjEscB6FbFVHQbjUSHBXZmVQ+TBOq5UltnyuHHPELrP6WtZ9XgRFl9m2JmP6WXf4hFTVYh3ZO
md6+LKL8UHxYxT53LRjoCJuAEqewQxKQIoKM6gWfCqbmMp5Ddn1KaZcjNRJqDo7HXUR12SNCtHJw
uEZs8ZA4Z8wVN8PA8/RQn3MB6UwbBK0VP1lFMkvc6JuPlds/JnTuXronwBeeei4PxiBflj4dTxU+
MZvUSm5tIWsMRParZmslCJN1U25bnV50hGe/8wTKMoiUX1YTwynpmHOWFv2tmBYf0+PybPQoX7Na
aVAD8zhp4qHVg5fYWcAqzTvdLdoQV744MHfLIv1aRMG9CgQ1aC+5CqN1XbQD7fyB9TxeQlh7mbO4
C88+VrOL0MQ5rg20p9jGQ+c9wpZ4lGVn7ccOFlfvtadinaYpPWCA0WnU3nXlSV3GM5IIl+lqfca5
NVwK67lQA81GqWu0jHmMTvCZTAaKFuvqmPCm6PTHDuUL/6eSWeXsVRhmgn5nOjZSAjNxpsZnK7Jy
ABkkGXH0Z0wIelqviCWxmEVSRuI40TxQRMvNOmyZIvoTvB6/ezjYE+X4A2naKQZfQVecy1DPJEoi
Tro7lQN0FXuiesIYCk8ZBAPWsCxIdMuPDqegrtC+r08QOxGEHtYHq5r6TeZ0L0q0Y7M+sNqK76r2
XOcHEUkMWEdgckJ9jg3Ncw50jUiG2rdkaJNltPVYpVzTViPXW3rfitl6EFp/Sz1Y0FEL01lZvepx
CqlWOUiTMLsJ9AbhTEbCo0t2BaemD86LdEiFiafvOiGgOxMTN+BgPh7Sn0x4CDzQYPq81WfvN8Mt
+PxSicDKWn1C7h9/DOrd6KbBtVdS1FRJkTDk4dRscLq1RdQ4ROAlN3+Mf2vxrUZzzrT6Vbeir0Zb
MDSEP1kj3wknr6Yml8tdVpxrRC4m6BF2VfZYPxJjHbL6IHXBwCTV4k+cx5DzUqWyYe9w8PlYpPg4
1nPwrpfll2EiFlD3bW8kTy7O2GPf/Mmj/GSoAUjJ5Bddr37K5/b3yOTUUuc4Uf823oCvNlaBnGIA
c6ii+yiXOjrjOnIqLRO6GGmSNBpHqXHrBJHthJpGZsZoIW4chI0ZFWxda8q+1okIuXIhjop44zEI
DG1A9/XHWkKczWg8+7n/05+CB2ZQO1UvJeOw00ccAeFa8Q4o6VAdf1SOjUJyIOStWy65atj/rmUx
H7Sss49gyn/6cfKHiCbBNLpBST1gu+cRxorR3pzQyUMSZzns0E3MoKGWpKi2Dk090OAozV2HC/p2
FN5eiVZUP65aEmemvaYm40nyZCvgz8w1FqCrvj6zfpKAgGBQKTzW/qhJ2LXjpEE8g6mYNwYvq3Bq
VWAY6qISs/ZamVCTkFOvA7h1bm2qqtnrEKX0EvUNhgrwSmMkvxR+pZozYxiTby1uVGwt0+MwYTlG
WNtfAGDV5+joHMlFY+TvjVBpVddhm/427ciPOrWuQ91LZT8amo32+ckNHoalP5S1SSYL3JNT2hmQ
sVwfFCctzlgoVWwtr4Pt8mE4l8yOT4ZtOlur80hTdF36MYj/iHS1h3Fxv/UNnp7Ef4Dx9CNTb+vX
rFbZnB5U9m2EQzLEc/o19GRuw01UHe1p3yRQWvXU9Xa4mZk9n+KqiNXTmZ2oCnbIaafCwOoG8yOG
InR76ynYGSuujMS7neh/fZy1yX7spordlRUpK2kWhY1q32NAq3cUB7m0dyKa78ZsQMBAdUFIX3Wy
Gt3b1DNCIsQa51UgKuOj7WAX7GPr/Sy06nEFONcm18SwtrG8K9Ht4OxM3zGsfsffcx/Xy0MnuVFX
1W3kgVc6Yhr21ucQTC+B1k0h9oPKrayyT5mO3VDu/q6RQez70rs2BN8DqDHIb2bdOtW42NcJswfd
ROkbHVebjnnQ5ptpY5zn4AssR4QlauLjxDaav86vrsymz16A9oDUiK92ll91rsH/9EigxIdgWxT3
LIUlRPg70wNum1WzvCpPEvyTWdFwoBTvK+SGMaEM/X5+XwLjmunL01gu2QYqPIOxIFcshSoUQfa+
Kt5QirKvJsOnFy2PE7xtWXsvvZjeCNki5MZ9kdF4a2vn4Kv+dWBUAWsMzZbydYgI9cZVCUBGwc2u
QCzLya8wrqbj1yC1OMPqNGfkk9YQzsUGxUHwd+fLmvbeDaDHoJl7pUBc767cwqtTdBe/MqEu5a92
zEupMwzBBjh0Ub8pVHknepbn9ZYrFSKzghoKKBrGT881aibgOuaD81th07v37BxWdk8d/Xc1cF/i
v7ofXVbOoMTtQE2OfQ+uq04c3rol+3n8qWE8uUKYfyFpo5VYjG9dpYkaFu0aac7zivSunyFUC7D6
jKFzC5jfNu1p8MAmOu8FoImdRdVItc7KNPjI5eBfn6apxAqUmb2ma39Ge/zRR/KJcRiAQx5nYXJM
XW6PhgHGejVobdrs1vtinSFoACxAPhyQ+STpTd43VTND2szDFblYAaze+Rn5/fOqJQqQNm80SI3O
khFx48czg8TlLZk0KA1Rsq+oh5k9cq4kXSCEL5wtUCOHzxlB4X4HTymJUA9wfzBIxMZAjTOm5Rqr
C7IZ6J1VLT1Y+CnQg560troHBNXBOqyuRsHi21EzpbEG4wG2N4XQdLTUjudD+UTKXdxVPWaRo4hb
7E7pBfGGULMvVWkZlJ7ru5wl9ndJ3elPDHxWiZfx6i0YHcY5Ll1Dp7GL5Rg20vpGw2W24y+F9aUJ
/JRFPDRjdliP5ShUd2lAUrNWvND4f1UakmjySM4+n/x2FRYrL1616jO2OxRdelhnQFiy3td58xQb
EE7BJBTqAv/M3epUe+SRNPsM7aGQ/bJXECZUMzAvn4+lbO/Im390NLeLwIluYdA0M8uAUW/e8iL5
sd5DwjDk3ptaBCtYwMX1vMPIkIuSgaCSxLkTeVKFH99Xa3VfCfCVmtfTfhcMKVAxBQe0JZQZ6s70
x+KDwZG+0AevK8UAoG3M0y6nUJowguTNeFshjqXElKBxn+fkdfjjEI+JRTl7T+Q9oMv5qGipNwGj
C/wZgJeq4svyqo+0lHccx5BbxsaKfxMkLCy4x6t+UvOpbs2GnbPsquuszARKQgL2zXSw0QPUNn2D
ulhn5effq+mUKlvAyNKQmJv9qipU9VyqrBCsEvmrUiCutBHHKveFnTEyFoDa0KdQa2pHy6u3Lqqg
XZVGjI0zrlp1YwH7nJ3JfiKopoH4Mcu9jdhZNjbBZvXXShiAYo96uepDacV9+NG2mgGjvLyny0CB
ErsfaGHI7yw/WOl+6Bg+q3YmVdpauyvviUd1rMBvteplzbCD7V/RHMXWRk7FbzWDlAM15KrgZv94
i/HSwcmB69rPkQbraH1Und4w+h3QiS6Rc5Iudm3rS0hG5Q5ZLRtRJy688OcVwVh9oic/Iq2CdzlH
Zs0eCfu3j481ngB5ow/b3DE/yK8DFOe+Smvm6X68fJs0gDOBexG/x1uANqQx0avGneZCBkbTgkUe
C3khNrEhvs2FK+h4af6IrMD0GH3s4GxGDSExl8VarKCEuleVj442+VLvqHq2xGrpyJSiozP1vzPp
Erde0DO8ch1SNZggLw5mrOuYX6cxNcKqLX8PRXpTldOSU6JR2+6LLEVVXHHtAKu86QZjGPJi4ZVI
uTGX72JAgOsx6HBVIeGYtoF/x3JZ14xO6dKzDEJTjn5yg47lErXTnrH4jtOl0QNM/yuLp7KZBo/W
2WeWi1nktnUZk/4Pe+fV3DiybelfhBMAEvaVJOgpqSSV3AtC5WAT3v/6+RJ153R1z5l7Y94nortC
hqIgEETm3nutb5XTMm/ZbZCDMFDtRnKnyBe0iRjvKIeDbLqfOgMPDYzJ1oQ328hfSEdp7oYu4Emf
fgoVmKUMt3Y37NCSkREE2gs1xvDdSdODutzXe2KWJvy6Pt2v8xBHx/Wfu4yU2IKt20w99pDy29+9
EgtEL6+pBSTa84rwzExzO9aas1M98BVZ4CX2njrqbkUVGMoUH890eUsbs5RkD7m+f2LhYuCgzbuR
uRRBQzCAKqwsl3loFS1305iF2zZpUPG5X+e6rZBxf12bCWsfQ2tnYmIH82mFYzT5jNo2a1F74gca
Mm6jnh9TQwv3HJN8KWKuHKCEB2IKo337vFgs3VmGM0t6hGlVv2YLAFKmYT2tbfspZgK+KbTlOHVc
A0XBwq77g7Evs2OvMC/SLW9aD5GTMeWnN/5cXephnSEv8TnnPb0ajyLVrpJrjFPX8waWggVflz+a
5EkgDOioiGjDk54ycIMvQ9qQMfchEdYs1wmRbvIcG8DT42Knpu+6S/dxUEvdWL103JJVZ0WW9GOM
6lhTGbk+oj/Ew7/WArpb2ich+pdhnKytyeuTETF8WBlLIeMSjant2IvdNBJIQ8dy044UGCSQ/8yq
8jTnOltAZ9lYrpL6qkY96rJ3QI+fwFbxQQBI3I4LLHUXyZbpIs7QMOkkdWBVCLnG3LkkoT4jqbO+
SKX4yMfhrm7MhXlNcmd5aLCaBR2cVOKpKmLzbvOupDkbDCwt0eyQLLDQfavpku50ovhWyUXneFSe
dnR12KRAWuZ+HC4/XTa2aHNwvRRuUUDoYjeqL/JN1rgx7AYKUOPyfBORYLxDEXZBAl7FQ7GDlo5g
De4yhKsRUpa/TTbZB8y0WmP4TDsiHRMO2W0+hMlA1kaSu1UruZqJreSdxGEAUts8qUbkm2bpwdpA
4aWu2ZW8rnCVJKtvWjk8qXWzRoNO476/QKjCRq5K+JTpkGvwNm+j/HvZv6630PV+VqQfiUNRICq0
lNZr7ieHMKE/4AwTYcxNc3OZve4p8z+02A4MWX2J65+D139WpP3gJ+c1y022bAmquu3kYsAU2bUl
0God462oEDbjFQEwW/qvH6q6KyL/6CXjZkCoIwqHJk90qJerOcQKD9DSr0G/vLcq/6Jp4UEa2bcV
yiE17nBStabxEGwaJfqIQu/Z79iBhYIdmMftXHW/XKAAq6ZjXOLz6CVvKA5p7k2AsvmZilHPFj/h
wR/c5LiCoVal11hvBJhN+nm8O9TwL3MQ0XpR9hPJEzujEF6vVWc/V7AQcX2Ml0qxYwV+7VPrZ9rm
XxXASC2bepli0iibH17Z3hBR/ljHdaj9DnNbvS7kzVPtdhVsF8VtoMupNENDh9qyZbIbqzdf05XP
WDRP6wDYcJnY0aDZWL7/AAvwPkTuF2DK4FYboXnvwidVPk0T23tyqNCnKrvZ4CqCFbtDqSR+vSVv
Tuab26XQfq7NYdNRduKJ3HBQL0xIELLavO5GixK+aMhLpzhAQRShk2E+h6mo3w+I37brRcpglNiP
wdlKFQ3CIJ4kctSz6uxzcaPrYQApu4pgnOyqtEq4F47r3m+t3UrtLpFhsHjMNHMnIVAYsX1WNggf
EWYLAE1IdJPDZGWHLnVeCSrCdhKF34DXcoM3msBvTUak7ENE4z161LTnZKheO8Ord4x3tr7T3aE1
QwivUGKqSpsUEgm/n0X2+Lvq+RLQAjpAo/mp2utl+9zCrv4tZO0UaWwdo/a9+cO2imLX2z9ye8JR
qHASqrJR3dGEFbBo4TGIycWWSMmW821X2WeVFMRCGpIO3v3c67e4XJAKCOozy67P0Dq5jRbup3pD
pBJpmomvRu2iVwFc1rLTcpfkvb5PGwoKqf7QWO0Auv5eOzqNLIJw8qCEGO2Xld9FXoZkXLpHN+9R
AZqw+xi3Bg7S8FYl5zlDqO2LGeO0ychqWxHkaZjOs+qOL6X7o9CaT0W0UjUjg4+veFqOdV4/KKZI
mdjXhaYHTWT2jJPF9NR/Alv6hosQHyZ3cm533Fce5KI/r+zDXB2+r10nXdODOsND3CoaHSQReQgF
Mt32QhPzc+2yGBN3jrhdKESbryV9foynCTJA0mXUKZyXDEp4Ojx66j1ZAoRmgIIIhlJL5MVLrq9T
9VVCqQrP9Z27KLqeqsHW3hM9irNg95Jb8rtQ/VN1lr1qucnKO7sV47rF+S7HGpsMEl1d/poVLc61
fpCN8UW9PMJ2sn3MeJPbPcMAh+uQV4ME54KZTe2yP+Q1tepHLHws6Izx1LdJuGQhIE26VjsrdZrX
HbFqp6/19URCHENkph7q0TN0ONTibJnXCrADr4DzOLvM6kahVnA8R1kHea+fUkQSVQqUDfI2Dl5u
hVpgS+phqoYPfMnvtkoEIeWNDTecGs7Eorbanmrfw7q8dyb8akrlufQorpvae1xXkgGVD7gjna08
8/20YifCJfruACyUizxbYK/VHzH0t6zo39W9Zl377XC5EwiPAnSi1rxXKLYeOc7GBCYfwsEgZTYh
hB22YVJUb135NAv7eSVIqU2vI5aPvPAvOPAUflDxo6PotbvT2/i90sSP6ou1z6zS3jUVL6jaVayL
jebhBp3nPZJI4tLYqqqBgnnXAkvYkBh1SovxhE3qHon+Szv60wZ3/XMxPsbQzJUl4rk2TcEgMeXW
lX2s+1utsLSthKXe2l/LBszx2nUwDJoBto2z0YzEbxXk/yca/09EY4OV6Q/F1e6fmYy3pG3Vf1WV
/A1q/Pvn/gtq7Hn/MnTSbiDLumgq0QX+G2rsG/9yLMsWxp84YxjIyLVcmMX8dt/0oRD/b5yx/i+D
6FS2yibpN45re/8vOGPTNP4ZUw1MGQsdR+YI4QNK/wfzlnEfNX5FFCKp53g4xu6DPjR5JhDNEdCE
ZzjMUCeHBfdi5h3TpDhFE14tuwN1xb1ebMjDZW2YHzIiG0EBLPd+SPQgdsvPfCqBfxn9T9LIWTIQ
GJ0Bt0vQmuOvgRXk2s7Vfe7Sw3OVurotUn2DhGymFCEErw9ibbhDUaGjdsxMs9wtE3JHvXHxQ8cU
Gp341Zgsh5MdXfAuoiB/6Am5CPSq/SBTa1R3Onc/p2zmEbfE/Xc0jzHTLOvJUcqgdTsmIjTm4ULo
iB4uR0LGDlNfod/TG3gx5AcdaVP690Az6JloRbFPaXr7wFnvWG2zh8nGsYOcm0i9KUHTl+uQT2T0
XcPDcbZkJ5gWi+TY1eF7LFJSYsohJrgpSnadoSc7dwrna8puFVkW9x4olidLCithrl6xM0lhzTOJ
FAyykNxmU0sIe+JycHUbY/2Jjx4Dxk0y590NkuNt9tmX29lwm3G3HsusOsgwGR/yeHnygMqyKmXZ
k6d/m4byNMTF8LNh/rK04fuIY0ZhEImuoyWHZ6o2dtSIdZKQXlZiW4GoLneZY74UoWeh9Z2fjaqg
N4nSaIhL8ig15SkKybxM7eHijeP0sKxddhHPh3LKytNSz1t70XLsEbUCvAJ/8zQRJGUD1rHcro8m
5evOLhf/MiWPMswvHomT53XzpfOEqaxhZ+lMGEc2+3Q60pJ1AcbR3GQI+cwGiwN/pC6MMy2R+OJ6
EQqcLvk+xHZ66dQ/ejz+1z9Y0bM/Pl2/uz5ufch/+nT9Rmil+oEV77p+pjlMO3CLwYlI+x7o8d9/
x/p81fqd9cNFWv6+jpzHfxyGlXrY2Zf+tRatPP91FH8dis1VvQm7mvw69Rf8Xw9v/dn1u+AfjYBY
QMR26if++sb6aZRGBE2vH/5xfL8fqS0vtpPjbYiyGTnsvx/4x4frA9dfs1D4IGkGymPKcht7pX5d
/2kNk3SDxeuIgpz16xjhALdwcJL7jOLE9mFQiWgiS+fqZEP2xz/abGVX18z5mkaWKlvwZod5iPp/
xDQPn9Gtx/f1Z9av9h7uX+GZpAhG1tke21fCr8qA5TJqkGLV7RFXc6zVNzSCKqaLXbChS8YC3ahd
149ELD0aiZgiOxQyl9ydzqM/LqcGvVvQ1cjJM5yzunF05CKuRNqKK74qPmJOfbUYu5uiYrOYvzKO
E4f1+8zWiGxpB2zs2kyWhs2pdsxoP1SjdY0ix7quH3U5UoF2xjtJ4UX/Gn8aF9YacBcVGi4enXP4
19fcmK5lrzfnSUXgzU34vcGbtMszccRfiMBJFs4lHqucjlmGyVad92WKBbytymtotDBzTffkXeKe
aO0FARCBO+uj1n90le+3fiS8OD1UY/ZmOph15zT/ZPonCbcEdYWEAI2c2x9NUokurcn/M70wGaPD
MJixhVbxHZ8ytEqqnj04iOpGQ/mlqDrnwCZF7tvaL0CjSmyaPWASsZTT1XXc6TqnMdWtLFGnz9MV
XvMEHZoZZWU0PvMoHmE2D+OwAHHgTn+GInAXPyQjMjYtRH+pD/hVJ7wp8VzE11T9Q1NWnFtmyPpE
aEQuNBJuBcI8lyeEJYqQO8nKG51YR6AzXcKDPsJXaFq72Y80t0hsM5Yrfr3l2qYStE0VksXBl9av
LyPTYlIN0v36aaqu/PWjb7V1Fr5Hllp+GjUv3ifITzgdvASFP1LEQPhUcSXDqeqQgOleg45/wHI3
NPk19DmSaNEIlKRvg3NzAHCecd8gmW0xTrMcj1bZOcSs+RnwhAodiNAi+1AJ+2W9sBrBJJLAErmB
XJPfaquUt6UdGHFbc0OSL59aWtvuZ4sxyKDP8tbh2dwhf+/ZgYNQoN2zSdKIEk0+NERhBwgXILgh
CYCA2nZbkVb5qc9mwqq0FuIgpcO9a0sozSJ/TbQiP4owBd4RG0dTYdGmlS9G7w59vUKGWeqLc5iO
RIqNw36BgI4Snx4GmhQeM7ZdeV4/+v3Fvz5ffzDVS9ot6/f/8fD1U5OXBwpWf7/+atdk1lsllNb/
+IE/nvr3h6iuv7bw4fblX0ey/r711y9ScniYv1EzOvA+/ziIPx7foITbmlERUZEZDFRoOYOtUP94
Gm/avz7NTJh3//ja+t1+sGLKsjjPiWFHMr9tQt1h4ufeib4OtBkEaxmmvOGcb3URfeuI4Nvpsv7m
LO6HMTUDkswUoQd4SyJl3mw6bhPn9cTIiTcQaFckBHQSp9Q6WKYBDijM3F01IQMdTLKNOgvOy5JU
SIby+SQr41Xzm5MDNC8Bs2FhroVJbUSoDqrHAZJZXMyPnTFOG+oZ/mYtvteqwIB7hcpcJETcGj0+
PWKYgBAFTiSNrUU2LHeJJaXUsa+AO7ojhMDWDYnlMc5+Sh9nGb36lGO01K3Boa/C05cOBkoKyMCO
zLexSEto0fj7AHfJRuo31wQ1UXftswGitwhfkbIo9bvTHR3Y5juMGwzSFu8uLZt9hsl7G0vtQ1Zy
ULBMH/2Rd4QXTZqabSAexoy584akv/aSpZYb4UbXCXwyyOfkZWdcSllYDK1/QutM/hj9DtUPO2Ud
JlF9tJMgrJUIW0RbM4nznQkDf8vsxWQjKQAdAYEm8ATGSN3SvkHWtvHaDmaAP5El0I6vucEODIQM
eZTC/aLxOuCQTo/IjUj8ySIaAXabqWk0J2HMP6uhRUpkH6hfKTbFj8QuCRXVmR5O6S6yqttMJ/sA
ceLNiQD7OKHCDAHTzWa68GEuG3zMWb5LNLxW2pA9V4A58Oal1b5bnI9oGSJIWw2CFi5P9mLOw2wz
2UCb9FG8uH0OzCivDsRktlup92+tw0TPn9xvI5FMQBaxG3R4nStn2gDwBgUwMlMwFck/mqIDvXF6
QVTUpp7GO//meuND5VaI1DDXnYyZnt+YHYcRBlie2iRVdK/LEv6Me/+IXItoCdoqetI7J38hmoM2
160pIpqlF2MZ8lvH5dglvr4bR5+iIZ8UbIHkIbs6WyVdGwDYGFiISy5/uRbEGCbC+mWOeXjxWRah
CkSHHWnTwZolht7UuepVHxP2mDOO5wwKZ9p2BUpBP2GcIhr/IlBIWjCLoG6KD6ZS8xcYpJsmzppb
MnIteQ4WFqLdNnbHBepVkCW04Un2Z8zdxsZngduWOPQ3dkhH37HUPdn/6sdaH9TWhLafwFovFPkh
gUAuBA/UbQ++YioRBXHT2RFsec1GV9Bh8Q8xrfrUJ90atplRuy8WOlGYoNFxaHRxBHoCb9lJzm4J
qrtwcdsWNVj3c2N2eVAa5b07c4w2aI/CjjaGZ1l7GaX9sRfjEcRPL0J22aD8d0I/DvQ1SK3vvjoi
+ZzwoaEhwm2O204c8v4Ocoqz0TpuK3aSsQPxoBuh3tR282y7THr9r2RRv6QZOcFDlftB1OBUBq/q
IMj2F0Th7MLwcQPECSU1YBtF1iXN7h1luK5jJgaJDlSyQm3OKBzISQJZy4/eQsQvp7Gd3kbwZoE3
0llNXO+qwE1kMd7buqcHXd7FO2PszKMzMaGZ4iZHgtUxNknNnZw57rRqBeIimQTSB1KVxvrejrIX
Oyf93YzpzptVrG1Nn/PTzzBoRaodIO0nWCIgsCdehPIlbG9qi5NHRPbZeX5gVobIr2udc0I8JKZS
fC86sYx9pd0W7CMht/1MgwTRlYC84P+Hju9dyp4QuZy5UoxicDvMtr5zUB5sish70NjJFygtthNq
PIY8jub5R5t7iJaaCRsp8HOGzlYemc65QqCJAfKXiUrvmLgS9HkUwapGJbwv+vTeGAhlwIdSx6YB
ciCXe3h3IFd4NVIbwZNIqh+RfU27b55qeFuT8l4n0wcVK+ifwSCfdOFe5cUlJm30i8dFJfXi2OIK
FmiT3JQQPwkG0nJ41lbH9t4z4fWd4dT5OJHGjJ7X4r4XAwkwRGSjmVR3vFZBQrs6fTOKpgvyEGkJ
+6clorEPfSoONKujxS4VqdgDidF47n7QrB9RfwYTGz61nPRN9ADeMLyEc0R/MrJ+xbQwaE4n/VHA
90DtduZONcYb/100zanJY8p0zfowtSY9z0ZAgYxSNq/fETXRs+u6X1US9VvJid5wX8WuocrR2Bxv
sRbjkM+T5wYjCzQabGHDmG4SXX7HfoAci+migZuL4ZhMj2PBeNODPpXaXyLEyCITOysfm8M89JhZ
jIS+aVPQ9mOaahT6HVfBVXjyXk+8x2LMbpH+CIXgpsMXrpF1x9EmAsdYABYodeudnIyX0eZlcIB7
+VOyS/PoxV4GYmlojR+G4rGi8qztEDG/XZGdmUAdzTz0mAYgbjdMg7lwPixJwiRS2WOK/xri1Hcz
LUuGMwRr+HVyAdaFxJBe5m4otzWxA2PvPLQtsBRNxPDDGJNYs1HtHypM7oFXO0+M9ol45+2nxZi2
s6L9kRfRcUxycssn+7uzxPqjpf2EWnjs28jHJwWia6Eagh9yEITKVfbw1qRsLLz5YTQjdv4y+izQ
B2zRTg0bGUdskZdt2dGJr6w9px1OKuai3VIlP8faenfgkiDa5DaeVmEWLCkPD8NLXtLXYjrBi6gR
i41bl7wWTEYOnnIkZ+VnJz2cKU6fYDqP313A3HiywS5ONLZgMz0D9CZs4mslGYktFSYha+73veO9
LU5lkDlMXpC53Jclrysgy21E2bBN7OmjQ10PxWpOjyo6Mp4ekxrgT1R8J06Z+IqDV1c8q3ac9YL2
L45qu9O4J4IjpIF+N3hpcmrjAY12BhWLtMnlbgA0shqfC3o0hZ49zmPxATs1PSZdtZuHuTl0M3nF
YxR99VKm++uWy8w88AUNC7SRUp3mqvZdbL+GUcXooY4OluHti9G+CX/QD3mtlXvfBlmEY1ShEfaM
2bl/6A1jxow5dru8lkpPMsA6E5PebvOu8u9nj3hYfN2XwSUiVmTMl0dgBnXjL4dpCP1d24QPfj7d
I620sXLtJ4lYBxiktfcW7KRSxq99H1lwzq2notdf5rgRBy+mhE/7m5GX4hKJsy308fSRZUuImrjh
NDeMqC3vYk5jcZlMW2JIr998l0VV2u5PrSt/Ria3zdDBKVjFjMjitkyDWJrlPg/vSjIk72dJq0NT
SO/SovqMveQEaRa5qXdk5so2wksJ7nDG7tp8geij75IkNXa5Vy4P/WLddTWiRrf25l1ZLc6lruKv
R7J4PionIGpInLQR8aMVGYEu/QnxiirZXftQKnqKBCWwZZ0M2V+HR9O1ovtRiF0Gb7SVjfOU9NYv
U+rDZkpwS5rdPGEfSjA4pHp7ZV9XZsa3mE1TH05ZULkNEpTaRY1PUboHSDEttx4xVM27/wzNiL4D
f/qcToexdxm8++yuTYlCZmnZTwu0gkjlPNs+l0szBQVs/BOO+JuuRV+LsoYBsED2gpAT71xHvmv2
/ATJK2GlrfXA9hn5CJJfnRYr4t7KzO89nZmdbS5gP4X5gsft0pCFvjMaQTaWfp8r2t1sFKy6PSyw
nkURRX8XVXdDO8xbV2vYWJM1HoiqvpqefexTPK7R4u/mCZrqCCBvY2cp12H9MJjxo+5bcuelpJxh
hsCrQGhvMZytdum37bQE0sR+JpU+wPWhh0TSp3jBqRxqTGZolb62YRsY3aheCioc4Oh3OLthNlXp
vSNROS9oc7PIfsBLe7FldzNiDodN1Y3zRDRQeG/Glrl3Og8ea2sTFNS+VAAcssp6qQXM0rzzh12h
ZY+50eMvrGY7yAMjIc0j/sjJ5d4mbj7sQCfiffdDWhuHeRofEyLVjhWMZt2r3cvSp86OKAaZnsFS
zJm51wWQqt41x70wqGOcBsAXcqm7vi+IzZymQGESqmqmmsOvcmzp8sd7cjzffKhQAGFkHFQCAkQB
SXBQLkarjLzA18wflaO5kAhiCJU0/6uGXfJiI8utTs3E07lxddFQEx1lyCwysv2Xgd71qxN31XkS
3oKUBDVRUfwQ+VNfZ/NORIyEOy97TMwqCeYGGpRkcdhV0U9l8wbYRaZQ0ZMAXE073ZV2QCQJxVeT
JwFYpYJXsZD7skhIO2dRdFJ8KJpqYXVHpvcyoOpx4P4l+EkgydWO3wX9VB7DluaCw60jrIdsS+Yo
w+PwPnKtW5Z6w54r2T6F0/jMcPeh8VpvG84acm9fe3b9qN05ekkx3Z4U1s1H5GRB94SdeFzi+eKV
cbcZrFCytJrXJXdcjH1Wv53bxqCCNm22+bRII29xD5SVJ6uLfoX6kB+TghjCJknw7fTAA1y2G9bi
n+seDJvlcA8eWAsDJNcMcn1ccH0Jf7mFFtjGFD0yNY2LHJoTswbGFLpGXegCBu/6fT2nz4YjCpbw
7nHCmR9EZL1t2t6hF4diZsOxDgSZ7NqQ5b13z0PfFnsXO9TeLhBa5FxQhqiOrglWPvLtGXq4JYN5
xOrTgAxBTUEGhb+Q08xqWeO4YvRv/3SB41+qMXpP0iOaWTTXsZXu497+IK+b+0c+UGIgSkxc93OO
CG318p59MJzWvpnvfPrNRGik0JiQZ+pW7m85Y5Q25LnMy3gcJue5CQttZ/Ro0qpOBynArb/S5XsU
TWxVCu8lCpuec1zQrfG1eit6ime9AK/YV/UhauMvlbGc2L8xPNJ1HGr1h6BlbbQvTc4w1urxvi6J
NvMSvWUzg+Oo0b7h92CTPYlra9R1QEVCuN3ek7X7qOUgTem+n7tiqmgDziFtCOunv0QvKGhhAcYT
BgcNirIpxs+yauU+1tMXdNBR2kW3Ji7KhyTPgN6xNw+K5qVgVs56QiPH1fJ9Z9V7O9dZP6bC2GQS
d1ZNbtphGOWziMI+mCC8IkkrXltBD3hB7rJkyw9KwcXGwFQwNKrm/Av2dhIajJR1/kGMbKE7nR7E
hPG3950vVo1ECM/HIIfnRhvdwEXgDI6wWoD0WShfoyEQn1D55UGrHeBvCQXpIohXwWj9nFOZnQzL
f+wX81y40yHxzFsDA/mgFCTs5KlVVeIFemGGky90RcuNZXWPnXqT0o+E85pr2yK3zmMXJZcR0c23
ZWjUpQYn3RhnxnQi9AGNoBjrNeySsXXAvH308E1ht3JnBW+UEB1d46C7DMpT62V0IvRqSIdQIy+/
llG0QadZvPGBlNffw2g4iHh8QqyGOGD6YS89NvBZOzde/RZOWBGLEldcDHcGfZz/S+LQ3Fe1/bGI
3DiybGLJydsZ++9wz2VBnPWMk9cTCGYSGcG+VqsjkvoHncHsRoHC2+jaeBUYRPiESQjAoa8MWtHZ
F123nslC4PJqW0nP3n2tTQTaqVVAPTWwvEbUwMs3wyoN2PfNJW58sDw2pWLUWCaeuCLILSe9YscC
20boyDiW95WK1uPAXUCBUUz3OH9rhKiCuDKIUVSaacNEg0WPRUMe4vtH2WMQ1WVIUsN8Eo3L1lrf
pZH1A6Pxc5P397lm2kQlTp8FaveNQWBg4Aggb117oz25I2k+P2pAfNpvaQ1psRYCpVUBA5HZq5H0
GMz1Vj850w/2mOmT6zBttPvhsnjlqR8auoCVT1E+QilPg8y2KdqSnu2zyubp8gECW+L+XIYFkaZl
35kuO/K6bem8FA+mz+A5tjSIvs3IoXHHrrzBu/NFaRztlD8/18WPLOqLvdHkP7qMEXhc9+HOtSG7
zX3I4IrtJVhaQkwmjUSCnBsaeW8QBxzcOWg15R4t00135uZUNuwPjdE7VF504A0EJmzsz77yWhNy
t/cSzGSoQrg06vnr3LWwCsjW2uMlPnVJnZ6tId2RE8QMqvQQdeOL2JQA3DZDYSRXS7u16cBUpZH3
Vtpe54LmYeNm5cGldXwWg+J5itcyHO0AKBXzB6e5S9i+QsC/WL1mbTttfNASg5wDwY6k6LIvfp+y
Zo5NE/Rj1+9aqYErNQjgFVhPS8N/6HL93bGVzDku98NQ+lfhfM2xFGzyVpVHqQdAVO/hRw8HgqE+
qaxui34yF827H2v/biL0l7ag9tFV9MIGOgWH2ZNiK/L2pjkxJio/rYPZBuhexiCl7AKy/49kBupo
jyezZd1shY/HA/PK4FvfE0V5iMsnQdJuP+s0yTX2s0gTA3CIboAsJkSjPMPJo8ugaY+eOI7I5DaN
0aKMyeSOJhB9c/3Bo1tKJrxfcEGNbOpzcUssh0yb5mB7XX+Ahd3AYlpcwsVyOKMxvYHp6oS0O4fe
BthdGV8Kb77YKWk2FZlrpySfbqYHX7YiWRgyNVnpekU3GjtlOyWBSIovS2Z+MpsyN+7JBJu1hwlX
UocmdKHxw9Ik+NbEfvTIvfkXBhaaKLiwEMibwz6nUAIMeUo8N39IZHkt0ZNmXYQWuY/ObajJkwHg
6Qgb44HJPyilFKot0WfsGkKHRg5JPKehxnQRQeJFQvka15y0pcs4wVlPLkM3OXTS4xd2IvgDuahN
XYd8nyenpaWlOmvQWdp92FrDmzs7B00fsJaQf7W1HHx5Mzkn2wnl5TZs3P6A1no5YyqjjTBE/YFV
nPZnO326XAkMJI6dTsrpWLfoHaw82jrm1RajscF28ZW80+LcreE7bVKc7TVj56/P148a9e2/vrb+
iBdpHt5t9TPr5+tH/3hMwhQbV0Oi81bgGQj1TBS7I833mkcqifrNv5/m92/9j0/pYQre6HNr7n4/
aP09rIYMof/65b9/0k2LS1cCgGHgS00Zhschw+Cx/cfx/X6eojOuKnN8/8fTNk1/oWbCy/bvP+uP
Y/r9wPUvaT37M8b/F6xPHdN64lSoP+f3D6qfXh+3nrj1azEYMAg94Ywji+/+dUZ12yjI8IJb1cBW
GhAxQjmLSZ/ELWs22i7WnXKHuKaheYeMHIwAlcvAijmZJpVkxqJrGgZgB4pi9sxf7hzh6FA3TP+U
ivTg6BYe0I5O2Lz0X3PucGln7sjC+k7JH+FBTJFws8EPUjIKRAIQafQZ3wNI0Iik2U1zy26+KL76
fX2cBXoWO33Mh28D8b8ITCSg7z6701VEncTouZk1t0AQfcW4fYFF9V2NMJoZ31XaV7dKLJ9ZSy4V
LqcrxI6Dj5aEnJSNa+9BmNwJOXG/XwDjijRCEzp0+JVZT0ZJ9ITghpq6KASEnXDVj/i5lgqgZ8wG
0L93cP0wKwLnW9rAKv1zU8cySISFA9E59MziN8Rekb6Nv8FxAIpX0ryMnfy2NJzekhEXKWpBBJ+d
jmH7tcPDjH+OcQ1QpWEj8unEwnbUKu9AIw1rF04LQS9vHrU3dDraFhj1FWkOFG1kSQPYR6ApzaHK
2jGIY7G32/kdWQ6VQ7cPSedA4JXuLaKVggQhIVvr6kXmGGdHMe2Gev4xurKjQISuLgSkKAU2YZPd
kRuyvMWR+VzmbG+JxaEJOFTIXl97nS7otJDFZgQmAtltoyX2ccz6MCgMrItewwA9TbB4SN871HrF
82WXMEyMHe7/dmuJAg9rx910wEm36V3DOHXj6iLr3+oRtxB+Yxyv7CscwrUZ9rwvRCzQSHMZRzXf
5l3U599mFrVAQ+Kx7xRtE7Pm1W0AfVn2U02Ls56aaG+6TOXlQuRKpyk7PMiqTiOpUdocfO2f9SX8
UrVw+5DAlcHUOi+jIGzUK5xtoeWktZKYHrIgwNRaiMguyY/0X9qlOttZ9ymn5GGZmVpacQ9sv3cC
20DFGnauu181T6tj8g/14X/AVZpKsPc3XKXtmLYQlmcJtkro+v5ObYxDa86TnuYUodD42WEpnt2M
yUJi5A+5jrpDkaXsqibwQxYm85k43IOwc+DllQbujFPbmAdmKCRURFF/IfHL/2JNCp/oyvuMC6F0
2yduBdHmvz9wQ/8PB+6Ql8do1RYOff+/Hzi5m40z06M9MQjOTpoKDilo56lUR5VY3NEaTEkqSPL4
HoZfcp4FKar/wzH8h5NH/8MRhpJCeuzy/n4MSZ2kzhRL4Dh9N99XuXnKjDQ+sfMztv5C4nsJK2Qf
Uh1oNVuGXj879wDPqvf//jiE/X+eC6Silm8Zpu4Zzj8xilk5z1aTudGpr8J5H3uNdeo7xvM6N8Gx
Td+GJSoPZe48G15U37zMmI4JzZahAk8dttptgBp+ZUMPOc4bb/+LvfNokhvZrvB/0R4jIAEkAIWk
RXnXrppdNBtEsdkN7z1+vb4sPumRnAlOSGstpoJm2OWAzLz3nvMd2GQAzMigxYoQDmsrYJlGEWrc
+U5wBCdxwIfS3JUaeK3SYR4Ozr9a5SnIjyIyrtIlP2gsqm3iEYtxeyDe0TkRVPzp92/7L65dR3im
BanWcHXXcdTX8yNxVG/dsO3DYC8NgXW+IYUm9pJpbQTOBpzuMrTm+tRXA7VlP+9sAR9jzJnvp9DX
q/GUZ0G/y/SBnEU76/e+RRZLD/lROYr6bTqHAmL88Nz5hbm5vfL/l0f/nTxaty3zhy/5z/Loa9Nc
X8OueWvb5ieB9Pd/+Q+BtPT+QM3sgiCwED2zgP2PPtox/7B1iZnHdkyBNsVFwJxD1Qv/418s8Yfr
cpW40pW2MC2Tv/qHTNoy/hCm60G+ZAH0DEuX/xuZNHLrn5ZUF4CgzjDANmzLNXTvl8vSMyeSDEut
3On1cF9YOk05OrlhaXJwLFDhu4jZfviQ/mIV/6tn5IRtmbojTchwvzxjmlu5NY/4F4d1Q5zbYnbL
FyFPg0VTYvDD7m+otWpZ+3HPUG+QJ2L6aAFvtVy1HP1w3wWtRrJDmZQ7ylES3KmfnOlSzslVVvPl
9+/sL57KRZPJ8soT6jzbz0/VO6mB0Wwud8qMnaTJu0L6RowGwTn8/pl+XUN5UzyT7bKccA386Vtr
ae40oY0zyNcGb+25NPCaEExBMtIO/f1TGVzzv36ALlsWNiLPdlzDUO/6xw+QJiMsEd6VmdSUqqZ+
cSsKSFce4aYjNqyYzRTu3qhbMo6mauP0CLuCaj2L/O73L+VX/rB611JgGuDbNCSngJ9fiQM7U2u9
oSQCRdvoiX8nO5UkNV4MbbrAND83lvPmk734+6e9vcNfLiH2TSml4wqwx7/unJphFyYbNZeQloBe
affC4aRYDOeqHc/Au+jyB6c4ny+xW+HG1aJrbdWAWJhrRBYtltGVH2KZfPi/vCzLtE3PcSxJiMfP
H4esi06kbNC71mpoVaf2Tjo8W2sOMHLc9htWt65mZtXGeE4VIaQt0qcpyapF2fWUF5MqVDZ0DK+/
f2F/+TVBSmZ5wjrF8vLz62JAQ7Q1eO0dMLZ6V6LCW9VdjzKGNjytzfcIBhUaxs+lQGD/+6c2fmU0
3y6RH55b/f0PF6vrelavMVHcjbb5MOjYNzoQIiizMAnU42XUsTfp8bgbpPwaRS957bd/c7X81SIg
f3gFv3wrQ5KFhKTwCtiSEWI440WO8XXG3Uj2VfL++/crdOPPn7bnIhjhuiRQVYgbIfmHd1z4me1m
ZIvtCr3cQKg7SmA3g65AYDrWdYvx0K3WAMLU+vZiCjVQhu5wtmtzxziOalpXYxxcZOl09HyuHZNj
9Th4m7Kha03fw0v6+0DvzpbZnYsYT0rxUbnOvCi+SgPAcdOPF2wmHvE4ZbDtZEY/t+DnqP+/k6hR
epyCA2e6yXyeJqKGCgzWjXuC/XisJBdoQuoztQnuULO7z+e6okylVTfYynkBXpQbauyHs2XJfS8A
SRnhjri6DHgpyEPdy+9ucBTNArtTTVfkUY9RRdyqGngV475Ag04nDzpukj+2zjjgD0BXlWWdqZgI
e/w0u8k3N008X9DF76zmW9LF19TRj4kZmDTnNhT/wFqHfi28+F05aJW5WF1PwuMSJmfUxFT3ZNrN
q6uWYvXJ6AkRXKFoNuWAxX4Ur5pDpLeu2NNhtBWOc9c0jb8YeF/GKHfD2H9IKelsm54vn+dt8Wjl
SN+buE8SexGCTdnV4Dmtmg9IsOINHpL3AZ29ESH90bvroPHm3LkDZdkuup65pe9wHQyth8zFgJyV
OXwtxZivp6wAo8kCpj5+38YSmSRrUWgf7BZrpVZk73XWbLwa4JsT3AmAl0hdMmrHUD/6ffnq0b20
Rt6qNrD02LN+6aP+PvbeRhdTj+0Ol3BgnxCYk9A/XeKSyV5oPEBIG1AV8Up8d35iRMoFO188tz9j
rtplGUTVpOffe423fkoaIvxkGVxR4VEu+Rzbo29VPx4tPb2qp8hnRFUgfHERdxv1fNFUfWmg3Hla
eiVx42irT4rDz/1YMslO9AttddU8fU8K4kXj7No79CbN8VJVEwb4kPlT8GQWYiAIyjjHbr2CMKda
Qna79IPuKckKfjheluVEJir8FT/DQXvqcxKhPTc8WjKt4MRNl5lXtMzDdlOVkbZsqljlMAGOnSra
J/2bG/F0wuTLqqU3bavkvnhj5mE82g7JsegvD9xXp9urdwAXL0ajP6t9F9sHEParypIgie46wNgd
JuvktcwERyhHS0uYCxJmLupSHtTmbOryHpZvTWBxhsqJ7yZij91aRGoIv7+YNZrYpi6Q28bTi0GV
eqIcZjaUMlUhXUidYaRfl5tK90euD1OAv4wfbpcjLMX3WN24s/Jy1lr6yRTBk0M/Z+k7PPVtKXGj
9H2QoGdT7pVix3IL7GW4mGrwYNCaXlZMplYaOPoACfhCeuG17TlHWAnFsfSS7TQ9NzNnwtuy1aut
PlSwp5FLqKQHO44pcsZ2upBPU6yQHeqvzFh7QiL1GbMvEKzzskvCd6coKxDOLH1tHaydMnlx6uSq
VdauitovNkzHiXug53IxAuB/Gmxm9Mxb2bFleQNH4NElUwXaibm9/Q9etw2ALPEE/QXja8I4jpc1
Sl468yZ+Cs/isw9Rbpr3jVtpSxrq44SfHpqpMzPcQFuJwuSo15G2IvXsTie3hOm61m0HfWd7/Xqs
HfAYZjRuhpR1W1MqJLsegdN3BfIPcYEVyt0li5IfVC0YT+BDK7nTv0NLDVJKy9bw1gAJVkXlpysf
HSYaR5Bu4H5Ak6xhE7iFNRxK0aBzC4eDaVZ7p2UVbUq1TRbkkWgALzdS1z5wbxFgIOmHa5h+BfMv
AIQNisg8Wwal9QwoASLwWHrrtIxfSOolgiZX08mUDy419HWscV+lIZ8VzqnLjUt6uyBvhxfZxe9q
O9Cz9B34/k7T+WhY4tqWIfzU6t8qX3+OwxxyuvE0+N5xglgDX6RY+RIv1vevaGqJc8y2SOYOt4u/
y4ZiBQJbIQK0iAsqj/OrYaiaO0Xk2YC1mCqCh2wu6xDr4Bo5zRtzMVwFhYTd7037Aayw4Zn5JsJR
v0gnZB5j54ObCeqXquMTCZpo4wKdaz3NWdWV8VV2CF/8OUEL6SUtUn/ALzImdgAKrgnTQttW8C/4
AqE72UJbwxvnpiyRE2BZYJpjBgdn4PaxgUUhO0E+DN+cFtGMiLEoV2Kad/FMtp2uN9OqMtwWNZS3
j/LcXIQg8+CXhUtuZNS2srjLS/rbbs+x3Z3eKre9Fx3r1sSeCQHgTeqwC7KKD6mnaVKmOEg7dyw3
ps2T9SzmVYytyI36NYEOcL/Ud1ek3EP9TICOdSH+5mEcuVzarCb12hPXJARomeiRBp+5AnoOkChM
+drpiVz5h/fCgmSWo3mwrEBb3M5ElhhfvdimSPIIi5g0SayA2S7LFFxgYYcB1CnqixCpOaZTDWUM
Z1m/C+Ml1lsdAP/gLgtyEBaxVZzzVl7ykVsg9LvnOYdnp9ZyVEyzbmNoaLhFg8H85OSkDd6WIHrm
ANONjAExTDiHRiJ7Gyayy+i4b+nIbWu6+ouD8H8157GN9LfUScH2QBjg7+HFzOmqdcdTRXkAIiU7
UGi2K9MKSN+EBdJ23Slwhb1imkVaMZIfx2cWKWPCkSz2xdU8yWKnAEiOMLjDORggf2Gfq0b71OV4
HPNn0br9c14hJRTwS8TsvmKWejKwFXyNGZGHiTwEsHO+BOtOdzYNg9APcYERr0fCQvGNMnaIPrlN
rx8zLx6w+NnHJEr9rVnER1H124qUubugGvWVJ8Gat0LJD9NwWqoEMaah2PRJpGKeuNYj4+IBU5RQ
GZZiTF8ittIVc31nnKv9VNVsgvgI9Gqu1lzQWGLGPNo2GXL+qtYQdkfVtJrEtC4Sua9DRHWNeM4H
ScP7y60mt7jsoZOu287ZkghubIJsJPLPPOUR/oPaFo/2WOeYVoqHRMKHtzVkYQjSAWJhgUzVFGJy
L0Y0FXvytVdV0s7LIOsedQM8ke1Ui0w0zIuz6lhZXYV6FXSdbKd+DeSNdM6q/aYN8r7LkU0zldlE
ZuRtxzI72lAtuSmSM+PupZ1dXOjYi1IdGQjS4vSqNxrp8syow0KuM5/EHzKh323ntR3ZPvRuMDYQ
gLtlWjzUpoF50sqXkVajNInxT3De6kfrEyPdGf02K7kWJBy0AgqTymy59SX3/+RZuz5LgOoy23VM
ntAjLXYxl7aKQWUL6EWHhC9yYew6XJeTEiMSzDIxgnAmBiXIpFZBneirjrEdNR8qUQKQ7V0I629w
puoUQrMtJpriOpyybmr6revVD+DH8MMX5bTKW2tltImzbpzJ5hzbf24i7rR5HhgkYfFbmG66yt0I
D7cglAAjyMpxwnqnIjYVjKhqhhJBDcaZobN3hUbma80Os6JFP61kqQOEB/BDuo63NjT/K6gaLic+
VHJoeXbZttvWrqK1LQG91c6BezDd3na63CwoMgnVaiVGNUQs1n6uCS0I6BOwnHlbP8/PorLEdiY7
DPMCRhEPoDK7AmqagKh6Ed550AtNP3hJMYRuJtQcKID9zRQAGc5EQrZw660Rk1SSYYvO0DoxGg5F
bYRumGGB28oPrpPgj6Dzv/Gj/k5OzYtHivRyyvpqEUYqOY7Eb11wNpg75ocjGvs855hudCYh01wE
gFI5vBsC9XqHupLyYeF6xoWkERwyE8d0jWOyHZms32V6VRvm9+4S2rigWCYR5x+8YMp71APLtD6S
hQNgGBijVIeCxJl7UGTascB9vGoE5yypU5m5THwJwWBgFXrb27E1Cc11UE68suZj2oKs96lm4p4O
fQ1ycfQYYemOt9WMkVdq8gUNGukaCM5vn8lsuh8KpF2sSR8LN7i/HXXbmDKTpNdx0UTxRbgc3pKg
PSMEKsRbO/G+gaVevXKrTsrkJlxyRHWWgBEmc73fRnqdLyLts83awSLoL0ZC19azSXYS/+GPr8iP
AZ5Tw4RCR5OTTes/aCnWNS/nj0okJ6us6jaCo12dc9DIGP0aEFh2QMXdGvmYu7YoTDdlhC/Hgo3W
Wx0/n9MFvCiWDV9b+wRz+Q4OEs2ogN3xNcaq2MI5RAGtPgXmGO6qi5wXv4m/zoVOCmHNsNJMrsAu
WrhpmMky6jRNevGh4htrY6T3KRXJVuR8uEX66PTjPYFaz5kLpILOYWlBLo7bde9W9wUaUOaxWNjZ
p5dlVDFJLRsS26pnW5UhA/l+pZ5XOw1F4sZwsTbKpjiaPUBvx8o2QeWOaz8C52ZBK6e+dFBekc9x
64YGLqWpqT5ZLeHh+5GqzZ9gEC8AC3MCq+C6MSpkTsSGqspS2XpfRLsjG5XvFBHz7QoNOjwtiN2P
cZau3NJHxANZ4/ayO1dCjcJm2SMkxKCboufQH8iHLFYS4QdALQXslM5zlHq7G9DVyPoz1uwB04Ox
C8zhbA4Tk3sOx53DB8/JngJtk0VwmjxvJMuiPycV554sDQ5BVtzJoqMybdBaCXG5fQedwlyZKs22
U69Brat5oWoLVR/r4fTRYtbcMSokXjmCfOqjOHNMAIO3KtlkEIM08V7HtUV8K83qmfvQYIi7ur0I
0RQrT5W2uUR7yGGKzwmihipWy3g+dvaLExPPoBUT6gxxkkhxF409PYGHPjnOdEyT9kHQhsCcfYBo
RHJ2zv+hfrTqf9hB/3UoXiy0h2U3pauYayQ3w0ePlp6JK7/o3C9lj5ukNMaTQYAuNKjoaqoSfcBE
p/sfb+2324tnrpYtS4vrVWQ0KmI2KVKf31usS0PBv9SSTEmSuj2dZ1XvgnBouOCTSN77Gb0UYzy6
mfE0MnWmBTPeEYHQLTX7QevhMmfFi1owOhhDzOQSndXGGdHqRGbNRcrHo1UUOm7anDhocAim1utc
TlbV862bXAWsdLX9RXMlzTNBeYnT5Kj2ZdjEi5Ys3brnnlZFfV9wZO+wxzoO4i04NOwALRAUn4jw
CgE3Rwxv3VIJcwXzLwIzAt61Rba4vN21s+qOwWP6Rva0jTmCMsI1K+JUbjfaxh0Pedd8SUYKELXQ
lh8xHXyrq57M0W6jvtVw7vDi2tcxDa+x8QrbHgWvxGaT5iwz2sMEWFf3imk1R7xt1YLoG+6eYBzP
tvMh6cLXytjMOV2VGogCu/re71gywL6yLvtP4zx+Um8TgTc9ZRZFUAP3tksz09H47lXjsmsw4HJq
ZSN5EdwdlaRRMYDVW49YSZD1MxswW7hYfgs+0PdNCIXGfKk0wnvK9Fx5xWYeRrKauf1HDuowuPM9
2U0a8m1osgakzRrFdazT9OrzT5OMZ4iJ1B2q4WMHQCctuhpy4FWHjbZn1LM1OCQ66tK+PRCNSnMK
bSgufMQ+6JGncCdTeT8qgldTMWBiYLGWQFAcmU7rW2Mh/JDaEzJt4TbLauDCCyIK8NbLGvBSCGMh
4Ar81eok0HUG7AybPntC1yMj6PTW8TC97JrX3X2PlrundyJtVVtzVQqUvLBmt3iSqdZv7TM0A56Z
EInu3w1QAKeGVd3jw4kFb5O3ONbDV5qH66oe1mnnA3MzOPhlRvap7Rkyq/uh9S2+QjQSRURBBVB6
JTOJtralFkIXTUHTboJxFdjuR1MK1OEzl/jt9gOTZvp47G6ltg8mcDTTg0GPsS+o2aYR5S/5rr4q
79nv+yp4lwELt52iyBooi4BZ7uuhO6fDuJ1KgeyB5j+GEiuAtj9iklCFJF3YW6UVqFZZOrIy5LA0
2jZzV67aHxm4LG490kxj141ouuVohjSq1ThkNZABp7ec0LO+DGhOhXwhdsolWc3KbUvnLkMrHkbl
jvJUI4hoQOU8htsKRit0uhbs2hQ9N+hNtvF+MNGKYlJAx06BrJvFE/IeG70mSVR+cy9QSNkVy2sf
v7QB4RVYayTm5vRbXvfG/a32zGdJ4oYbrlK0HMvWyV7qdjoN8cAu5XcaFhMc+Qxcr46RcWK4D0zr
3hqz91uXRtN405gpVlUpOfvrrrtVkjk7ZGsDzP59s+OomKyrisvWpjQGLeAhVOR4SmCHEwJj81RL
LvMtLprYfXMTSt4aGiYyOBPeKitWWUK+rU0+u8QDYZlyRsbv9FjEmbNRS8ktXLr0mCGFRv4Rr+l7
N1o0EJF8FHQRiKJ5j8vHbGILiZExUid/aub2odQovf0CG8mU2iyobG9mMCH+IfTsVjPnJlf1bW9L
JMfo1pFv+PEHgIYcjlRrStjcmLmZEEaCF3rAKqPcYlLBlwJvQyxzzP8C1NHqsqsKs3SRZ2hud3e7
lxtNUKOW88PtNHd7oxy9plVpW6zNFHl0ZjNPfelmyw+1tG0fiOhJgZwbt/zqMWDEV3dnTPpnjEX0
GxgC+AFBgxGhBmZo+rQcUHirOYm0OF0PFTACXMTqqh+Tc5UkHL7clLuyyrdNPn0mBoTDnRPdz97T
4ASG0iG2RzOlDm2lQCB417CXspTW8DLzDPpGDD1v3OtuSVFQT9980/moWTlUgCDf2gEZ0JY3ddhN
sk9lRaZUCegbmIiCO06KF51haQ2r1zLV5Ca0HzAp7okY+DwHrrMkHgdUa9sAWw3KfZ44GolIcb8i
35nErEjcjXrfPU969pJhh9Eye0QuTb9O8zazPZ5LHPFrh/Ydvm+tROBYgrYstBq51WYecaP54MGK
2SRgykxj4satI4nbSH5Ft9H76r5P0mGBx6RE3ErcrCT7CcRuZ5Memzab1ODYEHfjQxOZ+kngpQ57
IMm6y2Su9P1+F8TDh7oz5T7DJztw3KY8ukIBtFa++wJiA+Um/r6mROxceKpHGsS7uXSJ1tCTj2BI
ybSCCXkyMPzA1Mwf88HFBOra+llW6PBuEV1ZI9tDoh7QfVfAOMHmi9E53B58g191n6FPGAeuBfmP
B7twDm2MT5gNX6PRAQp+00/lU1ql8nB7kESmH2zuHOyexb4JSn58mj8Q3Rysp15bJ5gTVqEx0D8I
6RfLkJXGQB9Mh5DVzofBupIFmU/AQV4bXROHLtM/5yUDBejfxjoj8HFRDEZ2uD1Eif8ZToK3FmZl
H0YX+8s/H25/FpMMtQ6r5GtUgAPCdrvn07QObTZYh9uvfvmtGXbmNrDrQ1QQPmpZ3biWHhJxDWDc
4Z8PGIvAH3llvO4rnxZONUYNcEXSvnwAIlqPb0CDNM7lOVTZwmEVMKNTEpjPxJ24m8HrNqM5YoQL
o1Omwv5uD53yuuHF4L6i4b/+51/EPk+UJnQ0DA3o2O2Bdr/4/qtOpY0Cb+RvnEH1JnVhcbdG1aOn
YUkqSv3cJIZ+Lkg13SQ5rcHQl/sQmvYpEdEL9pnqhM+8pnCMsp2W6sGBb+lctMEyG/XyWZf1ib8e
76XRhSTipvHeS/uORmQeLaVLjJCb1+aTbWjiKQr1ci1RzOGCgQzbGnazsTgRsOhMHoFkndtyQanf
0mivyJDB6q9+Nw6Qk+jwa9AocsKtO15OMEzleTaz8jxZmI0Bntu725/heeL4gffb0h7GRC+eMDHR
FIOxCRbW0ov0IVqNlIYqrjfs6e7PVmKxEfE5N50maX+rX9p5+M0YQSdIpzEpAYhMvP3q5jj84c90
2Wxgfn0imSokccbvVoNwPmu6025GL6mOBPEFx4xUSBibh1493H419uEzjbN5gbCM01ejj4dApu8x
g/Z1wtjwcPuj24OeeP/4bVm38A3TMoUqn6V7wZxB0JM82CFhbcZT0nOVC2U2t1PrfnryWr9n2sSD
O02vbEcWBJvZf57EthjqZxtyql8X0w75Jo5W7mJH3Z3t5OnbzopPVYYbKGthpGt5u6HjTiSSwZ+I
QHD+tyFXjPdOVydH26QdDnykRtgZBKuwUufTej1B4iLUj1scPDxurLZEhB/p5PFGpKnH3aFPJDan
DNzZIVULTeEX2yjpvK2J0wtXTeKHq1KEGAeoKbfpKO5DN14zShQ7v90gD0T+aDaImg3Jga73sAbz
o6Ru4ynO3Ad0muExgWWDMQmfWD9r0Fxl/lpVPPe0haTAS7Dq7lCoFxMIMkI5EvJL3bX6ReMG8ZpW
xLiEw0LOzqxbh9uvbg8+lu/vv43sUmyQDrNzdnsoFcR/5FV/CKXFk+CR/f6r25/ZwcsQ+POe7rHH
PjfSHg+jGY8WCU0LQfbKGq+vtWiM5gsc/qMdOWzRU/+ICfxTGlYNrOR6FZb1tDOC9kUkDt/8uAin
SSdbyExpPAzByY/cg+hIS5StX55Kz6ZJJ4O9RcmTpzGhKqX+FXbiNnaOTazvwmL84lXlZbbbj8nI
idGYMKpwLqXyFRAnBEf4YDJf7BiLUxfVMStJ+KDn9DDIdaPvYX3RRU2foG++VRzKW1xYW8gF5frd
LLVFZJAiPQyuDQ9NyLXhICMjYgAKZAnMC/aX5zSfYjv72kj3K4UJoe0OEUdd8HWs/CvCU6jozTkP
kECDpWEeMm5APO3VG9AhsuCtdLkloMttbzEQsTJCdi4mQpQXH1qgDjRZlmUfQD8DnUXQdOjDaTJM
5z4NWe1q+SVKzc/1zA+pZ2IOR7a5AZ9oFNJqRLn5MSjh9dih+0F4wVeiEL7CT6fv9RTBbCA/ghOc
bVN+z1n9iTCZ02we5kowjBPMe2VWb+xZ5fBNrThlRfSJVegu0UNicQ3GU05VbkXXPYqqJNNs7Kbd
DJQlqzUM5L1P7ljEBjfDd2EW1y/qJ7xUw5rTbH2aJR1wRlHvOHLG710eS+tWeaFjWA/fATMxWI4/
9E4NRYGZsjVCEWde53utWMYFBuj6yQBdgl+QUk119GIveFetIDJJKah0Oixuli9b4R8AT5CuZQ+X
2tNzqMQKtk0bovUpIMHSUOgIjbrFiokkb5z6MamGtSmTK0r4ZzT/hI0E1Mxuht9AOSB6+gLInTk1
IiXoaAulUXoVlastdhYi99/rbSwlMftJCubpVAXImjymgqZh/aIvauY5wClL+0pFt+cTtUpp6OHa
wLU8MiNxyuwrJz2fMgbzT5bRn1CtJo+BWgcI3AtjYpk5ddOgiEheU5XB7aMMaDPCHUrNYR8IylmO
PKot3NyPsWTKbFNcdj71NozsoZ/esTczr4oVMtbZRYUNMJtuTxFLAw7hZ8LXriN4uqU2qNZBuplZ
rjnyx6us004SGcvvPxTjV3W7qz4UNKSGA+wX/eOvuryAJFuXlsiuzoxLh5yoTihZ1UsCr3pn4Nkf
doFXr8aR1KjfP7f4i+c2gEzypAYCKO/XAPjG6u2MVn+6K9XEO/Opv3giI7zYtBkwb94XYjpL1CLT
aFxcR+y9YTioKoyx6Nn3wI/WkLI5RzBSbokA9fajRcvn969S/kkU5umG7thQMnXPNBka/ixLy+sx
TyyZcNm4vMqwpUB0m2ZYsAxTTBJEgMDFSJal7Dw85+iqkIxVQ/KuxBxRxLeY5UxHutTdFFTEaA2u
pqrl3JQOj1Pk17jOrngx37kmNpbgUBbEIXnpEYdbwBuU8oGu6nbVDmwr6776FE8OuPSAovCm06BM
eGcQLFdOGpI/SCEvEhhoMRtuMI9H+HI8mRmKZdMzihvr9A7c3m6YSOLK7P48ZeEbIZ8Pnz2ZnlXB
Rp/nKuvhnNbgcqzxo1BNxkhWezvnfEui+szosTan53QMd7//rI0/GQy4HA3bEMDgHUeXfxKsltAy
NZfWBxFmCbkQurVGo0r1q/QmtVrJAGIwaYTiQI8G/GM+wVsntufe6K2NHPWC7YCOsutEnIzTsiF6
Ohp2Ta9tU7VzTwP9nDlLHaJaAvontdefLZ8BcGkUp7nxwAvo83s2az2LW1tsZDUR9qa+k5COBVTm
ZRZeAzymy9KgXx3x1amBYh7RJIsH1v6aGkVHo7IwM05dgoaoGYtd6dB9o81Q1LTbJFvoOm4fh5DB
VGIMeMKK9JMD8pi9LrtmguQ7MiKW5cTKU/sOcZAOp0L192HKw23e2mlvaTyUG3oOGja/dZy3r+Qf
qClDhmeLBsQ6JW0uxPzaCdqNGdA9PAyMvPRsnQe9DvsKYpgfRuCIc/2Fgx79Kjo+Fq25RNQnjSYX
Ggbete2151uvvdSKe8tJ9mGpvRVCxbuS77oqfPuz0XPc862ZwUhCgaWjK2uCZlkz7l3kzbDVMgEa
La7KDeOSGH9uuS+vwownkKkISpPUvtj8JROCQ1AMX60BbI7MAbd2dxjO9qUSCUj4IjSl5M6stS9B
xn2uXmq1D4rwTRvGM+Hw/QO2fGC6cKMjkIsX07cRaxBJkAxtfSAv4eVvLte/2FEMW0gD4KKED6w8
AD8qVjEE+rGlNQnAHN6y2g0cRQFBgvNNA3gF+kmGhGGgyImIE1fDO7W9FkpJd/NvV236N/rdPyu+
PZMcUmFzHwk6kuKXl9ROcpBlZETwB4PPZRY/cnzeq9Z3CpcVJs0el1dKjnl/UdIrYqeuvl59NF37
bz6bv1jcTQ+9tcAiYSGJ/FV63kVd78sc4zrkqBLlDXcV0UcxrAyULS2cC/FaU6r1M2ytmvlLgOS8
Uf0NqfRj6CmWDVZRAn7dD3oXfRBWOK3phPnLqBz/Ronr/Ukmj62KNQeFPMh5DE5qC/hBh8sB22IM
PoS7MYn9FUGlG5QVK71vYqIRhBpmU9YrQMraRv1GwPsxFP5wcHQLqCT/kAb1aUqiYd1FbrZGP+Es
hepGKaMo7P0IosZkLnRAZV3ReRf4DAge9CGjjMwLbVH2XrMfkvElU6Y8nWDSO5GRgO4DLvU027t4
1EJCP4v6WUvSen3riQdaxO5TzzuBM5pOH/zggcZa+rG022QHeK1bl10Ubrgtli3KyheZgffJvHsZ
TvOdB5cgmphbaOagsJzyENfcNiY53IRuQKyNPO1jXTaQOJHvcgXrn6YUsa5m7lTP8SYVzempuYBm
Qga4OntEKMLHXrIgz3n+7IVoowIzm1aZqe093X7EEv5uF3q3lebOjxULvnFpaBdjDKoLe6ecq1Pl
leU5VWAKmbBaZVM77gDNvLVDVHw/ffy/NervrFHGzcL4r//576/jvwVvxZ+tUdErq/41/8kV9f0f
/XdshPjDMkh/AJAibRdjJCfp4a1p/+NfNE//w8IZ6EGRsimuLZUo8d+2KMIm2N4FKRN4q2nVcJf9
0xYlPZtkCWWKYfly7P+NLcpQT/LjSR/3AuWG8plaLklU+q9e04pk0pbmqXHUfOO5ravizp97OrGm
TQKj93U0xvqgdwUgsLTV14WI5oe6msKjNzOpUL/rjMI9ZKn3BG/BesrC7FNVzMPx9jubQGKkBGG2
Mcrg1cr0t1w0T4WmWaeQ5tZyNsoUfqAfHcQgsb6H2TFIYPEwMkMgpJTrk50ZO7PK6WWN/ecyTeTR
kf25qZvgQVA9vPgxYyYNNt1BOC4q+AG2om09ohAbz7kjUXUq5AOlGXEQdZf5xxZbhI1i/cESTBp9
fUtjJngywJVg3QDrGNkg/NCccrJrIaNzS2/MsNfZHY38mSy6kAGMS2S5yidG1cPcyzGtp5mFl7gu
+dj7QnvOYsCCdqM/jTRKjpGt8aKrV1kEw7MD/nwLsKBbxYByikpMXwIwE0uvY41yYhtcSSZrTrfj
sRWhRrBkI9dTrPfPWVDu0Dd4J7cD7JOGSbb3ezg5fH0qSYPa3J36dmX4DZw8LK8n2jEPKtetzttp
b7REcRT0AUoryN8mAEunbmi8Z3eWy45ojm1PYBgkiVh/KIQvV7jIM44G6OWDCBS+bOWzJJt2KyCS
cYA38oe8wIjlZPI0thMLVOSesCQccpXI2Nl05wv+9/vYWfVaUD8yeM9nA7qPF5N9LjSzWfLuGFIE
8lHOfC2hHTy5g57Am+/P8Pydsz2QXSZFe4+Me1xrJgoEbbDtJ6S2296O47uw1b6k0xyv29arIIO6
zP2qS5C1xdHoySekaXoGYTIsbYc81wl0w3EkwRNRH/VR7wYNNDFCFsgpwoyqG4+NNw7gLmK0ZDku
8snk2i6Hvymtfz11CCpE7HksCcwdbJuDx88bqNt0CJ3ruT4OklNl71ONIKY7me0ISaSL7jAIh3vb
jJ5bCJP7PGo+Wz5Zwv9F2Jk1x4msW/QXEUECCeRrFTUPKk2WrRfCtmTmeebX34X64XbLJ+w4EQq3
TrdVqoLkG/ZeOyTHm40E0o4/F2aGMJaf+K9mn1dk6WJparFG2oqT4L+vSGOUU2qQ4E8qCIdDCoVq
K1nZrNNyoFTMrIPOKIN7sknWbme/ZkLX7v1SnuperCpl1i8gH+y1XwmYvJl7q1LF6DDzg9fBGs5A
W1eERQ3fHD43UDBx8KR+Ml6bPEtTIB06FnECB+DKAue5y2PX38SNXHXsStc9wQBNUYQXduleBUYR
qSn/YWCXvRcoVCaB0QwEk0tgbQ6NYyu7GfhxfOm7bF9Ok3OoemSKeXmHZ59whR5txAJ3X8d1MF4t
HVqhn/0AC0B8r685Oxv4Xm3N8VPQtUDUQufk+I5LZgnoriQR5sES9iXRRHChzk3AByPS7cqwvWQ1
ClYAKwON9oNbLwxb/QugeOtckI9pG5p1m2t/BxEmXDMRdLcKQGAbl8YTfu4iwdFAENZBBMPDWBrx
nm4npLVNrYMVjgehOdm+H35lvtnumME+i9rm5o4EugFT671GhddpMf50jl6c2FmdST5FEZF9y7I2
gAeRyw2ktdZjZfxd0Y+vYHrau6TrXgCBgRBuE+x+Q+WVGehuAumDlVOyQQgXwGvWzJtpzk5Wg5fI
DdAg1onZ3+dOt6ECPfCSCoBZRb1hQcz+GLaHrIbxPM6dsfngnpdd1e1jR6wM0b85aigAkaC8aMN5
LURgbYzMgV2qOedQxsWJ0nLvOk2DQcYF1yGTg1g2tewtvlGR6jvNZhadBra9g8dQeW07g8DWEuaV
rBERtXGP1FLbzzqqn8afXvowwvEyxdu2t/Av0roVqGJVxiLD8FFBIE1TaPlbFve0GZZ1Yi/wxO90
Nzv+o8VsfBNb6BwbYV/TGQtH2o3i+pF1vsTLOcrVqdlbJo3KirYGoL+dML7A20Ckw92x1iff2ToQ
7Gw2EGujUC1Edn0PTV6dpe8gC4iTbTwgzHDTDPAr/ONzIKO7Wiht1brPFQuJQ6qmmNLY/y4V+YSB
CtZ1KcId3bBNfu+j1tFip6FTXYhxWnWkfDzInGxFhJK5KtROjX2JwaIGBtG5PfmG1QZM3VPTivHB
JZHX0XgCAByYLhOT+9wa8wN45w4lj3w0R2HdYZ4EqQdUwsTdVRlkxcz8nknkP9EefCFAj5AAM98x
fo02FWRhsk085Flr0VTjDcw48r0kv5boBD3f0NXGz6MvhNXhOLNLbgfsg14ck5fthIwrmgljVIkV
p1hMHWGTkWvRRzmRB9QCsMkIfyKyOMuJBWl4SgEAkY9BTYWM2gfnUXpPTdJAKNFpB6KK5eg0qo3b
FM9BP/2wyq7eW2Zwi5nJrlqkOrtFujOycdtVVvrKVB7q8XLyVHP9GupuAbBMW0bV9Zc+V88NWcAr
Uc6YL3LN8oblfShqedIRSZKAnO+hGBg76T853VfGJfFailura4oSaESM0AUtyhfkMspuoeMYkNx1
CN8h5qww1eSOvOyfsDGsq/kzm42CmgHaFclwlhS/hijjWkS/IZvwLUIvslHLzZj7/i20673IYWTC
qY529DHrjzOuTIicri2KjMYxz+XYt6eppdcdkftngkRIa6hfi2GI91q2tkscC7XevpZZUXm1C9Vq
rnJ3FffGLpmYsaqJ3OJ4uXMNa2K9Yc+bcsCD5g85W/MHichg2+kN7NRRXtshB/aw3JGZGcHgD4ur
49THsqGgqpl173tUS8VclPd97a+DhQhRTiVytnaqUJYHNlrE9p0o5eaadd1WON3CXS6vfi3cG2I9
dXPdCYVgAI7XGkCL9GZ3njqv4rXBf196xYoNxQRZHeh+8mBP2skqp+aUBpSwRRRCKy/hzqIeW8LO
jTVl85OfmvY+RwyBAtI5M4BAG2N4TgxzE0K/cfEn1DGYtNjLgAg/JS45GC7uuzwZ5HbqnF8D/Fhm
nglpG26kn/rcfCfjNt4nKCs2liCq2FZAMOTAv0FV4hMpKPNjGrgSiGXwlqgkv68S5uV+UXzTSao6
1mZ3XzgJ4xEOk2udSuMUdbOGPKUFNQWPKSVb4NDqC12QAVkeILBdNIRFfsWdEh8aFg9mlh6b1PA3
gzUVp9bCkMXO67s2d9PWsjG+dLMT3JxAXSY0GQc9tZvzssxhwNzyMLrLAa17YWO4HkFB3CadJVcz
6tJ1DtCftIHyOuhhdYHyYBHjPnzvWkLIkYw3m75tDVI/0DVGbnu2OdO27kJSl7xja70nJL5BSeJl
bsgDwiJQEXsJv5vGzWhplTw4dZ0CwWcumBPseNbi4V4rIsf7+Kch0WAMOWW041HDRpxH7GNqhHs5
z/q+kjghcrBQfUamBNdYwoCCs1wE4yFmxnfPwE3q+s50Xf8FIq25nnoE8e2o3xHqh+I1Rgw1Sxdz
LDvjHrvABqYRFL8GqwXE+uepfi3ZCW2K5YCNlqO2C2I29LPU14pb6SC66auZzSE0Y7/HMiO2QwNd
K4ibxEMrwiO+xnsShg9t674nKc/txNDEU4MupANUfU4paalb6jcRl8SQO+JamuKJlxPv8yR6HwO9
ZX4gD2YS8gmOdrYLguq5KQWiP6tdZtF+uwPPNnv98rFHaHOuaCC/JENXehxFOgMY9OHqCoz8sPg1
LTP5FemYacJw2ulcq0w/2ZyFIWpOXFOkF/1kz45eH6whA3LAQya535PHCx1RoPDmTjFWNSfXHnh0
oTAWaDf1m86xu7dmZiMZSE/EKalzkCr75qSwLqvIvp/DKn8gxoQn4NhZmyLrKupOOJtSAVHXDUDN
TFuuZsrGINFszAJBvWWnaD5jJtoo0nsB2bQ3HDRImAAFb0mzy08fX7pcfyvimH9dC2nA6mA6ha1H
kll2ijsFPpS/YW3MbPPaql5ro+UvuoZe7Ud8Sbu2YWTT2rI4/9NAQqicH1BHRREQm6TjuVxGc4Y8
EB9yRDXosdttGDKZ1iKiH/fhDJQ/dg1CO/z2LgUEi0W6bT0G3gvUfiQKdCLlhgH7u+/bS4BLD//W
RzVlB6F1AB7AAgJomoq68tvHVZlhNrj1Q3hOdHmnyqq8QQBEXjrKcgv4/EdIhwSQuy62RQ04F8UH
ujFrKtn4Vy8G3R0qgrhZUV1DbY0ARfW5bX3nlfHyWoKEA2p6j9jmbBf35LeM6RRuZ5PR3XL0t26D
4aBbFjhGgtd8sGlDSy8cB5/nllmcitycYZuV7c4Pi+VKn/dKy374umqu6B07x+YEcw+TnlQbM6E0
Z8XyYGpRjEwiPQWa+jl2hn606ugdceYPWlyLpWrl7ElEFRg43E1csikd6zj1iJmwtyo0k9dhBuA8
SRdcmu7wkONW5vtklbU4Omy/E+gA0fdUkplfYBzMvhdnSJQ/xESVE1hqbU6EHXcAVXG2o57KUcl6
ToQJuw8tXAw6tZV0w8grbJtpdG8gIQnde98iGRfoPTLbpvfP8hWf6XAdcvHAdPuoEQlNVnsebHWA
Iaksii+yiCDTQ/5czbVjYifEVZBuzHvCwNz9lHUzIYvGFSUIW3EN/gaxYUCcwfnWlB88K8zjT+iv
+jWFheRZqrK93OZsN7r5EOkU174dfKsyt35MWuOxdSekPtUSNj+QNsGbBcGtMLDLBwkfDHIqJ4jZ
xlvWLz6V6FiVCbi/JbM5qA/WLIZt0bHxNZqmOMgwu++q+IsfFfba6JGQx/ZyFygbGaHgAFAkWPlJ
Y55lh4WgsZyTwGR9bfd9nruXdCDKrAiVCXdHa85sCC5F5xMzPDjf/XF27qVvZLgBl52mIfWLTs29
TSpq68C6tQV86aipw42suL3NLIKvfuGcn8gZN+rDmLdXaoDk7MoBc2lzNwkzRLKYTDedQY5wqvSI
18VchzmyGK5N+v/0IrO6PA0EsHlA+k+ysuRFJOAIPqq5nGSVdRgHl9R3AGXbdA442Ih0oHbfZLoZ
7ZypUWcd69oQu+L08WUmKQE1+p0f4v8ldxDVclusXafQ93ZOUxsbw1sCHvqI8xomArXVKEPtYci7
4jSwOdw1y9gtKpfBF7nE1AoMb1TNYJyC54CToj/VhQWu3E0I+sI+e4rGODp9/Kki9sonMuyorNZe
rLMaGu+iOlOhuXtTiLso0uMH5pOk5nTZB4oU/X6Md8Dge3gWuu8EviU37hXCUJFYeGZH81gaydZB
jXJXIc06+0YLrLQXI7WoFqYnSv3klKN7XNcugT0Cwt6xBgq0HjBMu5To8c/Zjq0SeV/2wABU7MXU
gRFstYB1yjqqUAhbuf/NB0B4bsPlzspt5Vld7B47SRvRO9W4tmpDexqS/IVKt0PgNKFKz1DLckkC
bS/8DdSB6U5kc704oSKESlV2Spg9BOSuP2gFPNOUOJa1rgAQ50qc3NDI7oZl6KWN5rUfSQPocjvY
RV0QPQHglkectehLIz184pSez1MRvAFsipxHvXKcx7Biz6eJHJXfJOs1+TDGjsd4fL+kjkSAW0+I
5OhUas7GKfYWBd4rYlYS2CRRVKXdFzukgMatc/3Hno4dAZ+K9zAIMCKMhXYAsX/4+KVjM9kWAQrA
qTYuWLfE5eNaaYU40A1jDDfKW4l1mFhXhpClYSenmVGGZ/nGm2/30Yo6Od1Xfn83+xsiR4jmihmW
zElzFPFYr6LBnaiXnRjSLXj/rCEsvnqeHaISa6YBl1qzH3yQDOtKipVVaPpWVMo6V5e2fY/nsDhH
A8eSAzWC4R5cy77O4l1N6QU0N3JOhfRr0BGHTqoAYrC+Ykq4hILGmOfcxF+PHeFigYukpgz4lUQE
Z5m8ERNYSvOEaZk9xpi0+6aerwgGsTmn/nBhJeavLaOKrlqDySxFBX4x9bj0dLgDHoyMzFpFyHrn
3n/I2C2dE8uq9ykHOk9bGAfhLN7zTJWnZkhTL4xok9JeaGASTS+PVXZKx9Zn7AqOfGCLfPr4YhVG
u5uH4VH2hnPqB1jnfTaSnrkUIK5WH+eAUJqmGVFfCrJ7Z0IeWfcGazJUUm9xwO+oUsyMEBE0MO+l
yh9GpzoN+RL+EhXfA5NtXsRsfGPwhIJz7nY4qvcNQw/iVk33oElmP4B8HK7uPtpapqxYCF0xoDXA
JqrnugR+JAb1nGcXQhtZxYs4uGa5EBepYdQcicHhkQEjcuIErZLGvc1tSkBz7953DtZswgqSswLz
Kd3IPFV1eVeHsoBZ23w1S8H9rYbLxzr5w3EqrflIUMeTnyXbj0ayaDL6xg6XCLzgddPQ3GpZgTKy
zdEh8us3E5PUwi6+k0L4XuAe3KrmRSMRfgZDdQBuevEDvdpOuEVWWTrOJKXZ824uNHs9pV24J5fn
wyz7AZcwR1I3Nd08F1p/3+ZhdJFB/jWMtIHKU32XS4uXpet0KaXHvMfuFGVsFOJNbfuez1P+mJ8a
OTBTiOnVrcpg3uRz0WaBvablZZjHqmbLQYOWnGMcqlWLkTpife9Io9rRxxlbF128N6TaBqD09Bwj
7ENGCWi0MPWnQCKhbcqcdX5ZkIu5fP6UbhMWpVkh9y9ftL7Nd/BiaIXSPt4iWKduNr8gLGkJp0mv
PVPQsyIvQwXBkjPBemGaIovwsMa8TDmRcN1g7YBeWzQVDDLrRDIzwaWLCAEbGs/KO3a/QwKSiffR
PFAJjjdSub1Sq0vcAHZLtNv0azDs6tJwMjWdW2wFk05cDCj3Qn2QR3iMG8sl24pZUuyRSMup0Dkc
laa76uq89jQCJJgR9PbC0g3BeZpP9kA7M5ZO7sVkQq2DzqkIRzJw3YQ72oQBazxiNjJc6n008eIm
cKC66o+Nn/MuBEwxqXSi48YUenAYevOrm+jztbbsB4KVauZ5wRcZSslHq3Awk+PotQipYRj5bwn2
A/phnll6Vu9HVERrJStSvWD8NyuG7do6iR2euzbjJZfJ8C+yI6qzlgbaY8dyxy4Qun8MUzq/+sra
46Eck35DDCEgynleQTHAo2Tn8TH7gtPROgS8SyuzprSy7OLNrMGYTnilO5PuIid36igrgiFECL8N
8esyBUUuGvjI0gpxmyoV4ptyKf8jC20uwYqOzdjGtpjvMH/vIFWEDXFyQ77R7NdkQETdFJw7qKPz
+36otkEpj1ReFqFGcb/R+2zAb84oKBZWvkGfjhTue9j2w6tq5VPByTHnLKJi/2LCD4AXE3i4JjDZ
JpWizRQk6hkD5kKVD5sc3BT8X3KEIuOpLYU6BFYbncYOxYY/zPaR6/TryDgrYgr6Mbk3ua4dq6qu
Zhs9/JMgOWc38vGIkiyMcB1GvvrSK/daJzO9gw9HoK8H7dQR1bn+mEh0JNIyZaHaInsJXBDZafuB
/VcQvMRRQw6zHiMMwGp1hs48IxhS0b63TP8I0+uMWo+mEnHLI/Iad2VWJkZ3PyhXNrEgj81kFeQl
qAJmb1menOUL4uALUvwWgyRFS2iM907RaFuVojY3uHRa4eIgd/0WL7FoYl63W51ikBbLTADLl7KT
g+QfNWVkZ7V8yW3ti10UzqqtoeELGC3XolLbLuSoblvU5SIJvcb8BdPP3OdO/wpUxWWaYdE9Vc68
GVpjYfEHzokx6c0fLEJ3E3KQGnRA+lQGxzm2XwlmIiyoKGOmB6N/3wzRC8//H0XVqseEk4t9SeV4
FhXlPpmtBijTmD6hEiAXNu7Xc5wv4yNl7Er2pqvS5IXWTm++hHP7M2lovqmKxNGIyUq18DLvxgR+
twJdnbkdGX6taHiO29nGqqfKi8cie5r17FgZbnZoNfx87dix//VZsSZlIZ8pgfY9PprN0Pf+Zk51
/xJ3NfMZIyKmZSDESrnzU+NS9MeKtQEesT3qJvfWxtlrXQ7QcnXjqbLeGldHqxc4+m2Oq7MiYW5b
GRFo+wKCM/l14mzO7bMtc39r1sSZ9GIwT8IonnWXy1mZMxvNzncxo85f08puNqb8asLl4JE6lKxr
SR4iAhcz9USBovpsR+BOctQR3sTMNU0DmkfRso5kS3uelXULbN5qonDGFySnv/xkph1k6nZ2+3Gr
c5R+zUvjgeAXxVK7DDeETC9IfqXtIpL5bj3yeMYHZ+4OcYkjhMe+3yZb0ELVYY7cjmQKyC156D6M
gbLXJLQFW+TZ5TYeEbbGcfhVaycctCgPPZGm6CgbUzv2qVMzjOOUVC0Vpp1H7nb0q/JbiY4S0t08
eB//L89M9qL6mjFmTjh7AeSb5eO6nOknrG41uOZ012U0aXFX7EhguIGf6Q+oxo1Lj1oSmvtw4z6M
dtzqoK9wIAAh7Z798HulTYiUhG8hKGRoQk+E3J4J68WSE3NqRS3f5aT0ODADXmTxNoUBGHmtYAju
WwNnRBWegi4kmTnOxtM40DFqlXtP+8YQlhXgXE+YZ7PZuuR2Cw7JjxGrxxp3o6M73lhn5wlZEisb
hEPRHFOQVHVzN2SZedbFL2MJeVnW2klMha+S7slvo/rRHV7Q296IAmS1yTHiTZH7s09bpt/R7K7Q
LrWPI3bOE8OcmzbNb0OXtw+BidPYVZ60KgTgs8GIUcS/cCnZXl2Z33NDf7IDW6GIVMnWGy0Ej9OS
UjQFoJ3b0byDDLRtkbvuCOm+i2X3aBn9Iab52OD3RtbPZW7bGgE/jeWFmiDksKOVqCQ9udZcWnpb
3stmK7Q9QjvnODbcPqEuTvQ3EW8bdpECH5ubZ80O/lDt9/dOErdIAGAcTH32JnQRsHtYL6sUW8zD
VuTu6IlMf201SnOW7+56jCdu+qhnfaClGTNxQsxoSKK0fNXKyOCWoXSxEqIXpVrZQ3XWMyClYWiT
S7H8KQi0M5x6dYCgQP6amZr9Hn3H1yFwMXIwJZCmz0qsCgNW+3z5+NPHF21u9GNvaPscsPs1yDNk
Zm34VpkmPtomrcJr6Q+HpugnBCrL97rlewNc/11r8Zxg24qO0AZZPxQOkTcmFdj14wuatmDbocf5
53v+PIlt3bIhcawxvpLCE18p/edDQG46Zvj4+v/f//iT0IHeEFtkYx/YQn5inNKVbnyUdnG2lEuH
VlTvPMg5YisSi6ghEyIqSLKK+1Hf8vc766DvEEYzEPYqeMDMWBL9iF301ZjgDMHrqogbSfe9lsSU
X3nhGXNVb8TCCNSjad7AKcbLhZbukcSD/txHpSd09WDbc7CeLOK4DE4Ev2Xexyz+lvHOrjUOwcZN
r1HOhMz07deBzmtVFtEzEM1f+RB9MRHy0fkfmSe3LCUmmueKUU47mciWI8bvtXUSI6uVzGyxirVk
Dmesp4e3PP9m2/13wfKvC2qxH6qdIXBfEnCUCslajYjmOrDPamJYTG9H1WZ39SrMg4eGPWoinQ4F
OLl0M5OzlaCLc5Y0elwAk6ZwDEvCdRP9O5irZhW+duKHw76ITsrCoTg6m7zS2dr0AeC1OLmaRu6u
rR7EUt6lEFBjmaEzMcRq7PeWVYx3ZETj+ba/zSI9Tg4RmbMgxTZ0nfvUTlnxlvVVzv2WthUlJpQW
ZmtkvbGOJtHV90titJZJdCi7e5+ROGHWPhZZ4pG1/Yiy+8WUpYNuhfogpmjEL8Ycr03PJMDUi4bh
25K3pk95w7FbkWaO+yYiE8ht+Dv1dOkKm31CPjyYjh9pLzGVSHgh/Zy3nubbkI42vA7pmSIhpHeC
TfMjGVWG0yFcCukClJiwxXpQ5OgYW7ZW1MOZQ3p519D6Lr9Fbb7Ngw87wZpRvctHVWK/nqO3UWBs
W+6LmnBc0DjRyiqdnzNUUewUSboLXaTtJdjGzL9nd1yheia3QU/GamvX/skwQfd1gdo0ljutkd9M
+Mnlk8uaSDktIx4MqYQHyneVgBp12JoSBsucjvgVZseRB35unwWkvJt+vrMhsKynoSk2etce+bcf
hx7rFmzdkxFPatWQg0rfZT2G2IxXwm70TRkTpGGAVBpl/WIUyW6UA8GuWvUuHX1P2b41Eh2cYZsc
OOEZxodbRLN8AjlRlNlcIRKV1Tab5dZFtLozNedeOQMbhQCXVQ/6M+iDckOfiaHRvHU100fLzz0T
4uVGly3Cq+jdWaAwDdQplpVgPglu7xRpHK2vY2InisiQ+R3uyLVpk84Du4sgi0R/ZSn5jfc1Ku/M
UeMCR/q8LiCgbfSWBX2nbdha84wpGKOUjbX4pajqNT6fJc5l0/k5qwGSCsO22dNz5mzZJEuYkqF9
0huQ8gbIUxhihim+NaBFef5JsS4rpTwmaDxwjIVbazb1o21QNjdkUsUWAJ6oYG9IeGjewF6cM4RJ
gD7rIahZ0NsE6I48KgKnOoO3Ah0AuQ4XNiG1mCMqW3ho6jYR8qZN7JZrENL3hUvQnw/FYT1r+Dci
1jpTp1kchDm7spz5lhLmlXUoVj4x46RBjb0alP6jTRMccBWlfVKnLITxomnlG4Jfc52VDO1nePHr
zH8ulLFPM2YpNSBKj4X7Iz6kfAUup7B+ZkHKdmX6jrLpe8KJtnJkRTwNghqQCvZ28PXXamLkwwRj
VY3mF/hl4cp5yjqB7QFBPfymveO0lyJjVevbDOJAw2JWKjy51JvWINtDZPc4SSnidXdICAl6rfHH
k3QLaamam8dpiAKCH1FSFsAaZcSHauv21mqSA43dSxwnPwhzwCfHYZzX00ZFQ7jDgvQ0jafK9L8Z
nEQeTJMRTIv1oDOuD12Gy5ZL5xslX3GXhDCsjJ9lEXxZKI2xwnIVJyOFejG/Zip7d/qm3JUFMFv3
EJT1t8zulmi/nlXDfC5qYDUMhxhG1KPXZa3c9lp/Ew1QlVjzI7Au+o/Mj1svtdibl3EBrc9+Qx3w
GhT9cLBb91c/q3c4B2JTpdp2qF39L5aiD+37f8VpjmPyvw/bk4mz6L/itKrITDdOS/+IH9sDfPdS
2iU2iBzpVTgE5s6AtcFYwrA4+/1NkmLDS7RLQqPvYROONhaQCMSSdrgLqI7+rJ0Tnxj/BlEHjpTo
em1EvmR9fIJgW/4cOiG7hCMeNfNQL+MvW0Xt1gmtDSN65vmpuiizi5aJFowHNyQ1JlpnNotZTVCX
DbNPi5KJc9uhRDWmh7+8wMWn9/ndsx1eHu4CjkL9k7SPACFAnSrwjxZtXoCphmoiR+hOAuau4oUD
tCEOffTZOH6gSlN7jR+wuP75ZfymMeZtcnQdeyhiY9Dknz5DgZVQC5AeHlHTsKSYE+CStldk8rWw
KTrT5cMsYWD6RZr+Rd64/NX/fQOworl8Mq6pC8TSn9SWVaCcEnUwpIVlJd2wLoyjyN3IAQ/PTBAM
YkLk+I0DO+3Pv7OxfPaffrKQnJ9cuTqphZ+9cMIt4iJPM8kKKqrukH0d20HzlN+IPTmYu2kAniKa
8Smf3V+wcmvPtW6Y+an2MuyDi3UvG0lpnrAfnOt8BK8/d6c0rvuLJMg8syni0Tr8TZ762VXGJc07
5equY5gWl8xneeqUMfJRVMbwZGvmKxopcIuCoGDp4CWm1d9MsWZTUO8R6FmQOtYEoqdwYVmhE7s7
bVElxoNRnKE7nhwNAmndNdMem9R92ZbtqQNk0NXo9xxT27E3RkQ+v2WDCw+4iVk4sJpYZQguzhjY
0co59ppRdIx6IjZ2rKYvFN7i6c+f1O9XpyttGjJXJ62GJeMn02KRW5XOO20fO+bGq4YbeKWb1abq
u6+NSSUY1QyAhRO/1Haib//8s3+X3vKzHUEAm83uE0nwf0+31DcG1O+NfRSwl/J5bLaINHGjOORX
LmPTP/+0348rVzpKuFLa2I1+82DZhHNXqCXtY2Ro70NRPqPx/scslogMVpb//uefZyzHy6d7AGqo
qeOJ4rJiJvDfXy+psorJRyGPie87m4jsTkrinWgsYjG7ZdixrAiigrF/oD2UZZ0j8zJ52hYuQ8Bl
PVpBkD6YQUk49qImKxWR3yZdFdndWiGt7ZIxO7eBvAua6kgNrf5yfBi/H6CuLTm+eMMskz99+oCA
ofnTkNrWMYw1B2I84/u4qW+ic4Pj6KhxL4T21WQRZpMcBhmdRkdlIzO2RY44uChESjA+PgnZqTUp
1hn2Bez2FyMqg6c5f/ZlNe/+/Kb/j8tZkcAkBG87z/vP77kyYEXMJC0dGTUw4JdsOyShlnsUgAfh
F8LLF6MDo/Ag009//tHif5x5XMmObTKAJqvj8/PQYXjLz86M4weytMrnaUVUOdAGaBfCZJvv1/10
Ea1b4ntv2XUtmtp6JJAcjV//l6v9s197OcowyFgu2UES06G5vNp/WdXI4gUdqGxxTG0COj7UQ/Oi
+blx/YW7uXymK+eGoz7UHK34y539YYT777WvcOlIBHUOC5vfj5WFlKnnoX4sdf0bM8ES5Yg5fZXu
LjPThzliBW3KjBGov6xw9BjkcLo4/kP71YkgdaSa+FET9Tp3hbzrTWLsAjghdUli7QL5gLq0jVhc
3o2WuIGOj3albx0D1YkTPJP+KCVeeqPXd63MbVK6WbmVaGqvAUnhJnOWFYYRuc3gvaG5teGnF6ny
Yit76M1231UqP7GUWHykcjKg1HGC7S2sbXDpcPbaIdi4tKFMV7XgWSby11gPHsA2N1uICNZhEP4+
WEiDZEVGTjCeg9iwd8NiMA1KDbpTP72Og7nXwPgOWpY81AtmlKL23PTDzF5Msexs6KjiTp9BBvTu
OXfSxzZIbl0TCroz4rL/fPH+jwc2HmlaVnJ3DBqIj8PsX5dLDgctmjRfHoPBck9zIncoDX7EYePe
961+ImAPw/+EZgCeO1522S6g9adu9OVBn2uWy4xggwpdsdGlOyUG5gRoGVmWlPWhq+QzSAs4Hd1s
/OWFy9/veEKyOGWxsyrXJJPzv9d5kPbIVqgBjx8yUYnGZNamX0T/yR9ZVr+62nRMU+lcknn2sT6l
7KTz7tYqCzRVyeMUCQ2gTBZ5KB/OPvBnps8m6sF6hE9OmmASYLy04y8B26pNz5Zvh9kZy1HJrqFh
rSXUVzOGcrQSWmZBJmOTT3pmcBRjefuorFr6/nN2Q6zAwahGY5MaS+Imu2Uw1eb9qLELSeufNf7R
kzemZEkAe+32FRO8ephAtr26ZokpJYtMDx0Wvx/Vvck7fJcRWg68sW72RYvOSxrDtz9fFf/DrgNs
QeKO40DlJv7w7v7rqtCrJpx7l0dY6u4Vw55r47TVBjkb/iK1uN1bfJtiUY0mhVVA63LEegwRRSSK
lJg6+cvpLn57pJLxtZyvWIg426zPr6eKGhaX9TSDQ5fDwWmQVDjOZix0oqItJgntfdLmxdop0T2C
mdqGM0r13GHxBp25OXeRCP9S6f5+6vOScDWZOLsVT8vPBZQ7G2iyGR4ejTAykZnCMmRe4RNbAFFB
MJ4xkNc5tj5dmPdPBzvFY6/3xgnQhvmXVCLxW72/vBa0xkI3l+JVfjrzM9w5AHz16SgDsbB4ZH5o
2moXsQYEUMOH5hsG0lf2nl5ra8JzOl6bNpR3QZJCMquyG3t9n/+ms7yKbpdmMopPBKG+/uW6+v3p
ZFNQLE0J5iYahM+tGeTcaLRLZzhqNWRKvJP6IQv0M+pYOJWsHfcMYAEqovm/85ekWLWrCm5tFWXh
WYsezBm4xuDI5zCo6wMYw25V1252TqfhEm5HhL4PZTVmi3n8Cvi3fOSEyE5sLDEcDeXG6DiGi6Qp
vclK6s1cqG9+3r6Tp5QtAUb+VtPbDJ1VmSsvzBGEy9hiuPh/7J3JcuNKlm1/pazmSEPjjmZQE/ad
SKoPaQJTdOgbR+cAvr4WGZlVlTftvbI3f3bNmJQiQxQZgLufc/Ze+yasjlUI+8GXKAvdduug1Bet
J/dSOYCQp8Jbd7YiDhez0FHGtLZRpm2A33rbvoW9OlheuaNZ4CAPcqECVmWyImBgunBPl3Ql9YHe
aIi8kfiNCsjecXQYC98f6m7qNsNUie29AKkY6KF+dbrTjFsSd0hJkCeAwtWwLnrPfrUmjvNpFr2C
ifjIW0rcKMnXhuisPQ7O342JHmRwZh82Q/MQxTBl3b4PLvdFNKVpeDT94XlS/YdZzXgjjLVGaXVK
LOOptcHyRyNaCk9ED1H9zsA/xXMQBAcXytS9kk7C5vdYomBPA7KdanaCZTlH1tnKE/a4Ity1Qo7/
y5njXy9+aVHp4zcOpAOH5S8bQVLikEHN1R6SzKFaAz13O0PXeu3jAd5ARGcuMv2/3/3S4rYn6pQh
hfcvzJcuMu1uGOPm4GcAQ4xKPOT9EBxTo8yhH7rJavadbdcBGbmpsgrMPH/0CrJ3/dP//aay/1Lg
QCPgqGWzE2IGk+a/3FMl1g9LNVIwmjZelOeXJ24itmBJwxbZ7xb7hti7cfhgiH5a3fwaMzb9PfzF
4C3NjE3caEZlvn5IkvI7BxEaxzahBwgdR6Pg7BQwyp/jR4fx36pCmU0AGKiqrF1X42j/bys9AY7/
XD4J3ovruK7DewG5wAn2nzd2kTOpFIi2D/GokpVvxNZhLqR5KCCQFYv711gWrcP9WUbecltPyV57
4XxIyT+g9X176odInha5X+SbyTHegFPPh/tDwikeifvIwbORUIv4viQTi+lTxclAdfPBHjMGCl0H
Bgopem8qZ5VlGCgu/QQoY2aYkrrOIZEpwJa4Hv/rqYkyxQABRipE5RzS2J/W0m1/F8FkQICcR/b3
tl+SvUUqc0HWA6EEA7Kl3Cl2Qma71KiZa6ciPOTItUO/5m2T1wyBmKcTZiEGEofy9nB/FoBmB51Z
mjziTuaw6piPpewwyzTpM9hi3NIh6WfUovludMXW9k1kNmP8rHo2LVYxFHPqpSANW4IpJzvOnrde
/BoXkdx6CjsbswT04oabLOwmfrk7M//Yr9ALYrkj5ECO+IH6ibFMnQt1BWVuwVEJnQKGogDF1zUk
HDnYtEBbVBEgMbCoI1oSm+HGU2oN1ksZ96sWLcuaBGtGBTkDVmsSzTHAE7TNWaWXU+H7J68gIkZL
KP4CFM9tHZ10fRUpnLY6guyXiy7edRjF7r8lM/CHktn7HgRdsjS9Uj530ClXQcbVQPnCZB6J0Mol
teZkOFV/ShE/UVzUSO5tIDVNR6+pK4drGCrzJY3MYBuhHW5EED7j+V9minvINJTDvtTWZMuD30Ht
Jx4imLYXlSKYreAgLyGtuPu7XYdty1hEmtGV0QyIKYgBw6SHXR631o5rMAIwFiNedYxyG48N9UJL
OR3IqNq07Q+8szvYz9aLFhDCMxUZeEBpyU+VLIimtG5qJ3mSGcoz6H3xFlRkusW5ReRGR/0UKFhi
Wei+IBiz1ynqmm1V4IfMgOF3fmIw/4ne6BFdsFrRhrLEzs9ja28XYhdR7KNRn+01oOrDlOglo4+s
VNa3spBvoiy++W2EsLSP8ZXiit/bfbMxSF7bOZGFlQ9sq2ti8a9jXH3NYL8jnOXsXOZirRuR7Iid
17xo2jfjlV9z0bnY4/90KM0M2aHfQBpFpY6R7OluTJ1ustxRBS82+i6GMPQyCSwvT+XYXyoLKFJp
kBHha+RVQ568o4RV28HnMrq7i0MUtlcBf3tpJG7yo4m/zGh2t0Fr5Vsdo++bzBziOmhsbK2U67gM
uF5n+3FGGfOi0YgDys9jxEl8mav+ASOPxWpruuhG6C54PWDjGWz+NWk49TsDxC5yIdJdq8xTII1y
5wz4nuFRodnD8LcWhAHgwg6dJ/QCvPzcwNvMvZUJMDMlr2EpXD9fpOy8Sz9j5FntxeTWz5AZomXd
qJ7hiciXzsyEtcxv+iOst6SukIaG5RQBQb4TURUgGopuW+8UIbY1kUA28YlmSQznkVWoNbkhSqc3
No2TtasO1chqYID14NrwguEGHgOIvw9cCgO/gINCD2fBUW+n7BeBSNERbV99MpPkpkzBcJIjrDwF
BCZaujvR6s3XNCCDpfJSZ0MimbfMjSra+0PLKdON1Avn2mXll+KRExOWlaB9KLveOgeOkeKJeMK4
UywwQ7HGtC1U5KELaKiIUR95/zF4HCBbpj9eU1lOVxRUMVcAXGjtqY0UsX81ota61NxMinJ2GSHG
PCT44G8NXH0YlHEimj0LI4Zkvfmtqkd6cqV+yewgZKecplVXRxcExP5zlv1gY2DC2jo+yF+qHipJ
FdnYNhHzim2HyWIIB4RQ12C0WjJjpLUx1QQ3PC7zw5hHx2I8AAHysJZ0XzBsmm1SONEyqjMY3ciS
jlXlP8F2hQAcfMV9tA/wyRyyABHchPh9kzDWXri5BRKxGW6s6de+dZYjbqtjgpp8Nwz1gSljejQk
W1wTyBAPSI2u0RMcK2uWlCcjizY11HACb4NL1REqNTZmsw2z9FGUtPq6mhu/qkuxMkw8aT0K8z3c
e3MfTcUrWz4LFRpVPu1bLFLQ9hiS0LctORMHWJDGYZUzDN5GPUlqcLru09S0RkUk/PZY48FNFgBb
DUWaL92rc5A6v7PIXU0OcS7oAnBJy1GuE1RTZcS8G+FsdZwKjssqXLml+AzVZC+gIdibzpecm/Ps
guqef4aURKIW0gMTYI3zy9hGOUYB3GLzmZEkjTaYSStSRYNNjG15jSum2IazwisRwE5tzAe7N50z
ZQtaNfg0F904OPmRtaJNgrxP7mW1HbtmRSCDf0JA168rWcUbpFsmKXF89F1OcoHKxr10FJ7z249m
KJwsrRutBekOqDRvfL4T3TyWUJ816FnZUQoyrh8RT1yFdOSzYqksCKK5zlNVbvXQ6eXcuBhOhgyL
T9j7RCqa1ppPErKtJ/FSEmmAZSQ5AbFDlTdDFjSDNzc7k1HpfbjwNlpglfi1KrFIRz08o1Jb3rW/
VZYwZonlV+G5qArTPN4HRrdWoSEeilJM62ZorpSUP+1E7Xwgl3vLXAmOUhRG40/kHLgPi/YRrhfB
D5Uld6IHk5pFZ5se98VuJ8Jo6nCVR/nJbs1gZzeFuZwdpLawKgl4i7S15Yi27pPZ3bWYJxYerUt6
cVQdMYFP7kSboWsHgHqmuy8yBUhOief7WKbvnGzvGg25aWn56ZgoOLrBPREneBQ3sfUYOcBsslOV
imZvZz3j5DDCaD10AmGeHncOr2IVtT5C19omUWyd5OAeZz//qbo0OIfIghwaPNtubq5qdDLeRjiR
Vzv3h8QKV/F8LKegPqMvQ1IsamPP5BnIi9nA6+PjSIA00AqCIDClTxXhoQ8S+4Q1Wf5JNe7KJ9kI
bp/+ujvLuwSNkSridTO3J2L8fBJSIcgEHTnKt2FIVzvGoh+ylVKWtRqRtq5HsLwcOAJ7zTwfTaup
ifis45VfWI813ZG0/2HKjUKMIJqQ/EA0JYs4hDkoTQz3osR679ZY3/XNwohDFJ9w4zCoi78jLR53
dedcUbSWqyltakQAfXigyEMnjzV6aSm/ARvc19vEll9J6DgPcm5vRqV0b5v5t3DUYsM81FrEBZ57
D69PYpbdsfHc5yCvl5lIjUN4SxV1KyrQrNbPpdOax15EK4ao07KbREmzuN1Z2H5tjuZP9PZeisk2
j/mMXkWH2R4KrGS8PQxrCGXxGTnJRs/YmwGUeCer7zCe6CE50H+0yOJj9aUtWFAwy6trJG8s481B
0zy6EBrMDehWe8ePWUC67NzPMrjQOnETBJQJE0EEloz9VDt80v2rH93HO+Akyrzxej+HIpre5IET
nzjvOyzjSLoN1TVrgzsfUNwMstqL0BT2XJwz6Xui6/eIPNpV5PjDoxHovTlG5kPXGy1KeAllSLok
8sXeJTVFszUKEqHCGeEdzAKEKm3y3RuyeT/qHsdqUDw1VsaGVhjPJpC2beq0Acs9MMlZaszgSbgP
RlU/lST2ORb5i+yc0S6sea1xyN4Hp31WBSHWlg6f6Bahh6oz+zJgsqY9BGBmSlvEfJlf7NqMqgVv
E9a8YT4mrTlf7B7wALlhxufk5BecSL1reL/DGDoy2qov6mFj1djdKWmYjqqZLmiXWfsmKznfCK6N
/GaqwgHW1jiPBrfVJwd/6M5V/nfoADbOsaPqmJLN4VQcskrVayEDB+MGdKc/IuAWOAHiUcapmIsW
sDj1AY7Pq5L2Og5qMq7gpe+T2B8ZBfSPvlN4X5obLJixBfV5Wx4ixJFP9S2AkNVkn0Q+9uOxTzGo
h7c9g1JrLOJDKr65yuA8WLZIkuu2tlYdkrVDW6tkHxfTNVJztRFiDr+5MWqb0V3oKh2u0UCOiExb
5+zN7MoN0u8pie1r6IhLIMHaWdrJT+S0Q+3IgxcYrMcEed9DrwT9i6l5lG3dPg4DisihnuGhUz/c
r1uNJnypGxgubY/yt/ecEep9Y53T3gne2H2CtZzQw2P02Uw1QIIBfeyq8fpmFehpPxvUeVTYbyLQ
4mgUJgZL0y63/Mu8E8IomdHdsJ0pwP8AdWjZFNHjDSlTQ7pdTNkoADQ543PRAS3Q2UDoD8Zu2ob+
c+5/hLMEgGIFzxr8yh+uCLd1s2xnIoLu44LexvbE1YZ5sQoZI5aAW1pxQ5RmzYLGGZqrctwXZsc+
2QgQNQPY6lumbdVzHsgVmVV+ns3b4AbIJe1VnNhqJvgQNgKkuvxNKyNYM1UBaNsUhFfZI0ENFq6I
cJTOJkWk90B+ywYxT3YsGDbtO6872WOsDiNDFl82V34c4t90QsKcZfW2C5BqjGZnbJtp6rZVaD6X
zACOEw3pe3trbuMf5cAMN8D5uij6MD1hsWZptt0XRvAvupzOjYGrS3CCm8o2xfEI19loYyCHDV5P
a0tUQkviDUyENpVggfHgqDZv1+HN1YRVv73Uami3ZRTgs7J80iS6YYu/2t/YNL9WSd9+2V3vgCQb
ZqYJKHcWQ3Rbw8rJeDWRL0eSysCdzFXu22eGZeNHLrGgTJsiz12OtmRThBp5e1STFCbK9qy7LjvA
XT4UXV4dfWIvok6ByY1GHB2CKVjlMA+7I5I69LNrZFvEomWknNCCOsPE2ZSybR6dlINkmDbfpziY
OGqjyyJ1FsJlgffTZu7iJiNRygwYjkPUOYcikTTMKglpv/KTkyxI7Zqjh1HFeoMJIFg0jEqQgIM5
cRmyypjPsAQevaRvgd1s1Pvea9xdEo7nCMHlbrTt314zyYfC9E+Tjy+iFXhS1JTqXYwsc2UazqdA
cbx2qSgomoZ5OfD57bzmTfssDbbDtt5r/XQHQXE2Mrnxg4UFme2OmUBqbp3DKVkMKm4eDNm/ELIF
qKdrIH36LvFVihisIbJyEqU2oa7Gk5bjwaeGONQgwHqUdWsUvxlULbc5eql9sbTfPlGfc3neDLJF
ch784uBngbjgyz1WfT4iuhXRlf79LcxXrb0oMledh6xyMmJ1alRNJGmjLhaBcu/9Bk35ojaj5tIi
RAeUuvSGuSWPQR6jIeZfHjzEJpTVp274P96th1LDVh378pJhFVpZEepLhatikfndm+qdlwEbMjaj
CdiJWHppCCYMBtGSlf97YcR40HJbPWheEya3fDOq4JOzykIJP99iq+WYS1NjmzclBpo8fVAt/PRb
ldmU059GaV67zr4EvNxajF5nyd5l3rqWRIOelR1z4O3z59D5ZQHjwh5O+qw/yx2JdPa7H35BUfwe
jXhmhKfDdWyTtZVblP2j7fhrbJbWKmy7aIOzbRfhjslmp12LAXZMHMQPOAd/QpjGukFjYOFaSpKx
hiMIwTRuNfslc2iJWVbv/pzJsPw0Zid6qOKSase3XgIyy9vI/XAGOVzsJN83ppcfU1U8RQ2Fl3AE
3JdwfCTb3UCBZZCIS7DFsk1qf5909rHto2ndakd+DVYi18Yk925WOhdq0ROXfOW24x41ir0yiPtZ
3E9wFaurlTC9SFAd85aCVe4CYfSGEk1JF21n0/sdW/SjcGVi9O6RBeiJe5XkpmXsUb9WmmUnaJ1v
Ldf6Io6mbu/Mw4izyijXgTmtWSaSTdLpoz0xAh0sdf4DgrwJyIA/jas0NB0MDnQlxlTkK0/SeQ9J
MhyGHp1xWWFnIYnGLNLngIhMyDoIB1H7bn1FyjD6t3rpGCGx7EnoYphJH3CNEaYXziXoHSxC8zz+
8lzgfLOZBnQEx/jmFbwt6O3POk2aHSwRrOfD/N3YwuXB8ROctd3rg6ttvRydeFjd8V1QBWAnjcj2
I7urD9qmWXsXTTIozg4uzctFJgG6yGjcCq+hC0tZ55d1uxWaY3eQU06xBbkDet4SY/miG7K1HVXl
Yeiyr75zkweO8mrRuA57F+emfVx1j7oLnL3Temwpk3lvmtLJu33PbKaTVVjRypHlsIn08KFF0210
l5eEjZE2CMe9WQe+ptAbbxaVTiO0iVtzd9/x+w6SRFUNm4ZqSzn4wrgmsaECtRvzQn9zW3ufCFzP
nnnGRGvKkfAqIvlYIsCLYdUAbjpekXh6C69hUmo267G3SSpkkSXSsz3Opvk4+5l11g2AEPILcWxr
zb1DIerfip28C783GmqC3/RczQrIhi/bamEGOj0I0F/L2Xe3+W2YaOLNo4zSyOkrtWV+4uxr7EGL
GWLGLpwxVlmh+uTPML/Y/bpLEuvUanW29ejujQkDOL30a3CoLkuILS7dIhJSNU6XfZqZ7aq1ahIv
3fa5zu32KW9SsS9ERyvRKK7N2dVSPMosOjV+9cP0c39dD0JtfcQJNCr8fkPH13pRbFX7kqlH1VTX
XMJy0wluvpANAYP5Hknz9JTk4C1IhbvpN5KH9ClXBDa5fW6tWD6unjuBC9AqWtopS/QcT+6Jk+gw
Xeghr5wGhkcK7fQRzSpDOuVOBB3qlrsxmy4OLjeMw6T34YN0Hg2fxVbYrb8LgcyQC4qjkVpZMoq4
XbkKKgxW334L/BRAlywjBuGtWFZsufiwNYlPo+0RZdyzrxk27eogcT/09NOPcWcZBIOdU2K+zyaA
+jAoP3tJ02TKX9rCtl/tYcZtiv4RrEd9tOXwk5o/XmGaKphZzPGF3WoliGE7tYBKNg6u7QVtbZgK
kXhqpFzPLJzPFYvRFPsHyaGJQCDxvSYs8A29wTffqgl3CZpfkn5nlL36pe+c+t6MHwQLsoWm7GT3
jA982i07Wc6/gDvHWBuIsEPFLd7C8IOK6KWgY/RURdCtkzi7dH1uMslIps0cxxhMdUJGQASetaSd
bqTh9NzUJrdPN0k83qonMlMToTbTk4rdqH3E4/VmcwR6cOqTYSfm1iIBhFSeOOuZBqm3TPYtseON
+vBvVoRQ1+NFqcp81Fb5DT9dfZ2q9nfZQyOzdZpvM2147/Nk3wh1s3GuJrwfmZ7Fxqb02rV9kHKA
MtpzNF57KEjV1svDleOlt5SaDFe7DlmrSGDKMCap7NSgnj6EyUwDkLypGYsMfh5ksuToCRpdAaHK
sV0+63R8Dytj3MQgdE8ENh6dW2vEnYaB0zbFXFE10xkd3XS2WcpWxjjS1e2n16yPxHWY+MELwa+m
lOa0m3cMoXs1PMdYNnfuYHJz3L6c6rB/NoO9cHPzkpNaXnmV9RrFeu3ZZvHRMF3Z5mAqNk1lda+e
KvYc/FeDi9t9sQ7xKnM9QqgBFWl8WfX0oYGevMUBNnA/8Nckzcq8y07FjIwsKOTe66BPUcX7bnck
0xf4MK+NA4TYB0bSKX4H8HW9u94+8d+vX9dhQQrfMuM/9us1WsstvJAjgUBX/yV/d3/SDbbrBQkd
moCzEpILY6NVxwkiWSVLYOxyHbAKQweYduCNm5P2L4l+RsdewypuVqhmt2K1Xp/X548zzrLFF5EC
S1Ks1uPa3siD2ifX5Dq8+d+c32BvOPXWLmBB2jlLPKJ8mT6pbt1LRh/rrNj430fGVTtznx+nq77a
L+0HaHeGkRmeKHI8miWN65C894oE0E2vt/Tyca+iBMFBYp7jqZjIGoxf4r7etADRcEsxqOxrv94B
Qhy2YdoLrPhNQKLDZOx9XZ6x3VVnv48/dFWM3Kjumrm18z3jILDgOGuABs28XVRWpzwb9FdVAwPo
R6N6mJDcXXttvs1RuWn1kL/zJEWZVEWcMZP8nU7yUjZIEDIZK7zlQrw7g0vHLOW4mZZHB8NHyS/x
/A6lfoHHZtpcO73CkXm4ZoCrwuer94ibUtXaXcl2Uof7gxK1Oihwn3++9OKUPmKN6ye10+bgQW07
hKptDvcv78+ylkujL4qTxTjtwOTrZMSngs7tRtljdQhqt2JezrO/fNkwHdnNclilhAseqsKD5BFH
ikeLedlmzP2n+5/MoSuXiWzoEFtFeQhT5+QxINzc/zCshvKghqgicbA4aW0b/+P7denRhMODU2qi
B+8PURoW3Nw8/Pf37s/A2tyWffbsHNeydXvNtmS/DudQzcv7ry6TmrqSme4ysmpsOH19CNuo2k4d
+SxHs7b7bQXebZby7z+9bZPyz+v85XupAuBkNXmzZE76Opcq3jSejZGpjZNuxYYGEcpQ5YHKpyT8
Loczk85bdIw2S48d4xBiUG3n5v98uH8v8pqcll51NG6f+v2BeSy90yTIeBzdEdyNgUTCMVn1CbqG
stV01SG7vZBmvP9HO/j/yf7/G9nfcW/6zv8z2f9cNV38b6uvrOqIFflF9A2M9J//8e9oym5/8e90
/8D9m0RwJkmeA73zB+H/d7o/hNm/QSu7Ufyl7/E/iHH+QfcP/kZ94aI2ddETStNDx/MPur/8G9Jt
Bu/8NR/DDnEB/wgfuP4RF7d/+frfyh6gRlJ27X/8O/Kbf5aQIIBGGIoe2+Y3RGdGNPVfJCSBX7fu
6NkneG7/dT3mXeIQQOPMW8a69tYOkvrPtTjcr8X//vrPBWpyThqM0l21t/t4am70T6I8h0IwIZsD
A+x6E4bs0/jvJdGe8zqvcmDs3m05aDKED2NsXPrbzXZ/0No3i13iDMEeOzvUQrqPDUfmXSKz6nD/
WtrhkVT3eNtHRbSHlrrol8VTOdico+PiLa/8T2JCnsyIQ2g5nEcAxfRFkzUmHwkV/5IZ5QjWibgy
V9WvbTS/FKbuWX+KvaHhRmaJuXCnDLRC7CMCjHxwRcJ/pBN4FGHcEyFEa43OP/PHqaNCrnpkGWIH
gYvs90lVywp/PG5m9cMB0LqwXe9aO+435WdPrYoeJ7N7zyVEDlsqCrqcPFMf+YFXWC0IMOZ5rgxP
qoQz0SXBb3dEYEL8CWFmFd9gYABG8SHoU8YY+kF00lgbs3xXxXSRMGIJQv6UtUsNoYvHEisv6l+s
juaTa6Ji9/vPAbUEwxhbr0b67cXI0nT7gV3cvgOeO9APXEyILBayKFq21nGiTIetXiR1sPUkQnFV
DWKhyydMpOzmlUWLGB4V63rclZ91dAuB8yBPEvwY0kufj3HSfNS+/xJO6tlSzdVvvdcgtt5a3yPW
HMJwULgPgRXyuac2kemPttHQ8qPEhLc8j+D4NFoI9haGTogImaz/pBtE8VESxBCuc7fcd1r/AFLy
Aw52TluRpPFsG6NvAC3KIi8ZaySb0ag3jMBIegeblHkuDQcxLlqLXvFQynBdCfXbRvq9mMx53sbE
TSwiFB82+Evrl0RrYOf1SzEQ2NiVE1ObWP7GRAqw3T2m9PUWvdeN8A7qm318PhqpXIG057P0ei68
Jv5MtMJl6lXThl6/s/HIplI5+nZiNGoJdKzRzaUsv0ERo8VTJ7QquB4Ws6yerffM5qNi/8QrIVyy
jsOTMwab2/VUm9WuMm85mZyCaY3GMEvzK+2UUhsXYC+roXAPhude7IFGt8OGjY7e2OqKSPY2m37O
1njGAFGhVE4vvQ/2tsucmAEGf9MqHhvc/Qtyw94aK3x3SoiwzC6WpNuR+2AQw1f0462f/FN05tXo
D15nlUuVEQ4K/WCH54LsBD+GaEh/yq/rV6ndn8B9mlVWAB0bQqJumvyZ6JEZnRwJt/N4cXyKpwpe
wsp2EmIScX0pF75UK66lF9YLlYdnotexhmfv+BD0koizxqGiM6ESWHby0PgdXECdMbJGrIa8iYBv
+uilm7/BraericHS4HBaYSjrGJ01WMl9/pE5LQgA0MS5MahT5arPXGOhyZ0AzHGEUnOMaUnwoZpg
PBCZcDDO6+k3L/ABq+lKM7FbZE3yXRQjiQjFOmyb59BNv/M84Qjt7nzDCBa3/n+2r5Mh2wBWPMEg
f4rJ/MbfNlTzorq9n1YyoAMEAUVKZCNA7ULB/XRWxcSxOivTS8v0fRWp32ln7KLgXAbNS9eYTwH6
CABF3NNDih89fsgbj5ND3j7SZHnTYiDbPCSInrmaBgPNMJozdDk9eSSLsktweaWfQOXSBRnVv1v/
FrneAaONjPFI9fIcpFzMNlP7ldfpX4gSwmBigOxf2jz5RXI1yeO5fuqQzPBLdi9WhddJAPNaBXMZ
g2p314xzb/cVdMN4+NE61ZNZD59jzS/pzOUZrRxEXXTMvPMV9qFrHJR7Eu3LtUeWmzE2rwyBVsjO
XqtcHVqBMjdTC2WV8L1zkxBDxBqEQlo2+iP6ViAvfo9ReUzHeWPYNWVExG7SdQIsWbXwkoDEmr5b
YDuiv4DguTobAId5g8Oy7ctXkx9vw79fm6FFo8ExcZK76ybstxwngx9uylrRx9fUlz/mSVDQxD4/
JEkeAsLZ13QZCuyXENK7WZyTQRyjvNxlqXgPE/OXF9q07IWxjmfRr2PhQdAcNqSLHL3JCpdDMV+T
sD+OtJmEYCJty3ppFuMSvOwXvX0TK415EwgW3clx9mNWXEURVnxmtE37Wq7RACGjFEuwnNs8Lx/z
If8Vpc7D7NKDCIbxy3dGc+WP1XVAgpHc7q5xVhvHcNKFFce/ZomPQ0tY6V0I2YfISk2H0jE+3fam
AWqDnYJg29GGo8dS9kvOK2e/DH8M5Vwub/2lRTl/7+wILWnyFMF+qAbwMl2vnF3iEkbTeua3Muz8
jYSJRpr9tB8ZVS09b9jbqjmNRnadYo4TGOulxyJfGigJXL015fxkFT36hHTYVaFaNi72ji4TD2Y5
+qu0y7Y6dXe1tlCiM6DDZba8Xe2BXYOzBfW+ipjiRKP9EekEOVHrfC+cBmpatIiSdBsU3/Bj7bxp
/BWMHQhrUGDaea0t+VyOaImAoX6kHuDs2deHdgZT1WP/hLvzpKKJpAJtwI3fWa0fL8exekQT+yTm
+OgHyMws+kG2yjZB49JHhGoP/AzJ6ksACqytsy+hqVFdBo31zIVopoQcIMdv0RbRIq5Z70bmzJUH
5KusGAlg7F2UkutmIMa2CSF69zOQRj9X3xDzqoUJUHhZm1y5ZTiFJ44US12Z7G5cIQ7D8qhkelyL
g2uKw+DyC0MceQ3G4thosKxp8MF0lX7h7P6MM3vrglpa4eD5HiBJZux+kWkckLLmPIAqoomv8s9O
S3MLAmDrt852yLRPCx03rI7Q1IigBEwvYYH0BMDVSfni1tzibqG+HJG+oEpnDt6oX87U0h9Vr4B7
yDKgM7co8/xUd5yHaNRwOziv1cDtGtf+mwdmofZfk4E2ruOF7zSB41ui3Ift50QXVgBEq/TJLcJf
qPfNNZmXbEHpvGqmd7fzqSAF6XdmwnqjO8jB43enrkltjExA6t9nuvBC5y9WgC3G+yjALsJCjKyB
tOCcFbEQiNaEAC1dmO/GLf6ayp1GFzyuoeWvmJX/PtaAV3CwLAiHoRnS6YMQlIV9rwdGEwXJB8Oz
5dc/ZHB1AvNTS/9nG1fcPgz3UdHZC6a7NBGKlV1VryGKsUUfm9ilanOR3kCFDrmO9g1Ha2okaNlo
L0afyKt414t835t4fdDKfgC4/Z6q6Etl8zl2mNbb6dkKzQdvQoZWYvB0mNt0LYpTHB6b1rbShRuP
b1MZEJg8q2e0+Z+l4YJsBeUEU+y5z91TZfEe25EyOzE2TKeuuorgdo30K7L4KJXDupuWjCKQdZTi
xbBjLDSuWDcBOUVlMn6T6QxKqquvIQdr3kpPZpbbdCtNEyeIo0uFT2sxFtuAnmae/YRWCmsFRxMC
rIXpTz9ATC/NiDAAcBr5xp/mm93uyIncEIUPTbfa3O5zpcOXhGEpOB7ClYnnhFcRMSGJpcNQ77Fy
IrHEPcNrx/lTCEmVjmfEC9BGXWRD+BWJ+MXFvASlOCSQmRbnQrTVe2bRwXHVj7IVTyl5J4s8j79G
X3/z4uHn1He/7NllUlp9T4ISIYfJZxWH6RNgE8SmfXEg+GM7iC7dWWH/ZEG3nqT+T/bOY7lxLtvS
T4SKgwMf0dEDgqCBRPlUmglCKSnhvcfT3w/QX6Ws7Kq6fQc96wkCoCiKgj1n77W+da2CyzElMsQ5
bH70YWsz7mgOcXmE6Fy1SXJKYuubTPKroK5/RZAEwX9nP0ZSFxAwnrqJAf0i03u1rxwqZ/Yr0Ve4
1IvxAnn+1lEH+haRCTeFJJc1mmdJ1wfe5PIcL3sBHX1sWnJp87NNBfxIkAOP//5RL+2fWkJYvMzs
IzfcKafFi9F9BwSG8X9PmsdsT6/ccB60yCDZ8R4HDHza0S2QXgXghzxy39O9ldb3Y1IAU3fgUEYE
/BrJF+KFn+Yw5PHvohLMXCdH9pKOgFsioXC+JPoVA4JDQ88Xret0jm1kHWUvb0Fq3NIgvZVV1e7n
uj139cQkqDVdAiMPg+zJ5hgfZYNEB6LdCT/lHgTEq07yUqtlxqnp67t5VJ9FhQKjSq6VxOT+QtMF
qSF4jgI9HILbBWAwnQtywGKuKRqPb3MLq1Gxj83UMx5YYhLquEPVzjNku/BAAGPiaTFlX6yYt7hK
3LRTn1Mr8kzbOIJaJmdizAk6yq+m4CkZSckgtIpR7YrWMxMegKhGQPJe+raJDmhGelcrkd/N3KMc
uL87aNij2p0xE5DyFRVe9KQImrOFBUKhpVnvm/m1NhISFOTWF02PngmWcMvRuqnYryE97q7M3iHo
01Mergv5Fa7cexwFb+EyfnMs4yddhOdQZ7zt2D7zb4Qd1q86re4DG6gPbJ7jFFUBzVdzFzml4arG
a4LnQVWn6ya+JQWw88KgPNol0ucsOKoa9kzJYGHKsc31I1EgsYm5ISyrp7au/C6hPpcWTGodARli
sbIXGg00LaKJ1uUUfY+aW5AkBpJfHvMOBckuTvEP03yGGPaegDftwyeD5540vVfQPLk/0e8n7waP
41oi3BbpVmbYVhN0jTsTmr23beZ5fSR7V5IOAtvxVFSji25xOfVr1W5YKxFOeAt4cDxjbqg9p6re
tt/LJho4iB+gCXWSEsb2YrlVJwMHpalJPfrzNfJR+iPZP6gIBoqN2w/stehBzIACD3fOJk/I5iXY
6qLrYuRKg6HbDhjckhIY0wiKb6mxWdMfaj1lLXyGTkxJIRLhjwHVgOe0ESVXU08IKElbwOFL4Zup
fTv2QCeXj2IMHZ4zuTI0YSnQZNZMeXItVLb/+G+L9f8yDMhUYq1+duse2NYqjPwp90RehFuQ+8Qx
BYhC6Q6thVvH0BEoKNvquiiVsNinoGNUhSCIDHSTu/1vWavoi/fb6vbb1mxTv4zX6vHH6pINnlmY
8Wn7exPc7LWaz7Du6zJJf9tz22eMsVLtSiMjeGY91tteSTue+YRWUXVZX9uOyfYb29r22sfpsG1v
Cy0D8tICka51Z0/D+GE78LHVcWC3XfN5Nmw/aaaR2aeTQcVed8X2JeXQsH+6sCQqpKPcMRv1z25q
PbvNoLqu+1eH6QqdT9cOuRMYnHWUQIruHBJFUCzlQjTN/MANljeuizwxreMSLgfaExxWwRzoFC7I
x3eUdsr/4w//9h22VSsDnqbKSH688+PokerOGHrA8jetJwcBCFTbG6U8mWh6pgdIofHHzp0o96X4
lNfi3MfJKi3UvNvqn3tQA6wInMMGFUD+ZaEuYL2iH0qfQ4Jar4dtwSXiE7tZ8Iz7+wlUiuEub8bh
sH2XIahvM3MRh0oYNI8hS113aw9g28HbR2y/ua3929ccyN27iMcNSg8O/ZBk1BJK4vTWE0FOpnUC
fL/7PH3WN5j1wht0hsX01k/bGTz1xniaC8NdejwiFmWpwF6vtH/7d4G9niEjkc1ZaCE+fv7a9ie3
b7skF5uhG0PD0sTfv11p697fzqRt8/O10tK99Y5kyMWCB02kV2RlZC4pHIft/dvi82r97RT9WN1+
jpZxPDlrHWTd2R+/0kXGUXkmqwYk7npUizpsj5IYj88r/PNc3l7bNsP1LBTDcEDoy26yYJKudwR9
O9m3d3z+/p+n4La9HbVt7eN3tu2P1T9+vm3+8drHaVvVpvnXrafMGUUZZOqEVUuDR55UiuGuGEx6
IOsXkw4KXMIed3KWhwSEMdoKZkPbHdWUlmdat8XS3VsJBMzSvpYZw0CBpWtM72mon8amvzIGHRvh
VN0X+VXZTsSDOBKwGZDJ5qQpYl/VSn9S5qnztwXJTp3fqKvlYNu20ArisBPhuLdKq2M0FqgutNuI
KmjNT7b3/+vVArrgYbTlY5pVyzkzn2Y9ia7GdRHESJl32zb2bBJWttVeorOOG3EctWnEqGSY4dX2
gzDkQWEi0jBz7tD5ehluC2c9NT83P1+bNDyGu+3HH6vbj+zttP98/3/4+ecnx5NVnvSGEIdrY2qW
w+ev//ZxH6vk5yDR+/wjH3/6txc+v+Dnp/yr1z7/+vbTyTR+FEFjh0etpTH9n/9puZ4cf3z80pDJ
U8Xdl4+P+9w5f7zvt6/6+TEdJbDdKJlLbe/e/jwtzpOaie/YmmoGjdBo/d9WERjVvszB/vSBgUPv
7+3ArQ+7LbbXtrWtObNttnhugcEh36Lbyfjpn9uz8/YiSg9KjlMYeh8NWQT3hb/1W3/bTvPKdClU
MQjd7vufDVVnOzZbq9VpAEWUmnq/dWaMHIroR2tT8IDzjJZJTbPd25aEmga0UOq0XJD2WCf+9NHT
qbchRJcOUAlT22O+TEeoaKNIeFtDB6dZ6QtUUXSx4LkvAUMUIm3ZX6Es/W0b4XPlb5uz0wAujFRU
MXi45HrRbmuMJPAl4uIxszhEoLXEB1JhmJk32H53STWE+wIvgW8D7PCrf6z98VqDBJFZ6IiDrqaD
1anjX4sRgr7/8VpCWEial65Y9N32hkF3dKAHjCXX4xlT5vG3NZUd87G2vUbGGueAAYZ5nhOoE03L
6Hdr+k6Lw+p2hLdts5HPZPwF3tZe27ptH+3frYv92X2byUVDsx1RMV7HdVsXfVvbjvQfr2EcaykM
1q/J9iD46MB9rG8HGjfccOpsx90O59a9/uzImduj6GN7G18uDL0K0hq3Zlwsyojn3Dp8mXM6ItyT
15Z0XL8DIa687QjqypD+fkS3F5OipDbLWLVXBHtgiZr2aHKXVxIU5vp6bINBI6Zv2w7XALmadvsm
c8gGDOxXVZl059n8TopY4zurtuFz8a9eowJzUuJWPUYqubuz0v+16ArKAK2lpd7na3Mddn6CsoMp
SqDvm7Dq/CX+qYVOdaYGiSalHb4Z6sI1uB0nzP+cs9tqzy0kkGEE7K7lXP88EtuB+Tw6UUPer2LN
CBLWocrnwlpvTp+b25WJxbH0Uqyk22HYDtC/OlT9enzGUlYnItZga3NQKjgaepWbx+1K+zhE25Vn
J4PhFjNIvXYVjAxrRX22oPEFRSbcTSGyjs7PhpLsNEahNBPS6pUIgsEb130Xquz2zDbxaW/bH6uE
WA6uiJg/b7tQrPvxY3+va9umqg/MHfHBflwZCXaENrW/bjfI7dpxkLwu7rb6cS2VZnyGtU9526Y1
TUDG5GocfRdgLxMrRZWuyKyAWZFMTxNY69UkzjW1/nRZ7xRBMSnkL1bP27m0iWTKVSnzubmtba8Z
ZEyeRwYQ25kWrboZZf2MTS/w/6UV/520QtVXQtC/l1Zc4qJ4b//UVXz81l+6Ctv5G7xAAGTMLzUV
OA7iib90FY71N5TpyClsU5CgBWHzd12FZqPDIMlcrui733UV2t90xyFPCyqejTXKMv4nugr+zD+T
OYSjAjNkZoNfG7mG3OA+v1GhtCh18k4vSH+lEhjVvVtZGAevSm5qmjfTW6PcV3XaO7jwhfAdm+Gj
tqO5FFlPdSLz8JelaqPxhsinVL7oAUav57FquvZXOOtZ+bJY2qC8DYShN1SDUXPRWCMpZqoGeve1
baPE36EsJJq2RAjQPjaGNUum9m37HMsCJXbSVlFPkCV6yVXwppYH2lZD8GpE/RS6mSlDeVVFQ4ZQ
wtaqfTAqkGmHUunynS7IXrzuiW1A/VAgPqYkG80Aknqw9dy+bQPFCJj0tUsjw3gv+qz4IWyan7vO
ClOCEDKg+K5jQobckY6hIyAFL6G+y3nCxs8dc54gZIV5tYvqqVtDhODD4n3pW/N6zvp0iG77AqIP
wJ0uc1rmM30yC2jXoQFtPk8yI1ZfrKhJEYaYOGh3DFUE4dljSoN5jPIRF3ekP+gjJftEW+h8k86i
dmvUY4WzvwzSn8TG99ChdCeLLl1I/xY+Ck275kThMyMFhDLVtNPgEwXfSVIgskEE7YJO0tBysmJj
dfbxzmrJfkCTuYLlrdm56ylcjl+00a61R97oVG9U2qMvoTNmrwKAVHts05pcnKRpKuZbBjZndza0
7oeJrjbwNFIeb3IH3ZmUgfZUqBDwY5Xhm1cncIwxldF1IAqSQkmqS/2ebrc248yry9qt1LJI3bYO
rC+9RULCoRiqbrp3eqIzkZMlSbKXchaq3zT8q+Gu16C47NVWYjXTl86s7papNWJKeDNdqqZuq9WJ
LnsCe1qiAg9ALZZ23sXKUNyROqbYvwxr1Nqd4iwj7ZIJqxNRMSUTR/quDdKQ3RCjHrgiVwu6ey5N
3BB6VS02QeTmQMUeRvpoQRixdPuYMJY0aC2TgO0Fos3JfcCpI6mIo8A+mCjZ6dlUg/oIpl8muOyM
sb5kIOXCizKFk/VcGITxnOYaLpgfcEfRdDzVZr+kXiwqjgo9U9IoUL73iFJn/OIm1HI/XULlW6Xn
8+NgadqDSjCOB/MaVWGqj3fCmsNrrgBMqJ1h4B0SuIGmLovfMl2mT0rTjsexINyKTkb8sx5IEZwU
aVzhrKownulIXey8OMqKuqkF3s5D/V9WTEqLxouyTrvSG7W+xOACAZbgaVHSBTZwrExPWWPK4xjb
5VVu1db1FIn06AQjsiPVMpF26vm5McLx0azDYI9Yf3ZJl0tOYa/JswhC41nMNYOdyIkNcMfau56P
8wvkreaGIZp+X/YjZfxhQUWsqsV9VQwh+wNRyRgN7b1dhv3PIVOrtcOkPUb4CYCc9FZ0samMeiYZ
Osd2GtVvedHGJ61OMJ/PXCoktSF3cGLSh+wEUVFOt/jUxmEKtgyZK3mC4XVYBrGNtEjFKsAd8haM
ZfGjmPTEq3snvDPNBkJYkwSeZVgdaEsozcs8Nae2kS2WejysjsbdhYJIc9E4FY8DQYAHHU7j3aAH
youMyZCv+7J6ZlTa3dl9gpmhUGai4RKCEAHknM1EZNwbzA65BYoOGP6SQUCk5zcpqEaKjYn4lYuk
eGz6vL1RJzsi3wS6qAkRI5dnvV2Ur1DDyGEZrAzPxTzDfxdRShKvlln3zoCrbZ6nEGFLbmFrdiCR
DVhTkxKWDmoYqtsa7cKdhM7kwpmfHhazZjYfwFQ2UbnDjiQG/RSEEm0Clk7mITbIhdYgdT7Hk7ED
ZYCeCK/Ga6/KhDMEPnwjiLoComDeNJPRkj0VlV7A8TnBmEULl0NiQB2hENiSKIcq0jS/jtXplGaj
gb5MThclkRlPq5lguo6k6yB31oxtw3qlV6wQV1HH10Jb3ZFNBS9CatVxtEtzr8VO7QKjbG7spsOU
PVfRl6DN5kvUg3uSUjCaX6bp2CVK4jlg3H3Dzjs3wdVIFJ4p9yCO5LFHHXHJ8tl+BhKRELGXGFfA
SvGOpLBL5TJO90EO25B9YHFLLpIEO0FZHh2xIhIq1cQyApPHCWz6Wg12nVIu1QF7VbwvGj06KKFa
nGtZwmg0g+7GmitwuNnc+1EKezXKCNbpuG96U2jhfywH9bSYQ3Dp1XCAlgUslgeCfZy4ookko6RY
VxVmK12kl45wzjdsPESHJC3+YMugZW+X+RHyCr15tCB7JSep0rbH6aykhPglS484KIEtrVk9R3ye
h3OEufxU5D1pU5qGMltYYACh63y1YAh9SRtb3iqB1e95YFrH0aGymSNx8QMFGj6XNzfRbkYh1/G0
qIyIpqiu2b8iXYRXaizSg7IozQMBfGvbkwTWZCRWCNgUUIZ8geW12OEaQ41Rl6g/H4kBSQ9DP94S
yVx51HqHG5U7x3EhIdbLLDOgdTOEx0TXMq+ILUI0xNIfDIXAXER78YTLRBvcuAgTypNVe6mcLAYP
qvVr3ma2nxwUGlq5cDr0EIF30I2Wq7A0UUQvFAtqCEukEw5rXJu5nPsEv6KJes21SKzcg0/AlKVy
ZeR6MR9I5Wv3U+FwDsdNc+iShDyjAk1YlYj+yORkfYCMMFN43uHZFAbphCpnaZ6E+2yi35smC6Bv
QhwSLxkEz9BGZNfx3PcPipIAIM2X4rSopXnuZoD+ijFx2Kkpu2HDbabVHOWEJ9LwIFRMHnWN/rik
5uAgiErbl7KpiEkTg34sykkjv2PqR+DRdRXdD2ZWnTPbjgBk2m3zteqZImvjUt3oWTJmB1JLpbVP
wnGUhzZt2+AyxToUBxGHWX+IVLqNJ7px43Jts5PwYteL2T1N+lIhUQ96muw6nqcLD/WsdDV1dQCa
+ozbKq9lHx8S3VFpacM4nA2kdk3YK7O47i1b/xkugy5p6f8/mQUd38ubl/y9/V/r9Oq1rOYG1kj3
v/95E+nzX7Ov/Uv38k8b3ibQvu/fm/nhHcE9v8oHhe/l+s7/2x/+JfP+b+c3ABb/8/wGiEzfxP8k
G1e3X/qc3giH4a8lTeYvzC3+Prcx/mZZwLtNiEifsxrxN1NVVaTi1ocinD/+l1pcMxGS61JYvEHY
K4T1fzKrkdyD/5zWAKBaadmg4TVLM/7E0Tcqsre+DiMfAz2JqOF9pRbdcSvMZZHsYDZlUJFpGWxb
28KkVtcIkZwEcurzoL5tLoxtYeMxRSm+ujJEg8NWdMtNGpNXrUdQDxArnBK7/NGJIMLoXDTXKp6+
SMvfzbZ0wxgkCrW8XTw442EmqtsFzwRzLE+uiaLdI/LCRdWrtwBUYshkISlkCEGLhly/Aum0h9AO
FU2/0DBV02O1LFdIc6C9pKZzDhSB6ABx9R50HIDfeteC5983DmHlDUyU2zT1zNHy68ZZvorJL8Bp
MGbNAKbyy0XwkwGyiQApIBRw12oxj/A2Zaiw1Pm+hL2JsHAu9rZKgqPWT6OP8IM80qAavGmV4HUh
eejReUBxuyOwkw4wHSGpkFSsCYKk242jwrh6wHurAlucwuhFjVMiUxvuclMl3jX5hK+Qu+BcSI8J
Veq15qoXMgDkLHYPkECvQy9L8tNSDV/WwavbBUbj2SguViKoVqVHgOO/zMR6SGspz10a7lExYsHW
rLssCu/saj53hEXvhQlKC5OUq9ftlcrE70gETWtjfQwzZgyesCCy5DgkmStWe0ICg8sYAGaNZBh4
SW3dWQr59EXHzNJJ21uGgsS4ALTZAXIiiH5hf6RBCmcj6cn8GQfifklaLWEi9stLKw9TPb5PFNvP
xACVO5UAW3Ag2Z4pn7HaDB6N0WF+zTi6RLCzRw0Y7YhRFeCXy8lbUPNBzkgCnpoNQCuFR3GkZPSB
7sHFRqesytD0WvqTkzf4pjrwRYN9WQc6jBWtK4vR6lVoaO/DkjOLCLgPjyqHVzGUu3jgaxoqFBD1
CBCDEycj+8tqWkBgvTXswnSgwaiDow0reBaYw+YzmuzYSxv1npxoyy0TGT3ZCmFmcDBcueJz60yg
y+o6NMiSnZkyxTXE8J3OJSFZlETczCbKXDUJep33kgIloSE0hEMlK48DQEu/aIu3OLtH8eTwDQRU
3VHvmQIaX4bS4dtLwyf6MndLDOr7YerOilQxgmjNg4mAlINWu1HHdWY3I3vcwOZbMVrubf0tozP/
A5AkRfKrXs99fcaNrpLBqqtIqCz7KVyK72rR44mOY1x2cbAc2vIhrPDLl3p7crQC6IGCH0+a+k5q
8zGJoBIYUaodGSxj7eboRQp8GjFEeycqAzKr5UGN+qshpthA+iA5ZFw8NeKobm5Xhbs7NMd+Ce9o
5BykYR5MvV/cfKBn0RUIcGpJziJk3lNlycmt14lsJWj9QhEAGUMnKMvRbUC5pJp0NrIovUg1vpUo
+zzdjWNtvMnnL12rLEejanJXsU8yV8JHjbdfEgIDhbC/W4N9pphQ71XFui5z/W7KOZEZTg1XlTR+
CsA/8VJWR7PlGF/H1ZC4Mes0MDFuhvGXeKTh2adogkIYYoHaQyYhDWM1kGpL2bmigF2Q9Qrzljzl
3DDu5mFZboe2/aYM0ddET1H56+WMEaIuz01gH0o+ozLKn01iUh4ws8OCyVuGC4J+hinM2cVLqAI/
AEWSxxQvgjH02i7/FWWD31O1CMguvJH2wr1piBCNYF/cNRNBLNW8IBUTClqlGZF13ax2a7TZ8JwY
JVOL6iqQapk1XhCnnYwlIQEuU6+WxbzV4qA6libNgrRvEdDjUykd5z2u9W89kNCzLIiqiGV1q84o
q8gqqEkTE9VRGxtYinqCxQV9/Byb5yiBzjjP88sMgc21quUUDFZ7EnlJeFocXbRQuxpJMOZJNF2X
MRkjdTF2BztFKdBgNs5ieddIr9ECtFqiPGIYoK4DDhIAwnxT75JuebYmnfC2FrycvdhvI6r1UvKI
QM93HY31XW2F9YnOyls9xK9JYSeka2EZKhXIBdH81epogjVoXveGPbECP0k3lpcmbrhemlV6QrrB
sVLEsKtkauyaOBtPqRh/zVNZeipi57HFjRN38GmSqXYRXSseeZj1mUfLvdAf67I03qzx2Yyzb52V
po9j7KDOgzaw0i2p7onxvXPy4Z6OzwOsABuaGB6fQnOu2gWcsa6KH/Fq5U0vSRH4opz2U1dyjPNl
3weqr5pElVYZ7ocgRERPRZUmJHupG4bX3PiKISt8FFFBmaPlrpLfzAQqHAWBmu7kiGetve+x93sm
7VlcjX3F1AoBp/OTYGV67jM5mPY4HGfKC6LM0xsZkVofU6bsqsk6WCia4XK1XH616oVl/UMBLeRp
mSQPlwoZzhg8EDhANS8ypy9mtHyLqSxRPYz3KpJKZC39jxJEtFeK7jvQSJuwOESfnWrhBckSGCrl
AUZUwcVPLhjtHSKbI5Arc9x2xNHF35jzJVcGEayG3aVeagi6alQR97pN18NwaoAfM+0SMKLxhRAp
zxiHM/Na7a5UMZeFBYfVqvEIFybqxcRK92Ylocq0g2/ozHysAeVsCrbhmDPYyOqUJ0UrgiPP2lsD
iqdNFRiXTxn5QmZnpddWE5dTXVdWU6N8bU91E4LEQKaLv0g892L4hiqRR0hbeELD+j6lKLbLVHuN
5mFvNsaN0lb6zpYpHjAVBbTJ/Rzf7dnqlQfTHu5GTiPXwB7btFzGcau8krGj6aPy5IjklvlceFna
7oaEm6xbOt+J49mLYvhd7bx8SysuXl1iqg1R5AKrar/x1DEOxdwE+8nmYWYZKNkbsVAcRtXca3jJ
uG0iAQ5pYDMXD2A8+gqVixWd6Bddhv1BIeB2MKtzM7U/AL4hgJ+t2G8M9T3uGGfAQoEQXSdHwwoP
+ApUl3KSOBtMaT0jR5Vdg1lxLV1V7wCX0bIzsi8TjMPDYqWqiy0/uGnGYvE6h9mvtWIFqIyksNwD
vLffFFX7xrec3dYhLAzae/jcGtSwLOeoUyM49jTDzAYhd2WJCNO6kfhcXnTOBF1lo1zIUSuwNfC0
3rd5zh0MoAPuDSAoacxTsAoxV8UpI1JgIfdlJX10X3QgaeGluUoYJQyUhoydY4GhpQUm2Q6aemJ2
AQcxlldiCrI9CA9C+JxV39Xt8XvZl9544vwkaHUUCVJrke71Et3ckDNbHnv1zMObM0Pr9oA2Ow+y
QMHQDAKviK4Iyaao3tcMYBT5jrCg9XLV/KF3IM6nbY6djuc6JPixGAgXhDp5qFJYzHoZgWAkd1Kj
4McMePGAPpAFu946M4uMeNHeapX+YyLwdhfDsaYJDu84RcJhZx20wnZ46gSsQUnJ7rht1gOhLoCC
sXzUgieI49wlPYNTxEXnjouDnAAYBUlWPopGLw65FS/Xo1jv35mDbUGvhiPlKErNY/lQa8aukykT
aqBxz3nY+pOJc8aou5nBMcQyIYpL0jFgN4yopZO5r+t7RYwEkRRWhL5sWQMzFiYGdQIb07pTmWO4
gdLEZIgz8ku4c+dVHHASls9Djb9xCeJbLV++Vore8hBWCM4d96Hc13ZbnmzoO55lGmAgk3TNg2I0
DFbuGlH3T/yZZOBFCSLPiTovMe1XutqZcNiqW4eqrKdin9ybDlbZHjU8IoSLGcvltiWIczKJM8WR
gUSB+Yc1HJhztF8XKHQ7nOtXMyVZXJDlI2WIwFMjYKDdWFxBzDavEW9SyEgb8D58OBlE0pYPAGe+
t7FzlpH1nWjZyBVphA+mNDQKa6GbjNxGJ9UhIQaG8QBoc9HiiG96gemWQo3lH7GX3DXChdOsbb0l
/BHBa/IbCn8BMxgmDt/Ij0yO7WoGk4DbuDW+Qm3U7zMVdwplKCK8oVB2RFc0VWH6ukGn249aC51a
OLzS9LMvKg92d6UrJrMePCrJ8EafqD5MBprXWHkYwqZ7jgwzP8bRW0v63wHQ03S9QB7MFAm5yV/0
qaau/d0xckrD0S1M3PiCLg8jEwYaxq50QRowQ/XybeCovcz4deopLX6FnkgI4LPK2TWF2h+dermF
2cg1HeGYkoOUh2xayDxwDv3ocSqB7BAkfGaNDM8NytfK7snfBpmwIxP6VZpARlCh67vA5M4I1u4L
Cjh8ldhbVC7SqGicvZw5jxbnwYr66yJE9w9BkueAZZ9LXZ2PAIUfMBTRcZsc/SVPDI/gQS8mf+FN
JjDlBqxJ1KNqRrgFWuOcK5k5sEfoz800E8wUxrfUb7MnkE3coA3+/0pVGl+bwNgoMjiDmMdxVgjG
yuwXF6+xtV8ESa0LHLFjarmGmEHymeNjH0c8ImOg6kIM10EKHa/NeazOZXdLxeq7VpEBJBDwD/og
D7FE2Z4jZ8zKYh1YtTC69ILLEalpiIt3F7XzvRw03AYie85BShzw3rqTLs1DY8wdEs7hPA2VeYh1
YzoinB8905RfO41w2igYx7OSYTNx1NfWBrVmWPmvJK2JeEjiC06fW8lkm1FmClI2ke0ZYPWTk6rm
VaN3yz5KecZPGkV8xgXI6UcGY3kNX1wD7wbi44I54b0yFdMrCQPGO/wYg58EK6JkXmrDB6aOX+yd
oqovdYITbGye6YvFnsN94DARE3dQxaBe7GbXdHgKhtrB+V0o7pQhFXV0QUpy/LUxYfYT35NwM5WP
UYeUrx0sZC0WPGnMrNEauxCvpLuQ78ZhG97bWP2CLkw/WzjAm/AKZQseqIopjPCIAVaifYZdeF85
vXHsZfqgz/qV1Of6MNJt86hBEIIS4ItWp6K8EmmLcLtfE5/BBcWlWrtKOvPk61YDe/FFlvH7IteY
YG1megz0MZuyn4x8X6QE39oF3XU4cm5TBMWxljuYrppKv3FwOHA7OpmzZe4KBm+1hfxZ4EGDdR1g
IKvFV9KGh6iCzzrMlWvUza1iP8W0/rwksHt3Vvu7wpTSr4Uife5TVo77l22y0jR/W9sWOLWDHnKR
bbYDqK/7uimTPWYDFRkRi9qoVb9cF9smN28wPHLMME5l0q/WRZSNOo+jJroxTTM5Sj2CwZ45d2aQ
Buftr7XrV9gWlYb0bCCB4B9fQnQCQjkYLm9agziGdbGt/avNdgQ/Vyjt2Vq/m6Cx7LfWSykK9bxt
bC9PK50yHZp30ajFniEIU+95YeC0ftltTRviW0B0yoFgMnzm22sKMnxO+xDxKTuJuAr5sZO0pNBd
VWLY0fvE9s2uHxiLQF7y++iONgP1mU7q+5ksoBOuBa9edXXlutjWsHb8tUY5udre0TEAkB7+x3hv
jvpqpeg6n5pJ52st3qwBS/Je6SFAugQH9L62/t6EnL7tOEx64IhTg5KvLOrBX+hIfiwm+ssobP/x
4sAThbNEpbHPiaA06egHwhoYRrLmrIvP1wpG6zA6E3CYweh34H0/FpkyNIfUjp8m2kK0CNWHEDGB
T/WvJKV2xOvcD/FeThBzPhdIPSv4FCxqB1SPLcIWvC3KJdXBvN8paXWaV41gtgpBLcbonNAYtvQG
oWCRA3dl4NV/bCqpUPdOX8N0XSuESW4C7OVKPKvmdxDNoy/UEORfFF9PWgmef11sr9tlSn89jQf0
lPZiEBsOU9Cd537wHYspfJ05Pedz2tG5y7+ryQWQXu+nk5G1pypOeqROdgKTYESNv0rePheZRPyc
0s89lFNxv73O3098gKKJWACihquoblmFYVUhIqp4QKPmWa2IBLF8zUgrmMlY6HGXd0TU/H1RrH90
BY3CbVhfvNPWT1BXrVi8fmC9fot+ztBybtuNMpNdkVnkyTblU2lw3tG1gNQ2ATqyuE1aIyAxwTSp
KOjM2uFUHqLu2SHNx0VGyT1d1X8MSF/IfhqpiywgXWuqs1aiYWlVLsHQnu3GinZKQJjfknYFviyM
LAAJWncwgu+2Vd6HUXMcxGAcCPt7rDXn65wjOqO9C8APxled3MUzKF5drbtL1OmgrU3zLVEeCSKu
PUDJ4FcN+3k2wmsNCuShZ7SO83F0Dvn8lkN5Pdpcx/lAlY7m602m6MaBHpog9BS8ecGk4UT6jdyb
tq/IPPFKLXsObZDDekcVNcMJ1DukxeQhrIcmeywrgNth3v1iSNeTq8WoVEmf4xRisJlwvxTHIZuN
PWlaNMnWcjmdgd1SBnjSbau/TUo+1lbskipleQEhXrgYk9JD0pB/lo20uDtSDHrtbUVRZp3DfMJE
JpxI5bsuOC/K2bS4qoAWBROog7HWdqZjvijZc5tby95oTGWHq8bDUVXtepOcJXxr59ZJDN9OGgBZ
aB4uVtGc02R4dorhMjTl7Ncl0zOd/wy/Xt3f4eNxW0X7UsP4KnsGy9C2v0IKeSLffaFzvc4yi+Go
EuAIJhksFCjZ8jsCHey/lnXI/LxovsZG9l/Uncdy68yWpZ8IFUi4BKb03shLE4SkI8F7j6evDzj3
9l9V0dERPehBTxgkdY4MSWTm3nutbzXIJS16G1j/pBDvjc6uKicPQZb22t7rXsK6K5/oZAGV6LaR
Q5CKEzNILNz43nuQg2GibkgcCJeFI/q1FM1ba9oc9woaULX1ycAm/rLa5j2VPWmZ0v+qRxks8hE2
BEpMIMzeRNTo0i9e8FcNNIwdS8JIoE1IohW8VvvTJu1jgGcde+PC89wbGeEDAFr6no4wt7VDA4S2
xASLCrYlosgoMWxW8IY9OMwcMI3WNe12rtrDDWuJFZ8QNVsHbuey9Ep/i5LjByWFudA5kDNbmLpr
7X0slHEnwHmMRUNlp+ZygQkDnnRYrECpP1MhkLHWU2KC47eC6oNewUcH43TlTbPRjg4joxC2Ej/I
bgPjOroclbrTbaYhg//clqmGArekUUV/FXSXf0zErXwYNf7wiMQtjuDvo27XG5QIgoK0pRFarKw+
A0OoR1jvtJbEqDOXFp8u07iEA8G2nmm+G0iadmnzkCUQirEavKgiMTZeW3+4ShOvFFONqe35mFUh
lIog5OCTkfTlp+8ebwx1uLnKPN/YhLVK24aKEafnvkyLYJEODFhFMQ2hEvcJgOGUg2pnGyyycBRM
/8zFtZhGGbFsalKzBhLeE7nX9TjfxAEyGMkk/8G45eDgVjrauKm1hW1F01HJ2p+enRG3ia2O8ty8
5lqeLcwQU2dDq2+wFOJkwo/BsMkIyCFkCwDzXoAmzI/FHYv3mxVGHzS2saV7GUlf+T63hXdkbV2n
Wb3lELf2y9paKz2lnU+g08rP8Ziz927NOigWg1Y++QxWKE3+wC0JMFCjJ2t7mC/sXqtK1a2NHSvf
poErmECK37JD8TL24iULSGj1NScCjp08EZ8OfyVqmca7UbOWhmNtSOVUga3Sf3ZYhjlPwymk0Y31
PMmvvbKI0+GQ+9ZzF9XaTSUSaF1lfPLcvDD3WVZ5y0ixPtMqe04hpUY4YFdRoScbzy52hWmkyzSC
ShcMKeZfFnYt9sJ16tlr3WM7DTpW8MZvN3Y9nEhVu7BgAccLKG40kn1wc68tisuLH7+Y7SRFKYsX
DXPDQdHbTeF4uG1FML5AjMnIytDorI3mvtQssJU6LVptkwPu28UiOBmB8xJNGJ/aRsgiIF3QD8Hu
PQTnNvIERRdiSnQU0h++PLRKW2DHoLJa64mD56vq6wptrH6L6qE7ZH65busab23iET5XVmvVeW0I
rlqadSy4ZroXYivoJsuD2ukUIzmgdDlIUkAEMil1i5daX5AjFlHwmTmlcvaZxe1rweQA5AewfNl+
BlkHnbQUD1UP7bXWFEQBbrlMMq87tWpzxbDwQzPQaK2lP1vZDPpizC1xS6Dd2ofTc/MX5ptgsoUk
k/4cadULfc2QrFFOKfNNUXA4bVh07cSnLTakHmQQ49KBMELK/wB4CnijuSyL7hC3ZbPF+1Qf5htX
5bgy3xugk6hLXwTupnLFKu/XNvqeINcYrTRKexxcw9siQFraArVIoHrrgJ4kYzrDXTH+RLzIyM8j
j+QgDYJpYjc6JzEbj+PkV79nGwd4Y4tl2pX9gdC2faSqAyf8oD/0TlewvOZolDLOr2ySFScUDrEW
KBstrLL9/DwBeNoWuSlFvX0vaN+vx4bxJEbmzq2BOOmJc9CJTD1YLcBiMzhgF6ZTmICzRQ8V7qXN
QciCF8amSv5LqmTpQlPVfE32VnIkmTI+jqJJjobX0RGhvPIGEuwWnVUD+fEwaaOxndhHVbg2UOce
rOlmvjffgF6lpJrvpg3+kWzTIiY8pgGNoT7SBfNh8ZM3uDAGm2ubwLmcygpAO92yP56KKr5WLDCT
Gfrj+SGlXr6wlHpXDnCY5/dIkn/y993CBNttjbA8Fb0sVrbm4PMugQOQTku2kBtAIKX4ww3MjzL6
lN65B0KClwOty11NIFbphoWB3jXXycCx8J8bPeWoWGkBrdz57vyVwSo2rka9EEV+cvRrD1R9GlxS
P3+fWYmDijJmGQVg6NMO+u9sXpmfq63q3Iox5EKl8rNG4Oe9huFh+nTPPMf5HvNozPjpSzcFHLJy
QuNvPa4E3NAzZXJC5hnTzezeGkcD9wto2JWjJ/Rm/jdcTTME4SG6ycTcVcFRa5VtmNKnDkKA0zr9
vINCpoFbeYfAKenl6b1canlh022ejvVQMkG1ypLP2HTUn29k0DgbzZOXZCrrAMf9ZANdUrb1vWQ0
3+g+x3COcERUuEtIDdC7vEpStgDVCSbvFQM73C395OZpcpSFwkIoNnsq/rlxbDXeCY8SdnZc8Lom
6zFQfmf7zuypmG+cydIz39MLxwTZwmfUrH17g73jEuluffirFsF6CzQ23xG4NEoVbLWq7WrLWLZT
jZhM1aJjooYEk+Ghr+QtmT0t8Tig5qhKSWTQ5N7yOaQxxOdInmc9O2qZmsdCF0coNSR49kmvbMfJ
JDtZZGKu950/m769PGu3zWDsZotNkrtApZx0M/+cbnY2dURZ8oMq19i4enev7ZFxjkQ4DH+Jxq9R
88u2pAJqDfCIqRACK7Juo+ytmhxa+ix1CUzOrY4cl7MR6B8A6vzQSMt6qzv1vp6KvBb3zcrVVfD1
pESCEJpqQccv0KMbDRVIheKw9hk82S1NYb35srThIYQgu5ndZHLCjJI0hQt5ftwjZd8S9Mhr0WbN
UcaEsuS0FWYJTg+4GkPa9Ctm0+ez/Dfedf7V/eJtsOJyP5vMstnZr2v1WVa8hX+pkLPzCU4Qw1ln
4/FDMnhse9/azd/yry9xvjvfqFHw92czqioO841W9fyi/zxu0cMuU2O8K0304Xt4Czrf3lbtMBl7
JnMYnxA4cwRY79x+Wlym50rDAuvLFAJoCXW4IRv8Y/PrECrV22gIMFEIkmcnpX9KEeMcwIBZEA+q
ZdZF+t9rc/4VW7J9gUASqogWZEojtb/cIXuOp/ZIVQzeFuTsdX5EpMWftk/av1Y3l/Hh0vDdavmP
R3G+XuaH881sSeoaEj1bh577/Jv3gwKCS9dOyAYvnhGjLuHdDSWB7GyQyDf1TRRQBLZds2+TBAi/
ziWfkJxGB/2NHUxZhFYSb/OovCvxJi7yR73Bf+pEzUWkRNJLz10QE0EyFr2WRe2U5zZQb5wgaEay
cmlxDYKwJYI5AGe10C3a14XwuQaVg5bxqmp5+53T18TLnDzYufYW1tY7fo9LkQtnRUVpbEkSMni1
zVMcQlDMw5DtXK0PJqDMSubvJiL0VWGqD4ppIAKXqHIGH41BlXx4jjYum1ZL1jFo3hT5I50SdQGO
LtoWgfHcDEe9cM8ZvrRMM7tVoDUX9JAfGXxHhhvnpktSgMzZN+346gH6ntaClS9BbzzErgqYMzjZ
RNYuORXuZaHUK/w76ONj60yb/maTyrGQdyERa+ZGNLC5AzWJORkjFSckczDWukZhzCGVg0rd7fMy
++aKHBeuwqFMC8hK0VTS86pQK4mzQ/7AtCA9DoVJwBEOuiEtmq9MvZnSNb59t4RsPUwjnowzaosC
1e5U6CvK1aFxsYazh26+q3/hTy1E4bf3viC+sMoUEE3TOkLTudlNrg0CpHGBW/Z2XkUc3NcANyYQ
RwTPY18M+78Gz6EWVxGPYBX81Dn0yML3/09UnGeCQrMq+63/u25z1mL+I+r8/0jrqeskaP2ftJ5P
P/1n9V+Fnv/6H//mA+v/gYjStiH1YEkzJtvZv7WeSG/+Ay6vJlV0gFhTNCDA/+IDI+ukSjIc5gTS
Eaowcb/9S/Gpmf9h63hYbIMpuZxscP83ik88ReK/Kz6F0ExDgxKsofqwYMI6fP2/GNnUWlFaBCXq
nqMb8VVV+8gQitVjsmdl0jpbju4uNDd/SDy8aM44nNLGQdJkrtuBfwIx9UQOQoYyAtqfXT7oZvKJ
lSZlZCF3OdpmX2WuYkCW1B3/npv2YweAvMxQW/p0L2flTDoaz1R82TJStepk6uVnChZPoXtVMJft
A+1qwVnTA6QpYQaGNXd3pR1vZMOkk1KQFJ/0FOVA5tzCvBd6dTHLniTVFLxg4/TEfxf6jT2Awpgi
DNnLxuzro9bUqEhHGuPKd0im38YCwbroSrlIUD1pchKLZ1THjCWREe5LICuYm4hrsMnbakTzkhC2
OArI9LqTbhUleKocWHWdnMhZoQ/lHvBcF/TaVvUGQiug27vVR2GLTVMaKK6hw/aav7ckr8dSpzw7
iPKQtXI4BHEBooKpIHI95DxY27VzkgzqUYZMuadHTC+183xPkK+yJ+L2bKN3uKDBmbIwAmdLk1jn
rzCqk2qKHs6gjqOrH8VKsxzlmpqZR/QayrmMGKs0Q00+Dnq4JuUAeK5ZqDdvQkTaSQORZnrYAGO8
DcYiUgNno9PPwdkfGE+yrQBdytYAJdz6ZzLMXklHQrwIqRR+E8B2qdjudb4p7UGhyZE9tkAZnV6S
dMJwAaKhNV4SrPzHNNG2+LF4TiV8SnF5l8MATNhST3J4XVGVrXQTqNsm1IR/RMKC/IuPN4S/aIq2
kPJEtNUCBSH5Bm0vT06XwYDl+xCO2vq3vpTBhWhQ/A5NDLbTb9jyVa3fxh2mNktVzoSZNI8VsXTb
gQV41UizfkxL07gL9dI6e98Q5TNuT27UD08f3cf5AdkRGwQH7Y2NnPN9aD2juliEqRK84ViOjxh+
qEMAa76NuZoTq0zEADl4b31WDU8kNr20LOhfHGqpOEfDwCCABCsr0p4ZpspZtlGbI/XQRSqe8lNY
yB7tPr/A9TQWbWxna2ChcJrSxnzSLP3iWGF9sdRucr9oj+QUEHNC5oTX5Q0WjZQoP8Xy3zO2OaZY
2zIycAPavfXgd1H4IVwBD1dk9uMQmjlDWIQQVQcvGc4J4JKwJkKd9/k+uikuj8g2P4Ba7/M2cr9a
DdmH0l/hanbPlczGnQ/pawMssiJSKlvHrqURUAt2Re1KHa+c6a6cofNeogjUV55kxtruHe8liUil
ak1P3cxfZVy6FQ2Z1aEh7V2UN8jrKvE6REp2qwzdW6BQifYE3HtImKr2DxhZwak+Guc04OIYJ61z
qXr4vN4kuov7wD75IISXpLrlTz6uDZDbxjquhILNcmyfMNxSkrfas6MZZyOPvc9EoVlWesZ4y4SK
uSny66WW9EiquNiORa7LQ2+PJQuFQ34EAuPHVNN2jQl6ipF2uwmn5xll0f4OBrGe/4WsSodBV1Uw
5GSsLpPhHpWyv1NfdGcst0wK//0U72W0ZRx+DCyLg1Sf5jjQ9AREaaas54fDoPWkikPnoIKB70kS
hSmiq5tF1d0cm+h5yAYadN0HJuPx3BV++lSl8SVIK+86PwISjmPNj71dxDWBJoBokCLh2JnggRyC
SH1NEAvbpWk+DX3X3ErTeTGZXmE+ix8yocX3mojeFGvR0rDgJqhhnJyNso/PSoR0Um/Cje1ptNmp
ooOjqz0Zmk7HK7DlJpOu+ZgbVrkYYrf48Z0tctD21BaS2YfC6GyMo/ScFlV55f0jN75tfdpeLhkh
TjYdqKpHJUU30rBdrhBZ5RuZ54gsLJ2YoTb4Y9viaseq8t1vGmHtY+kNrwqprwhdOWjOD1dZ60N/
aAptX1aGfIv5VJH5Hr3iJ3eOEnkVKVuJ/dY5eLlUPl50GHMdLY+XvTVrtvzyjeGYe4yDoliKvP5t
Fa4nzRLXvEvaF0vRlY0aCFybJIlvHKeCpO4p7h2DLyMhIMlLt5YU5W1h3EpUfMtW5RIucJIREJ2k
kKNLRuWGn7/IjDclkXVw7IP04ma5c+3GJlniDPOorkX4LE1Um348vGmuU26E4QWPJFo2d7ul4DdU
/7HoADuaLvU3aVnxCR/iKSoQAdL6YTxhh81raRLQERDjZSlN8NxXlNNo2Ks9+Z7Bs1YWk6mWv2j+
ahpwIlc4ESTjntA90mgsWY4302ruwhub49/npodpiyQlT9QXNx/rsz3dzPe6dAJNtqa/rvuoPfaS
3t58L2JIsYxGutaJz5ldnxT9fcryhEyRHkAwy4WRyIdRgnrNSQpyNrudjKpfoapi64Djo6EFMZTj
NNugFR+CFIqjsCcMCS8Cnx97p3uJA6eXdGWneKce6vZR4O38WG32SRZskHmysXf03jWmLKcc8Dxu
mPCCNCAqbwle+bvCKovmLRIbxfoRIwcig01hm6CGXURaVRzbCOqsFaiPnRuESxG6+At116I6KZ1N
hmFG14t3z0m2+A21dQ9Yd2d25ReLMMzTQnGu8ADom2fNayGj8Nwa/adRMFFuAD5O0koGFpZc5sNj
0MblRsNKv9Drmh9bYsU2DMbu8lsO4dMYFqyoEbWezyCk7O/CBBtZlcWvGxDS3ZTqqrCQa1a1uCk1
Igxda//opIXGiDCp5ASOdcUskM6hG7RDaSyp8N6Q9C3UsKGPq8baRlr9pCPJsVUyU8qd/Nur6Ipx
tb4otUkGub6mt4NhwkvWDr1zvdC+RaKca6lCRHb7ZWO827m/7YR9bzJal2Hc/UjMx4uiILw0CKxn
r6lgbprbynKtbdEQDpUPP8yZoOcR6tfU/Suutu82o+HqjN6Ro4bUSWlTyfqs+3LR+f7dGzMcoBvm
lu3abd2PzEE/k/5pAF/KCNcTXcqK2HbmMEgstsgfNjQ7gT/HJtPhwPvWIlLWEWTcCb6si/ib/h1t
B3MF23CL7BXaZ5CQNhUfim4KCjDFK+Hyj66MHjKYCpuEpG6p/naUjd3w4g76GhH4KvfMnaspZNbX
V3dUDvT5yVDENc75b2xvfTXlJTH41HzUbbryGXXVXfXUfYWNP1Ss3QCbK2IlZrbUPzFf8paZQiFP
TE+68BtIJ3gKMq8Hexs/QL57opmarEZb0CxkvMfV3y8c2/q2usDf2Ch2iGPANGtWC53kW0SJXNm6
dSrIF/OM4nnin9UOe71+CPLiWnjMW0u/OnF+irasatJ3qbCJHdBSzDmx0VX0HZa+awI9Vl3AnI68
VpS+OsFXqUxdwpG4Nx27A5UFJvHeTHLFLrHTvsukOGbYndMaNwBGpyeV63FVl8wyDanvEg0FaF64
CyRC0zfHVCtMiQFsuImBBCc9xOpR26QQ5Lw9pd88DlGCSZ/5XWqr5XLQc+ZnpdjwUfenpD8EjZ76
omb6JVIliXiOHqwLM3wfC6y2FWahumIq7QQhwW5az0GuZcatv1fT9xHCfPfK+KI3brcckPsCHv4p
JumCrhTfpIR2i6qpUKI8y8T5kLb4Cu0/7AA3tyz5VfMAxwoW4sr+tZPhC4f0SatRz6lpUjJUbW7g
Ujv2SSzwyvBJ4+RlEMZPa3U/Q1CcjPynqiYdQpacjNTfmxVvOZ6Wb98M7nDwsISZ+Se6z+zEPIrt
i1hflb2oDfIPK+SzzD5ACmC/y3z/zIH5DSvWq9eYD5VlXezcucfacMsyFEVD0r+rdnNGLkHYknLk
aKQtstL/AwOomD+AiUH0RJwh4m7CcjHm1rWMrGMzOVCg4ioo0WS8yuzq5k4xx12Z8iEZAfxhQ0IM
2d0UEd5CpMOmGtw89l9LwdmX9QRLt1Vz8ipjV7S6v66CYKmGq7BMbm2Lv6QZ0V4BPl+USXIFAMGS
hSe2jFB6NL63Kjp/ldsfxqQlKsbxp2ESsSij4lhZFwWNBWhHd8mhwYYNbEU7vQsIPtDqrSXam01G
RhaXH67T7DNFhhsDD/UyrqoNKZLnpmj7dV0LsbUCzMZGoUKjMPHlMYPDcrM3JNkJgGLMC/U+NvK8
5LwBUNSwqI+FzWtALIZ/NkKaYtBeb7IEbJ2Vv9FQgVtr9RH21sY1DPvbewgf7UZ/tJw0eIoy/dV1
2dq9KldWiks72aySDaesam86fKTwQfa7UUuvRlG/Ct+IT12pIY0IhmgTdeu+RA4++DtH6c5VEdK1
i58CHZeGZubGKtZ9OBrtlcqPEf/AauK1/bAqnADrl+9scCK7y6JlnK7ASWDttl78OsC7badXGQ3h
pnVICVRdeWQ23BwV/tKq9veDDnAiV+OrQg4PvUI4tiT87jw12VihQw64geI1xynK4KiRZKH2H1Yp
mz114p6AYxeQhp3sSjN6D6AqHMqEKj6t1D+iJsicGHp71TFbY69B8gV6bxOLunirEhzipb0eKPwf
yRBuFwhwPzUdbamXsfZ9mEhwl7ZvjBDSqJst3vxFoavkdQTy7g/uhrIWNXBpP1gJX/JK/UXVLLbL
knYqeelkqxCTYU4RvizwMlbPFRPKdYpa8egox47t1YbtciDEmwI9J4e6gruqtE6A2D94IxwmRtPa
nbtU/SXXKGYrC9JdHiXeWhQGhbVHZ3Ca1JVWmx/CeGJf/fN4flJ3LEJk4IvOz9MtzRktTq30//Hv
5oehGhyoxort/F9LcJkZGOz9//in8xdVlxOh0aun+VvOT3UFIbKFHLGastG6OiEc8FKqRZjASzG6
baWbe4xbSDRoJKXdj59wmK0H9Y2GxznYE3oAyFOp91lVX4263Nu0ffADt4u0sd7MoP2K8vFHhsNP
gZFo0QzuqiIiVu+6nzECbYIs/YlN7IipFRkekPNJ/GpqiGZHQ/sBtkZN6a/KXJyxW+IR/DOOGQKg
mF2gNcWpAG5jgKhCRaSrS+ZU6IrsXLByMnwiDqw+tNOod743xjR+ETQximtks2uQAc9fnG98PK2b
sTOfiwhWUasFn4kfWwe1jndtZxSUq3Jy/gM70hiGocyB5U/+DOGhCaq3eRRsTxPg+XE+zTzzZhfV
8T0zhbqtwgSrYpV1C5du0uD4Ptq8OGUIxekM1e1rTPYElhbAj8WIDTX1w4/RRoTQ6rCdVFwjf2+0
/3XPov/HUcrjIu6T6MhIKdoPXb5ItfARcTPifP2iSPOPZtGDUx+nfI+4845VlKzqQJwds/z2K/dZ
wnnwA17wnrnjqotI9dNVpMPgY5kotOF41hlzLixDO3lKsTZMZaE16ipg9Bb0BfXMKvYpevhsUKRg
/NaOxLp6ywqbVGJQ6svg3uZ6exiIvrXkunaUj0J47AwyJWvZ+ZMPxENXLnP+9IJ3A52FCxwivjfC
PCIiO9QFOq3mnKfFRQmgpwY0PVTlo3bJVrQjjvjF2szaBSqnDzGqZ72ouUZGr6VH59JNmZwKhnqz
UwcP4kMaTTjsprs4PUobxeAghaGyMo7oS6yMIBwlPxlquE36Mlk0hK0MADs0N7xGHta9PkTYXKYd
8jv8NUoQ8WdKPsFpET9lDY3LLD6YVFF2/DQgtCLk1n0VkG1cJaS+6A+OdiV7GUdUXH+5NoNJnMzm
Cg3ATSOEV60RVOv5b5QTFB4rB3uwqyPG/QPMAWD3U2xO72SXnIV/QXbEEukSRkucgHHe5vvKTNY9
kTZK3ZyKxH0GJKauVCO64tkm3iy/DkZqb0vjfXCxWMQ+4tXKP2ThrTF9xCNVLpe+6SPnsgWy63qb
pCPnyyrcdFnySiwyrA7dXMZ4aJalHzzlBgp9CRiqoArgwLGw4b0gD34cOe4viFDRlqXlETthDM++
yeJttKW3Uop3n7YDjnOXimkB8+PbQGtaG1GxDoMQ1mUC0h/dLHnSHYboM2P4jx4MBnJjPpypR8BO
lzOz9f1lkhvuInP9P8OgN0QEc3rUYVdFbGOx7bxi6ClRizdPYdBSymAkNtLurYgR9dfxT4erRhh4
lqPxu3aQoTQKJihTY2iuud0+GR9jrQTKrTb4K3tSSFXlGbC6szL8DM1Mg+6GhHk1IK4neGA+cyV0
CVP8cG89vOaifjOwSCv1a4PRTfeJWm4KjGTGQ5gOkEgludOCQSDzXHgyrflbKvpZIU8NIeo1I3SM
E/o5don6GHUyspriUsXtTzEG715400XxGsM9XKV5knCaxHvQWaxopllv2s4/QS3y3ps8+xZWtNcr
5dQbzdX1XmwuRL3lFGLr0FFs9y4wmAA1gq0tqseiUl8NE6dknz56WoIfv2OPjo4jJgnm9I/JZAys
s8+oGGA8B65YZLpDSjimG99wfIAMxpfLPBPn+IBn28yefD96TMb812eh0MbiN8ehrLr1PVZZc6Q4
9ZUraWF+jUH/5bIoCJH82o441w0CFik/hjD/aEZibs1yVRkoK5AGBItWZMkGAfpSRvgPg2ChvZdG
TyLdOD5VtniMMT26xpqr6zlTuztklo/cjQKCEAiD6Ro8C5KuGWrdnTM8NwmZRt6QHdLpqOrm6W+t
1FscLYIwaP25ZAtoPHE1nJHg7wZawZBuslFukO0kcPy8M1vfhm4bXickoOa3xhZGfvCST/C7Li4N
pzdrSC/ZSCxB793DdnywDA5lI53ihraHiSCyi25G1nX8Kcq1r5MDqLmQLJlzINR+EejysQgthJ7D
3sQ6SsfXpjst3jvVefBJF/PsQFtLzoaqp42LrtCQ+IOHX2YxqbxqFNIPGThBo5HzOPCMWX+fXuIm
yZ+c2MFmy4pAEM9Gq/1vhbqMyTK+65Q/wX8PR0FPuUpX9YBWsQqdZ60X587iwUSPL8eS1TNBTGfG
yc0OvtvKHM5GAGLLNJW3OIjf9QDAXRA6K3skjs6Dtto9d6jb+W/Bdb6Q6piPfv7L4eM5CWS29tAH
otukRrNvhYXuuBvAikaKpi2lKqg/SoWwv/5VWvxRELsxsKBFpCPFNhmN2P2pi6zoxHiM74X4TucT
w45OMjvTLpLM1C/Xz1ci8m9BJ75iabPIO8XNEzXXfdVheWSYHWu8gMSsr+2p3M4G9NKZJ05WDlVI
RM6Fd39PtHuwtD3aIdjRiBrCGtFMOFkPnA+Qs2RpSatcueazWVgfvQlQUopnF/7asu1+OeO+NPGj
2bTZJhhsaI1WtuKzFS/QqAwLxk7sK4GtrAA3epM36uCWBotCFP2aCGzWRWdvon6AxcDPj5u22aD6
YkPVtK/EZvBf4T8AB3Q2m+a5i3sE/GpxQeUR76DAo4ZRj0TfjovYotCGZogmYZgYEJxLK5pPqr3w
W8HQbVyOQYEWP0Yny46OkU8T76P4TLrwZWAEs0giMCjOtEIW1bvSt58W0/+FTUK7lbTiZMecQ2OQ
ZAs+KkRMZiacNnzHvcve2vYpfXfN0KnOCC6rK4ltCAK7xBXWwFwuTXzVbQzjigY3nu7QTlZ57Qss
gB4IEt9aB0M9tV4j+zDJkjosH6hC/eey0XtWrHJT1s7riAJQ7+rvppjyJw0oyLbpXWXs3CuNLmmt
P9ZF/5rrzgU2C79sobzRsTVVooN6wp12iUKL0vID9lk2NKzSX4FPcvZYREvKvN/RQndZttSszPmW
iEkDkJlsBHC91vTXYcsEX7TtJZcQYTg4aVNdeyf+gy0b8iB+6rWBkpk2FnyaMV9io5EPC0zAcAe0
7MUnay6r+QWQ+cEFK+kqjwSJC/SdJ8W0V1D2WjTd03Sz9fC7Jvq2MLA41ML55njzDCKi4SSkrLwG
1ZMdD7+9X38n+O7qQHJ2xX+8cAXEOxcbfqpnF1E3L0gYUBVXV1RhvL1H6dFPGrLuChVVXyE2Jpi7
cdAYR88YrWlGrTgsNcZFWkV/bIGcLGMvEyd/SiINPdcntUfzaIN4DvgLRCtO9WmMVrH0WsRrbnuG
FxisDHvkhfNRsZFNwfI8rMyOOp0Z1MGuUIhCUVSj/Cw91jwno0CL/GEvnfzT0Cadrrevk54mVvtj
5+qWuQqRT6G26ETy3HcR5IVCpQvvo/LHg55G6rjOxHDB3fyTKoVJxqK+Mejzi/xF1MylrQAbWxcE
X/mxr5L2YMOtU1DgmuHVmgKho8H+aSqb/j9zvZR2NYB0VoAE4x0WUX61ZJMUSbloMeYRrEj8V+6h
PdecV/T9nBu89jNtBvTZ9doRBN7VeoNGJlPXVSXvFLRPeB0/tcgmrKlGA53a9bZW9fcykcPWxY+1
bPvyAy4f00k8iiu/h/IjmorNSVxNBoWmq+ZL32bl05XorMAmbXvfoKkeriOmKWvNZUvnyJ7vKonr
Iy8tjqCxvYODyBndBNkGiHGD/aUzCKlvJKaHRq9WriqsVQi4atVW4Z+CkdmyS8MnGVM2a3QClrAZ
WdlpAvKTNSYCq5YxF5by6sMkywslPwdjFQG2I+1gKcrxxVMwyyYN2Zyd3WFsTe1h1aj9d4Olf2km
2g3Zd7i0+4PH5GVFY4xn+4fabEYk2AA6/OzYOpigSgdZj2XXSyEIXU9AJuWa0i5puT8MleOuBqAQ
q5wMl7VmWwl6XnUSFXCYNF9dqd+N3ouXpDy+qDZiM0em77AMlk7z0uBOX/kZoZmQdsVRL7cilcXG
0ICQlE8yh+vWssAckjG+sDxggD0n1sWNuZKZPOnwSNDeK56hIj1sdfx7bDK5VUIujCAfUPwBRmGj
dUwYtuiscYV2SUyC8jCZZ7tdEo/xOjasfeewxYXYaThLw/tk2BN2/lnRmTYEMUFbkcOMLlb3XizG
3Ui+pWYZBlwEeNxO5W5R463MUA82acURwSj7jd02ODaCulyGFgX5WClvWSkPAQE2mxw9K4w5XPg9
kW00VPTSFmtjCLVDC8N94UYja1HmVJuhHr7Ii/lPxs6ruVVg67a/iCpyeJVQsiw5xxfKaZOhgaYJ
v/4OtG8dn9p1Hr4XlyzbSoZm9VpzjjmfCh0wBZrFUC/v03gkvF3zTlGPvSQ2ODFIaK3rLL+uovQh
6gcKD59XBtFo1dgOJHND26fQRjOmkxgz+3v2sdteJ1HQyJjUqsorrlRV7+YUzXB161QMFgT77JXm
F/eQYYIXtKj0cGrhaN905zazdHeFMtfGxGXGDrqbyCR9FVN5uuP5PhIlWDVVz0pdMo63Rb21VPWp
Z0lYd8AEof6yxmrWgjTg44qzs1Phsez0e0ECsfIqCAMSKNVo1zUCPurNyEU+xl/RbPO+0P9Ue6cv
Uegnmb8xuEa5dQfJwYSK5tDxGZhHxp7xWWlxd+yFdtPk7THxvCefkOl1FBX5jYbGry22gre0j/Gy
HNiWHDW7sJkf0A5BGnEA8oVaHNRRppe3Uz9fWx6eFIY7eLs68npyRh3wpwzTQ+2mUMJ5SsYMl9gx
td5MnlzyYPmVtW7iijDZVOh3fhQzStSsJ6zL9yqRPdsOcoARdT6lUbOd7bkjh9jWAfHg92mDAUJR
AJmzK8nTrubbQgNIK6sdx93JyrUzogKUH2N7NmdFX4I9HOKdFPn5rH00Sfbkv9LQx7//jPbzYNVs
94bYcddmwKUHINpAAJvsiue8yi+9ICYO/YfO5ssVKISQN9wpBYA3yPlPzgg40XwS92q7GuNBa3hR
wA9QOFvbaRYN4pZ5n03iTk2xuUrigMyrkuhnq3Z9+kj+OQnI2u30Ra5fJeDCCu+s5d4xzhxEUFZO
a61/Az6Z7iZBuJpekmfsnHQteaM7yE5Eom12CdIze3/FjgIxaZtsmHzY5wKP09CvuVwQlFGW5rpk
uKytGxd7DTQLlvBAHBVDurXo1Kdb29rKsUkyttQraztiwsr4Jp+0WWdelq5KS/c3ZdCfYJJGKhza
ZB/BVmHPS/2bQ3ILirqhOtwg3mVLRVO+sSqwerkAWmYyGw1yQMZGzortkInXKhrfMLG5PkfRdCa4
weOaTd6dMNQ27xF7IjXZ2x4QcyOjzZX/sevWDwX/EV+51sZt0qseSQzXga2X2J9TOtwEDuJTgzDB
iSAmP1VPss4ecEwiph+yq2genibejYmZa0o/pCPFpkCHskl0k8BYr9oSzlxs6knnUFfD8m8iAtMq
geug/zEQfqLvDiv+a2z3y4eceAiMeEmxU7UH46jOv+FcVCvdrR+jaNwjm3jrGb8Tm81CFDTdx5wl
eypp3Zu9fREr5t11/YdB1fOstizlPD9dWwxY/bNnjKclpm+LZydhpF3q66ouQb0UHy4obVZO8xiY
+ndEACFevhy6QO0/KneXKIxWJFXfYkc4kwToIoxN9ghrFhJvJbClmt3Oz7vv3MCSyTgYP6TuNXd9
Yx9Tzwk2pcy3jadFV4VhPki5V0xVGBTqpJcmJHqLqt3SrOB/Q0qtXZtZmHcC0w8XT5uOxjody3d4
lHJTL5clPxlZ94OrjOv4ui+ynSgBkMD5Xjkj+0msk9mqLrsfRnE1uw+EVzGpf4o+XTUFBYER1pU7
MtkeGHbR0bTXruKA46FZGbLO3rVHsmbpdNjBg5YUOO9U9420i01UgWPQdCe5myxk4YyvIDOb2q7G
/aMbxvOsa99tPNpXnViIJkF+71/7j8aYVMeOyO+hzlz6nfGDa/24Rdbd1tl8F/cIgus0BMI/nkeQ
k/2y4wJ5gt4O6e/kzmRMNadoLtWpll278y2hr1M/BlTnSmLOu/rFITD91e2c+9ZyPmsnf41LI8Ln
MulbVjXl3eNLtBD059CYVYILfKbgrCvpnNySBTLHmUmbqQ11TwG1dPzDKF7ybh4P0ZLrozvNZ92p
5qoUUFai/lYKS7IwUGLWPQ0f0WrtppXQQGKS5SQSyakTMT58oApacY4mLT8YappusCReF7GEYZi2
+oHAtRsaB/Sws3nX1uECDIFT3Td7aRsLW2vQN5IOPazzvCQcFPITX8ClZdF3UjJiGwnMztxgp7kR
4DnmS6Fuapu+GYeQ5shudKKzpuFnHCwOA19lZ0jYD0YdWfekFxyCobV3Y2w8pMyi9qNOTCoUNEgL
rrHDBr8EuA1Xhh+cNM+MQn00ngw6hI6t5m1O8BG5kYNxRQjEB3byaj21GKin0mF4mEO2MhS7Fjlv
DBuvFRFHJOou3exAT5+NuUvCyJcfXWEHu4SVpnK1MgQLPeFuhGNqjWj2CxvNWl6olVMF3QEdiM5S
8l4gqYCVVBEQMGE9FwSXrLg1cQ0jlbcpc3bdQAv64kM5DWrrHsdQ+RnpTv5c4AxOC+vTKdyNFKVG
MxbjbhttcowSfTLcFxwKKGplG2qX3a8WRp77LVv5ooE+3xCcuY083B8FynfE8BRGov1245LCNPBw
S0lxM0iTK6Ui+EUQ3d3EB9YpdlNV8jJkGquvhbSP+MHduOw4v1NfEreepm+i5roMY+WYalWFjzq/
KjmoMeXaVzrKpIPVUFsP9diH7cazFldoPL9bbIZHPCeugPqs10wxUvkamZCPgly+dcAdALUwNaFC
/hlaUexy3LzrQMpuIdg33E+B3A9ASfFdlxrH6zz0HaLbjpWr5cWaRMXGmBx5/RljCO8Ix2Lt1SDS
VaO/6FT3oafUow7GZwU9iVjeGrRoX8vHMg3kVnYuScQRQEAnISvcY3FSWR5dTU6lh1mXPAELLNdm
baOdNeFRt7NWbfWElQ8tSbOJremjhXco81EglPJu61a3d24wO9uCucMa4cpznlICDnP13A98brbV
YyPy6jOcaHq85jyufTE86krN+wa+dTgVFvc0UedgnwYMkgTxyBu1k+MlS09frEiXW5dUvf/DfSa7
9/8fTHj540u83u/DCEohjPyJrI5GBn3x8oiX3xGXTL3L9/Tx/Wn9+4xRLtDgXb5PCRul/7C8rP+6
+fv4f3/isNiY/uH35f7zKv6+yL/PyPWum/FkLC/77z0xEV+h19g9bPnW4vhYIjUvz/73hVyezST/
pPybBnr5udBySojLzSZ3Sfu63Pz74Jebly+/70n3iKLbQBURh0C9x/A/r/wSe2ZV4uWXBi4nw8ej
d7kVoX34e+v3Pn9e4p1+v88QWdFV+89vXm7Fy0r9e18XQd2OMnt/uf/vI1x++vePf5/r9+/+eRhH
W2Q9BhAUw6WPjlPPMKgb4pvfF9KYGhOIy2P91028F61O8DKv5/Lg1ZJnZ47OU14uuW0K4OvW7/Wb
izX38uXXs/vPfb/fXm5V0rv28irY/nP/5e8v9108v7/fzlSh7H1IU7789PcHv97g3/suv1Jccmz/
12Nd7vvnYS7fBhJDt9HBtqcDsvt9vL9v9/L95emqXmCM+edh/v7S/3rYy9/kc3AVdD1k1sV63FWU
ZYatKXZffHuxtTq/3tbl1uVbfVw4Jv/8eNC32exvs2DpuPzHvnx5oMuXf+7TaxWtrNF21r/P8L+e
9f96nwFWnwH4f14t+sLmisigy92XB7HFwAzwcvP3Qf/r5/+8n8u3//5YC0roNlm/+Z8fwe/D/r6O
//kwl1/853cu9yUoyDaDZ/30aY8dVOEQSy7BguBbGX0YpdXK21gOZPFcltPBetacrojmU2KKp8u6
UNPCI6G1rg+2RTI3V3C6DzjF8lyjpciWzbW05SKWbzjhPiSugx3T3/Y4IUM6QgZsj3TrWlxajSs2
GFKdHe/5bOa0znS/fNSjVt8HCQEUo3psyIDbuRotTY8MMjy0qP96F6ZwpG5gjJ7I6EBZ1lMzd+V0
Own1bUdRmCfoCaxMsvdgDksPsFnkulOo+w2KNMiUu9LQv4NifDREkG+TBlFEia9cSsAZEM3TjVlS
JcU42cn5AB0LEruaRXLtooI6xcscpiaXZ5jKc2mgBWCI7YSBWyEIoBRmik7eTy6jO9H0h1GfSI0f
Zv3O9l1zP5MSZ7lsV0fvhdKErY2ElgmdWNEG62J4tEslxgxclWz1+UzDmr0KO70b2zQILjUmbYNZ
jlku/RhMLQj95yfLLg6VECdUugKwuf3WDM1VXU/FlgIq3Thc26lQrpOYiVSW0HZjx15DWDlMsO7o
SrDHyGgDanrdhXFmrHSLKUAk7XQ7NHx2jrTI8E2Sx5gZ4izMYa0RqhAKNuadP93kavwDcqQ8+Sp4
Y6bOeFQF1/GUAwoqeJwq068MIcYds7NrExgmoqeMfUubvDTqTxZRQOo6FcE4OzjwoGBoAv+vyfhb
a/1dagOQHWza6aIb7A218TO15LjtGr1ek0/07aW3ZczQHl0gf+vSSt5Z0GzvTS1G1TJoVObFvPai
/L1TQYIJEWGTAI+OECFpt/5sYHmVAB/RaGxMmzceo2skYOduxCG+9zte9Dij+YQjol3pFf9oQVKz
F5B+ZFhwkXydsQHnkjTZ2SfaHxkB+G3H03IEmZkrT0Uy/zDCpkzuGA809rvUvOhcm/1XQy7M2uT0
WyMDVKtxQiqXJJ5Y2zrAlwh3DWOKIWzxhthdN4YF8i3LJhh8znX0zhJIHA1ZZjimfMH6j5jfJcm0
Qng1lQYvmOdyUZKFlZzhnYwKQGTvoKPTtrAHorvJIGC38T9Fgd001uOPSWlbScLYejCoywzrRD8h
OSYVVq4g+SYdEDzYmNDXHufXoCFHx7X3hvbjBRXik9RKD4S4lesg0+9mGfkkgRVhlKjHyfDxpwXX
vU/1XWt0XkGrrRot/8obo9/ODYUxjUex1fznZKmgnayMcElVfUjAIb0Qrb6eOaXXA8bzMDWMm3ik
O1Eyfe31D6exKXsmT2369qHLmyfE9MU6oFPpBuLNkOrMDK1c+xb8Mamea51UEsikdMYjvaRJo9hv
GCPwZYIGkE8x7si8ZO/YGrbZxrh3M5uwQ5qi2NaI0oFbUzZ6WGUQygDBbLC97g0LwWVRTC9xoD6i
uGmZGtff2fwKdnRAppZ8gcxmdm8++U3ypHAfQIeQxnY4BsZWd1XwIcfeD2lXjRNivKymIHcj809V
oKfW3bdscM7oMl/gWF3bJr9WGtB6dPR3cibXSSFpkaK7jtCH0JqadnkCmzidAe9Pny4BTlHxmFf9
u9FXzIXkdAtvJBx6PIMunURMEqzdNoMwuLCIpHoarC0kTI6JdVv3qOOyD8WHBGcFIQw2i4MYsWBh
02rWkj0iaNnC8/D7dPXREtu2dKI71CgSPhKE42WE7I5laOH8xrJGx6EoXocYYJARFIsynnZE15Uv
wjEsGCwToTE5/LF8mIEq6zRkRiZiqOw3HZgrNzPv1Lg0p1+Uy9S3SXOslAgiUvO71nKIX+ZX10A2
p+G67nUnXvVeiWOmp1wrIyIfDIQ0fsFUK5niVwOVAmZzmD5T/aBnzbnpCPmqpmvR0+jsaFiZAy84
MbdBh/VOl2ZLrgRod6icN8ytIDW69sIbYt8ajwfocAn/kQrqwha9CO1RCck2Mw5kwd14nYd5qKjP
ZU5jy/IOTeN+dKnY1KN9m/hFGdrgHxLDa1ZxBIeH9DD0H/5wJZmsx24Fs5+r7qa3MnTtA+wyV2N2
g7hvQt9QjbANtC+/YcAXqXFnpRaTgQGNkufumHo/Eh2w82Rp72oAOs48nPKkgvmjb22jQIieIA+Z
muItdTjMtPo10GuChdZx4q8c0dyjAX4sneJ5mjG22233mLTzVz26L2aNrobWcAkjxI3H0+yHXk7D
1eiQshque6oFMhqwJrSNGMq4dnfIIxQqqbsbUg13CUq1N6b270FcPLqivx6BZWX6gMC12Hd28QbZ
dO1kEgpDT21gqetkIfhO+Nx0wg/DXJi3qdaGVsv5CXbIKfbsulEfFsz60gGuEq9wzbn5PsnxPe6Y
CXoFklDS11YyZeJb5l+Dlz5ZzfimmvknY0gL0n43q/TQg1xivspETq/vBa7SPgUCqnIgr3weD/aM
IKWeU7XJDWKXSgyvdhB/dH53iHtsOXQ3N5UP0WmQ3k9HoBmMIwbnvUTCUNmMn3TkFpo9ENyoQ6ZY
PEKyustj4HwGwogNpqjd6AaHt7IjiqRhrFmPjOn1AWmbNtk17FyuzUB2m6JnvxwhaLc9c7/oqBsR
VSvh5UfpfOklxiN9eO15UQddvKQihxA6Fc9Bq8GmAX/Wkk7U9+TfufHZgBNeOyZJYsN+rKEB7Tta
yB0fC4sEUokUy9VqYEz4nkwMBolAPKf+ol6QYJS6yQ3H4Dqv64eit1AzmAA/Us7ewY9+imK8qvOB
kNyxfUEVcm0G8rb3i7XXD3dCxu9OiZigx1YP+rh484gYRR9Sq3U309SybHrDM8dGbgMiZBF7aVqS
FWoJqcjSrzkldzZxvQeYxhGcfLwBqG0wA+GZ4XTpX1xJW450BrACcX0D7L9b4fLh07TRc1pl/Eg0
1o9YjCslXHSk1/1TSiN+3yZMVRD0eLgW8BigO69idUS6lUCtjN6xwYQsuWQnls3W69TJaoOTrEUe
NhFa+iLF88Vo3YJ/yOT+hVgJrF+xp62smTQCZfEhg1iEjI6DoERlFfYmPO8ODzt9Fiar5QN6atJp
csRMaKhXTtem91JtZOTKRy5wVJJ3wbc+9v21Mck1dBln70fyUYMzywCjhy2O328CZGwM/XvbQRNR
PlONlDjLAMlcQZOmZSpS1HUTIpvn5KEIa9AENjHjM2Z9CFLLfF/Oyj/4c/EC7CYQXMF7JdCBUxuT
1oOvU3ExhNKFH0vFw80YZBwuTXpvsPyEXc+5FkU5Y0Io2mn9x+tS2uMG4/LcIsbOPyM4+TRGVClz
21F6YxIivnDLuPfUx83RpViMabKpID5Tgqyy1jmZaf5Mrf3suxbM2thAH22OX3SlGLb4ajz7AZca
dwpzv/+I4SdnnnunxSA0gG8g3W44OwZwZPRuHVUybXILgHE+NRiR2dAh0z/gGm15dGqjXTF3JxNw
HJ6cetgYpgOar9S4tnrsg12YqMPIsFfLby1648xcP2mJVTvGbDeAW5lizokCEbmyOubbhl+RoxB/
slNu1k4OuSsxmPh7HDTaHzMywYblh8hlOpgm8gi/txS6vQ4SxMRFSSE6OzGCu9wnmzRbZ7Nzavvg
sdT6H0Y7VmBfp2O0QfIeTjilV1iNNlLFt5mybUQkzdvYAput5vvZojmjxHtjAywbA0RjZCA8CRvJ
6CiiJzJCy1Wjx9SdmPLRymIA99FykOsWIU5hvDLvlUtKTOV8ZD1ZnQpClR275ta2pkdTx7yUcQYm
fMK5nQLldbQfWB2KUANvxR4xMVyUIOP7PF4x93kqPM7SshwaWPh8TvZgn+OxPE1YmZdNkkk51p26
3HnRYAzY2MiQq6pXsztqxtaFMkUaByzQ2t4qm+0YixQpJrqPD3R69hfvLsl2Is9Z2DTraCXdm0qs
T9MlqzIy1YNOoN8kjQwIUlGs05aKkCyxDEvXFGwoTAiwS4iCocaXKZI+sh7+WIwroMf3Pwy1L+sm
jBfHXE+mfpeirl8ljRfmAbN7LeAo8RzzgwSwn5T5ElZB2GLmsFeTGTB5MO4bJ0A6RVLHOrCwzuW1
s/zBJk0dSYqsvR8hthDAPK0NRJGeoXzqgEysgdTT33Xla2Y05NDIo4ZAsakR/XWFeMqK6pTo7pVq
m3CG9x0OEuQg5mEIpcVi+cvCVd3NZ1oBr8L+npAkiZLkZAZW+MS6/s6rhjevG77SUu5nhtquabyj
73RCYRH6V83Q3sYWW988MBDg4BH2g8q9u55h6GrKypPCsaQxo1zVWfCWQaZao396jOR9b+sMQtm6
kx0GbEv3CK5IqlPh2CQbMfnMCUxwZ9izre7dCHYdCrAEeYb6LUTNJ1NpT3pAemOcTPc43FQI2uCu
jAIG4RkJSmp+9YN7n147IpPSW1XMkddSZhTYFJiuhy8pM+twGpwrZGOrBYUnvQT9EK7n4qnBAUpe
U7TnmFy3ZHduxsxgJ6YQvOE3qDaa6dJ5Xhi+iNw7fH5xOhOuiPe08jZDo79qRXHlt725i8ZpV4/R
tlYFpheI20iq5FeywI8c60B9gSecAmPwVg5VJbuv4UbPD1TSzkFblCcqDVDIKJCOnbuh3tfwfQSv
FdAtAi6z78lLXhOZbOAQE5SkemudBSaiq+mlttNiE5k7wj79FWFGwARxtbgZoz27f80rJuwR084w
Ij9ED9wWLUww4HY0sHB6ABJ32SK+cvOnceTq7dQIWsVAyaHIMQn8TqwYAlSIhIIru/4WEdzzPBFn
GSdbK3dSTK/jUeTmJyCIPYkBpFXSBKcZ8pUO01OOim2rkURE8NZyEQGNvIbNVeHN7M6ETAYFbtUp
jdF6yobJFxQ0rY7idRNt7EKJVYbJLoQrSKJZ+l1HxbXuoWliC+awrXeI+yXxIxlJtQcg6K3a2vwe
CP/kH2swu4aabLx7qFm8eaR/EpSH3BLfNTOgrUe4UFZg9R3UsCXF6jzHCFUbvgBOZX6vzzdtEuy9
25GrKafiGafyR2pGW9NRf0CynKMAn1fKGmV47aZU3jOo2uNERsNmbtjF11Z7o1obXRnTP4/pVR6Y
O21phSdiugYuKzdFWvXbFAGjy7B5JcTwzDmKGsQQiFwG29208bTj76AZ9nGYZ8kBOPYTHlTyrpj+
Pdsm2pGhie5k8h2ML41vvaCfeYSISrUJdcVBZ7HuInJREHWgSEJL6bFboODl3ESzWze7pnW31pvu
mvg/rOex7Mm2S9v7mg9vVQ0WEKx8CqVtvSq4H0Y8qHBGq8V/JoivsRAQSObujUX3ZsdJRym8ogIA
FskeFpcs/q7eKunD4XpU5m2QxHfih4U3ihHzNRa5y+qusNmpua2JbmdokBDor0nbmZBT67NTDI/j
QnaGb3WbeeraCtCREZtKjGcsQzaB12B4w3GyHowPpNQfHs7lTufAzJ1nL3EfTLcK8eefkmDe5RIL
SjFdEQfK0GqJix/3naW/9tL51DwkIbyvA6aqLW5cmjEZ138Swa2VbqpDA12vcU8dC0Bgp2RmSOMt
WjavvhZfzy1aDaO+zk3QuJrqvkQzLlqB56IHb0uHdGD4R+GtO4hFIo4Wqpi+qoP9rOOmcpgg15H8
rGx1B9d7hg/gsKfpH7zCPiKyILNOw8QSI7X3mVjywjQttMvshwLAYChjAj7L6q+kTPaZk1+1eIv1
3PlO/JY+VduKkHSwGD7gzpzEOXdzEh6b4iDUiJ8ECGZTOx+50YFkZxIbkE6e5fhvM2l9JlF116Zw
Il0UUcmNBw2hm4frSoN+k7tIN1LwF4N1H0kNd0b0Z660R3PxrOHYedRy4ODbyiEBW4t1Qc1lou0s
RWhJ48vr5cEM0geIOPGBTPVvGS0fdlK8T4Z6ySusKpWF07irec/pcJ7y4VRn6QMWig9KiA99kTl7
tdo6YnrvRTysfJ0LuVbCbIaLaq9n00Pe3F86leNuZMkMrYnWrJ6akL6XLMfkPcAStMxUr8siPqKC
vi/9Aeqarr3N8XCtN8FVElQnkyUcKMpO1sTCl4OJqkZu0iF9TYvWXv9pHPHlWMVnJEREAV/flVqz
QsLG4uLijokwf7jNcV6g5theXTp6RW6Io1WUD4ghV5WHhqRC/TINWJgSI3ohG5umXg/5ZR68Yzrb
xCULxPRaDSiPjLW1vpYzsTOel+bbOfaOxHp8uHbzjnT8RpWRv0k5TjlDXnA7eIQLk45Rn9Lej3dm
m629gVwUD/K4lc1nLaquqkLNu8axNk4P6YdLnrZxirVPftGiolR7R6EwX/TUo4/FbnlTwgruR4/m
DZgmduVUdBzF1ckqniHIhElR37aJfE0U2tflEJynJQiX8mgbuxwo9PLP2P12dMRfI0+e6dzeRF2k
s0swB1YnY+Nk4ljY5YNMzLdydG02egll7SB2fjBvEhvYMgjSB9QLXId1mjI0j0lFkOODnMpXIbMv
dr+Pgy/lwcMPYlVzFEIQeHXEdSuiN8qD/pAklCgRjfprzbc3LTqqNWL7HBSTuW81e4mfmSxKhia+
LiftuvaEdmav+TKW9Hbn3tu2Iq1ClBawwCVCHAw1dMbtIt8Tp1rVGgMCHgCGlfbFvnc19erRBm63
H2ftLNiVH+Iyp4npx1cqHdg0au3WImuRVGVE92JydlNXGldagZa5mZuYSYTHRs1P9F0ZGRBVA2Jm
NB85/kQiEw6w8l6bCMdOIXPsLt/+vS9aQK9/ZsY3oVeAhm0rYXKtkg7b+LImXdYnbmp89W2iWkqL
eFUPT1UTTIfaK3McB967Sx/ZwEC98qxe2/N+trNBodqT092WRrlma/M8F223U1To7cA1TLU0IFP5
IMb6o5cgoFKXq8+sDQfbUMHOi/54HplEU8FoqKFvPHeNQi6JiqDDm6L1k8TCRGnvDsYPbmBOGirs
Moo+rYyITVpEfghVyQYAu0p0JFity7LkN1c4R5bmuYZo0997kfeVBCbmFxtCIItw1EcHayZh3aZj
Ban6JcjPPVIEPMKnZnm6dJnAWK7RIBB9HwL/2bchYvjVHrAxMvWJDCndvYerLTIwDChrHqoYhztG
pgO8XVqa3g0exlXr+d+krHlcDCF5OcVdtowOAg2I+jy2RwLDB1wQFmdEUE2bHqhjr9A9glEeV/WE
ZA2hG6e1daiU/RPoDrs3+CnoxJs8oRPqRoQbeqLjyLK8lQm+dQNC6qbN1OtYdpRDY4at0Sr/DOnc
ke0uAd0TtuKwU7ZishE4KJkPWHgDE/01nbxTEP9BBUVMV7t4EdhwipQ8pE7LHsrhObKwpSifPRrY
ULhWWL9JMEQlXKPMCDL2zh6yPBgyuyzVjReiYLFfSCB1OS0WaFDOzkiPZIVCVlH2mT32o6uXL13p
FxutxWCgDBAUhKqikjN36SKFy1Bk8k+M2bTre5vOIU0qdJq0PTH+Qok3+R+bgpiPWXPPENfzHcog
/so8WszCtrrvfswYEsuBVmWkGK6omL/qFsabHNnDaRaEparw17nrGptoVo9GUVOoWg3OYkg/K5IX
IF9851lz2wbQ/YtpcRcVeEZM+yBL2SPdYTDVzTSfPC//6GnycbWpNcymdMyKOjnEmVoKaPPNcfG/
0q2Md/x2e6uXaJYGE3nbMnqK3hs6LBiXNGpXeY1xANMghsq4gKZHMXIXgXkBMkezs9e1YKfOSlsQ
NGUvNkHltNT8jD1cNfiHvqHjl849YaNg1LaBFecwOIiYp7xbjW3e3zUlQ6BuSa50iFigL3+KHbgK
RCldj+A9jYG2JrWUOGQKCw27qV3S2GAHoH2fJGN3HKUsYp7p4bFJT5Wt3wTCJg1N75utmurD3GQY
NHKCtEjuWc0xF4c4trvjQL8997E0ZPn47Fb4QHX5xNSM/381A5ujIxulXXZV1LTV2beWGF9JhoIQ
X+lWux7IOr6W4NdXTUvTXhCZcWw5imGAAQuUyD3ZQLyCFt5UzlJ/1tI5zurg5KykRVo/V+5s7fGc
kSJAdOuV3S0zoVYnicoo8W15eUtdWziruqetZiccFtpgm0fmjaXkRGOb5TrPZYFtzDMIG/TtdWVC
iXAGIlBsTtFO+MspeVOMPEU+cQpbReusbdu2UNE11/hrX6TLZxsZ0oWyl6Oh4bQPy/G5dXnHjcNT
mjkGszEmPrRjJENU5IsTOMDmMXz7NCWPcX2n00LhiGLQzX9lk+QdlEeQCJuI5zbEtLUallBjqbI8
Zj0b10cJnsVqb7NxX+laqW3M3q52DIutxKm2ATJM0kB5vuZDd215X5rRRmXTCziGa6E8BTWBnLMS
8yWoHUZEMwCBMZ35JXjUpcYn4MSfwnL7ELT6VcwMlcZhYAYtAAva5q74NskAXeNOuFWLU9eP/Oci
Uf4en5LaxI0g5BQNamg2zb6vjm3FkexEuKY4kSCziJM9SZabsSI7xMTZSVnhcMzZwvgmGuRDN/+o
cf4mD/cuECRWOM3t3LnEOKUYy7voA+0ef22TX6YXjxFkqXAEt7uBpXt2tUGdB2bMBLCHWaI2XaK9
Ba3tI1Vo9TXrHZICm6zoYva/ktxmpsPYa40yllpjphaZqFjZ1+7MmrWyHKc85LJ9yKxounKx4qxS
tj521VPMxvW41YS2g8P7ILVC37b+rWlrFIb69KxGAFWdTld4bJ+kYiLiDvjuYsKLxyEArzMWM68+
PiWdfCPfqOusP6ZKb312+2yCuSoqNb7YJtuBHr/aKgk0avZ9Wzvkhde4EkhsofMyh0OHnrdWb8Aj
0HRHp7wnCdXuvwefhr7IaMGrWHuUNAVqc8myNiuX5of1pCK2h1khyw1akA+NrXubeBPksNQ+lFl2
p9kCCI0D3cabCdQg9JoOp2LPBzWO5r+ofnRr+JRKp2JxB4I1OzLsqhrWZ/GJozzibzGXaD47Y9Nr
73lHGUcVvqJWOMUuIYXCn5uQdLh9qcMWaiPrtiHJ5qpGl7y2GvhIeAEnERw5jqq1AQt9k8hhOAus
WXaLkGUEnZX0H9NU33CFJY6sslaYSlKYqBU6ELGdsrq7xllG1z/IxK0+i++sQwsik+zB1INonTS0
XpPagdDX0DjBQNffVO46LbUveu3Duxbvmb4iY9fss+oYswFK//I8+KCezdao7c7N4szJCEfdxVDt
btLli0P3rdQC7+pyFz6VL+XQeRC5y7vt/EfABeO+RCC+IrRjwZvmW18LIAu2agpFwzocCeMx69OM
40B/6UQyhIZpEvf7/9g7jx3JsS3L/krhjZtZ1KKA1wPTynW4CJ8QLqm1uuTX9+L1fGme0VHdeNNG
IwIG0szcBI3i3nP2XtvYuTaeMXPyHgkwASpTU9MummxY1z4TmQz0+SIG5VxU+0o0P3pCnbc6BqR1
D0xJJCZxcTndOVgg1ZaDBxexi0WpdfH+anTiGMJxjrVR2TPzSqC010132ZfubZqzQfMJv2qp1Zet
1xI0E4Gk5O8RwCtzznY1xFe1P1Lkp8yIo/CVsFSYpA5t+bjTHgy7clB3PJdVTvqkwGBdgC6rnauM
jtgKC/uMAG/XfqlselqsWqo0K9jpHzGmLd/usYYXh6TuxCbLyHGO/EugZBeBzVyFaRk62BJeLKFh
S6KDDzg7SgY54oNTLjA2x73WjPqm6hLKMDYkjpH+p8l1KUjJX1DwZvr9NVRr7TKyDLJy8izYKCn4
t0pzPx2rx3vYPogWpZlJptnSGVHYNiPnZ2N6N4W7qw3orPGnQ/LnesrSN8Ljkdc4LWM/BdV/PgbH
wSjv6wQxRcvOpTc/RNIcvRqFDz7NNTrzey2Ba+B45pvZE6/jGBpoObKgl77unHRiWVP6L+s+sPdw
sAl8icW9NmHhC0qFbnvBBnDMd7gB2y5UljhF0o3wSc0mtuIHhAj6pg5OfmTk5EuMV71B98Ay/Z/h
NQoUzipLf5jWnd6ulL6+ADyWbpFl7Mfevyph1qPVUVaJRmLWHHfG6X98zHLro57EhQnegFHqKvTD
I4ZkothtW0EQ1GwSE59WMo/O6KNc2XGIpTtpMGz2YOOtdq9BTOoycaeQuHfRoQXSS4vLQLSDS2Ex
eDc+9MToSCJsHpWiJYlkSrgYsN30ikAtRE+1Gx5bemnU3F50s21P6D8527vjRmlbb9XAUfbMkL0l
ukkLuHwkhIZFvW1MbW/3KZdyAMnrVCufUzvCWiewK+nKR2B1L4mZvLYQldn79e1Q8buY0bCEiZNs
7KkBV0sRMo6ztaLEdNAM/Hy6jNfCxUaFgY6txWbu0SwjfOIMe4jb+J7f/9Z5rfFLrgLqBZRpKfo3
norvkGmVFXyIRtw2uvNRpu2jOzZ3dCGgkMYKyVVOS98Zd1nlMx0wtVm9Qx9VwXNtm+CN1NBzF102
VUz5VbrOjm8cy0p71fwBzFKOTmzuZuUtRHtmasDC8nLfC/vY14fRGLcOR1COei/jxO3bypPRRZ+1
jhMblrXYFoCaBx/3fP2RO80jkctUo/PiqjI3ms+Vk3N6Cr9ul5n9hQAogXd2oHmy7twISZ1qlpuA
gWpVOoR7zzYXTj7vjv5BQ9Ndh5N3IZCkrXLNfCOr5wazcHiAIXQQ1iQN5RclgDAG7tnJBhSY5FW2
bUdLXSObmxOJITbm9lYbRHBq2rLaBE11iw9srVoFh39iHohOhCZVkZjWgR7IvIrg7QAjWfwRQlzD
tNDuDZJiVj44RdOmisPwlkmYHayVccACEXpHKhtL0eTzdTDSiJ7Mf4RlfW10Bjx5d8nHiFYDPtqV
S7V8WVPzswHmLira5ctohKHnGMkptqubANbtQhclHStBE0OQ34xyalu1CoCS8qqdVA1qc7/BNQFe
LWFQVja7ggxnvCvBKsoh77QCun44XUTwq0nsrQgpL9tDQMKWH6go3FEcaQAY1/BrHiMmi6nA79I3
DAHaAA4cg34AEO8BDb0qBqzgEX+7Ukb9xW6rK1Ntd5mXjutWY7ybtrhDGFcrZAcWsLaH6zYwXkvz
GBicNUU0OLTDPj00DoVpQazsvQ9nbF8ofpmV+0AHZSvygF5JcjSYlIYBwwgY+1dOLK7CAUn10KH2
0PZlQPqeRnnAzuxroWOGozxVb8ksPcCVAW1W64+NgHdTUTC1MjArbR8vvdy+zCfjzjfiW5NzysZ1
um1ST1uv1A4+V3KTTMauoEFmg0yKY6qRWOBiLBJ6JYwVMkrW3IDBTokupoFnrLbZPipAVffaxmlb
RiUUGz0iPhalkp5MUb/7xCInDb2KeCJk4Datuo6DZsQKUzyhu3+PhPXR9cXah3RuqGm5VRVBv2wE
ZFgxa7fDV0qyNOwxkFE8U66MYvoRWs5D7Iidqht7TJnVSmn1UzQoM14WjU7HBdFq8NqePtFSryu1
5ILR1MveMzdWxRVWHV6RrF+nyatpzICDZE9R9wZLmM7vVzxOvreqQR9gddLuvYI0ksr7GXZI2+l0
nhQwCcRXAwoMMnGyMvcOrxUF7sy9V+v+1PnFlUT5/+eb+K/go7gu0jEo8ubv6QS/rP7PH0XG//9j
nsH/c6kHukaygNxUX1tq9dK+/McHkX3tePmSffzzHxcY2F7yl++5B3/+zZ+5B5pq/sE+YDsmMxDd
UE3nnHug2X+olqY5qmF6ZMuqvNOfuQem94eKUVsFnedalmm7RCL8mXtgmn8Ytml5jqEj77ZtU/t3
cg90Q+MDlF8/+P79n/+wVMsmk4GymWFYRC+Qp8Djby+3UR40//yH9j/KqaAqRkjelT02NxT56aYk
ADzyahKLTFH3Uw4zLk6NY9a58Trto2e3ccHpCpvTW8K0sAqPHYGTG2ABGIvyT3fOASxb66futrdm
OZe0ew6HkVH0RqOUBGiOLJDKeWgsivGDRbQ7O29SHFz1RzK2rxPu/QL5xlqLQuDBtfEzTMRbrudb
28zaK3pd6g2zKWCHuApB3i9SIFugbAhtTE2x7mmEEQKokf50Dd0SbXz2aKCx2RafpIeth7HeQuDH
QMyEmwxsMgwq2HTLAH8fcHhqqeGscYuCp3T2IEfO+C5MpIRsPTpmJjMK+vyq2YDz9UYwtS9iUpOb
rKUI5NFkaqY6PlGGOSrAtEnl8zmeuxFz/IAkLPKi96pzj3nPidmz0Lb2zAwadau6BT1p4mUjMCWZ
2SRLniG2Or2sCq/fQQUoCSwWDTxO1ZXl8s3NWVWEtRlgrr2ZtUzroAQB1g3JWreKkMr4eB2mmzwV
1lWF9V7H/U0tJXCXkYHlNIrIHKvV67an7dUpaKpxtsOqK+9ImKvXyqzU1s30Sasbsa709EXrKIcQ
cY/+3aOkGJZMGnzXpRPX/PRi4I9ccYp13qkH3SuGU1mFAD1NEl7oQ1Oggddj09IP2AJptAD3IZxn
Le1vbUj/aLBnk7BJFg8dSNT10xQuC2TrgErrY+Smn3GiKJQrXXOF5T1sPXM39rzGlNQPTkkjneqX
x6lZfyELTuwMq2eGHPb7FBXlSk0Lf5dCbOaHFZeKMdeyp2ElImbBRq5agEtd4DhORkNcvcgm71UL
YnL4Euc5n/C+FiHS4X5EqaVehlVAYrBRvmStGXPKR3cAOvay0mr0nuVkb4RxMnT7oADeWHg1EnoX
UhlcpE9PDct9mHVPakT+ay2IunNp6VCWiugk0iBEinqkBNUUbwk87UOc6wCZIOlsTcMaT6rqzIGX
+o1XJKA16j6/DcMHP/TSIwghbdlGJAUp9NCUmHZA10DVotYVi+gWo6dqh/G6Mt+sapuDJ1ipNUEU
6AaDebSAgz7MOL4dbWUxQVgkyA1C4Jz7kVBWSvhcRq1kRaWY5oGXJ4SROC9Z7b+3nMCW6qQpELYg
eDC5bEZ6yeZofTi5QPuc89rxQDotl9t51MGu3lMn6BuN3PQI/YHGSLpnrrdDFAQpB/k+Hf0a3zQA
9yd4qILmkDFd14AZRYcpqcbtuTYzd11HwMh85gPrKc+6FTpAfjVIp8IJtmqFSI0YmucoalcFCuHR
NajnMBWD58gWx/vZ6toxYVDUYp/WXH7b1uk3dECXY27uxdxsCnY4h2gAqIV+TKLhhbDwTdF0+OKZ
1KNzbKBUqSDVu4geDBbXYR/r4VPphZdq4TJGcPGM9gW7XJSUKs1dxptuPq28gipaCv99bLGRqGYu
tqWHSARK8sZTYMIV6RNSCPawXEAk6vwrWmChEqOab8Y95FwjBU+iqX27oUz14tJTStLwhSbpVZ4Z
1pXi1BiRfexooC1v4o6MhvsoghOgQU6JCasVs/Q/QIA6NAWq9sjd6sx127EjRgYD/FCKlTKnJqf1
VRjrCUnGCCLzrgd5QHp4Ty9lGupDRBL1IfXC5jAA29h6gXo83yWfgUJQ1Qn6ln/z9dj8h9/W9ZDq
N4QJ9lFX6Q+oycC4zEvaYFzTOXg3EhLBQkPb6nO4GfPN8mBZLhHk86q8SWo7W1uB+dn2ExHeldMI
enLelYZOG7oec59GWBwL7hBcNVOzt3Xqar0/eMsqNE8TJ+qVHTo6jVRHuQwZ36s0U3GEU72iVJYf
3BZGCznDLMqbpqzxtPKVltNsu5I32LPhzjVR/rUq79Naoa3ycCiXipicG43L6EDaIFpCzoTxVN8a
UXEoMyKnA336UbgIXJPCvSRmZhfSX9uNzMpVxSD4fr4prUAnyTLcg8Szt3mtJYfKOrJfJYfQsq/t
IHjEzXLTCLrBgYYUsggu3Nb19oajAiirywBGcKIzM5h/OUuroHsFd/T/c7rU831NNf+a5Fjuh/Y+
I2zg4OYrBubjLsiina3jqxTCfWmRxLSxQZDIYH0W42itFdeOCW2jXjb5xUFQcDskAVGKqnOJD2zC
eabkxU7GwTn6m0eay84ZC1rMwbSCwIBcQvNopsw3nqLWh44k1LkPx6LWcnqsg6JdV8bo7BQK6VVL
6IcDxXMNZ5VSlFlwxg0UfqFu3vztHMFqJElyMG8cS9yZatYfMoCT9EtpbwK68DEJBYnd7zk4n1VN
LTZZa+8j1JRUcTXqeYBvsqEhZsHElNT7ibb+2gMMla56a/agl+boTPlO55tf7tODDgnooHeEcrcZ
htZ5i6AQF5iyQALLrVRHsKSyqPqQ2+Z8I6PyzqtfSzHAZsdSb3uTMFh5M6G4XI1RTYtzQgjJpC2g
okHZqTQHW5TbDLoultSCX5sxlbwxfDQijqY/5YlANM3uMCkcvgHMVKYm+qc+6rR7Qf2rVPcGF+zG
a4glRhGzObqat6+Yd3k38rPDeTVL0LDt5CNCuo/lQ5n0XU/97H92xgRTs3yGfIy+/cbsG2rIDdGT
51fq8z5b2TrCWvlcYz7m5NLXy3y9xfwJzi/19TZyvcu6WRXLfvrXU+SSfJmv553f6vwceV9ByKo5
Kkgvsth5/uXB/3ZVPvDLa3591G8f6+sOuc2+fY1vi/JVfJeWUi5EIk5prRTfNpZ8+NvTf/tNfv/4
b5/6uw/tZGa3oEO0MVMG5pXRhEdhxuGxGDURbCryQ3xolTv5gD9qpf31nCygC4MGgKfLh6zsnoOE
Qz607pwmpZYzCQh0qTt78n672ACfWSpVrC9zzUfBS7D8yvhyFM+uY0VPaTXLP3XmdXmjhXm/q8k/
Flqv1bsyddtV2QigCNUxH+YvYU6omBodei+X0TVCZK9CiAtKdI76HGXqp8mFaBVE5ZWTVThk2aGl
VxZXLYnO86qIVPbc87q8U5n3fLn0y5/gP4Ez0zIsmrMI5U095xbKJT2JxcqMGQdIU658kSIDi7aU
i70Pz3Ap3z6T98rFb/cOrvGUWwxI7GasDiOWi7VbVD9tTeoTkVh0sZLu0YojdY9dT1lTX72P+vCF
jCHmQfNxK28kJSBmMIw1GpadPqav+agfvJgejjqJY2KWCLm8bhfOZwxN6OjPPVBhZQvELaAswrYx
2veM6sZeviAT0+zrpX1oTMgw9nY0vE+Ddw0/2V3I7+En9h2ml2STyxOCvE9uBs69zp6/O38+fb5i
0qQukFD9ayuWGXZQOtNAvUnOtgCCUruifl9wsfCeek0lLmTy8JTKp5jzD1wb6VMpNJBuddpMIBs4
B1LJqbaj64DRMm5R2ANs0QQQb3uZISvdiTlXV++qHM+8Rj5O6ujaSn5KAB+XtZGQRDp/BPm5fDsS
+1a/mrDeMnozbr6eONMc5O8pV/Oue4sNIIWiQLUwgm+bkW28Szdfofp5SZH2f7meyDRfDbdrkYDO
gD+qrrXMBvVitflw0amOuUvn2Fh3HvsMUVcd2Bc+sXhkX7+v/CUa+dLzz33+YSLX+Eh7oC0jPV8a
edhTK9RjMV4CslGwI60AQq5LNpn8ZeRuTVAUbi6mF35hfu2y8jF5I4kX51X5Xb926HkI9LtV+eTz
hjn/7S8v1ea9YOxxIQ85ua/JDyNXsyLlCn9el0tfd04R4aXqnJ8h3zxQOnunYtuRT5Fvy1yTI1ku
CnmofS3K41t+GkZ+/zoAE/lG548cYKpYAn88wan5Ycpo9/nYCBUf5bA8TCiboLOBQvVc1Hm59cI+
2RVNGM6yW4YJX4v+fKBES9/qGFPg9igOck+VS+eb833jlJGyo+nrUgOS+9c5SX4nedOi/htRrnE6
AhT+r23z9enLSVxZMYV8rNI9y00xolYQHvKXKgUFYpuvrvwgZn0A8qbu5cb25kNOLp23/fk+pwCx
Ce9RQSAxD4TnJ8t3P6+e/1YunX/G8wPn1/vlb6P8vqOnyjmMTSNPnIBp6nwn1+WRxxZP2qNc//rw
JGFRSFHIH5CvJX/T877lTS/AMXHNyw2vqzNcdl4Mu46hjNxTfr8oX+LrVCWKsdm5JVDAefAWzzfy
XCJX5ZK877wq77PnUfC/9Tz55MF/G7Q638v3l5+vlzuoXJR3+u68G3/tzPJeT88BeZ7/4Nuz5OKv
699e9eu1/vs//fa4otXRsrV/kAwQI09jG8rLiFySr/i7+85PkY/qchQoF8838vc4r8qlbxyb37xT
if0eBdj8iLyRb//LW/3uvl9e9Zd3CuYTvlDXdUc4tTxmWyoJBjbTLSJtfvi/biZoaNNymK8n5zvl
0vk+hFIc4nK9ag0Wv54pT7fyxc9P/faIXPTNmUZM6vLXHo2SlzL/+UD5tv61KI+rb/fKdfn874en
5yxFBH0qmTRKegyOqze1Wdu6al6nE1IGO2g3Vl5627ai+OYN9wnQx6XadHgXChRnniidG+rC6Eqn
rrovk2ZvEgRD0Ks9/szNfAdkXLnXNd+77nXsibrf3yUxzNyiFh7i3CTck0okVNu6zQVQYc0A40mG
dUnAKsJcJ2jjfWZmp8mJKDdSJ1mGYxPA9M+q7SxS1ehy0gyez3G/fuGv08mUY9qcJ1VTJsiUkdif
vy608uoqb7zz1fbbJVcuyqvx+Zm/u09euuXzvt7hd8/5eoch8U52s1UhGmfzJVHeuPLYPa8TwcEI
k9I5ZTF53ZzXh3nH/rrzt4//8ue2hQffsZ1yobTzSU3+eeY6eXwln9knFXZsUd3IB0Z5CP5+MUIF
OOsP3rSotvE0RdhvMYymAxpKJULuCy33zclPnVLyQxcPA9mjuyh/SjJsmFFT7yjYOYdBpY3NPOrQ
u6350JTRtVbbJzJM4WL2L5FLGIGrGGu9yayfVmfd+kJ9K3XfQkmhOuuIof+O4AsIfBNqXuJohsWU
T4TOYmlckfTarKqmo3lnZekqi2GPwgAQ21bpjvWzHYTWRg8YGVaKC6S4uQ5SNdj5Q5uskYkAeZhw
6g8h4VKoGnaejwBbs5KjxnUWaBXfxNYn8lgcawVR+cHuup8BYa1LOpv6yiLBXVBno8rXUwWjEL6o
3LkC74/EVDmz4BojFpWC8bIneHKn2LiycjUrNtijCDOgaDGWLBEFj9R4QGHUzImXQLPWOQYtRfOu
TMVEYok6xi6VT2JOxnWm6NG6DPnkqfWQ2riqHQpzVVk41/AMXsKxD3BJGTgSkAATMtzRnHbpRrsQ
f5epzVbtyenQXw0vby8Rak9Lr1I3VoymrfbtdZrl76NbokzHs1WEQmyYJIOTSPLrqlC9K+Z9b44X
AlEpHCTaeDumOQxeG1Jzj6GjhJRBnTcvNxWumGay443u5zin3BRPkZKumbZROcd9VxH3tcN+cYAe
bG8yodakoSADVmkieMAUNlpJTx+PXd67yjah55yRd4XzhIqnkht3mHHcozVCKQAqtKoxonqTb6wc
Bxy66Xp3sWhJN1Kb6Ca2uidSFrdJJpQfhQcmizS/H0oBWc/RPXPBCSo+dpp/kU91ThQzNE2Mkkvc
SuqRTONpnfeaBaTPxLtQvUBXLJAzwWkphekCxsyak6M1A4Cj/GfnYoWDQKHDtFnQkqBQrjn32ai9
MPtkVomLB2RovwPT7/N1QSP4OWWmTkGpqQGpHdCSemZx6FMFF64xbAynTPDm9gvUdJz1qDehS1ii
3qEmm+anugu2QDy6fTug2IJRqNJKBkv+0xSB2CQUWKuu3mVXZkvHG8MpwTRa/XMymvfMs1BTavYP
E93x1OTvTqmFr6OhvsYlMSV1n8QHoq+xZxXail1Ou2xHauX0W5ZmDfNkikgnT7UT6hFOv+hAiiE4
iTpvdoPFdaWgw4aTBjFG9xFgOrpOhuTdJXY0asjRieuC5lxrX4IPWur2cEfo0esEeumCM0VCBQEZ
NJch2BFQ9vWS039dVU9pbJlrcD7OUqnRnTfx3pozu5IufIFLDa/YSBl+pjFSOfOp2CBDbZCIN8/2
QCshHp+CAUTlRBPeHvRnVIseAcNo470ewentWL7llRXexCp4+bLMBWoTlOsWcqveqOsTkTpAoezh
p04+xqajRjxGeKOxQb5pfmhvegUziG2llBIN+JB4/5aG6vwYAxNNZUNkRuGLFOwDaOmGM4YOMaKO
0Zr2cy8xLdG8laX3nlFqy8SwLf1xOpEjdONUyZFy7KxT3yek0SRa+uhFXA0R+uPBXYxKrdy5Ae+B
u7zQZ9esZW1Bet3oLpLTOrrk8mdbxOYhz9sH/I7rsbor1Fp/C/DQ98XjkIf+ysSVQsyDv2xSNqSi
pcch7vGY8XbowR6wSj56Q6Zs4G+t4RTxo+TddWZlx0FwIjUUrN5miXfNxdiDJIKjtjMxKDiO9dBb
hXqo/MeJQHUrddZG1jyYjHcWuuegg5z0o1srCUUQ/0aH2VXUPhHIHXzMYSqPdToXyVWFjVBoF24X
7cy6FJemUPxVZCIki0auS1lQTTis6/HEeGZRkcNjFqZN8GGITjFaTn7pbnsDemukQXgyp3zf1jUu
vqHL95XJjNDWiYNQNI7yoNBIYNDHYdvyo47VMBC+26IOosm8KWnaRF5Z7yLCQxZY56mvRD1HYDfQ
z6awC2w+5uziEJ5UCbNdud5PcjWgZte0gmAzfSpB+xZMPbRC46YfQMgYRZ9xQOkbkgawvcEtyq0w
uDAm/d5SkdXkY5IcO8U4AOKsiC68TOHMp2WYXgwKBiUchEjlHQoqFpYYEZtbYja2FApArWU47clJ
IP2hbo4wK6xFR73/kfPj0fayYBmgzodEbC46g5OVriFUMkhepTK/aon03apssVVieDEshPA51sio
cwGewLJCYlKTuUst/wL/2/U0W7RrTm+db78yY95iBsrAm17QFNeBS4AaoK1HI9QPLnRbL5ckhlzC
ro3g308kifYa3Spb3FiRRdYRcNkldp2dkefeEeQYvWDB4XhUlftUY+sGlOkXnm+TdR89qs3grlOE
SXT1FYCzGxEzsI6Cbgc9oFdtcj+Um4rQnoNu2Tc4TLc05hKMMLghfLhf+njyBg7xyoUWMM7dG9E9
093mAPV5oQKh/M5PNQBd2j1ou/aGqBt0RoW+dcNh36VsoZyTS+2J+KjhNlwoIK/K0yAa7zaIgmGP
pb+IMmif9hwALYhJyoC2+d6wi0k3SOgop6Dc48C6Hu2o5zRuJCuuUAedBMTlkDIe73G05TrZfGWb
CaSkGqe+KbrrdAAhY2Yzmq4Uepjgzsirb4K1rtgM0qrq3teuHTDVyYCmynk2vCkhwrWntKVXayOc
xFq10WhaoWXRi4rxhkckkVYCyDtUwaPVExRRJkdTeRqHxNkSV8BRnyoIlKLm5zSAfa6N6YcYleuo
qdgMORY5dhKQ6KmyzXVMe4Nr/RxRaoisPA5Kqq1TAisWhsjSXdQPD24T7jQnr/ZtDOnJJnOKi9ze
dyoErm7Y7T3MBZYXMGCOQmchlGu86wtA+5wng5WBt/o2NjZUhtNQMbGrqJdwvcWlj/vYS2g+6TFz
pHp8odLmk2UYvpf5dBKGA2oYtedoRNomxCIXzLmV/dWUoVE27lBJAKaKLGUlWi6oqV0vAkTgq6qc
DlyV6ASTF5bqEcKwrHnqUV+sAqv86Vr93usQbKoNKRde+JmNyU+UJtBrqEuc6ry91UfD24RWb+1E
4L6GWfLDgmZF6ECMZthx202TCoZJmnUXOo8Z8x/a0W6xqtPSXmtldMqsC0d5doKwwmTF3GFUjsqA
kXeYe1WjYm+agnFL0DIU42yKHTe8jfrm6BCptXd87J/oE4n14aRc6VVKbgf2iHTAcQIAgYwp3TDi
/TB0D5D1PuvKBpqf2cbS6/EChuMFEnFkNhVeJbcdt9hjhnBCvpB0Mznl2tPtajnaXItdvSZQoSNY
PcaBHgh7rzeedWJywZwhAyPtHwQ/1S514X0oT/mgM1AvvOKok96SZ+6eq6F5F3F2cNxZQnyfwaOy
KVPhbbtOhOpt0mx4mzrz0899XPtIgMiUjpeZedGmBGlPZQ8Gofc2VVys7A48SmHhhBx8/1Jteh2m
zd6Ze4Vg9tZT1A3bPK7gjYcIaIOIaKzMmM9AnPyMZrjuBIATxkGMqsA9NBj72JDs98QzZEpCcI3o
ehLE1Z2IM/MGnwaiFxqh4c4jvYB468sG2stlmxO/IMJauUoDDctpvrHDEm/7bNly1fwyiQT4yHlq
MhBFMLrPRBnQIDRgG5W2W7H3u/ch0mdi2/bCL29jwKmFZm7NHnsceUwlxdgmXqX2cErzaR3QliRK
Rn8YK5S4uLhWpRUzWXBgkZWWkS3TLN4ybXiqCozv0GTgEeJOVxI0nyTFzOiqaufl9VYA3IMqQdDD
OBz0qbsfEC0ccjINVXTbJGCHSzfPXnLSAwDAkKrhIUD1QDNgzLL6I3V4e9EHeyK0sJDp7XTpYZdG
FvxmudbwVJAiWM2Mp8ZI36NYsVd+hyOd4e5OGOxfqXlZJ5b+kNbOY4Oyhwaptm4DsuknUhfCHGeM
0jakPc5RV34V7LQ8fihbHMfNjBfM0gxwD2KnOFLu83iMNo2KKLsYs7XqUkUnZO3RDutqrYp0E7r8
lrYVs+fM6ExElWtfdOHGZjxQk1q2chGmkSJ0GMkA7xXjcjAGoF8GMtByhPiYYxlQINYPeqptAwfu
pD3Fiy5FLl/b3Sz3ZKCjCwFLxFLBq9UxPsXgRud6s1GcgT5MyiU3QfOFK1elvIlYBfzmpAebgnQM
LmetvxBVg5mg6RlyhE6yHqiG4q+OD/Uw7oakbDn0wSSNLcXn1IUXBvE0gonwCOeQywut/AJV2tKq
a/J4kLBNPfpoF2HszogsdVHTFhM1SS923PQruJKg8rL6qo1XmJiYfHAmS5PmYDmjtQmz1GeaSNJs
PQ0k3ISYAG2TWXLvNtss4qyZZeNubOKbzCZ2LvTEnoO6WMfkAIEkcK5yP/M3rkB9bNs4Lcq6vyEN
l3MD4q3QMemc1KjTVM/CHTO1HHDsgRvymHLkP0jvQ88IIUCnD2pscJrnojWEtrL1QDQsGjf0D3Vx
K4bmwY1uQ7N9iNsih/KZFMvE3fR5bO/5NeqgscGlLhXg40uHjCyCHshEsbuKA9oxFkYBmtMNvYcQ
g8SavveNpgf2FkUZISwzTFWLk1VX45PUJkiWGuGEq9hnMKPVOjbVAPxi+Em0AiguQETbMko+YNm9
0r/fzh9xH9vds0WVi2yl9L4WA9Wwsd1ZbQBFN84Wro+OeOggrpML7ninCOyXBaIuqTBHfkK6SQ7+
DN/gEnGrMwVZGEFcEpaN48UnF9Sa+ElLq98wr8DD2YSXXUHejiVIU6MwjAav7rgMdPeT3j1lWqBf
Fmw9NOr1pYpFkI5AAczUypt10qVYDWvjLgZKtgAmEqw0bC+ZMl518Io2jWaQVlvhys0NOJoOoRFH
V2sX/19bLBXCP8YShfALTMt8FTVtHb2133XChu3paHH/U6quUWH/b9rix7HgT4Pf/M13bbFlIKO0
VF7LMZDuDh9N+89/MJvR0BY7nmsYnmsajnWWFlt/qJph2h7/VNP0dP0sLVb/8DzP0VQVUALXYE3/
d6TFSJT/pit2VUvVTAMnrG7yPgYf4buuWJv0Jqm9arg0qqewXTqo1SsFqQPeJYzWXzvR3/Tp/wGE
57qI8hZdsmH/X95tfvybirkKDLUUA+/mX+AIA17+UAgcaAv/xuJEDa/2sUiOTL22xQ9OYuZTuY4+
gm20N6nPwCNausvwhGnkJFbOXqV5yxgIO90aWW9x/PYj/iml//5RNXsWdv9902guUkPk4Ai/LX48
9e8fdtQa/OqpqV04jRqQEkB+HHLr5uANhkgXmFubQx+EWMkpf6NR/eHMMSlKNivwulmuJYVbcikO
PC4Ooubcqlsa5OIc2W4XJSTqcdNrU7zxTfW5Yo6FKHUQBwN4Jb1vRG7yvpwETY78sVxVMQFBSUQA
jY9XeTO5GS6FubEsbxjOUwnKpz5eo0AG+Dj3OGFu00z+UhjN62fVUan217lbDRupCLOtaMLZR0Co
UQMGON90QYGNyYltBCPFJaej6iBv0JdqW5Rvu/NdtUbYM5NvhhFsJG/F8LE8kN1WHoBcMjbtujJZ
tyhAuaDSsLOcQUfCTsFybsuZSk/epy1v5R0q8+DDNGu6QsSRy8Gt/a3R9xvCgauD2RM2psThn0ve
vCRXm/pEqqS+t2Y5BoNJNOBN6FQHeVPNSwjwqGqqFNKljs1XEbc5uYl+8rxegGVisuQ/Vmm1o96p
bwGst4esJm+dU/uFGrX+Rt7VTgpSRhd3Aam80U9XrdBstcknMTPV2p7X5F3y5ryqVfGThXVwoVTt
3Lzh+0uFXkyhaVrKby5/FbcOTg4GGsaafF/5LeWS35NntZCLqpuUgFPiu/M31BOFjHm57rQDHD3G
i+9liHHJr5r64IqSnfT8ZeWShmlnx+GwHhVC3hWVfHe5REYq6GNz2rvIoQFKWg/ysTTyg31TUlrX
GanYCqgAMSsfwjzlrT29xc7eEfIpV41ZnjF+qUTPAlG5d+iWqu+G2YgziyfkXfziLvZE9vmAnCKq
SQxkKV+lJEwAiQdb1fSUNwPFwchWkUpuzcqesIpg1HRiOAyDw2KQjwSjzdhT4UXiEGm1OAyms8Q1
Me2c+b3kbtvPn/lraepuYC4z9Dnvr2U8l9LlhwKh5G4av76Qn6aQH+mvG2tWtnhz7oZ81GdEDdV4
+l/sncd23EqWRb8IveDNNJFITyuKFDXBop4oeO/x9b0j+ErJUlf16pr3QFgA0oiZCRNx7zn7WFAK
OWhCl0tFUXHkyE25wPH+efOPp+RmzcS5W+BTgf09qchDTpBuwG5ZZevsba/aax4STPnoKtb+2CzD
Rd94Xkf4aDpapF0jqTaMUEdvJd4QcZIT1Pnw7fr2ck30Yg9DDsRBPKuNKaNP84KZ3BTCFjRj9M5Z
yDW5b4FOg+y4TUw/ExEIcucKlnRjNZ5orYiHPz2zV98VyrTHVFyzMtEIlGvI2er2m1xdIpG+LFfl
onGtt5hbRtBJHen1Afnq5rrz+m7yOYqLxD4vMdPKbz77/fXb5qRx2umPQ9xMx4b7LKXAiesUVQTx
YxeNdxAWb3TW/O1OxPEhP69c6MaYSS31x6OmvXK9i2Evi64y34we64CjWuOlWnAS2qlxISkO/TNv
8vFc+Sy5XQGT/HhnuSkfkPs+3u7Ta0plKPbLlJ8Z2Tp7Q1UosYmT7F+9zXWfPhkEUept/9PpmEDB
CfRjcZi6kwWCNXfe5FYqdqnieIWub8OJZHMSQTRy7br4c18xc1OxLSPZo8k/F6Rr8Q2I15Vr/GsR
H/5fvla+7PpIJV933ZZrf/5X//wnRQOkdI+vQahhW2r1FVezYBQ3XCPWAmeu84NSqt9Moab9aOIL
icBHz5+CCeRqLKJ7SmscomhyEbWj1QHURwy20OxOQsIrFy6CXkMoeymDAqn/vSAa7fOmfKBEKAyG
vA6kXEQVDe9S6ImlBoVEEETGvdAbG0J5PIiDXy50cUO+bn7aJ+56bdbMXK+EuCp1QpWGJF9yKdTP
AywwvxOpjxPKaBpoZNkP1S5r++98HeNRQUadCj11IpTVJfcWobRW1PGLeUeRO/tb5ybEaI48gxqh
1J6FZpuWcBUkFl9P22bBYjXOocSlEehC7R0K3fcoJeByNRa6cLlohVY8FqpxF/n4PC3hoR7/kt+N
ZQiJOZbo9djpt1dBjtTiZEjTU29NRd8VQh6y9UHo18kh3CwI2psOK9PkRAdPaN0BPA1aFaG0/4qZ
czp2Qho/i+GJ5wzoI8Y6fEyqsdnJfeJwMHBHHdoZGPamU1bvOOmXSeMW0mFEoGiTPdia99wz1l2W
KAN9da6Edn8UKn4LOX8jdP2aUPjLxYro3wPIiZZ0OZjCD1BjDIgxCKCoHOlvobec6sdEeAgqUJZb
S2GeG5bOQ0rPxJcKyqtA5l8JXyDujn6Wg+OSUhG5+DgC5GpiM4d2KSfjMuq5yeKJcIQ7gjCrdtsi
hJuEc8IRHgpY3cdRuCp6xJSgdjLGyzrjVntw7uwV1FStWjRBtEL71eE4CXQxVJMLwJjYODxyqORm
aYzafrXdfVmZP1Fu3pe5gRdE2EDkGqBiymgxThEYH+2pkHaSTDhJPm17wmlCAVTszoQpRT5GcuF5
FO6U6y75jI/3KKSlpRPuFnjjlt+Jm1AjFmSaGsjlxOpgpgPso5HCoDkwIlInr+C3Fg/VGZ9DPkmu
zeL6LNeuD8jnfbxknfG8pXoXyH0OTt69S5S4XZdkdImFupYilEiscrDjQMTWtGXM1hPZyj5HoaNG
2vRlXDTrKHfJB+NoIotJPI1kBcKtG/68fMCD6BCP3k6heywH636mmbLjSOGWrsfHvA2n/WRHmQqw
Rezr2/fIhVEmkV1yF90QZavSGdr04hnXB66b0x3GHdFbz4NxBjAduJTUucGhVthr7niLkzLd9QaG
9sByg+mlfEcVeENiIgpffd9t7af8lmnHIzk5HgSV7Vg8LrDiqBanASt6eG5shufkFT5204U2p5gl
kRUfnZbxedDfRlIF42yfuwGV3jh7NtM7LSXdzy+Uc5XeOemeUOkUOoJGqF5H24bz+1Li05svw3yh
fIe7ugjPvXJ0PfqnD9R9J9AOyTEDPbuQZjnvQj7Xzj6VF9cnjY8+Zf8XhBko2L+ok7c9pA7Kgt9b
Clt8/i+9c7RSZHLLHdqQInvR242RbqJt/BWacvNDA5yd+qP+NMQBdHbICzjisJTqfq/s0AIB6nJU
IPVHyGFRsgNp3Zh3LiknX9v0vlN/5Dfqrt5crFP95m7S23lDRRCvqL+ejJPlp9+XS7dNf0GZeutI
Fw2qrXKPYrODCPmdkALfPeo/tYcymI7ZNxohz83W3c4HwgLjO+MwHghH2iT3TmBj5b9n0onR8ehu
ixvtUP9ImFj2txppDHWQgTlPdqFy7IBEXECt1Hj4GGHjs0Meuv1B9+euBKC8PmENNYPsQbmN3pef
8XP9q7o0l5mZvw+DF0n7xmaa/bUvt9at/tR9M7fvoKzPR5pzR/6qZL/uaXQ8cM5Zp+oep/HBoRYL
6zxQIxKxuWVtaesaJGgGdvOtT0nBfqQqh4COvEa7OYQ7DzxpXuxBN6HU8e0vK7EYMKJ+mtVDHPvL
awTsWA1sY7suW7qyHiCzgdYNP5o/E+VLcWA+wbdKO3Jn0OLiDWu/t+eL8+Dxscqj7Zdf7PnkjgGZ
lUcN5yXxsutBYOSWgCsk3gbnK6k54YV2wYO+LW/Q333vPb/7qV/o1hQdDPJDlCAy2S5fcpxM3q6f
D71HIssxFRj8R9zC5ZtRn9V199oXuHkfygyV+C1F8b9qBe17EMTcScU/nLzLD+cn+o1x8ivrnBFm
pZ5DhsJkkN/R8c6em8U/W0+jslHO2q7eEub6M+Y+2GHE4Ui6hI9AfJzXEd056R3fPVAyVFvBg51N
8zB+X568+gLvXL0w9nrIv2vv5G1TmVB/eKhVTuObylHZXDS6mHvCv7JtjcvwmDNGId179hcAk/Bw
4o3+Uu77cRtBpHq2f4wPxb37rTkSw0Q9c9rU5YXTX8GgFW6nL/C1i3Az/ATL8e5x+mgBYKewwvux
wzttmnv+Qt4+n5j0+9oNLfSHcvHnOfCKA/365F29AYr1V35vBpXPJO1J/xb9zJ7gTEKgHwbf3tBZ
uM1emhci2x+oDkS7OKAxWm/s2+pAW3r9lh/N2+fl0fqiHIz79B2KCJAQg/LwVv1Fyc8+zbsKXxrE
xj2EsP34oB/Ms3rMYH4+6/QS3pgdZ8duO2/MQPmmVr6zA3O6wbD6RCYw10KNrF9eTRrKttG2gNgz
LtlMIB7G78VRdKI9PiKSuA3OtS3X1BdTO6EE/lKF9ID8KsA+TkY5s18aEBt95x7KB++VDvPzHNjb
9ZB9L/bY9Igbc+9g79NtBmu/R/JxgmE2bemxQ7G+cLqlO4p0hwgk4gvH4YXOEcknASWJCZj0Rk/3
6y3kfXfeWfv54a/wEF2YeR7Kw8qJiqDHve8P6nHiytPuTA9X+aZASOpt9G3zhe/02J9neD1bvfLJ
jVqiA6qciLgBEko5re+9b8RlL/CkgInT8bWpzpP/tmlunQNqNpfjcB9S3tlHAdKhffoKZrj9ytwr
RabHO3o76wXHMkq1GtTpBVrqsbmEu+JkP2O2dfdkQxzmzMfu4zvnpt7VB4N7CsCNLTwuypGgHNPg
nYS0i/dm3mdfoVLt4x8looDbmW6kf739uWVDwUfeIg0uG8WI84fi0Uk1nRYcWniruf8UsGmKudEw
TQbgUnsIEt39ZqcuY+uDiURpY9T1sDWogJ1GMbmRa/iS/l6bLKMvD3LnRKCvGqT5iE+nS/fCoHrK
5ezm37/ayNDMNB24Xqen0VINtg/1E6GI8wtLucOEKvaG0/B7kbbqcFKMfDzJNflA19XfFUAs1JFc
HEwTYr5oJZEqy/RjR+XKnRRiuVaTK6VcJd143XTEESFONTsTbh8DTrjnhD2T+XGKoQhh1EeMwHWX
GkQqt0OHhxyDlnWW0VlrPYbTallQCnUpFcm1Ppa+0N/btI+YfcTqGWIp/U+sq8hb8CaoYuEIQa1c
u+7TvHHaFy0R6OpINBkHP0A62D6EUVABKrV6u6SaQrjzHbwx9eQ6gD43dqkdUyDne2kv/fCYZtZt
s5BrMYnqwnVBGjOzwN/7dLrnu3hU72SV7eqLbWuXS+51p2l3iEYSAu+l09PWB+JuVvMgy8G9KAnK
NVtUg+loq4ci9tCoaV9y1aDD5lGaqucR2UfNbSIc6ubcgiDZmQbX4+F5boSjN5l2ijV7wHX+UUBS
XWK+loz87LJEarBJmn49FSuVGKNHA6cLx1ysM/IcxmQ7C+2q3FQnIGkuQyVvDJ+cqFNPMUo2xmyr
9lS3boMhnQOBPgBNdQ3zupG4h2gVv3hr0qZcgP6NMDiFT416nZkZI9GhLs1XYSi5eqzl2nXfOKrL
UQ8v0mYNuxAXgDlUkKbN5kntulsH3xiaD/swikKcLNEJwIpvjSNXPVFONjtZJpLF42sxWdfH75bl
cGFVcDopKDVP5dKfmfvS6LObH0ufeZwjQx/vqs54GTtXY+bGQi0Ip1SnIeha4LSyrCp/YLm4brp9
lfAhmRiqjMnlz6uJqb2yOBoTI1CIPsHF6PvQ4nIIiqLzx0LUkK2aJGkaeziRYfFvyOUMfWXVqNDJ
Cmuqp+3pY9tV5yL4/2bc/6UZp+uu/b+Cfm7ff7RvXfbPpJ+PF/3djfOs/zI0jnCLno4N9lm83z+6
cQICZDmWbdBUcwxXp1f2D9KPAenH0F3VNjwb+I7xifSj/iftN43oqT/bTLSWLNGCc1SDJrz5B9kn
hwdOgk48XiBV9/NC0AtFZnkuheIyKdeui/98XyRtaNLi8L+/Da10ZVdB56RPBQmdnpT4/ytpDJWv
HE2mSyPk0qVm5EOKfJhDQc69daDkMO0bt91kVFKf4um5civ9WELeD0aDqZOraa+I5o+8FykkVg7Z
q2xfipNJ4npaMzoz3wbwNgGKxtlKGF1wYdur8bwBiLvuJ69+Cl3QHQOUxbYgJFwxvvbM7YquGe6t
muFHK+iAUwu2MSzHmzwdn5HmHvO8tW+8tIWeQZbGqZ6co05faxeHChbkChdnGyobdWFcHRXPjme/
TWRp4B2YySDA31kvtkPpjPDyTFdeCxs1W9F72pGYXFD0xk9oxChYUZ/w/yDh1LMdqtjSx9d84ymY
JbLKFBhCB1RERX2oT1aSPpl2mAthdKnWUZjfOak7+GmGoKGvy2c9jQ6dbQ1HmmG/CGs1t9FUfsnU
dGQ47A1kuqDKh8gSuyhb8IU+Q4tLA8c9ZWaobytjAo1fEmuoHYgrqy0oueVU3kIy8rAKzUGZzDko
4p9hPHm70QUBbYpQECKxLrREnr2o8PwKxRMo06fStn/2kaeSoar2N0uizoRv5GQSNPF+6HdrQRZD
a3gvY6p9WW2gjKZZ7zuneFhr9xVeUeebCrbaMiIorB2oQKAaj2FTdsc5U27cFKV8g+GVIJK/xqRZ
gmnmOEAd/B3RYLYNJ9jQuf2sTkTegMFghK1CxR1IetvEDljmAbKPg3661G7JOYb7PaM0Mtdik9Ue
tuLGz1JaP3UJOsF7G22ND18TQSmsUm3dh1tN/asax3KbWm+KE3c7ImHrbWJ7xOlmzcUdRZQkJ+RG
y+hLozLl16vqu7rw7C1NBZpQGrFviW3eQau1T4U1nB0B7it64zgkE3Fzk1sFkQ08m9CDw6DDThxG
4nHqXDnahREg2AzMpkl9fbUeZ5JdN1EM5TIHUQ9KiFNgJiGiAZltO4TZLuS/AdwLAXPaRCKqkG6L
aEVumisHzU4Hnz813mqN8wPK9o+4GbaV2QBSMZ3HtM/fVVX4Ua3jUCJltK2FmxxpOkhTN+TIWSDh
hQbXOnbL+hPNeRgY/YM5UvhQkPDNWe4+aChL9Sj/nhFaq2rzjzUfX+O5aQ+WiBir+/LNrRmddD03
asP46tbMChhVE4WsN5ThSdfyfsxa/UVcXzfuYnr8aCbEsfIG7QFzaoa+LllioDpNdV+isTv3YfLL
zopHLo/B6kXpvmIUTmCI5ys2UUpTTMzNFJiD8aSX9VObleEBNCeTM0YuHwsHsGdhvoByHNCg6fdp
az9kveKhEopJjiMSEbqYq55sfZ+GCrWVbNxPSDHotKvnFcaX30bmaa44J6AqZtu2BENUDjepkT31
BQZyzi5TWXdcAAyLMllFeR8Mc6Fr5hkMPikJL9aKFWntu5WZNxmYNM/OOZitbcIgXSfbyZhQm6XT
coF1teez/Fyj0bwxivkW8BWHhg7XuzH9qJ/vmzxiIBp1zsEpSGZ1sq+LUtegWWtjC+vrJnLcH06j
UohD3upm6UENO4oktvtYJaBqo1xHDdzQixogwFvGHe1v6gGjjVwxc5dAsZjUmSgsH9AFl3dhY/lq
v63VpvRtPX01PUAtNdLFiERodGk4a6CE+jFJ7ZvCBdjvCuHV+l4X1sFGorXvwHgGDDe/1+Hsd8NN
uwTIPI1tTaLetl5CIroK655Z86BhJklaDRLrNIwbQuqKW4OARs0e/AYslI9px0LmpvwYTII6MBbr
vm4yKM/DJNnq40B9xvXuy5CcAiWCgM/MthdALMekLK0sdoCif/XHgfkUBgt9jXsmdKbhL2lI7jf5
CgD/yZCyqQmlP/UCw7UF1XTVY4bxpMcMlfLeTOM3LkjsTck0HLRLFZPdVU133AwuLb4qwsC56MZm
/uCpeR9E1cVLF5TD069Eh65RFu07GcHEDIfEGOv9ryVchlOXxU9p39UHBM3bSovWXW/3v9KZUoni
utvedQgjtGoqcVqQObhEeyUZtraQRNIVR2wfur/WvkBJSetlyhB6dj3S28ICCEgFRSODiAuXdUfI
l31rYF9kAh9XN7Gp/Zhm/bFdlguWJDJcxqW8jOGuR6ZGTyF/1npKGCWj/31fEkWRJss9arivjQpG
NEw9zh08ANYKbmshopuSOLG3U3jTU7PBWcSJDCUks+aAYFEnCIt3LykppYGIHQE3QCMzz17GuVy6
82tPXwJ6ifEWkvVpDrx35Ay/4G05cO0ShBz2CgQqeViKZ6J0tBM3IMdcG9+B6R5ki/3Lymdn5xpw
dUZ9JCQbbWVvOY+8JWiujIvepKb3iVpydOrRJZsa5TIO8VmtPYxUzNVo41BRxEzAk5FeNs1yhoc4
1YwyaIFvx5rKZJF7Ilk9xFo4kNhMhwnTnkduu6a9N6MXeCaGismuvxUNaNQxLX95hIVAiWj2PUM6
SFQoQb0+Ooxdt2y7YpzOGJd8tcVAa7Zjy+iiddGMY/VAcrR1GzSLNhc20E7nJKqUHRB0qqxJgMTR
841svGccCVp3jpOtV0JfNLgcB10yMd2f38Keqjhpwc5uNKb36KRolXPoSoJKq1V51dM02c+dM5wZ
K1BeQ2nAzR5RUa0ZEMlmkyz4jFo4ssVj6/aHkID3CxOkc9W5d4vgAa8GFL8hUgPHVuhEFqa3NQkF
WyKSDjEW7JeeumPHj4XjBPuWa9ZbdcHbkBu0rPj+CN10m/dh4IJhGBVa3ARjJ9eyZYNHL75taBdu
xgYuHmgqWgTk69z0cU0qfYmjyQb3q0IN3IxGAQ8X8C+iE65FB6a+P0t+yWYF+mwuxUSuRzLgp0J5
5c4g0ycH95BrUda0FJ3TSEHo0hAQNJEr4teRA8U2gwLJ/+vR/fexEDY7VUXo3E1lvkXVjIx9Vh+U
zkCY1sT9jrllux/T+LEEOXaxlFrQ5xgwmPZwwzHAGCQ/NlAngwa7DHXTkT589nNN1R9d63wJY6xo
NdxbvHPD9yZe3WAZXOvUpsSvLtzfA8tavmIjTA92Wcw3gPufvHWiKoz700c9bIXjTxMPNzhB2lAi
G2bMWbRLDMlanwI7qc6lMfyFEAd2J2mBhWdIC+tTUbj1g5X6SWgd3YZUDbPEcxl57k1TJdU21biR
r1E9bg0XzfJKy/rSOfPOTlWSwju6msASlTPx0ciypuLOYqq9txw75SIQE+i2MqaPVmV8UmBaEnVz
C/0ObbhhVgc1p/JYcl9Tw2qHHRQvSdgnt2lFlXMlSJBmTQzXWylGX61RfMUV4QqYJggds2MBxa5F
bSWpLyqpHDss1O+qlzXnTnSM5RpBZXcGgsejrswMGx3KerNDsuoUWwaFyOlFWQplP2XLxcTkfBs7
nNhW0h+WdBmOE7dNQHd5uU/VUQE4RQ+nyIyj44phu0N9m5ljfdCrWCWKDQWjNszbdKzBkVvpJjVp
eXOjuLSd05/zcEkOXbg+LOkYUtoMnc2kOqfZ6Y0NlOIVdo/zSCRjiUcLimOYNupz4VLAxh03k0JM
yyyi5JQ6waJh/1hU4zzUc3rThO5NwYWENvilq1b1fqbRZWhLfBkM+xW+JKEaZhgesrl6arrVPRd1
88Xy6u2qls5BLx471V3vV3VNgmYlbhn7QBh4HgDLRLdtnL+hs5vclYxbW/miFsQqh8wsduVISHpO
NFGvByMjN2KXi+l20qGUl9MlCnF5ri6D06psGCeIxTrFfy/+2Odm+V9JxIgDf8l4qt2R2yJMM3TT
SptNJ7lXrR1UO1zPhAn0ZM/hhIiwzIBH/t7GVJcACxTzB12FBFeg9irL6Feq4ovyVyFhk4uqiJZ8
Y4z6OWqMt6Q3aCpIqZ8ihHCeV6D6U4QA8GO7b4g6NtZAspzIFKL2aAoEEbY4+uvUfeQDcpGQnqGM
2NwGk/DFMxdy62Clme/MJET4UuZQmCHyNbk6FpHIRuleJJZGsiaui0lAK+TmouCVM612NxDl5g8R
ad5SJiHfQy5ULuxMQJz9ddfHf9A2xPOMMT1eUeSU74ZGA/aSXL3uJHYRl6q67K+QKMZaIHakMqH1
ovUYaZdPTJ9PCBvJeGiEXWaJlTvJe2Higd+h72abeEBll9GvP3lDWPB1EXBTIx7AzY/Qhhm/ynyj
ieCpwyEAaCaIHlcBiSIEoTZR31asB9nKiBFdJpkT1NFIk0U1INbmwqDVl5AEzV2bpEVRkhdCBbn2
IWgwZ+fbwBU8MISMwRZCv6pGcH9YUENFoaceuC8gU4TkcSIxiB9YbutC88r4BNOjYiAuRFPSC02R
XDPbbDhYDj0hyWIUC7mWt70Z9Pr8KuVHobrt+yJGaoh0Uh58ci1xBXaVeO7F18B7YaUVYj7GOlog
P70U0ngEgtMxNTI6EHzOXhxqg2fN9WEqiHFJNXsP3b45yYUlpKC1qEdOXQjZISr3cte6OtUWJDVz
4PKrJXW0UoDjCnWp9lu/VEJ7DmYEoRbmEwJn+4f/wUK56qaWGPRt5glcrVAtAbTnIilRVlfZktwk
KYPAi5Y4tgtBCZSsxURMXYcLk7hwJw8chSlDEIcFJABbygL5BPIDyc8yPw6V4GYiueI3KWO6broo
x0q5VUp5dm8P9ok88A6tBdV2+LJ5i9s55VKiP1pS1TcIVWUqpH65WGRC/ocfmIxbIXWSC87pv9cW
u+ezXLflw6rcieVsCryFOfLv19lqpoIhENv9oBfttz/ebe2M4tip77OUDUrZyceqKYWQQhIpd6ZC
JlkIweSnZ45CmyIFKnJNPnEUwkuqNwsuYQ4JPR2C2rIhYogtqOQcRGLNM9pvzdA7gdxqM0ptNOBV
MoHXmrRphewHouXpZAlFp3yOJdb+2LS1ck+IiSO4kvTPrm9vGB3BJEKOKr9b+bV6Ll+/3JSLSXzp
180/ngLWAxlsyRVdCnyl8taoNORsStTaB4eCJ9Nss7irYi6eM8Z16mdRTNtb0KbwI0R/rzaLfkPO
ib3z5vtqwe0pOxChZM98dCTkKmVcIrsb7gl99aDIX1P2hT6tSgCs2zKTTuJxj/iZiyS3cJaVV5qH
DBWI7EIY9ugGtaK+cOv7G2wr/3y5KRsXck0u4rrBkTtAUBHXI0V0ckYuWRzDv7fDaVH37qDs5Sdr
xMeTayXXz5l47ANl4naLHnr4+OzyQatrEZJQg8LRtDDDW6j9iesLJ1DcHuTqrBhEOeFf9XNx8S10
qI4kPXMOiMUctcxAC1DOpz5HSauNxyul1OCuz7VJSh415RaVz58HoTgwbSFflcekRf1tp03m/afj
W67C4rc32WSThiKlV4YQ/mja+dPz5JGt9tqtZinG7tPBL59z/T8aDcpQWZA1JPfBMudaUc6MYBMQ
CR9/oHxJZwu6+SwYO646rdtUuh9ScfdLxEkei7U/NuUDkHwd//87Mv+njoyhCsvQv7dH3b6Pbz//
uR/z8ZJ/uKM0mi4GyQu2ZjomJpxP7igdx80/GjA6DRgXMxadG1e6nn77oQysUqpls9c1aRBZmv0f
NWQskfXwT74fW3Mcx9Z1D1eWTWjTHyaluDfnsWxr4yaG+ZKOrRUwdUQn5pFCGcVD7sO1o3wv9DAx
bYs19fssti6tQG6sevs1rKh4kzfElEkJ92VPsq6ZbmoFun6P8N7vW5S0lQ6pSNHmNy0e6UdMXTDA
g/cnZGyrCgZwVFaYklq5q2bna1uES+CljAg9rbwPu4pAUPfUku9+M1Iq1isLrVVbL365Jim20fXU
GTGZWWn/hXZrQ0nQfHKNSBO08n6ntWrkq9PIlJdAbrVXVBAPVrVjOtM991H7hM3xuc3V6sXwoN+U
863nhh3m+gn0zzjNvkpZ+OSazR3S03CzIOBE4a795eDkJJ0ZsQbhNdo51M1TrmIWQ4m/cTTi1TyC
g86wkApqnvmDQuu1z4p2W+rqyyAaQdp69qz8QGJ9/VpVHWWb5Wat43g7jY1Gg3Y6ubGOagjnaECm
/EM2vVoh038OiY7pDLW8adUevWgke1S8Anga/H6bdoDuchvkXuIBE8eW7HQ0kvrZzv02HUemOPfW
mtT7viq6wOD6luy1Imc635h82fWvYdAwtKpkEVOtw6Re7oCLIl8zf9pM0P2OFME8NuwzcLHwFkqE
rRFp1Fl3E97eoMzuzAZaCw5aMLPe9MvpptfZKpoDLI4gShOHGs60BWfibKnNMM1Ic2pMZd4d15AY
GmzEwvRR+o6gM1gVOKNJNzFnD7Rq1J60qh6cEXESvTuexgFneeJEwkKr0iVfMayOinZft1N2Yyxt
Gritd2MTxkqGVWYEeUSTexxP4X2UKslNno3Y3vluqjUlzDBEt6GRV0fa+A5OAeeBuyDxAWxQbx09
z+9JETqHAIouzhdXz6JD1FX0K4ZfVjuGNwS5/yiZ3O47ETsCCsLeELzMDK9WXyKzI1XMnUy+nvC8
ql51rCc6M0pkopYajVujQ/xURC3hRtRG18l4yWp3lwDwSlrQYAwTNrnjGeeU0aJfhua61UxIc2YS
ffVs5NFeY3DY9mq9DQuV+9rc7eNOL6DkzuNNy68IpdXbx4kOS0PJ5i2YvPwA+OhoTxaB1h0Zk/zV
BAHSk4im3ApAemX4r8uXKkm7i1thaO6MJyOPh9dmKL/kUfmVJsu4rcbcOqBz6LYge+dxis4tVJfj
ErdMrEmu9hdtWp/thKgkyATKm2IkN9rUTSitvA4RI9cQNxwPmqIcM9NQb1tBSAhXhSJnUrzoohpW
6EApappXG8dJrX0exsatW7iX2NSLg7hclXSJ4MpEVGFeoabf9Ko7vDdQ+C6OGl5Wxk07CsjI9aEm
nTuSv0maiqutqvQEnCs48UHLvupWHTJnTmYacxD/rA6SVehSvrAX29yuypzfhYjyDzZinmNSmznB
5TSJCFx3/ajFwW71yhhYXQcqYKzwOtuxvg3bkij1EeenqlnanlArRHLFFPlOGD73pHU8DUXlQxWz
fQZEeIoK2z1VKkOmqFvv+Zz9YvBN6PQgkhEKT5UWl5ja/cciT9Ob0gqPnUOsYMlPrtjEHGtT3995
xvzO0N36kkWIZSHUkcOyjOehnBmW9sjEVfs7NUjwYlFx5tpP1dsMCV0k7GurCaWTXBhibZBKp+u2
XCsZKyL9EPKnj8eJFic1UWzLx6+bH8+UOx0ppJIPfVqVD830I3bdrN3Lt5BPkfv/eMeBoQxAff2r
+6YLXdsgRGreKsnTYgj6sapUrMZiW67JJ8nF9TWZI4x28mG3S1BAXR+6vua6T75aPoA/ziQUnNyR
xREGPbnzX/8Fivy75BM+/jv5Lp9WP14m/5ePVeTtZ053JsC///hPb339w+TDH4/InZ+2//ic8uG5
Re42O23rX9/3+ryuHb8sVoTn/vo9ypd9fMDrR7++RK79+XS589On+/d/2ccrP729/Aro9QEGvP6F
NR2OrUUyNoBthW9avr9cmHbTMZ0Sv/KnP0I+JHfKtRqTUJ1bLREL82tkjfrHCz6eNZuM3oG50L1G
5pz1aARb4I83Kel4fkUENSAGqulABh4K+gknwmmhrNYC4E1EH4eL3Ht9qGfOsbdD5fTHfrlpiRfL
d7g++vEuXdTyXp/ekUYtEkSmO3NDnRfsdiqmvMkoBFlyVWkw+X5sL4lCh69M3O2nnWWYjcesevl4
inxAvi6MF203q9NdmCUe1wHFphRRePDoy2Xl0h9n29z1zo2wkEjLo1yTRkZjMJA2kMu81YsTdOnb
xAvJNBHnuzxFa3kpqPVbvdd1zsiKqO2V21Um7KumUx7dDol5N7473TtXcnNTlsv3XKlxbqNKIqNE
LBahuJMLW4hP/9Xm9XnyZfwa5MUiDq8dB5X8XJ/nrnOOZo1tQJ1/lLHX7tq2o7birdTSTWN6DQsb
lTK3+cSmUVOLappk8Mu6ntxs5t43QRYegLEZDHFIC6AGo3qKjeMK3T2MFlLlo2g6yUUn1twqo5hb
FDAwTQEfXIaRJyNaVcWa3Kz7VduPbnVUiO07ywXcSQ9ON3fzCng2jcTWLc+Q8CoYe/yksoYpF3A1
N/oUOlhrmd7NvxdDovyqNayNdVXjPvBCrIn2bN+3U5ecF2Bu/qLM5EzWwIzyUDnkM9RxCw6daXoO
MhXFgpZo44IbV4aOvZG220bXjJPjdAamfAW99JSCsxZ1w7TVCZmHCL2xx+aVwIWblhEJtzN+qnR+
BJJJ/hWAOD0wMgIcbSEOBJASHuHhW4SxQsenz4FMwDFRijiAk5GhcCWXbkG5NhFA3NIe+4D9zzoY
vZw0FOT1HFNFNOjcsZS/1zybyTZzAghRGLPkb8CR3fQHpu30LYV1Xn7/jvgRpt7Vjk3+KGuCqqiv
wc1BWB/mxkFtuml/JWlnjkUZRtampasxX0uGBgzzrjZFi35EccAECJk/MSL/ammTpGe5iBaRT2IU
5u2klIQ/oszjmxfHt7VQGvVVfaFrTWNTAtavB6Bc+2Pf0g/5Np4Bhrniaug55MUr0a5jFCiK/JRF
Zcnw07btxEnA/CwhG0lcXP4AgMvSufzIXo0hoVin8KN+rgtnpjzgkN1yasqyvTza3JAEDUc9ynK5
/MBy7bqQ+/qMBqOIhpCVT2neY/5IrIAsUkn8utyJ6w6ZTt81W3nWyUNIrl0XV/A8dxOGq6l5kO48
WfmOGq76cnHdXHL1dYqinCamet8nk7X6MpngY9Wga7gZXcuEnkldRxa+U3lUi8Ufm3Q0d4URhfCn
KYbLovd1sYh4GrkZ6VCyOCwwFws2Rjbp7726gDY08L3JRRx3dTCH/F5w8cKDaZb7qKPTn2Ro0EW1
Rn5/15aE3Hfd7PPy1OmtJsQZ9n4gTA+cIYfRCv53obV7pjasI/ciiTSdgKttIkvr9gv3PPmBTE5p
q9Jw96o4zcqOSSCmCT3f6tBAObNgA+ik3qTAbUdV/2/2zmvJcWTLsr9yrd9RA+FQZt39QK0ZWr3A
IiIjoZVD4+tnAVF2M6vm9kz3+5hl0sggCJIghPs5e699JWhWIC2xrUM4CH0xDjSM40BNjr0Rnfww
eui6miS/qkhQEAoAWtMXaGLHJ2xvOqE7OikHEy/6+yhQ1FWbtXTAxwrOcen7xwZXrvQHwIaTHB65
SrzBT/0w65bmH36+92tnsKmKH8R91mdThDtyxX6aG4nkvddy4+DKzDza043CZBCgRLyca7z1fFVz
u/CQFOjwXJeqYensQjXYtEHz1BSusvFlgmEuMcAOtoHE1aeZJ0qb/XYMuuhYkw6/tavitoyhDorR
Jng6TBQS5kW+GsqmWUkVShM9AaqIdg7teNTjXaCGO62o9kaE47nJkGwhIeNr4pg9CKCTFN2nx5qX
m/DruNS69J+m/lC7FJpTLn+5CvrpqmrrEPOSRnkyaEVkOsZFkpDXduXeOBFRao6UD52Flh3fz/fa
Rc6fk9hzVvP70OE3lqV6SjN75duyXGBCX2o1ynzLylfpBHeR03W+6nDABtqkt6i1UzGDAea/zc+O
ESYpWdUPQcO5Zhz9R89LvA28jvxYiY9RKMNBr3ztiPgcGFtx6KExHsKypRNTQb1LM4xSSR2R2zkC
dZo2AN0JnAuxfoK+d5XUBdYqYvyF8jPA73oMyvZFq/xh7XREtvudjmATvGCP9n92oMw32Wwxoe0g
Ko5FRxJ7Vqn3tGLDnfytETK3ROYSvedq2AZEA4KrvdpOH62jIGhw6IQFSKoEueq8AEcvrNt3u5XN
po5QqbWqt2pr/ALIYLrv7xYUYDjUHoV8aXEdqaabNsUq31JkWSUNp5lhBIQgn3ylHplsjzhRbI3N
Y8VPdWCBh4i9jMp1OJyjOnNWRgH/rubqMG+ddJjOuyLUIUsquUvsF7z22Tky3/sN2j7/cYayK9UA
i0ANtvMis7lkvvfrZl7M+gV8nx/PK4jDDPAgNet54d+Wm++quhWvCXr9+f3a+W9p1O3DTI2XmfkZ
qxC68yQpV11e+ysxCGVVmdF9lsbj2R21+G6Q3uTXv4skGUCGjnsK/Q8lNAVHqIfzy1exXg7uh9+l
T2MxAEdMOpJCezx2xYgpcBxL8LJW8ew32TZ1NFLXElIQgwZNdObjxTJaSJiyP9IxlJ9ej+iwK9y3
fM76GagpeW1pL0XVdGhyqEkqagwRpR2VO7Runzhze8cQb5XhAMP0O+9qB748exr2oSwOh3dbhqcR
oOCjTu1rR4kJW2lrtm+xcpyf7wxcfhYM8gMCAe++1JpHqx/7dxFUZGKmnn2h9VtdsqohXZKSyzsC
zrtM93DNJTnGYXSo+3rsEKNOT1Yq1JUmfq/cONk0o1XsI9/OHkmMv8xrZauxq4emOLshOjyTujB2
Vd6udpTXIIJB2BVSP5gCvie+lgamH+P6nAjvsHfH11JDNZZlZkO8mTs+dUWwn7/EUHeQT6vQOBVV
qd0w+5n029OZxsLpR9Y0tDhVerf2GGpHAMQD1TU+7UhNYXSt+CVVyMi2+1rbakkTvBDkBLyPT9UM
QU9uhKUfOxs1rRmjZPzeOj6iqLAOjZvWH7RTZhBCO69yIFOo7U39achQN+VDTi+8qrvXFCnU/Mog
J+e3rgzjUJl2fI/A+m3+u5qECAB9r7/qQ2qcR6vGRzd9Bi3IL06ilo9UBvN91Uvw7orlv5vd9w8s
SnanUFbWvu1UzI/xeDevsCtQDramU1+CocB2mTvB9w9oOtmjriKdLpEIr6umiQ+aGYFSnDaJWh3d
QO/eAAfUdPENb6ertgntLjnNax0DG3PXtItBLPau8243v1CUWGfNXL8T6hAeAwfd2vzxM43hpW7n
T2FOCkKqIkEoC7FHC+7eRj4FVncwss+sEQei0fTn3hkJUdRRhPqR7G/9XkHYNS2BpmJvWkr0QnZC
tBGDBArACem2UsAk+Gqaf4a92JJxPrw0YeauAwO1TjBVR7Xc2rkGO9q8HlTFAKOT4JXRlr6OfMOB
weNVNwOxjt/rMUOAi53Svib04teKDaq7N7LgRko/pKfLO/lpviLOyXutXBvndpF2RyYG2pUyMRGg
06eVBMOCXq3f/EHn5/Z0LvROWl5VlI7f67CgCqa16byNpe2u+kKLTllOHRqcS/u9RAOwsh3H6t2p
TGMVJaI+AbdVL+YUtDC/S885wI2c9wR4yCqjn3iqrKC42BUU0PmDuu3OghFzmhdQi6Za2ZD0znVt
u2cuEd73UkAdi2iwP9rGgj1t2dU5duqRXVCLKOFXyWfy5wfKgXj2ojPOhujyc8J7rWLZaR/UNb8/
T6k6y0ZRgounSO8EfqRZlYTKf0AOmD+PNhbGMqPTfClaxP+NRwqFN5Is3IrneQHSJwboMKW41NpQ
nESVWqvar1Uy3/l5QHIvKd3LHwzJKUV2tXoH1bfg2jZWgD+z9m50IHe0mlX+qLBOJFYj3ksjVZZJ
yDpK9s9jxmdct7BNn5Tav/temxvcF05uPnlKoqzpZsVHW1PEhZ0JCXngeO8OP9a8aGzU6B2bsLwz
c9Hu8tiDvZXn5l1u0dCYF8nyfplRnH0HXRqtiriUF5Tl3TE2K7rMbVE+q0l5My/K0fPQYI94orSC
UYFD4lCOTnDtclcw8smqD4NsbDF9Y4NJ7cKqLeVWGwZ9x+BJAe5hRPe2T0k6Y5T/g5g7yJ+t8hYp
IlvhaQZpjVSuF8fad/p1mHJ4YYG8zJvH0h0g3zJ8ElU9cVd67aCHmbz2laKi0y6mkdHzvOTYeHDO
W0277b0WxBL2vXXdymPflM09WTI4k6ftPfjkigt3eFOigvg5+KlnFC7BqW+wRjeeHbyMTXyev4tb
uC9q2xiPdqDAwsvIO4/JO75q5CZDpWeH09rzvIFKZnJkHI7ytgWdvqftP2zr2DfvwxZtzryIZwEs
o1315uE7Wjm6251tXclPntCytRlW9QuolOO8KJW69zDIuE6m+J+g+qZbDb3h3spc59Ya02ERFIb4
bFKAHa5UXuPGwCyPs/eElDu4IBIL0c0m9Ufq3A5Nan72SsJF0bWVq0H6ALYPAV01b5tnyLLneV1B
rf5UIj96oL8A3L1v+l0zcukGT5VzbWMdbegSlOdpL645tuvRCvpjBP3smlY5oT3T55lv5oeN7yoX
R2VnohdPCvf0sun18xKGf/j/vfH/Vm9c6AYd7P+6N34Nwvx3bqj+/YI/O+OO+oepCVdVpwsjYn1D
+6dT0RF/OBpaeeGiX9NVoHy/GuXaHyD4dMs1NHrYFi/71Sh3/phMhoBICTfXqCo5/5NGuWBFv7fJ
he3C59Ax4GoGDFJMkX/FY3qd4rcBSRd7pFor2xED/aAeFbJZUfzzzQ+jGVB6fzitdle47IOJKyiu
VcAkXCfbYIRswa75sPpFuycJG3QOz7tGNBLm2N4keWouta73DrltjzswlYDo5W2hUREsWqhLWpfq
xEro8YpUFngsgbsfo0te63itE9o+pvoax2qwtjMHnPxDlm9RLIN1xgbAHAmqU9Xo37bc/xJvqv+L
TaKrbHO2CrhHa/pZfsebug2ESq2j6EC/DnKIHiI6TsiLKMJhC+psa2W6vqAQ4q370QCXE+z0MX5T
NIp9UYFicuCb1oUbLxs349v4J7dgTlxFUBri3No4LRVu37VeBpsB8W973k2eDLRl//EbmlXj5/vb
D+oYhulowsIXazuWmDyuv396L9AB3XNJ2nu+h5XBM5YYfm7TnkhnXI/5lsIlat/nLLRr7OwELZQ2
DC4hnec8UrqtJsEe935iLbsuwaGR62sLMHbDad7qkeBFyPz1KmS0Un60BXowQ1fKxeTbzIlzgkmQ
HI0ko3IcjVtNH29DDTx2psiv1IyrReHVxzIJE8q7/ZFm7DO063PciQmM7bzorf9oF7VY5qG2V9EM
LFprr8VReLScG3x15qIqmmYTuvEjmS4tEzGl1fepwvg8dEZrCRiT4iE2breHrhpMHpUP5hrlIrDa
z4HaTumIJWEe5MsFV4fQvYlGKDGKkTll1T/ISfeXE6bNibxhT15XBfYl3SXCei47JP4aPtVFHkdc
aZ5wu07NTeWzJlMRK2NtXoOk2dm6jQK3dSeP0KyIVk9lx96CjJr+P1msg7AeMhjuS0mWw7JmJUru
l/jnxa1Is0/f4wqvd+3WjrKEUZ32Hg8PgAcEcnPx7gR7zTGYApb1TWg6R6EWzKoZuC3itDrGqYM/
LHodR2vteswUcykEDK2py5pWZ+JZjI1K+BGeH31L0tP7GA/O0jIhrjEpXTWtfClM6ip5FxbLEmT/
usyp/Ag8TDI4pvSklmlNQJQZobgIYXddda8pl5q+Mjzt5FNHuo1J0DGcmDAqHaGLQyFWoy4HdSK1
6w8P46cZjCNMM7EJwuxdsdKeVXb2ClgEaox8vPUdyoFDMbym7aNssX8mZfZUkPsp6+rDTsp1JJoX
6h0OxdbsRxWFt3ogcZWE4VXGtcp2bJ+tsngdzaVCdtiitocEGTnuOKdZMY08FijoCSIUL3YYrvtc
P5fqKJd5pG/J7MhIZsBtWGj+1i40egOMUaCdOAOaz2GvBuVmBBIQ1+11aJttoNenIJfbWongtYCx
i+Wnrd8aeOwaN32sNMLHqAa8K6TkUmM7xEa0HiU/iwPuOB+HRY82FmEykTiD/RYwHAF/2uxNai+L
PMderIpnJ7YfpswVDIqnqCDvNCAhgSkowQ+ZsJZNOlzbML+LrOo916vXIGm30AU3JkcSfrLmrXZ2
BnXSRW5bHQXNXaVNKRUuThbUPyvb9TixWg9jTonGTj4qx/kJ6PJNJsMhE8Y74bkT7o4TOlKbZdW7
N2FrvmAtPWhRcI298BiXeHtk+djTv0MKeWOb5qdH0uEiE+9i6CRUMEzAmXfnRMU5cgnnUv0IgYh5
lwi5rgVVNk13A2DrhCCMabtNfe0r48hbOAGFJ6AjZJYOG0tF/BhZtscxBNFGH4mbM3oP2ItKj8nO
72xiWLU4Zh109DhrABUpEuNKMBo8FoouaXs72M5N2Me3kTVcXEPZFcyztALT34A4dU1ThdM1OVZd
dRnCGH2En4ulgf298pp9BEMVp+KHbqYnJQvuUVtLwCb9Y5FY+mr0TLnwOvXm+33jelx5FioxWmf+
GL0nsY0uSNwOFWVzyaEk03BP0XFtRFjXYZiNwkd6ng9ECfRfCRFMi9IDuqYQGF8jHSi02+mJyLVf
4o6JR+9+6DUUKSvB1CQh3njV0nCcN3IATr5z9OI9RVV/41F4HPcDUIJFqVFtLLxtnpBVE+IFx1mM
ykpRKWMW1jYHjk81D5NyGJj4m63gwetMbReFzR6pnkAwZdHr1PwNE5cruvd9VmvPJAaISCar2LYv
lp0/+648xqH5MqWHLJxRlCvrXbURbCE+OY1hBszDpZXQ+DARA/xiGfKdonGYTNT2A916HF1asATt
QnoKmRh4A21SFvLQ4/r1ZITBLkm0jgwNHTGbMK5JIZ9wX91YNuVLP7OfNIpNUVzB2sKP52LCNWCy
5TWMp4w70gshOKUtjDKeGtzyrhDuiZE+10CnXqSB8abjOxuLBC+5BCbnjhTEBTOQPkUwOIzxwopH
vENj+xPR/a3FXLD30w9L7dVDLyPi2CwL9zW9KT/s5SY32mKjD+bVr4UFZy/d50nzQCRQR1Vh4PzC
tWfQ+M6x9pmWEu8xvC2sy87CNkzS2iqm+J7+XgA7ozZ4NrwGy5WRZ8zN1K0hrKmCdU7tkEQs3cRp
Jwdl2QwZsOBBnAs93naDcx+Z/Upx7JfUGdxFA+Fk9UZoKLl747qxTOPdZCASwV2Rik6BTPTNsgjr
bB1L+yIcjMYjIQ5lUVs3o8MXVA3fWroFZ5aO5kBYS3y/FmbcGl1g6FGOLIz6GuhqtnRStzgT06Qe
68r/MTrqQ9m3I/oSFy8vO7xSVXJJxk/bqMxRTTdZdVb+RbVd0sTJ1cVgVJT7gIlq7r724QkgaPDW
jvlQkwSFx3VvT1EaMrVvmPzwYwvy0EMDkJ8OnHrQHwNZZVuh+A0nl3KJKJHOAldQ3znodXshgUME
eEpyWsUenAeH85Y31u+JZY1bk13ivDGT6Nx5zfNI3Drn4hQuE8TRWtwnvUnNJK5fp01XexObgN+j
M80XKqk/KHBTDgjUl44aiqmQrmkJ+9nX0vvUpubf1Bo5ktqLLfViY2OarkXyg5YSmEBG27i+iMh1
y6ObKDd4qN8EF8TlKIxFh2vXQndI3CQMxLLMn2hRrajUXgKr3DeDdafo3RX0Mji/+IHh50Fp+gcv
oIJoioZTE8RUyHQVryLdyXycvx2XRwyW+SJNMDhOb2uArtRj996JrK8qQts19PZTYYe3Ld8QyNS6
i8XO8S7WUF4VV/LBRbcKEjRflFZq6YSb3nWTm6b9GFtw9n7cVFuQTi4wlrUFswPtWbev08HeI9k0
lm2X3hqT1oVTvUaZvMyKx64eXql/AcvqAIkpol8aCY093QQTmXWhjeY2xMmPcViESkQIKCMfFz1u
YQm5cTDDkZxXH3O3u0lsfVLGRBDoMh2Lr24cNEkLWRJsajZtcYpF8qChtdxEOjMYNHqfTh1pFN37
xYAGdTuG6SP6HMYKSkivWjgPhOxaQPkrfsYGnF2s3ms0XLIwW3tmtAXswOGvdXvGJQ0ETPcr9KW3
zkZEuk7Eho/BKJwGfdRxB0vyvQpyqVJPXshlVO8yUnvpZIa3ZRoTOucS01NksETalDRWaoELZKS9
TyKWklBIxBWNWd7SVr0OY1staHgnnbovbeycwqxXA6rjReaLSSGRnu0UMhxBN5jvk3rVBsGxSXSk
eCCmoY2RJGWNAKqQHya7GtcSDfghTFd5ZTJ6mlpp7XSjzri1fz6cn9AG6ygtVLbzkx25R6SJZnTA
f73AuEkkaQrV1Jf7tYr53qCO7cZulZuyod+fd6pLJ5LCvm5sA3+09koz4ZvaMMDkNXGYFd0fvmVp
sxhq1lbNK5ofFr1+k0XY+svJ2dPP9Kr5bqx6zC+8Ai6ag16XZm4GPo5WT1es7UhX9oWu7VOp4GK2
bQLB+kzsUfEJMC6uf+DycW+TwNBEg/cgTGy78+qn1cz35rfwEX7EAG/4YzJ1kB2h9auK9LSFr8Rl
uhsm9hilbn6vsjuFlW/vW7tbl/R+KbRq2d6l+3r0XKxFSeCMF6z5zJgMs9gaCtnooRiP7DLBVSpa
cCUUS9uAtrI5D1TZOilKjaizKroEpOyt+47Aq4IWMUfleA/zHZo/1hrqS6RXyYgkJkYwjOaSsl37
3WCuhAU3j+KmeWvqWkhWHpFXvoBKPaApWdqpZuBkI2Q5H5Rz7oEeC0JE81UcQVwLlLXV5rQrkP0K
ItNPYSCfapJ1GSXCa0F5PWhpeVZrY7xRUgYPTgrSchzcjYJQfRNrvH9l9v4JTfIr9YXPUY7xHlvz
jsuDB9t6k1QJqWgpnEgKheIu0KKDOzQoxdF5k//M+SFDVbau04JRYGAmbyMXJJA08EgpKB/L6Twr
nJagNl/epkLIow6mYo3x715oen/uRiZTajpUm7rJqApS6ggs6V+1PmSunkFSKTyxr1ovuq1dnDE+
hwxDjeyjrU9jrLiHXHABq5Q0OxJZDCOz9KtHfwgx9yh48SlgcqII2uTFtv3b3DOgIcQRIMuw9R+6
MftplJy/u6pYEk1Q793OM2Dudq8l8bpbu7NHPMLSoYhJ2GyHEmSHjJkxpu0cO0B1x5b8NDO6G+qC
4kmSvVCFYbpXuMNVWO1NHEfuNm78D4Tdw77IxQeIheCIPDBe9xZClaIOo8ts3FaMDvGnT4Rho1uH
YSyHB2WCAsQAhwgaxZXnus4D6dDZXkGavsx1n2TSyrrpBwnYI6avuWgjRqxZ5OinYrppST4fOhOV
u6vRcB1r/TG0rZu46NIp8vNMJgI0SvobXaQlO4fYzKPfd4+JnaApdGkCjPaNQxJiE91JzSC2KbF2
gU8YHlOTu2HIxCKSpnboCvESWlCb1DRuN3Acib3rocEDXdbXGbm8C7V88RiNrLiIGXs6uS7Ryvla
pLK4FCUZsyL1xd4Cnxqaxo0PxmKnVE3AFGkCTla6tegeNERZjNGts5UH/lXXbZq8iZ5v+9Y/hCLL
NkHq/ajbuLjTejibWWtvhwBXxEjuEwj38bWVfbwLa1Lu1Bx2T3w0WjU/muy5tOlg4xqPadgeAszt
BGr1sKSC7Nmbes121qw0T1bHDqxCqaYwUmx2iHaErUBk6tGnKmMv2MIEbhEuczHpMu8dq78NB83d
5OZIlLeIzZ0KpWahmRgJ60pHd6cEytGjD9Di325kQYBp03xFSR1cm95BT2g8tS4jmX6UW/T88lay
5walnx40P1+NzWjsNfqFBeqTZTqMDI6gVlGHCN+MMG/vUMaAM4gPMs3822goLp6RtmuihjImIOky
gA9sZMqxwIUwA8rWYnwa1cTduFGKgT1KDlRLKb3Udk9BYeHTNzuKLm6OxEtmkmzT9CZkSKMtSTnr
txaEB+AyRrEN+kw9BspwZTwdbXKZOXuPrkjcuFdVLVqu1bRzfHu4ePGoHySZb+w2ursNa9e6mBYS
PiGzgVB57yDAhiH46F5qfM9n+VxKJXxoeuRDVDluPJq9es+AMVXNO9Wn6U84IB4IuLmlDn7VZnRO
rKtkkN3Fq9So9HVvYqWueucH+enDFodheeyTcWWb40YvanNFrXRT+A6lNUs8kvxX72jKMz2iAtcn
kbsr1IaYhJqY6vhR6tHZbifXSd15h8FFbFEc0xwX7phURz2v1FtqlsSrsHMuiqEjM8QtUQ3Z0818
LwxPeD7wN5YKIGM53e3JZaaixtWRQHK/jWjstOkucovJ4U8tSZE9HpNEmYCWmJGAfxfKIQnKn5mi
DetqUjFG1IsXmuqCX40hykBlQtT0fTcsJuojrelDWu6drFO9K8YTiNAORkgw9jX1RcC4fTwehMsE
via6bZ2Y9nAIqinJrsEu5HXOcv7TfDNU7lOPqRR+d97Bvgj1cfJ9t3/ejfMy3KsAO9XUVA8Ejavg
JLnRTbIMF23d/fmY6O9whY0JZssk5RESB/+3qId5OCP8Setk9b7BfCf7lj81UA+WeQ8rWE4Dl1kz
o0eWu1InudL8N28euvx62uLaj8wsfuM0by3N2LV/e+28gvnm1wv+9lBVJ11kJ4kAlphBvnU636+z
Gc8SSYjO+58fZn6CPExe8ttdAqGwHQXEW3+/cFL5/LbQ/EdHsVrgVqhN//4N5qf/9hauQzB379PA
np8ISshTmOjt5a83+Nsr/tVafi2i9Ry59GU3M9efE6G/EKJP1l4ekhJAqmSwqDAXr39h//U5JCCS
dxiK1L2VY5Odb2zcZAeKpxho58fO9ExfeZTuvCRfF8PA5M1C2ryCccVVdFDuSZh5IMoZctu0B3Bc
fbqUfNYmig0COyatPG0NnpiV7Z6ESuLoyb074Vy9vtwqkKqGY1JJigI0Fr6VXRFZYH027mXb/QjS
vNvAorIAjjR6cSDrc/JDe1wgB1PnlGFA5mCfCuGTS7N9FDFp0zIu7sNwoggX5FWUK99wbwBMvSNv
hmfdxrQgrZ+yWVVteFPSWF30DTa0wgr3TLvpBAJ0olWAysL4sCqEExR8Jri68t5ok4IWoV00Fjul
7D/jFP7UWPSoW5QGoJuPsEXWw9nIlZ9EGhDOrt1nnXiM4u4hKIdi3ejOzdxByLyQCm/SfcJAW/k5
MyNLL56l+IJsCOPaaa+p2kIs2bcqFSBV0gMPgvpLZMoyMPqjHcQovfytrvlv+vSdoTYUlbHUNedo
m5HHADHg3bpVzfgvavpN3xAh4fvZvRJnRKa7yxpaX1xOYe3iqpvNU0gxLKCYnpRP7WDSl6/wwYEw
r0PlR+UIdUWa0lUv+3tHGx/jvO13WM6ChXTzE+neO/ydh2QKZ4u9+ABg0N+l7nBX+FZ7ab2fNtQe
EFhxiHuPCbJXVYvKMs4E4iWo72vGnYkhgO3KhRSAkTqN2YCbPPaGAzagGzfOUTLYWhax465c6hBu
ORpLm3PSUkQM/4Ek39Xl4xAP3U+dqSmNNBSkOJo6xDneXms8uErdzm3dc53BCalRVIb6RXWiB0Fy
1ALFwL0NzGY4l+iCs7o9E7u0s8Jh5dZvbQcnOu+Uz84tT3GrxdvcF08FWa969NwjRKEI2xhbp4iO
YFfStdt1EaPX8M7RdW/lWMVHTlt74Vbumgxof2tEhr0cGiPcdKVFEAGJgAs0u6hvPHcgfQJmOC2v
ZVPQhEiNPCDW3ux3ZFsuYscBnZwzkPeniYyVw1gv0x9SwZQ66sS/Vjs0cS6DaPBLaVx5izFiAxYd
VHp3YC7ITJ08AHc53LlKSLb26Pywm+QqbHIH9N6LSdVL2Rm9W116BRhsAjsoKeKdhQ5nm95jmNvb
TK2emJTtmUtA/2z57QT+xYUvzJvQ4AsXPTQgT45HCNhfOTkRQXyfJ+5PBx7Yus0JcYsB1xvjJLp3
9bdKNQDvVf1qjCFeCiqqQCAzhJIW1hdVEMFA/V5/zhMwlHlqUwhKoMCZwMoXal8WC04p8S4uEDTT
f+pF46AWxCpjs91cP34ZXHXf9OGSQlGBkzNaFjgdVn32lnCR2+jTsVZYKZOWQ2Fql+m/Fw0hJAGO
FpjV67jm+qqYEuFBz5kGq8HKlUAN48aBrEHJrkyoMsiRi2OOOk5ItLW9aiD5m+D3wQiCMclXADEb
ujcWClrdv+BmpqhD+ZcRgn+aWKoWyT7qgGI+8blyJ11Gofi1otxzrPI4IObQADrYS7IiY8wzI0pZ
6cQvkvLI2kgRKRmyvPcSG3G0SK5xNVJuUl7S3qZB1XFcWTYFO+tNRxfF52VDalFL/wvSILMVulre
fSuGt8p0PyX1EH4N7c3ZIqXUodd5i2jsv2r6kDKO70LCkewuc5bIRR6nhjTdrnJR1UG9daxkK7sy
XFspWhY7nrnqTr/0PIb0Wjz2CxRg0XLoCLPGTbXK0lRAhZu+fm2HUN8YqUvDpJIH26f0mDEL5oM9
sYI285NlZaLlV5Ru3Vrlp14G1TbSBx+6KSlIOhnlpPf6uqDnJ362DrPh0jyarXLtp4J9PR2RWUNs
Qe6vyJwkGcMLFoGrfOpBdIqT/FNO9XS9jfCpUyo8nh0XyyfuzEVhKOHWRvjW18Xe04fPkiNIUnYm
3PSpDSnd1EP46vU/e2UolnFmrKpcXjqN9q5C6Ttmp1MpnarWz5iSwaYoaB1QkVki6MfbMmYEJ6ty
mTKZwX3k5CRxkcu+EdRgF01ovhKlRG88/jQSHZN5MlIRBElPcEV3O0rnM+YcWijmox0j2x05GnRN
vypp268bTbzXVQMys0kkvhQ+E5niqwy/7dLLrGsUpxMJChuy09crjna2PtJeuGOHqJx/CvFAY61Y
ei5CyQ4S5db3VLlJXeXO4bBcpEWtLWvkY3nmEd9iuPGqxlWkfEmYQtQN6Ow0ptJzEfU5BvryKU6u
Se6Oq2HskP6SUWEU+rlpAM71hU3K70VVs3JdNAOuiebsqgMnPtj2y3JkcKAn/m5u+P+vv6gVqjm2
9jMvBhmiJP3bw/98yFP+/fv0mn8u89dX/Oc5/JR5lf+s/69Lbb/yy3v6Vf19ob+smXf/89NNIbp/
ebCe9TS3zZcc7r4qZPC/x+3+d5/8x9d/S5VjkA43b6rvLfV/BPpevrp/7N5TQqVD+fUXec73K/+U
59jqH5amOZolVEsHgfEnRNzW/4BjA8YWDQ5Ui0lk80+GBehx1dKoedgTgnwW9FQMbIL/+Deh/8Ho
znZATtjaLOn5n0hzJo3PX6Q5jo333bAcMUExgJb/TckhFGYeJVrDnetX2zi0IMoGaydcK4/lKdnZ
FhfLTWkfPH2d075/qN/Fp/9QP01pNtmKrGxv2DCysJVn5oeNt9VIgcq2sPdMCYx/5xKpqKy4cASP
UwZStid1LdmmK31DFg55ScaaK0LqrYJH7QdNCaJ6XVr//48oYW1K3/2Wsex//Me/mWL+jrTzXNM0
kKu4f9PaSM5FRH47IzUK+6nRtLugGUGQGzdRh/RONj8VTpaQc8JXM9Tuftsh/oVYRrjTFvz7uwt+
Kdxqqq2axt/eHVF9X6L55ULz6HZH9Wd+J68kmahv9Sb9CeBpMnv8tO/FHSMUccTcFt8rG+dMk8Re
jteyWItbTZ61E4ar9/Qy7uPbmOH4BQlmd9sUy2odXoZ3Tsn0vMx7krJG4kF2/Sd5qifjRt0WzpeP
GWGtIF6Pv2BVWTfiFXdTvqAxAwDXPNNbG+0F5rgFdMnH9LGtloqBRGCR2mvqZMa4YBKGgZGWCFFH
1Sk9kVn0gzgtYwdTArUVZhmMOlzk78uLFi+1Y7V1DsYqfcsfNRKNPqMHvs6mf85+jlvkw+EmPHs7
BiWxvmjffWfXnZoroGpnE30Nu3TVrAhdCv83e+ex3Ti2peknwl3wZkoCoBNJUV6aYEkRCnjv8fT9
AcobjNTNqq4adw+EBU8SIs/Z5jfgTYrVL/mAOHhj4dwk7CDf1B/YMrbGSrDTDySLB9UWdtVbh7mV
7FSPiIfAMKcpQzXZf5iZnY9evUmiy3g70b890lqszIf8En+iHTGgInjMH7TNdAdELHtO+wexRyXA
5nH4N+NL9q67PVEeCsi/IjBKRx20O3Y9voMqJXXSznT7ngdik0NSugI9o48vlAYUgPSkPgn0YPGi
iu6IfN2leusP+kd+652b/CTf98rKxA0334Y0qpu1dYc15ind9yd/301b/1Y/EKCOtFYQjlgX78m+
NFcUDINLbiu/Isd35dZNcfVCpvkDiyXKkgFylLqtrb0XqlpFfhs+NMER8M5oG2D2UWt0Gic7TBtA
MQ4GulZErWylvUo/PRq5K/04vdQkYHZ6nu2igqN8VHwebV3Y9C4naYVQsIcw9ca4GRBIizYo3z7j
J5fh6JbbyWd1SZiaThSE1LP4KneOdufT4QCytGIOzeV1L62th44nga8fzuHGDf1WeRu9tzsm9LN8
R5PafPQ/9FNbH7BcDJ+9R/OC+DRf7WKNYV+LO9hOP6XnHhEaJ1Uw7iLREIB4bbOP3s2KdbQtt8kL
9fBoBTgVmfyjdWs9AcvKYaVRQ3CadcqvY5V8dvSdV+1Bjh4iPLPPYHHP9axrDzYW7SuisX3/QinT
uKi1TeYOrsqzE6d517chcqYrybFAgDh4GOeuddH2lOuDI+V1HcxTv8M0F7rGD2Qy5g+ou5lDIwZB
oIkHCQ5xEx3HrVds6fhS0jil6RpN5WMcwfZmDERVd8SZsiPWXbc65WSgPSvpZ/IYOEC+X2M61xt5
NW6HWxICnQLwWttFj83baG/HbfCoojUKKIZK69lobCrU2oP3Xv8SIF5iPXXsut34TBHOIeuxLnQ1
8W8TNmO1E8PVsBn8NdQzfKXaR+vSHZvXYE+pwHgd78Rn0QYOhFbQnXSmq/jfj49Mf38fHQGEMkJj
Ui9JTHPaNwUlOZlMrdcRL6/9xs4QB5ZT49kMa/u/f5n/GITnl9FwubTIkeBUfjNoB7pOC9STyq0m
9Q/zS1C52Y3+8IliNJLUKV5yU8kU/xuh+w9DPyCI/5hdAUnKIgRZevAmAF1wuX/iJBW/VGld1TUi
LekzPU/P0YYs2hYora0yXRHeJNoHSEa7XvGE8ztmGuY7zgwZ2J563SHGDSl/fMg9ZF4mU+anhma5
22qI4YaKeBO3wxlva+I+s6pdSUFlPRRD1TEH2YTQIhXuNIEFicv61AwMGQlVcSvH0kxJonM2KeWN
CoLDViJjH+tgeer6SS5aDRuBkLawiGpQkuUQ0MzpjgoIyu106wR/3MqY/Yxm/tigc3nva7V8tJLs
UEboAKexIVCX8Iud1dQ3CLuHqD0zkXli8Wp1+Q6B4cRPDTfRYNf06zJrE7fSAXcONIrzFB2lhiJq
LGFdPO2MNptcPUYQGtlhFFq8dt2jxAEXNZyBo/w2su42zPgI/NsbhgMT+A8cI2R0UIJJKdkH1rNc
VIKNrAItyCr81VZNfJJ7BLXCXLyPdU89hl0JD3eiLJnLMqg4TcAUYNxqZXXRk5Dq7pi6Q4gst6pl
Cm/S/CU/IIfDmJqB/ucr59GqaXIbXau57TGpG7UEJYl7livIMT3fSDSOTW0csZzIbEPsmfgMFV9J
ZdzogvrRW4OK/pCjzrL7FEWTbQfmE4dhrd4h8k2/NbqlRvbDAoOzz7TpQZPffd4vGD/qGbnqbTWw
CTRS5HPUNcdAgIPV5FRL5FB/IjGa6EQxUXgkCYlOkNDVxGiUjlaTrt9rk38PJAZXEYkST7AVRu1W
Gn6Wg3Y3FYIC0G98hkj4VAwIAp5bMUideqjvhiC7jzz/QQ7rn5FJWjvxBZ5UkIxa/Tyvq/hG96Hp
TGAoXC1VbKzqJVsTBT4iEI+OKSGjiE9dhDqcKtuqDCcyjSIFmS0YJIX2SLH9KAgoaVGsF1emvM+j
XNgIiSps57ZHRKkJfXMRGeu2f8rwihPNHqkWGhyuMHyOfNVFIXkYCvmnR4m/HzOk1Sx0gcV4I8Tt
CPauRRSx1W+BgPmrkZmhOXX8B0ZKuAlPJ5mO0IHsovDdtr9HdnTdgBVGu8qmY2KraGdnYmvP/zPR
w2U7+bQSH8BNS2VQs3u0i4BCrBuz3Kq3OLwyg4I0nMUj8pLSHIad5JSa5K362Z6y2rVVCGuVfFN6
IxVfG5W4igm8Mu0zCt6n4X7qNFsZukcT+1RLCXYm9qIqgmKz0FcNzLMmRKPqoh9So9IPCjIsmzBN
z2OggYT0PUN2wA8waVQtNuNCa1IWM04T+K8cVzGtUXHkK7TOxkat3MnggPAGaLd17KkzYm5ooTBV
d4CIvQ06HT4+HxF4Vg1hCrSWpD0oNwTuFLO2zU72tyMqYVJbA4bCHGeNDrNjSmKIMEnoGjU9nGWh
j6hTJGFFzCZbTbApG/PWa9AkoeaE96mEyog6Ak7sAxENL1pze0N/j2KPoHXZFZrPGQzifR6myWHZ
owVW/LXWyT/4RUSHScvQCfdRFU5LaOB+hXV50CQMn4OVePuglT9LXxZcWe5C55ZKFpWj8zS7CRIu
EgIUW9Ouj/nFQqJ2AwKQkNF7lR+nrfyKo2htV8fkOBwlwJer+lDHaxo01u0Efq9ex6/jPb99TFKp
cf2qNpKDTn96o5zM1xWWpVhtvlIsV8/Be32jusORwrp3yj/SAyG7uKJnLL/wP9JfzEN9H2xVO6Ti
S9fDPBsFJHvgpOsUOzGVB7XGe6NX7apeGyfxFka0RHhKgR/tFWhp/gpdDtPYSRdwPbPg96p6lWqQ
FzeIuXOZQYC4Ro9d+zBvzZ/mrvwMu9dgsuPIps6ptlzY/SqRInnqb/CzQzdNsOCAEvXgP2gnJ2tj
POUPBPL+rbkanoyNsRHPVIGA3jGJ0RS8KL+ATEQbIHAf01s0rYxNWTu5TKSNCDxhsy1Btzs0W0RR
kG3rDvKwx7Y76RhA6TpGJ3SKK22DTl4fOz5wj347mC44PHTrlfogqTvk6Ud+bc2Bih191I5CmaOJ
1OORj1gVGO8gimrO8bng9PqtJq0HPt6lZGw6pE7vhKYbCCuwdDqNRaqC2XooEbZb+zj3PifNprCB
hpgnk3euEIQChKpeZGAzEnZJa4pQlFITgODBSjvLezPcsThC2M5nl2J6E65ZrnS7xykSxR17hEuG
W7qylXkeOkQ1F5cELAroXY/CqoHf64SXnKdFdPmJUJZSHaoPwNv8eygdDg7YpYFh/Gzp+xjoD2iN
7K7vgNa9CieGMOukaXv9VcCnYcvXIhV2PGIMxlP/HrTlz47OTOyQkjXIYCMTQ1VqImY0H4xTBmU5
OpmQIH7iMHqZnrwz+VP9WqVk7XfNA7gNXtt/I/R9yW6KXfeTnAzjRfVTccOTfkzfW2DXyqp57h9D
gA4U0U/8bKDt5Vuzp3q2zh8Lt7oPSLVwWXjlF6B8UNSUIxv/CyCgFgBMvuCPpe+otnaKHzVC1cmW
QcxEjlU4nl09dwYCe7SpVwiFkP20RxQe+U0SQgnO0OCRu8LcZ11i61puykcpwJt0x8fk1l1HU+sF
T9HMXJnmja/ZYeygIcxDNEgkT3G11m6k0jEO3t4kAzXJa/hPudyjjG3+QdScvac2fvKnTaqvdRRr
24PwoWZOeOdL8OvWmrUpCcRO1nlM0WagjHccdt0NdJTcd/nmAn6hqbqpDi36HXvYh8fIh8mzSsAJ
r6MX0bpJbrxsS26rgxwj2M52+QdECY9sbhUQm+AC/sL3CisFiusdhkOAt7cyY0b7ETnqNqNLhDlx
RukYLYuXZAPrg2CABAw881OI3tO52XjpWuhtgOc1RdkAz6CVYK4RZaBL5+tOf1OSkGc2IgR8a0hR
qQs4yVuF4yoIZRx8LmTkOCbFD1BHhJX1YNJ5eaZ5oAwbcw3yZS29SK680R+TDcWcVxo5E9PHLjmG
rvKYUVdwjJsDulmgxlJnuC3FVXmbXMhnXhs32mFzoh5jhjHfLmxwAAYo6xWtsZPKfbsX9Pbe+AwX
Ml2TevC+24D29Qs+NY31ybF2Of5TZ19aj9VahLGfu+LJo9OFLfBc2sV1xSYtb+7qs/BaHrR7xPyb
F/NCO+Yt2NUHj0IKYcLFw3AYJRJG7e4+Gl1zQ7cCE2sXPLyTUphdNbezQcwNCKuTf6p+IDE1Ark6
0q6zzjQWVcKtx+KDtstxtst4UE7hY3xA30re+8peBekwrmSsr8VtEt8Uza4Qb/WLejTu8yeckggw
MSLOfMzbkHnawjpOXARIDtUORC9K8WdSuhMzDKUQcsTwowEVK9O8cYKZomAbLWKf6zS1C2/Pc8eW
7KU80GopEH94kRRHwVHibJ60Zl2hriRs8JsIhO0g0VhbefROFJhHF3G4ydWdTIPJgKFHm97NjpRV
euw+8huySulnXX4QVViobTY36iV4QGPfXEmueZE31j18bTR1coBskHpnUY41iNh2Ve3QdFRwSb8J
t8BZTetUnuCpiOoJqQoczcxf6ImCTVJW/vP0Iz0tw5zq+Pv0jeoKekvSG2YWhEWWM96mGxAUFz/c
K9JHIEAdvPj9MXyjO9wnh2nWxAdyfjBpJCX6kcG/HRGPP3j9Q4sygC/8wjRmYxpOHt0y/lhwlxLr
Id6j5eegbvGM7RcZQX9MXqlAKC/SmQJIp6ykc7Kb3PIiYRBNPHfx35iXGAwU5d3qXIxczvldCJnw
R+P6GNc/i+KaDqwOb54HABiXqYzxEXsT5mG8RunYFo++SRS+jrWNxdySu0wqEqPda/TWGOv4DARu
vAwvnnePQ19MALpT+MZGSPuBonOmduW90TCIY4ztnOKjfMzfcu+Gdmt4F92aBQK5W20bvc6BJzo1
7wMOfkjvhDYeh/E+Ok/KdmKieMYV3lU3QG4wf6UgshU3zY70tD2G2FRVm1J2209AQ02GUJINb4Su
TPtq3ovTybvPtjTmXtvPBpoFUcAD+DwgIUoF0mXln0QnfaSv5t3mF4zJ7oobzLXidzwey1+K274V
1Dd+jfv0XVYuKdq4JHXokBy7Q9/zlV4l98x54YUO7G0nbjQAB/vQGd9U+P2PjOoYjGXcldrYKT5U
90BNmEWUrfmkU6bEAf5MQekdMtonGxLePf4Op8aAEuuw8bBgKZ0EcNcDAvDZQbsrZtaYGySX9FOZ
iGKd9FOj3R9fJusQg4V1oKEqxon+8AyO3HlMi6P4BmCUVOGjm0SSE3qB/suEmgESQGB6nLzGi5AK
FoltrzLS9TJK8RjiEAKVYUWi7hgYotURTUM4jCv1iEhE8pJla+9YKb/q6keFvu8tn2lkjkJ4eOd/
EsNkZwhu4QW4lQeNkChhbzROVTkQQYtXZP/5x6mfSFYCEdZi0o9V+9iDEsQI8aG76X4aP/o3IDT0
qqeP8pOsEWuqvFp7v8AIDkw0PTkz2GJ8w/2BNjWz0FraGPvpiD32TbpJiS7tHrziKSbMqJABUiGr
Iu5iY8IHyOUUOvjfIJeo/hR3hIjhBr6Pf1CP5ZaCH8ML7NtT8prtIoB06/qjBR9NWfOhxDIK5/cV
M8XZ3JQn0zyIm+Gz+zRPfCsFf50+TMfgmP2wHvxzc4TQpX5Yu/CpukGdgfp5+TSM7pj9kqbbEd89
2HgY6EW7LEcA2h1+GOamoE1hkcqgJMwXXcDDPUzhB5i+jOLJiIcf/VCKEKXm72c+XqAZ4qH3E+kw
LAcksTl2aSNsxBqpMhqSIPTno8tiOW9ZWy4zephlWRyDLsxb6WANsFO/zs6Nqdh7423iN3h1RMGl
Bq/ta4Niz0o6YcA405Rg0UwRaiP+IgpJlT9s0gIYfoSMF1aeADmiMxxYftgp1l9pIYU2mi6X0AoO
EMB5bxaSQoKaim4nMINMBr7tXlaqdhMXAN+7OKV+hGAQ+oUuSHwiKsFosLoUndqYTVkrkWIUQKAV
gr++00TNqxTrAdzCur+XsMoL0yxxS5kKuwi0dt3Q2LJLLxrIhKv7GnUJGwj3uxxgFRoIhe2PCkhw
uE6Ih8m2bEFJ6pOKornspa4SDsFTGLpaqaprITIkVJvhvHWKV7mlBsupxKbHzsu8uSuJjmCl2tbM
+KwGVFGSQSVdq/uDOiONiniikGL2h2CWC/cwS+9EyTsGtfKqq0CHJ8aHqI3R7gE2C9I7usOTb28W
BmJojKNBeegU0ZZACRI/EiH3ADuS0HtTlbjeNzIi7TlidXrE+FdPmovHZz/7viAys4v9A/n1bVOI
aMQhdmGPINwd+A1kIiNBRdqoO7+3HoPUCDDIa92gM/e14d94xfCix5mMiA48ybTRbz2IfG2FGLAl
faoFGEWtQ0WjG6NoI3qzOYewiVo1eVVNkhXkSsE3mIUAA7ZBo8kb7ib/kiJV9JK2LzVO76Armtds
Vp2XUA2PvIdS+4XCNLRGP3nqgoR5tYyxaq2sX2VmHKQa/rEgeFROMt5DOgI1HVSnl00Q/un0LDRm
t20GUGSlGPyCkEgZiWzIBPYPUinYetTyynZ6LA3V3LaRADBYMKl96zSxdb9/HucXk2WyU2QmZQv0
5jAgLV1NlqNjkga6CMm4SBaB2ctbEaDYKlQssLX4zMUZcNhKPrTTM7Z8z10WnODUOx0cS/yl8uem
IRlbrk0j7Zdo7mIJinaBKFZNPS00cMAdEvOc6CikV6P40IjqSwZgui0dvCNn7RKxZNYZJ+uJUTlY
tabPOzB+SF79nGs93ugkxEVGiKrkzWNWCggmqgqxdm99ADWRQu9D1QmNw649GDkBc5HSQVAxCVFf
rUR6qVoqjjEYt7oJ+3WMiyeSHa5fkDLIAS2UqAwNJ0wSmPGpv7sLYCys8pGMDiOfTS6FJDO1uJJL
42KNxpMQgXDrjIp4GuWCov+IBmYaM/NQMaQelDY7jMr2lYx8lhV1GtiAR6QfoeEpDCmJSLYcoA1s
o7LmNKkyOtilNHBASn1lZaG+7yQmAMMHi6wGG0PZdOSlUdPhzSSIF6hEbl1bzRqwMjzydw3NE6pP
RuyYTbOTEyXeKHXBvChDEFE66haCr2S7uqSiF9JBZIh0lBFFgMprbVGh3+a3xdm0skvYV49SCYmw
M0ac1GtpFUjNndWDf8Or9DFVEcQLZZ1MxhgxMqhpW3jNOupz2smi4W+LkRKsLriFlF8UHi3fTjnb
ViohrVbhgdjF7XOUJ8QjIIxxM8zSG6t8gkmO7ncWvRqNRfsKUv5JzdJ15JsPXR/dTHpt404Q434m
bvKcXHroMJ3SBGEEazLKZwQmAKQgk65b8EISQ1nHFkgmrCLvIxPzBimx3suEzDUP0keAhYiR87/C
ybiC+wZFX43LU0GZoWk8fD9VXBPaZ6hIMKFHnCB0dMrBktJYA0eCBczerOW3YCCQLZpXUT/4UnGi
rwHPGBdPs6k/rYHGfVrbIpaEhpAd81GZBQX94/ouNzWgPuW9aJmnocCPsNfptDViDzWp+lkk0F7E
d98HxURVHtPicAJ+UycUm4zkNRbcOqb7W2nBMZk9guglEPCQ4oyv7/pojWsNHcGwDso18pVEZ3AZ
m5aqSAWbg65rfxeaGYEHZHoRQIuWaOlWKWn7DnmLn59171dR6ibtyMQaF5Bzpl2jYzYQVeIhr6B0
R2JyN3TNa1dE8EVTIFK+7JMsExOlWXdBMuN96FpnDJSz32WIKeGpMIBMiq0W6HxEKonQhylgTpjU
gb5W0fwEnitXW0h2G5hrCo0ztBgA3Bl2DrM+H3p2FZTVqr47YEv4KIJ6rPFUiGvk6LHoRcmkBxUu
dvKmZjRb6WY8qxQpJ2mSn5Ju1Dc4GrSrCaqBlk3vkxYeMG4VdpEoXfDBnQvOsBGHhCRab+4HhQqu
1xuXlu/pGgUHn7ooJNw6ts02IW+i1+qrpFWdoW1qr3DjUrG9sNgqirAJCwp9SgJdIYTqpSTFoTPD
e4HP/xRSPI/z+AU92ICZOCBaZCKTMsS7MwtCn9qJ+CGioiwraEV0kcI4VamhCx8uWKHqRYIJbX4V
Cm2+ixA6xhJ4di2PQhf39O6MeeC+ixAl1nscUHzZsoOpl3ACwfsEisGMmSc11Md3NbaidT+kyTov
4t0kSts0N3dq1LQOIhmoW7Qx4oi5buvTYPcgNuw+GNeQKOAiivz/dW9ylYC8DEC5vvYi4XZUm3Sn
FSq2XWZGyp7mbpkbODL28q++7CjjwmPsHzqsnh0Tw8JyjEgd6vZYy0Dq2i5wJhW1arO5r+Eur4Sm
2nmtuU0M0L1GpV36lCm3mNodMoAn6JI5LpjGTYFUOew3JhuaVkkS3pcj2NGy1p7locAIOU5fY098
7Ktg3Gi6RqPOejZEn0JfN7ia0uN4YtUglX39RUVYGfiqYGsSZm4ocxgrRL9d/t29m0syvBAfpUKd
moA516w1ObmbBOEQFNN9FdOBYGDXVAdJaSIAtX8wsxm1bEo/27Stjip6odTxYTNh/uZ2XnPn19DD
jQ9dDkW7xofcT8dfEXoqrqnDCPd4QkCYnXagviYJRGyhGshr7AvX5cCv2ih/GCW+vJLOVyKoYZo0
Q63bsSulcbmWO8TfM1l69MQW8nRLoqCCjsg9GCVJFN7HadS6NGiQ3jNBBZW0sqGhAwd3wwRhlYGO
xthT1/Ab44gAIAgMqTga4jCuWuvi4WKzbsZp2oRZd+4UVzBl+vIBQOKpytR9nfbqfln7tjkkOeLa
OYlrGX+EdIYcSSm1fW8Gfy6WfWY1Wk4o+m9+5KXoALIoO34BDFiSkxZEbZ4kv4oz26TWsx9aLtau
FVuy3YmCCAEM00It6KjwBT5JKb4duIMqmT1gDgqoippmQuY2+xl2vg+TkaqTNsujx2Xy16Idi4uQ
4lgxzYrpdTQCPZW13NjLAVrqyyLLwJ80rxaClHvsgP5ahMAL1Ekrd9FvH6/F1kvD6Q0FbfEu7U2q
YoqW3YpeL2+6VotvkjJWN0u3+y8Y3l/t7m+owG+b/4+CBKUZ0vUbGPCPIMHj5xD++LuAl7Jc9m9r
K1HBmUpFD8EC9zfjBH+jBCEz/QvUmEEPzVRVQ9Y59JfTlWLMF4mqwVWGZZoyqIe/UIKK9C9FtiTd
VCR0vJD/+l8JeJnfBZ/I5cQZw6apmiaBo1O/4SfKSE2m3s+im7pEkLLUvXylYJW5iZPhJmIAwSpA
EKt9IFulSB+sVsD+SGtBIJoIwrp0ykD7oaaweRXtJu/R0GYS7r8WihoO4AtN8Dzp+IboVrlXCvTB
razEXnBZzUxcsp1ltfXITZa1ZREbWMkKiM1Q0kZRP5+NCQqlvC3Ttnfnn+B+WUh1DUJtWS0sfBXC
9OdiCWjNmtrLwvi9tmy2KJnjp0sA44WMBYsNYNajKpwvROxlFYkh6uEpLbRmEfWe/QUW/8Dr5rIG
Y38deOOEMyz0Hn9eKDMR7LrQWiLtVtUO8exsOswWr8sinDd7QRPcKQRNMe8vPG1YA6kI12U3ou1D
KsRSX4T5uzy/Q8+scr1OQZJE7eCOfa0ardzv4uFOKyrsMJR6VtKZTUGXxbIZhVHmSBgjVILZ9gec
qyjY1AYtK02I4NCgt5kEnomXtGdPRfcTkYVboVV65uuMBMBKcd5uz1Uk+u5YdxsTC9GVAX+G9jys
1GTo5mxhA9FU3MLRfmgDWitFMMO/qX6ORjlLDPi3kJfKpjpMWYxk+bwGAzXfIAT57hFcGQDMKaWq
navEsbAS4imFbDIlcClWETSE3TJuL/+bSC8fk6kpvYlmnPq0/P8QdYRiUatm1dyqea/TeZxdPfuW
GpyHCvM6F/XPJs9qR5/JXXyf2/2yhoHmX2vXfUrRU029bi/nXDev1y37RDwmKGdgvV6NLXSo3zf8
v9zm++Hltr4MDZ02Ee/x6zj1zymq/niv2vLmvr2HZfN/v68q6MXE2USAO7/iskgr8a+1b/s6ypsb
QYMXbLjfXurrEXx7TN82wUb19PWQvl8uDnqpQN7D2yfzzyWcf1/LIvu9GS8+jtft5XCVRTGuyvNJ
y5Gvk65XquGE8zzFGMS1qDD/w22/7bu+PLQ+VKy+HV42r+dc303WUPUUYPHayynLgX8673o/5GQs
t4rhov9+V9dLr/uun+26L67lc6VjBfX1cWXdeISe7BPI/9vMqYBuIcJ2YIisrrZAf6wuehfC6J8j
QNKurJdYBYkSwYMu+P6XLsb1boskxnVzue2XhdFyBCU3CnjL8dHDhqLxki8bon+6btn3dfFyn+WN
fN3hur2sLWd+25eng7yjcJnv+tlJvKBq5/SzuDwZZLHH+ncQv7Yh+INVXw79sbp4DCXJPIx+P1S0
2xRvmGYW5EDKkMFinC0KwpAG7dV1olqmhD9O8pdTr44U11MXp4dWVyV3jLVTBPV6n8yLxXNjWdRS
yAhNAN66GANeln3LecuaVg9zHef3JcvF183rbfCs++uuAdpH1HVkbb34rH9zXNdyqwNWMqETc7Vi
b+q5Pw7SppWw62WE/nPxT/uamDmyAj8+z4OL88mythijLGvxYoyyHPGlYVuonbQZGgQQViEGA/vR
NE1XysLT95O/rlv2ohPHT6+ZQInLSUD5m/hhWbQdzgBp4aMRGvzddV2eB8V5rlsOfFm0F/mzWA14
Wc6GJMtCBpKHflckm45m+S+If0ESq6dg5ohCU6cw6Azw3FeqBLPM6BmctJbhr1eZFK6LZR/qkR9i
NswgYKjiA/oo8MVZZBqfN+vqXT2nAIvv+bIWNd6qU3M8/1pT2/fzQhoaYIGkBoGY9tSqOrlyfXW6
w4cMiD8V4PXyP1/+v4spS+KhJ7ZadrbLdwdGKyIxhynxoS16CpZ9caZTW0Ayh+71/Iio+1PfpUhL
7c7YeJOo7q3WUvfLWkCx7Gtt1NscslEertIUq6v14hojT+rc25utZGDZYaIToKVFgyuyzbGst/JQ
29qgTv09Dyrfa4pAgRebqbWmVQpdetB9qEJTf8MjpXEGqgrU00Nrn6StABRnlkIzwRbIuIqZAwy2
xddEXaK3bz4nXzuX48uRZZGRPcFSlBOZQi3afV/b1+N/nER2TRN5jhCTRNDBgDXHr1vOpoe25UWU
jQQFBm8P/BNTCtyHDIaTxSV9WYAJXXtFr2yldKtLvrZb/ISWxT/aCy0XXc/BS5VW6bfTr+dUOrUO
eRK99WJutCymdrbbW1b5lgHsKuZw9x+PjzrQcVQlqVr//Zzl7P/BvuWUr1dZLvHC/qdv+ZVzfbll
7fpRuwHvD3VMYaDND2p5WteP+21z+aDIUGnTpZknpOtCWlSgfu/z5+nLmzW8pMZzlWrQ+cLOUwtM
NGaz63XL2rAYC16vuR7+um2YKNn2206jnp/qt5ddzvkv9+nE8MiGKa4u+lTOZjr/svii7n9fXbYX
fv8/nllrs3fWf338j5t+P/WP7a/VP156mGUSNKFFT2yWFviP48upU5jj7yD9/OM1/nn1n1/p+qbj
UXoYrSJy/3gHy+r1lD9usRz5vr3s/OPyr+N/vB0l2UC3Tfe4ryME8nuR/F5Lc5BQpQB4dd513X89
11BFAFVT8nbd5amNjGRHQjt4WV2OtIkpfb1EPpIhpqDYCVXRQWGxGA2hMFXt40gFRbSsLjuXw1R1
yYavZy5rQRJI9phk8LSvh/V2TpaX43/cTp6NQ+Ue9ut6WV2Of73Ssh1V08NUgAvCRcOSnOvly9of
97y+peXuy2H+3XeClGHsnA6C01Xy0/Jbuf4ilk3V1yWQHcvvQu+iQsQBlR/gcpaYIsfshUQh8TzZ
94sKWrBEQCgUwmH6vTCzJlhbWSuujaGEm7K4BUV5g+P8vBA6DD5Wy2o6xZq4Xlatz6rV0N+zZqO5
ZP7iqrMF5DCHc9fNdHCjCAUfM9uM6AjsazN4I/ahgjAqYDXq9nNs1Z8eE3mSl5shhsqsSfdYaFT7
vO1ewBykhxBpTLeRVERxVctZcuuY2+TWAaJ16lTzp1vS9+sCXxg8F8MKCpXPNINyX3QQWxjVsU+A
G8TKXleYzPUZvFNG9FLFdtOrwOH4LJo2HGost0SREJXvDo2+hLI0zQ849nhTna+561KKWLLYdMCk
sFy0MXpqf/+/YPc/YvVqugxP578u2N1+Zlk9Jt17Fv7djf7rwn+TelV4uCglWSaBHxQf6+pGb4rI
8VuSxGGZYpnyp+a+/C926ZBtZSpzqKijrP7vkp31L7pS5GUwhXGTn1Xy/01t/lv11f/M/4F8JNHj
/E6tMlR1JgmLsgq7Corv38lHjGj1lBYi+MqkuO+jfkKiILpHqjtHcoPoVrdcX0CnPRERiBJ1xFVl
tXZTU1zX2exMXRrJHeTAtAbuNjW9urFmnIEeqr6Twp5YGQMtWB3l7ZvcqC+9BfMwFZrCHgLQwmaA
pO9N2unANTz4J2nLH7wEx1eGu6FH3MaSnjMP/qQXUvjP1XG+FwIOpiKcCPCbPcjARAM79hFVXbir
kFEB6YsUQ28F2zAAr6riBkNsSwOoLrEZp9lmUklSZ+lA/9lSEokBREPn00JDo+r16EBh4TEK7sKo
KhjPu03QRN3Wl43XwGuB6Dfg4mv/V1/rm1qRPCeYpcHHwrpRc1iFsTxQckqSfTLRmELqOtykHd3k
Uldqtx5QPhIzD0x2mMm0PEB8ea002lMQ62tRGNBLlqsPGGAwfmHM5orwiKhw6UyR2AFPRAqwS8xd
2gVA/XX5iN4pqqORCSpWxRpHOfYDVFsABDgodIAQaN0hK0GnrIV3thtiVH8Mqy13kywSM1sxvMlg
BFmGGFeud8fQV5uDpH9g/BbfELEdFUGB0GqglDZEdetURRFv0LOA7KSX9DQGI3YVFMVUHfEgYyxn
EX/6iFbTReBqoE+qmSYgzhIirU92GQxjA0CZxmxYBADKpnRmUNQP+kQjsurhlhfmNkAIxNRiNMGb
H56Uv1eDBu9w0s+tZaRnTZUhl+kjTGKRnlFTN8eJuHyHCsVZo+++NcJAPlkIyw25+soI2Zw9v7gZ
Cqs4CB0WQpYhUVZDIqefzA10qfHBa/G/qocIblNvHcYJQF8fV7tkoaO13uMwOyfpWEY4tQqtaUyU
lYt+HHb3cdAjX4InkumXtR3/H/bOo8tRbc22/6Xajxp4No3qhJBBUihsRpoOIy0eNh72r38TsurE
uXnrVo3Xfx2GfCgktM33rTWXS+pOKUxiVAoU5ALExrFJfrQoKNp0Rb8gxDoaXnlwKu0nfRXMH3ix
wDZwVxxbzz0Gg0nzwkyNAVi14VqRUA7Ke5YH3S3wdec2OYY95wnpMBMOu34IGPIfyWJS+wnfXki9
tQ2y0fvSJ0l+0mcAFMQvxPuu6RHy9fqnmUg+ggJMgZgNGKbX/JiqiKfM3Yvv1iKIu+hLqU3XUq9e
VGJwxlXpvS0Q+E3lKnPM3T3RIuifRuuT3xYvndK7ABaqCoauDdtI418tZHesF/e+/poqd7kbZzQ1
i/lCOlR5iqvpydfEQcdgObimGXRLGR/RT73Gk/ZTpD77vRlWqeUsoZERDNDkL4ubNPuy11f2bPWr
hGtGubmH3BdZnC8RTTVaoUbcXh2B9FRAaNxVHePWUnUX3qz1xKf8Lc2mMypLeo8MSPvC9L41Xn2s
S795sHz/tTXaa9faVuAimwtgb2E0yT/4eXudIv1oS2zvPSE8Tys1bfyBLIc3MQ+4cF2xS1JdIxWv
b8ApDzM1F4SbSqnsU9QY9FlhXtW7pFLyMFQCL7wZ3ZWufYnEKoHtcUnPeT5Bm7W/WW6hzkaTHKoZ
2fHkYSSKIlDyjum/Vq7O1sNLnUOVG95Bt1OKDdRdckwMKTq0ABIcSwTcMHrtgEiMx5uck/IEYo5W
rO0dJ5WeOryJ8XKcEQxUHwqzQwpfYqZBuTo0x6TF5aszPmBQgLdtnlpTBWkE+q4UzSdHTKAACguR
EZLGRreAB0lUiMuQHoZxSU4T8CFkk057GuYciAu5gYQkUwumUrunoLEgHNvNWBVx/zHQTf1r77iE
udBzPBmK4UKVyWVsDLaxFnY0037yRvMw1dOyk7FEFZMt8O0B26zltedPqkBJnkeD2isRLmOfYwpx
kLGBk51R2C8WCYpCP1tZocNVhzxtnacpz25qoZIyEH99n7spfiLnO5BELAqDhbwbGK1fet819NCs
oKOjZhK7NLZEsXUY3zB44HGnmIS/NFCe88MujWfd8dBsojLYt55B9icOu6ZOv6ke4S1Rbx/7fQ+S
DMkiwrGYyDLLaAN0EsAgT96gf9PHtNn3VnLEDQoYWhqnuEZV60P51xLAXU6mGGH6wIqtX41bveWk
ZcBv8A2k0yl+ezhKhiA/YXDwNyZ+cR+p/NmsF06F3vR3sJlfLDO9J2sC/U3TDCeNNtQdC5HjqCPq
TVFNUrzKwGguB4eskMUCttysIu1yzZpYrH3W3/oxemra6GCX8Mstn5NoxfT7xucmKVoWxEtyiBOg
iJo5hqiEgC2ZBs4qF/lvgfy7NnDUI1I9OD1OtlkfQ0WH8kAwJ1NxgQ8SnheXd9RKMci69bGhooiM
I35qDRVWJovoRD4BqAzrjFNuWRUjSZR+GamR3sca+e0D2p7UQcTWgmy9a2ZUAb51K/0KfCoFfsvA
b6v81YnSCxTj0/RdjE2G2OhoZtFXsF8f/MXHZ9S0+9gp57OuarzQy/dcE3HQWzHQBSDcBq7rPs4h
lnkhYXToRJyP6SK+OwkOu6F964R2nPL+kViCj/GokH01WEiyK4NCtDM8/9K72UPEG+wraGT2cK/B
AL7T3JXYlrshor5y543QFxgLdqTP3TG3LcTzQSBitXEsZBSmY0gmClGAGtpqsXTfZrw3KTxMlLcU
FsTVkA3LERsnqknSD6D6B8Lo3vIFiWk6i/u45+SC0wY9GWYaYkB7p2dmGNf1x3YAG90yuhGy4x1T
o/vg+20Efjv/Yc4NLmXNepDV+IH+UX2XGTmcBgc/4eyZl5hCJCf3XiQxugYp+d4xHWRNEciieK7S
BB1k80Mb3UNeVhihI/cY+5AGCvFq+0Bc+M0dI31B24l7w0o4++y8PaxuPNZW0mpJSXdoHQ4uOPAo
I/NdVPghdApqzOwxjb2127oept4pycMtKUbmPRPupLn8NpuC8KFpPrey+vthu82do+n3HZwALDnd
kebvX8X294p7Cw8nJBR8WWuV2dqYTbcg8+06P84C0jrVTwR154ie3VmNJNEOMlm7wkhLMvlS5qAM
xxSPVEWfh0R16rt/FHm3O+jI4QJc/5Hfqd7R1m5eU763aO+lRyJpE0O93S7WO7dL22F7RDc0352M
Jfb7TdulvyWFbxe3BxsyYpaUS04WavNNZa51rscX6sF+6HpmfpRafkviClQYGie0M+sDPLXox5TE
cjg2uEi31HX6Alz8/SfW9xoN2QB8khjnrXC6FV/b0qMu/0cd9v3u7dJ22F7xj8dFgB7KzmpPf9z+
flVE6M2yDMowEQkYUhKw85ixm3O7HmL0sWfpgrEG58Z123PeComUZ6s+v3+tW2x7oYPZu9u+5mJu
yaHf7nfn6a3MSUqptttQktanzgYU/9c5sV364wXbNSbeXQPjt0rm++G9zrndlnYOjhAPZ/H2FraX
yrdzbHvB3xcJpvm4pnaRrrdKCP5qovzufhQ9oWW9NfzYGkr+WklSE/iezK3IgVrWegvi3nAFtDsA
VpBn//7a4rjhi/l9efvsM5fRvHb6CH33Wj3eKuBbnXe79F7Ynfp7Akb18Het/3eZ/73sX4j46DQa
FmOv//jecfK8jG9Brr+oyumXQKRsaoy1eazWqpm1lrWWtWq2Xd0u6etVe8zWKth60R8zOIP0BaIK
jJwl688a+d6XFWV+N3PLAqL+kZt3HSL2V9DcVctQYvbLl66Jjvmi5mcDO/XS5s8idY5OG31qo7Y4
k/GY7huW0oB8m/YgvQj8DT2typaEvVlg4kX5VFmo+hwkLseEmh+JPiiZGS/ZzMG23NdqXXmYVH1s
h0ZhMrBAa0SRnTrlfjcNIzuNEFuQJWA2Up51djKyP4fCCPzUEjtklFlozKwi4lwLqU/hdnK7/DIN
sOGNMSpvplkzQ7qKtQs5jfg+3PwMtwDifywfdCJWXEdH/j6Pn0ezSg82kuGARNxunxWmFZCJhyFn
qn7xC39FNyHD1mdfpmkk2gw6jo5yGJagIEqj6rvHvtMZwFw3Dhdtse99Ee18ZoW7JB7Tm2mxIjRa
6F1T4tblKV975AquISsKuqBb4PVW41u2yt928f3GPx6z3bvlX78/ru5wDrVC7lrLJ5F57VU1Lp6w
7aIaxXCoZ/Nxq/irtRWwFeG3q78PbEt2fgEyZ6P6Zmxn6PWTdx0mJIjIGZMyvazfAGJt9B/nNQJi
e6Fuol21XcKhJc/5Ghrhzo/v90VrsATBwtPddluzxU6QP7E9cVif/f4S71erjhALE7tH0NFXoyy6
hlwsSIk3xDOwzZjbVi3C+6FYw9wndwqzAvzjihUJtmLtFma/VYnZgpLksP4m3u94v4oEk44lzX15
HCrv90O2e+N8+Wp2JD69P1Z2Ev8s67w7+Re9GSxiesyAs8tUZ3kAvOZKbVUc3sPRwRtyx/a9UjVF
3b1dNNd5Sbecj4ZlgedcedzbYVllkVuw3dgqsSOdNAqGlWzZOrF5nmCSngQLJyeV9Zl1OW3B9ZK/
1pT/uM02DbEzJ5O0HsAmAdk87blap19/2v5lZEEN5PNsH6mnukzTUIODIlMWkdNyb6I5Opur6Gm7
NJZQ0AttOsUWkjLblQhyR/PExjWmuoujkk0OjZ/tHahtQNzUY9sbRGSEhb/Sk2D767O7OIdaWjeL
svA5I+U2FOOXJZvoAA/LkVq9eSSEtTqbLoYzW4gna/0PN0lam+Vxf9muzwW5MkSrQN/KsDAhT3ZK
VFKxWs520c6hyIGH/lfZOet9uzxtJWedrPDuEmd40n29gGXCLLEdup6gwNbj4zbWM2x78nbH4NDG
QKO/qlWy7Tjk7RIkNPnv/vao9YXe/+L2t7an/8vbxO8m/Fb5/+vJ2/P+5atud7y/vfeXzhp+rORH
4qjysrfo/ZW3B3vlxNLj93t/f05SwKgh72//ftPvh2imR9XEwakySGs8q2VACILI+iAprZsFv/d6
8dL9wNTLFp+fsraefRSvkvpkUz05bzfWav4w9YRV2VnmnhA87jxF96GOwYHarWWgTVpPme3M3c6T
98PsiRv5X+YBKRYNk+kps2iyC3j351Qw/U8KkIWqcM/dwVQCq7zOwzLzmEwgtkuQ9LwJvR1fJvAr
B0FoQpxaNJY1bN9eRc9FCAm3tyRAhX+hbumgWCX8+cRuMw9Xf5SFm+yXVIZHo8DLsmP2hvCAdmN7
DWZxHBuTcvpjaxRnWSQjoQTlr7ZPmt9Ir/+vBH5d5M//+LevP0o8+GlHDtT3/h+hn4YL4OtfNxZW
XOhnCP3/zZP+q6lg/LtwDFMAC2Pr6MKM/EsH7NEecFH70nGwjf8Eif6nDth2/l1fxbm6TvPAEizh
/2oq2Pq/275Pm+F3j8LiBf9fmgorr+wfWJaOa7GGpm+BagjTxB8yYAOg8KjT8ybyLy4eRr3onyOT
pShwwmkoVaAMck8XksSHOPrluHl8UgUmvL99aP9da2NtXPz5LoRv6HxMfBYbN/XvVLWx0zXVCJwu
VeE3B+nAZEZ/qsbFuDnKKg9L2d63rrfDqYXx0CCQw+l/LbNMjmCEUcub7D3/57dk/lOvxUG0bZPL
onu26WPX5S1///pMpaX7j38z/g/EddOTAmiHuUgK3YXWB/qgDFSI3o+yz/THYh5OTd31R8uKv9mO
V+8GSinw3kwgT9ozK15vP1TTcLQcB/RlgcfZ8xWWGJ0upqcTmous2WAX38d7gQg4qL32pE3daTKN
6KzF84f/+T8yVvDeHx+yo3trf4sTCozdH2DYRtPRmnVtFeq+0i+Wh6pJkES6l4QlWtK3T2bUpscu
n82TIe0jjOQ7YJVu3csrWP5X8OfmQ2WKj5Gp+/v/5b3xK/in98aJTgQhjTLorpzvf/+0qaBk7SS8
Muzj6Tlad9aWXoTId5djrPsucmRIBovVwD4Y+nPhmECmpiakX0TaG8ksD6X2ELP7+N/e1z+dmCB7
dWT8vDGfdZDzB8wwo9EjTRb7JzsPm57KqKVDEnE0qGsUua+M+XdL0vt7heHwaMbTmyQVPqgrwM7K
UcY9/Z//5cR0/gl8iMVjJR46Pi1FHxX9P35U2Ch1FUfzeLIyYzqgDdMuhHBS7hca1L60fSnILjOt
+AlHW/ZaGeRIOjCrqOamIEbHGbqZnG+VXVOrHbWB3lBhnxeLRhRboo/tBJZmjNp7ZRUg0/DXAWu3
X0ktNa7uqJ/twT5URga+dn7IBAHghFOScyTXGjQChEXM1n6Mlm/1UNFt0fz50NX11UZ3jmqsCx2r
/pz0EE6IqkQOkBknS+tu1tRqh7pul1tboTpbfqVZY+71xB2C2YNBSAuQrKI1W9j12zRQPsXWqZqQ
spvi9X8+E037n38nnmMY3M7vXvdptf7xAVclFaas7IeTibvJNcv6ZsXRpal8H8So1VKAwTaZN+SU
z9F8ozanLiqvqscsqRDQgzlxe/bSFVSQiz9CjsdPcFgaPqBl+DElgLLmpYmI1FLRJYm877LJ0mOa
Lj6fLyAQl3xE19Pk56iHWpBA5Clmk0ZNZHrnybQfc2G++ksyhknn6Tet5bBdyv04Rh87PI4+vAwr
Wdx9t0a/bYci8W9GJNDT1uyvIQVcvK565mscbkU/z6eud4zX0a6WpyR6wAQ9PFZ9aRz1XBmvqoMM
1pEk52dYcKdF14BE1Cro4sA162LnELtzlLrT7gws2mSvYlRNCCQPZZWFtq3y+96X+b3pfFsGEwPV
bMT3tIN1UJZDEeKDCXTKGAd+3ADYzZaQ0KWzr7gPA+j0BkAaF+jjrSf/+97AyFeaMZ747ONC4taJ
qY1yuqGWS9WOxg0frqktC8Gy+qOgohGMkuArw6z865Q0bWiv9qtCn7Hl1dIImdiBA+vUXCd7qS+G
WCGCmFuuQwrBqWcRryX2fO0KeUDNaJ3IlPiKRfKDkLU4b9+RW6yM9sQycI52/cGy9M9A64DoNawC
Uc8516yvQ6vUbpQRIcdqhXdlVg3pxKdP9EcuJXbta2Lk6VOkjThpM1KNa71hW4LMRdMa44X9YMTI
LOhozPbBMN346iBavzWiWm6Txtli2stMNXW5mhRsbCAfzZPPjiqsrVY/Yiv+kvZxde1mY8V7kww5
ePbOz535TLbxtLPIdQ0yLS73YrSxBxIcdSVAB1/QolO4nZJbrryI3j7an6Q2GGbF/JxNVXXWHCN9
mPUkPhCoIHdqQDxQuS0l1oTsPpp4+mOEuTtNszRsluHr3DbL47Am/Y19+ebn+UUNPcgaY7aebb3R
HlLwdds1y9ZfKzXzIRs1+C0Cal3Z+WciAMIh9r2H7eCQqhP6gpSp7aryK/H7jpzWM3D+CR7celuS
pZPHCAV2w6zVdXuw5etp4IjK3vsluLjS00e6Vx2djPVQlPSq+JHgdV6vLg2DaWsl873dusftJluv
CH2fjHNn0eDFf50cTTOPX6AaeMc4RxvFAKM9bwc9c0i1WNRNXx+RCH04FYLmloUfsrPcx+0AkKI6
L/byfbtWtgQ68u8FMwvHM+4bCeUnKV62wzxGn4XyqsPCoH3XDT2qWA0L8p0Ho4YoCLxNRIM8+sUE
Amf2+xeyB/dMsOqqScxTg+W/GVQJqAUAALFQxhp1/CZpNxHJ4C0nNpo9sCc0BP0AGk/3Ow2GM7bn
QZnQOOlyfBbNCA/ux5Tm6Yd+4STWAYzbhfMG+xbCH0EloWFTTR0aG5SIOX8v6sF/bMm58cwvorQg
7tzZ0bC8YZO+2C445yRpT2vXADrIeFp60OQQS4IMocelYB8087vYa0hFnGEqQqzmtHApvaM7dq5D
G/n0Gtv2SDgrgVmemnaLoPfhNxPVgjJXh3jS6ecCRA11mf4yGdoOPn4aRi6wcAX4Cbr4REcbR1WD
gUhweZbtHD0lRfmFKi17RwbfU4lmpiIp41ZrfRJoJBd3+lgeMTlBOiE9OOvpoTN0NY9uUj2l+vQa
zRoItpiw6NlJIkxpdQXu10/2kYjviySl8L5+mqBJtVCBvzMc0wplbtM6zT46w9A/6r1LcwruxTY+
qUJYrwvnctt9Eromn5ipbqWlpotPPx7k1vyyiVgG54LkGgx6wa0s3d19a82Stur8xe5sdbDT7jaY
bIUH0khqV4jAVqAdOlIWCRRSp0TAODVIcRl5gc9xoV5c6KPXNCbDpyJN+pjTWdbnyd/rfqqdGxAQ
WNR2fmKUF76/RxGn06WPvUdPYuonStWDR5FrsHu9k1OQwU5litR0lR8rCnR3tojALBDyclA0sMH4
IMDVkopylGZ807UKnDVcWZllJYTZob5kI33QOe2TKw77S5+I6Yp+yTIqdTOG8VLVmfZRqRNedTuY
zGSBg1HkJ8o1NzUAfWJDViBXWEuuWnJW0wJpffxI84flyhy96lYOzkR3XvJ4CewhAX7UG9pbPMQi
SGbKNcPo4aCL1aNonlqHSKGoS8HEylny5000Q3S9SZhRFzG3eZgs8zoRGMWDXgr37MOgTUFBxFGC
e68pnbMUJSvwFW6xyNq/Jus6oIQ+2zs4HYgVOqsOeYFOFbv+ros6D/RJZidrkPdEpdY33f+ZTJRH
ogisGcDsMHfan+lqKmh01wq13n8wBss7O4siRd0tnX1cEMo9eGi2wOgYl8qzmY7FWhI2c1Cf/dw+
tgNd6LFy7a91J+Tn1EvexnxyzlbXAhcEUhvQu9N2LkXD0B7i9jxE59ZFgiU66C8iHfNQb9wbabGe
TFeoJKmQWleeqtx9NLKyPsJjk1LWYUNQ4F3voWfxMtJnBBFY4fbmtT7unuTg39cxgYF6k8LsJ1Nt
1w+pfu+X+VHFpXFIINCP9ILTEjmZ1c/M/sJOTk6a0fEmerYHBGLzny1a2z8QpwJQ0U7LC2o2EfjZ
EIHzwiozkHrgW81D0Y7tiRxNrAkyrEc5Ulj82TpVfT/VYgpU1P6SCof7FDOBZ47ckTmD9qUh2gFw
0KmoLYt0p7za23x5O9/AYOLGVOcSso6CrmMoHKL5ozlKi/Q2/oUcnG+Qa7UWmhln0/oafYTxpYLY
e+QMCq2BQCBfZRb727jfW8BX4yl39kSVMvfEvn+YCvdKAXAfRVK7FmNfBKp1ciQ+3p7TxAz6HqqB
+7PAH/cIJ8JMPS80e18c28yGc7aI8yAHEz+vyI4Erep3I1DTzh+LV7LT6FoJZMIteVJTQKKU9doO
xp2AR1ZCPfkYqUkeYCG8mgP6h1RRIJ6aejUdQaTxK5K1XZF9GBb9FzVj947UJ0JZB0ic3WJ9Hcma
RhVRyoOh9ahutBGcXj/KS5Hyd0CJ0MEfoKuim7i5ncfa1CpJ7k7mPNiuDgMaRWYWPuJRXJKeOWp0
ALQMZRnmmr8fm8m9F1UyXaTrjHfF4kaEYsDZo1dafjKS6FGbsvGn5XUhtYd70Uo4RjRJd6SPuhdT
+M7FR429BwUCs9TgB8It6TS5FwL8UI4o8A5ZkQJe2u6R27MGeWlHHxbVioUqqnS6tkMsg0EH9FeV
PXkR3hIDBWObZLcmV7Xoh2+YxWGapH5InfJLy4bsMq5p9dul7eAlYxJMOiBIJ661FkmPrV3IPCW2
frTP20O6ND/PDSyzWfm/vN5Mg1FfbpqTIV/WXPP3oSr49pqxiYIUavWdx/Zr6aq7DIR3XTwQg/5Z
b8BjavrNYEv3ZDePM9H2j5rD7FNH8lkvTOfUUMG508ZFPm+3Dc7c7uJ2FMeOqCiW0hoo0CVpn8nt
2kEPah63a4AWjLMrwBpsV+OTU8X9gdO4oqtTpntXOHLPKYMCDKHv05Kn8KEKdDMJVd+7lmpL2Fhk
I8yuMd/0qb8Oety80CneMW08o74lcnshMtu2eTttazRX4ecfDNgrV6MXobAnL7B1sN96nBjPfW7o
z4lr7OyONxhRlD+QI84OzIz3lKaQ8Qzrz0dUe1N6J7Yb9VUw/iK3cmA8aNqD0fmEgypdP08KZSQY
Gq57EoGoR8c6IDfyLmODdNEwwe3Mslh2HUW0M6lWz9Yg2qOyZnGRMH/OIwu7YZrVeTvUhRiQRfx1
PVkAvAsw63vEYYy8w+L+pH+J/sI4uV6DFrJxngpJXRyFYX1hXQ4VDUR1WUofy1abkZMYt8e5a25m
pIgYSZ1PGs0zlmF6RQjMFM4VKN6KavZ+iEto0MWntna/4eiOL1rRnnQ/I+SuTK9jrcMBXOInfcpu
vkpvLVBltzdfWeGdMmO4zSlvdTFsXpvw77vJKq5EG4cEQWh32TJ/aYoEjK+ZfdTgVRtKtxAApK9u
xdartUKLNdpIYOSOBn3KT9D/7ij7q6e80yTGD1pF+MeogM+6KnCrFP7gayJJcRn7rD5Ws8YOUEDN
nACbGN10yuz+icXJx2SdYQp7Oi71odPBQsrmZBpZGBeh2SaPWOiiYw+0RzcJSjEqoJLRBFmkWOKr
Zi/h5HWokBGxdPrXenhmnR/tI9AwNBtY1RioyMLMisydM86n0bbhB4+acSpcflONkV5SHQqjLoaf
tuYNB9fJvxJTK5FAio9m7fYhZnokLYCT48INKbXtFlKzkU1VZ28dLrdD6QRum7gnI/N/dor/Mxu6
Y2O5oSF6fU/I1JMLyeauB5Fs1gSuaJUUO0FCzTQKSM2WBtcmI5TF1Z41i+jluhk9xIjFt9mH99ms
5Z1S7JpcvOmmr+1RuwGC62YQp2DT7pxV71qngF2YOnfpyk6pS+NXxEctpwioMMEJgWawEOjz5mv+
2cpk+Sh1QhpilF2HtYJcSdX/YOB4YBhCjAbf4kFoIHCqyWtOVln/mnAWgv5xzINBUPBb7Fo3v3HC
mnBlKqAueoAC1bnuJ9YH15dA19LinEq2wDawuV3iw/MyG0jtjfSecqRrKLbbL2lVy498JfdaEb21
zQiys22+umQFA49t1LGbnHQH4AJwTwLZ02EM2UjzaO6RaRVk7i2eldy0wg/QBLa3HoLUoeu1t5Hh
p0rZtWfLKPZSMn2JSLaBaVgQN9soOfWFBt9Of/bVbZBpfew8KZ/SlIohos1yyAl7dD2PTbkLtsVY
7mQdldexkODAhg+60etX1FIy4BQGOFk1fIjmf2ITJOGGpKq3zc7QUOah6fpSUTi6m0S3MjKSA+Me
45ejPyCT9x4TCtSV5j6iNyfdUP8qdUCgKvbsS1b42Kn06kvDWuqYj+JJV6QFRWYKtRasqjASZPaj
j4ZiQuRWvE4UlU9amo2o/yLSdZr0xbPzQFMRMjZsPbvMoZ4UEby2Fzkl5Qx8mzco92Ln/PpDZJ4N
PFHya7Z5I9ZMRHyOFbJQuNZ5DLy6490XdvYk3Cn6UGcVfdnlzfMhUVSxCT1ggeknkrbeKYgWgTHl
T4ZGw7WasXsaxBMbUu1ScyJaqYui3cA5fUdMy8NYd7dcA4GVZNy/ZUunehSxLWpOU9eYJAFCv6A2
MfUkoWu1moJ4DZzeAqjd0qsPkac+bHIYcE5C7baLv93cXQTWuZdfIDuRuqO/1pV/QGZgQ+Dv8JnJ
sjDPiWRPKT2biKFvQhXfMooRoEgjVNaj6Yjzdr2CezQnaRJuWp1NutP+o73TNlZv5L+8O1q7nn8T
+njEpSxT8iLM6mhI8lhG97OXN8OuI43E3RNPciiXKj+NTemf2vUBq8BN4StlNlkItG2LYLMUb4cx
w1K1/EjYg1vAJ1msXaNiSMNCI1cJob+kWzOk41MVySs4MHGuSqvYFbL8upQADzWrE5z2g3YmyqQr
/YGdpib2Xr4SyFERHuI4U89RU1ak36ryYEzxk7fyIcqX1Bs/tLqAVbiKVPRVEzXH/h2KLvOyGCqw
kENP3svQ0lbxR/FRn8v61SdM4lV5a2QSqMlxCoELEP5kieWWLGkTOB6c2LyWKEpgBTdjcY70RD/F
PdjfqRuoZCxVqOwIi7PqS+TAs1aeBSwSiqv2y8zAha3i7NfqB182Mbaj5oQ2gaD4bDKQEHL5ZE69
f5sSZR0L35VsFOGDKmbjtqvZAS52MNaCsm5BZWUo4vrBybp7Uddk7QzV0edMxi1R+TwKRbY1J2RB
dHtTqPwTwdPtJaooNqCwq4KOfhnZndXNMmrtTcJJPXisEcKij0eE+z7Kdkf13+cc3qPqAav39ovn
JfWRn0B1ipKkeiO68lKhcP06kAmys4Ux3uYyKW5M0WyU/HEvWYx/jSU1HtRNtTfbn8c4eYLj4f0s
kykYAbuajDEPRWSN12o1i7RYkxq7c7+VFapvu4dx5ukU0osheSa4mMrgQJGXDTVEPpLNQ1ObgMmW
tjoNEUFRqmLoWHDhMrf0kPsoTNZygpTazEdKHLgCq44+OxEvt7iBE00xwQg0d9CuXqvF6PsQ/rLZ
/2VhW2dD6YZuQyRh7FUPuTEarxTbMP/jVC8IZ7447OAWAoZf2j4itoZr0NAILih779Zj9SKHQBFM
Yw/k+CzVa8IeYZcN7ILjFrR1hivgaOvkVkdLFiBT157m+H7JHEKB2pp5SCMyTHRL6Hyp5r6/Aaw3
ZvTrqYPoS1rEx3i+YYdTNmuHVo7e/dSW9yKr0it4yYL24HyhO1mHjJn3o5ENT2bpfs1Br4PhRcpG
xfcx00ksMxMmKWMW5JcOz0PHZNzFughmoX50TTme7AjmpEZxFaFDUh1cnQZu2yaHrI2BAc5pdw8u
cwpW3YurQXqe8gVjwLB8Jm6bJfrUGretLIUn7kjbyH029K+NZUto/DVTWC8+uRKnViITi+wX5VDF
wD9hgumMZhRKeazeUhwFJ3OZXvi2ltCtAIGn+agOlTkQgSLIs/CBGR3zGNOawQnGEFEQYAIJN6c6
3NU8PrHaj37vFbuRNlKz6MNlLPorZU6H9LrP3lA+VE7XPiUKaiC+kf5eg7xf2kxp7dTNR2f5vPjT
za98/RrnKN75eM9LWn0iqmy6jK57yczMvVULevBKqx+HJrp6CXlq1uRioJpp2eSL++BL8Ny5CfNS
xd2DorQdY30I7Alrhaqb5NKnw7Nycyrpzo/GmveVA4x+ijUW2xk5AZ1VrTv1nsqkJlgflySUW97R
dR3yd6b+O4r85IJ5NCWafa5P4wlNCJa0eh7uk4Z8pYLUn72m7qdGOEeLtKlAl5Joz7Vy0JWlG0Q9
kn8/BpFKSnE45nA6U9EYqCz5OGzbvqWl8D63H4Cxlk7UY94YcUCP+Us8m+ktW6R5yXvMEXh79+jN
HJAOsr6PtJ3hs4v0TdM9aStIcmHjmVDQm4ZBP6qO7T+lYvmR0Z5VuJ6ROpBVX3oVLml6HoCBEbRM
r5lFEjlVehsRJ4OO/s6j8/SYdAyHVttr16zVeFEzfpwcigFoW+6FHRHE0RGvYbAJIXBj5rxQfH4s
bN1LUiMkHWr/A1BQwkHI7N4ZbWV98EhIZODhSbJ3wMMPPim9iOcvc5T9HK0CAVGREbs1PCO0Hz6N
i/5p6JlhvUpVx8TgK8brYBxlqxKA5xgDE/rzWMaXJwNR9bGGhLCbdH28ubCVJUFbUdbbVxVLkk7n
+s02suRKgFqDrcn095gBLPDk2AKcRcufBC8RpP+XvTNZchvZtuy/1BzPAAccTZnVhD2DZPQKSTGB
KSUl+tbROPD1tQDdV7pSvpdpVeOahDEoKcQgAffj5+y1t69nzDnT8GjiETZHW+i8U8L5/6IW6Y4M
UChW1IxhR+MoG0R35ITb3CQc3Z2O6ZrKyrolsftmFk5/Yq16Y1RhLCqkRh30UlpYLQNf4Sv6S4Kr
TyA0IgJ9JFKsQzfL7mCgqiI/Ie5CABO23jtnsTepnWw4Osl0tSgorvbyJRGsyG3UE7VARVibGPj3
jKXuEpdhc51Yr2OB1S1YTbIzmgud1OKCObC1VaPxZx4iqVV9WL/ajj88GFl2lP5nU07yVRmt+zrT
9O/G7HNiDt3NyyG7ZA9tM2LWbc1peMc7MtOnS167qZb3TTMzz/O7DLy0KC5F7hSXOMr9bdli0NhY
TXnRhuCASE6Lgbx8G5tgYrl0ew34lnx34RwOfSydO9TuPmF2bxiRMTmwUkgmL1PFxmVjp90qeNjm
0XyXZDUpNbQsiH9iweAF6rtSMRXAY9866CGi6eeluIwJIxpQflI9jU3YnupeNbtwkJrsDS2QI7K/
zCKMiATo6vE+luTYp0C2tFi7D8JOxlOJ2AtBGelzt7y0x1uUgMGwJGfKe2ibVj0gclYP67KTcwej
Q8lOnn5gaEmt3nR+ee8tY2pHW+omNSkTMj75KSt8WiLqmSYre4iXR15ifM8qDt1lN7qnETGzJYJh
N7Q5z4Xlza0G1NZpfgQi8y+tqyXWCll+jtOCk0IcM2X1OIEGZL9A8Nx3jmnuDSckobaM3NvY6RQX
fPOWwU0EqiwuwYg/e2Pmw4l1j7R27A1pxhYkuFbzl9izI07IRfCCy82t7Frzc2iTpxePbknejvXY
Kw7+RdGTxMkbSZpEUx6dtjLu8GV/Hy0R7xYMtC5luUzNvbcAJR71/p1n2tFr21k07PR0iSQ8f5x6
GJXa/le84tsj/gPj3ojFJWZu9Fmb0W52Oxeoxo3vrToKb45OI8rhAaCJ7vZAqWd5lfVHNjbY9hVM
DyhCS5/uHx43LbNNQWfnONhCQpao4DUtg2NACuxI7XrVOf2EoRB3ltU2D41ZPdCih3sR9Rc9mN9l
1OM9WlanMFDTa017mtbCa1LbyWnsaC6t18N6ZRC4eHQoOfZ1B6gqiG+EfIWX5uLmilfZB6dFdu/T
zjiq0mmfsDreTTEUo2kD8za0yphDvQ8xGVEW+8aGYXx7jVLrlQG4ucuxwdoPnN0OdLY49jHu3PaJ
eiZewDk3FZ2KVAMODm2l38pAfjfUzFN5To4HBNuHuadqLWcx43fOImxXTJUSn5pO6u7riCzlVrTK
PE5DUxFJx2SzTYVx7A1P3oBE3+Kq6l5LM3BusS3esubJZf7/4mYyeQ1asjRiiNBjnAbIBBb0wFnN
NBBv/MvAw0bWdPfTN2P9FhMIZFYJyEIhgRe6JA3OthNANGQLN7R+Kcvxo9Vm+U4jwVj1mr0HCrUx
F3npj4cZY+1Fikyz+b+WOv8QkFYdDXBueXJIFgMibDfRujIIXXiN9TE27GQftTZEhzAAnRaZ/OoI
sX4JVnW221ysrjHPCjQkWxiRH0rYnwLe9ZG1cCVG4H5MV+pkWKmW9eFqebE6TAL6M4xcSBXmyiju
F/ueefmyfvvzi1x4l2YhX1Yny/UHrD/wx49a+Kn1UQs+My8cTbEiNdhfLLmn49v6h9n63PoDshXI
WV/Cbz8wWxgexIxvq0FltQI+Rgrr8+P7BfWJFhJoRJSxKwdbbf2c6JRVcP1Tev3z2zA2KFRJmF2f
+vn8+vb/9tzPb3/+PZsxT0aW8X+KuvNIYmeH7TSlPR9g/PNTXL83jJqPMlHRHRe/yeASyCp0Wucu
B6qwt2BgCDKC7DiOfkDr8GX9C0SBYqFQn7Wna3VZXUjXn+utENb6cNWYr3+yPrJiX+3NtPv686n1
+dXadH2kAl/hiVCdf/649fkfP7PSNP6chUxbpcN08PBmWVyE10frl/UP+oVvyxfSLalfgoV8IwqT
Du5Cw622r/ki0acu2oiFmVs/5ni9xn5+rCRmDMtNtd5JenGnW78MyyPHncgEmpN4byxEX7MQfYL2
PE09vv35ZX2uiGdOhiCA6QoDdgsXuP4iq4HK+mXyWqC/rNXIRYAKyUBA6oReABftcoPOpd0suqZY
b2yARM8lrWBKaPcFwIo+0KK90IuZ/4oRarth3HxMF74xBHTEPh9xMGH1ZflsZ7RgR72fGOVvaJ0b
mxlY0lDTkQJNXHwwymThKaeFrGR0+CFPxEMhUv8ggC/9hcJkEP4BA4KjXXTLZBHiwiirj/5kn4dS
OQTbQHMqsE6Hyw3OF6Fe1KA+kvpNNPKhW1jQCCgUx3WazUl4DRde1OMFbshvAyOlF8esnMHoBgFY
BmiqqSzVQp6qHwwq3f8JKtWlc4f9YYGoBWI1BF0NHRhWu7/pZTbcd8VGAbmawK4ObudbunVD1zAj
BSqSqv8IvPBIx+yIqYIFMbqLwWdr+bFbaNqqC3C9y76yWu8YAvL7wN2mC4GbguKST7whrIaPm8Gs
v9C6US0/iNH7Yphk7RTpVnvdV3/he6fAwxduYX7Dhf4tJiY4seCwwDaeYMUaL6RwsjDDRojLJT2g
WwRO3CRNztEDMxBL6HOF2CJlcjMUnC3D8DHxmSdGE6X8Qil7C69M4P1CLzPNoSGzEM0jDVRnYZzR
o8wc3eCe8ep4yXNidG3eOcVJDP/iAZAUvo65QnyoF4K6BKWu3COOyMQhLIx1DWytgK6T7r5cGGx4
RsJte9IlqWsAkrHWmEknwLON8otBICS3Y1vHcGG79UJ5OwvvLQC/AwDwaSXB3a7foo14pkV143dX
m3oCTEdMlULz8O4tTHkqoctrt3zj7vzT6nbdTJ80xQtkKfDPTsTFZVniFM6w6gpofV7odReMnQOE
4pYVwO1c2+mO+rDa0Zff6EPY1R+nhYavweKTepw2aKJ3KCTDPUYbOD0A0U+e/BYC1ZOfUi+MfbvQ
9v3C3YcLgW8tLH6rnZODyGtrotw5mEaTHbq40x9E3gvgZGPC77cRxzIuzV3bVMMpjXSwdeLOedWY
22ORSKp9EKMGKAr5OpeWemKqTpo7x4b1qSgjaqQfQfrLyWAXkgG2GfNngTnUjdwc7+ylGXEfDu2C
GSsYAqq192r0eFPYYWgemCsi6JThq0ZdfA44JG6qpuQGtROMM1xJ1FVFfHHIb6Ccunxy3HJ+ieN6
V7WkyxsTNhP0cOZDgMYPXQt6JZsxGp0JNbxqPaX35Fl8YKMYXtcvnb7TWpkvJO0lIT8pbexvjW8H
nLFIr/Oclm6/iRVrOn/PE9x4RTImj4lt+Bh5gN6HgrUqD06eR9BLqAzCKWPvLnbsa8Vg1h/kcGlm
yYyAaA6cFZ7tzvaetZUcpnweHrGyemnK9mtsFgF/hH+MnuzywXW6loO6NZ59K7Mh11vENpVF6k1B
AlgRtMfKUaRecLIbqrK7IPz+Qps5O6S0Een76YRy0RmvXvpW1CmBiuXY7kPCTEMxviL0IMp1IHvH
8gNKp5qyMDdvDW5GNykmB/dm5IoaXcPBNSaXOzklkrB2c9r+3jaJYuvqWM5TMwxMl9xI72lXEblp
fLT14N7szr/iTFCc5rlJdkVBXjekRL1rk25RqxcxWY/d9ykXLygr4peO9nwcdsUHd8QvRgUvMnZZ
V7KPhTWN1zCY6ltqWM+r6qZp6UqSIX4Xze1pcPnv/15ZbC3EwC/6ex/VlWdLaA7LNcXvqMU8iDRI
PLs+ZZafncaBoXdXkCGKZvCDj2jxRReq3bUzDg+LuEO7XfIPL0H8hfbwfZ8F1bSkZTIItH+Tswdh
3PW4stWnwkDuFPbiwSO9YGeM5GewkX3OBfU5goD6ACIe3zvErQSiwPa9roatajCdKGgcXhaxqTlY
xQNxa68dw+Uzx1XzflGBrt2ov3/jxCK4/u2NI/3ahJ5Ah++gev9V8Q7NkNtppXnjgs7d59Lyz9EQ
3lv2jOy9yh0oQMzM9WCdB5cUb45N2ecZF0+HjAiCmULg7y96X1t+TFaG+VbRzKH5I78jUJEO6xcl
MN2YR1XhXwSCOP+wZfuq/+d/bdwl/gI38K4HAorAD1x+jVVw/m8oyaRSmBnLrVjqSkp3B/OdpFP8
ErJlyDaZZ1QZ5RbJE1xr7n0a3ITlwbmlJL+Rq1w5e7T919H/QxLSfZpd/1OwdECatP7MnfeY6ro+
EvU3blURy2OXOvdOl/fb9UP4/wjY698jYLa72qz99wjYx0R9xUonKf+dAfvXv/oXA+a7/0GEjWB6
SvPNY9Xjthu/q+5//Q8jEP/BHemKIHBs3/HcBTD5TwaMLAhmSwxe+BPheTaX/b+M5RwBA2YT9Edf
Q5g+hnX/VwwYXnn/dn85fhBICDBIB5sfZ7m/rwrCMuOsZ2W8BEsr2Qs7Wkvds7TK9iQbchg5fcT3
skxBXmb7DKSsgZimPWsZ+nJnvP397f7bOvnj5ZCKQf3IuNp3rd9ud6wlRC3qQl5sKYhtruMag+iv
w+TBzZdfcJKqt9JnkzGG+mGBiP/hdsWv7y/vhscYnoQMOkK++A38QvPCRiGYlKMB/lz5Q/8idXhy
O1VeRjPM96PbFYAF3VXJIfkRufLfLhW/sSfr786lwrUCamR65u/sSRuPcdRnlnPJilF+qcIpO7qT
TVGPUjltE/FqpNGFtlBG8uQdbc5vbpHfZVVaXFK8KI+2StpNFJvxFnX3fPqHD+bXdezHi7NcyfXm
m4SQ/L6OjU1Gt9xoHTTZqt2nChorb+pD04TWoVCJsaFjF8EfEFcpS3ZvWmU5KZpLD5vhjzGdF0eq
kbD3v39dK7j2c39YXxd3A+aM0rVQFXI3/AKPoWhRBbMs5xIPoXPEJINYr642d2UY/GlmWfQBM+uj
LXJjl87wEiofJBYFiG/XAUt2UqkjTjarr5s302UiSQAZXNhvRy/ijGTdBfRIHd23qOUbXJ08lF5u
lJBf7+pvbty6T3312W2Udwoy55TMU0MQX1S9u13wwUiF82xk9SM3WXYLQDDMLrWeXKr5PBI0mYLp
aSEr145dWJHalSjfpuHqfUa599EUoCt//25Zv9YAy7vFJrSQnr7luTBOv2GAKepHRs94BWAdax4i
dkcwaw4RGW/jRuUIqxispdukIrDMp3jEgqgBzPl/eyGWxcqDIZPFDfXbjRalIH5o3JwLfnDjXW/G
t8IM7ee518dadC8TAnFIF3VhhnnuSAbrfEO//v2b8StL9+O9AIQkA8czpW/K37BDJByt4Va9cxnC
+E9DnBymQFvdT+Q5BY9Okh74jP5pefvrauuarPjW8jlYbAm/Xa3mwNGkE7lzsU150m0ld4YSL1Xk
PyIGMg5pYM6XQqb3oiMFFfbmZnIWbhvLfmtb+Q+3jmB7+W2xc01beGBDtsMH4f92MfihbQ2zYdmX
KuuQ44z21Q66m5/jjY5Q6Nn0p6+IJqi0S4+A1mSkQhlK2L9qPqu5THZ2XFu3HhH+Rk1S3o3+RAPJ
zZ9ts0TGNaX9pmmz8Myh/EoDmCiLisXbIuOX263/BzJS/HXlBqdmH6MTwAPx+5UdCkuEIfmBlxWX
wMkvfGjbyIaCiYujTolsDgP/WhvMzRuZO+dcyZ70dvcdj9/mWc10H9FJbeo+g9fH82VrjzQjq5pe
C5PayyCFcZ+raI9oBI1cYVF99tm0J1/DO5ATGWE9mE0biWXKMQ1U+w/L769A8o9rFfvXAFqcy5V6
+NdVLkNQoous5rrJZHPSBjM90+TlrlBEM3zqI139E/66XP+/rqwuu5ENwQ4wzPzit/tD14A0rdfY
l0QG+hnzy+mxTtpH3Muwd5FtcAgK0KcYj7/L+sUnfNn9ljVl8Q+bsvXr3sNGz2gjoB/lUKF4f71T
67ir8qYBBuhCkisTy3xxEEocPTdCTqMTfRRjah5q0Gc8Og37JpRiJ1StffKF6o9BTmBx1EYvpTW0
/7Bpy19X1OW1eT7VGEUft7TDAe/XT4akYke4lhfcNQH+ozB+6PC6dMswlLS/KJh2Qw+8wmvDyFMo
evz9ri5C/2HZV6IxF3tiYM1NNNjGBWkiVow6Ockhsg9W0MCJ4vPYVlzG5AB7Jw3WFlCVbVYcRwv+
YTpxihFTeNFWjyCiyaNbkDbWvZ+4DTCVTxqfEz6ZJNMTmAfCo+Rd16KGVqlPJndsmohQqfuyGFP0
ItOHpq2KPeVRtpvmROzStNpbGO+cnKg2H8dTYlXV5e+XYT7CX680SemLos/jxgWztjFZ/u3qxnEz
dXRhO3dRZKHkk+4Hc47nQ8Wg+cBM98FeDODypjdhFTtEuLz2beW66ZYKLUa622aEh6TsI42pS3In
sNQwq2a6Iw03O6c0l/NuEndJN9JGM533winOMzayXDtORagNur+J2fxd4LmIh83kmGcZASG4bO3I
79gyrvPuSl+li8nPPfwvAeYRkozViAMbv2nbki+xnVdPrdX9gw4zARvrTGn9XqfImhRJZSggbDaZ
2iMgJZzbrT3X8dnIh2E/1nZ1gX/A7itpg7tRn8J+nO7LcT4guisuIFucEoXbHZZx5q4es0vXaHs7
T+R+EOXx5HYkh3KUZapdfszrDAPHuFxSYp9Z10hzpixq8+F9Suhx57F6iQWN4yGmfYciRW9r1w0Z
TnqINArnsWO6/DAiLN8NzRzvXbMez9T/xwaO5loo5gy1jLx9ZjNpojUdXPH1Ry8cjDhhSaHvnLIP
t82cO1umH5Q9RIQAEFlbyO5PnpkvFzD+kPagvyg2YZqv72mZfrLlKZ+tZG/1wCzekEDfOiPKz9H8
WBG0eO4t+aXv+nxfq1RsZoNIGzr/i9A2By32MHjtisG+g+xpwGbqxDnL4T7pbfemAsbUugIQIwEW
OxXvZYxQOVdueGj8rjsGc+ii6p8+IMIarzq1T0Ka8dks3O+l9oeDioNmn3uq2tgVCeeO1ac7D23I
4zAQPMsU8GSTQ/ueldOD45cnbPiGZw8nLzXaFPJd/+xmQ4Z6kszcSIblvklJ686q+NXJCIGOyVGj
d0Lhgc7vONL7OSPdyXdJmf+JsVj0bAzhn6Epwv0oERgR9R0Qt9NRzALF3sroLasxVsLXaZf0RGl3
ZH2TNeL7n8aaFJ+0vDXp6F1CokOPFKoA3aE37q18sMlzn9rXnqDdAICrN7CCQLb27BfxUVaxhiJx
t3aRyP1cm/XO5bI+W0HWbjsP1sOv70UzM63P5XziWrNpkvbUMxafjR0QrhSL0udWwqesifr6xxXe
loR80PdCR8Ajqwn/DBLMkKq5+hYQ6LYJgrl6HP3qnpVM7Op4Do6RnWZbqcyJVBvXAqb6w+DW+BDa
n9NyfA6yRFznkcrC5iR9rGMnvYzlcDNILx+bqXlhQnGMnDF87Nxul06KwU6KFWgATlH6yMFISz4o
A7FlkA3VuYjmi8q9Edl7Gh/cOYUATpsvhIOrU6uC+qSi/EuIEJEFI6Dn5TSP/IJY/Katdw5F+AVt
+nTpULcbzoCWo8f0N6zwjDP5VDdkDCWvkeQKK5M7xMTTmxO+tIKk6ajvvW/dVc5D/FwJZW5qn8Kb
qMj2QZUZEgXI3twsceRo/gxGy7jlUn1R+TK2QRVX9PMfkVmOCJuIqJfZgmkm7afEPOd5430kWuU9
sULijmX8gAscgT9hRLA9M8sbBpvbcVws7hT/oa68YssUOjnOtI5PTPfue6fFONTg06KP3DBVi81t
6S2OqY3x1nIcPkoE/Zi6LnbrQfW1oKTYZAq7MRwBHussgrLys2uBqPUmYpzhxFy+mDoOidim8W7M
77FcHGybCTDf8PJzMzBaaob3FgVLj1wkKBWOSLiPRWgOxi1vqXtNfIRtKrylgVZPdnBAzC0Obofm
zZEtBvJjpfat6jiGVsJ6LT1UvksCOgMeglqLD62T6qthZSEDaed7tATT4miWcYzmlQxlb0PW1Ojk
3DF464OMkQEOzzvcnYZdGZtyw2ZdnhJwe93ik2GFzUdNhYaDM6qgtu81RvnBK37zCffbcLS15TwY
MX6QTuHvGq2YVJZyeo2WZjbVtYMrsBeZ90kVZO9D1ICWp9HBcjhTkxhxVqoxMC61Hpuw4Z87PT1N
5d/QAsJejYf1cFZyMj6IruMto2Ne032HP2hxD9iOYs6pF1+QNlUbrZ3mHLA6PWXhhmhEvbcKX16m
bMbyAfdBEtaHA3K7ljG0eqU55l2iwq8QCQTvYeFWzwVQPeYImEW7I01+vFBtYAtrONSpJv6JxQmD
aXYIob4TdxbtSvDUcxlik2twGmLW2fT7sjqOnBnw/kQWiURbc5GIp4hR69aVnCUCEcbcurCOngvU
Xpf5q2fo/GqrKyaFximomn63UXU0Xfq55rRY60flh5vWwYCCKGN5rYXxAeWIs8FWAesQJmJH3eMk
gmEte37rGfu8Z01xwaqYSaEtNz37QYxg7pmnDqIZg0+Nmj4N+KmcNDK7Zej32Wgos6PJmbcYtWKw
HmUFbnKEtWczHFG9HC5gzdS3iYEkC2RiXrJqRjCn6Ro1DpbozOJ2viHtaxN7T53bFA++sha341pj
6OhfBzTVT9ThM/9dEO2DUB7yuo0vuXIarPPaCs8FzC413gsx5xd72ktzJrPoh/xvQXx8G6cyEgqQ
rGhOl3a3cwIDX7DZMg8aDtHQ6IEFlh/XoSWIvkvTls+xl9RB1YLH0r+xGr+9Nr5xJ7WuL8kg8m07
DyMun0ez5EgceJPHeXzApqTqdjna0Ie2AgIfKnCUlEHeeXIt8yKG/D7o22+NsKf3BKQp78SxXbBc
rZy9k6X9vQrdZBdaWUAoWHDPZIxG31xXR13agFELnC/opbL5i/TQ6bLdZRPLYjRk/ikkIpCZLzou
X4l2ZwS4+6V2ER5I90tvEwpOsWkaQ+7X/zFt4v5Yu1DEmfycR9Z4TcPA3NLJw3BCpPIaMyGFdGvF
1cnvGN47266c5BmZvL8Peze7aXbwo+2qhUDwTfSBxoGd0dqPc/AdH48/4wraQPnOO9j0t7pm2sc9
vS/Rhu6swPwjM8KEI0kByWngflB08hC0mutfBPjZ2UzP2vlq2sN96fYcVJzuszCCc6dhCLm+C6v+
7kjr3WYWs7cFGeShJnlVJ+wdzlck8jhvD8WnHuryNGQJy3SFMYTlPutCM9j1pbtryvgdnfPSDNMx
E2Gv0hOnlD91ybx+EMUfvtd/lEjyPdM9LFTZrq6KiCJOHuYxiTbtrF40t+xeeWWyHet3wPDsWGhr
RhtLTHyju3MeROGhdcodiagFgSTWzcGlkgR6dTOEr09meSh7qzv4r8No4a2h7TdgI7BBPrYRy1ep
M/cAHgs22ERIOzrMVYfqC9jElx471n6yvsr9gNBzE5t4YUw4xNQ+QIRTO6eifTP6RGyLDCeDROJb
1cpvAnkI0SFtvk8taLc+z5g7mn8w3KTEDkSzqWrBvFvL+2nAXmpsuprCOCMssFYwJHjFh21DvORU
kXwSlU+D2WwTb+r3lo2jrW1YEFHbzCTnBIvATdwm2Z4wvmujfb3L0gWlHqN2V+YN1a+7q1RP4i5w
xW5kAl2lDpbzw4FZIXkqunvpUVpucqDe8y7AOXVnOgEyWgtJtTPmj1E35Idh1ifLnah7h5qzRyT3
saw57HTqNImMTRZC3ICD3tcGiq4iGkNsT3DNsFJQjUbjKZlgncahr+pIJcCCPd4ykew27vzQZPeG
nX3uM/O9iAv/4Lja3TJT3pIy/mB4LUoQYIchYEHnpLajRvQPgUr6HbZ3+Hwk3znxnpwSyLx1YAOH
1nljY3ikFv3mzG7FmsTOHSHAoO4cdzCRT76RJEehnIPdyuZQzs1zXlrlYr7c7IltOlCho2bIzkVl
A8VqVjnPPNVG832SHDHsKjuybH5sQ1TNAa0kaReUlaTfbKpIvJgxqwXS0WCDSePFSQt8g+zshVMF
jg+q2nt12W15occysifWMfeEaiPZpUj0Fw/3YJP3XnEMUfXE8vuoJXuGTXqFmtLjpJFnAoLusyZm
I0jDPVNo8iii6GpadnOwOwFHj2/9ljP+U1Fn94k/PtcUwawfHQIQI/g6GCyVQ0ubnrFPdAj0xvWN
r7rBb3iQL/boAJDAwo2t/c2ui+pi9zTOCy9HMJEMuwYdRZBhGw7DPFcVlWPF9qM6FxS5/8MuH+cc
JdQYEEOVefvIYMY+l/R3pV3tikGOpAj+kRvT4m8fKeyAv2XDCG1TDRJ/UdgTo9lbZHJcKx85f2d9
hlZroX3za0QhCJg9nEqPuHtH1h4rrY4/zseuUfd+KIctMvFomzvqSQh+phGiM+WFnGXIb6FMF/Rt
wK2GH4eHb+bU7X2B4izxvadyIGfGtWWxMTGzlO5n2aIDl06lHybkw6kgSSGV6DqGmBAPj/eYS9fn
/c/uxYB5UWtxHHdoVu2dwrnzOU2wVPyRvFc6gH3Q+gswE1s9MADBL+wuvQ3husU8mTpfokoyIX02
fuNx4oqe8aRB25/ZPbYFMaESkQuewO5awEcCg360rXarmyMKcGsJoNh47vCllZ9y0X0zgozypLtb
tjChp56kFuei7CTfcsoBH5ita9L2izq9g4jsM7Ss8ckrorfSrP+0IpbnXtcUuQHHYRJJOj+/j9jl
0NeQjBTA4yOGP9h5tp1pT588F3wAjc7zmNS7XJXDlRbo+BIFFbwFScJ7EWDaYs9osaRfVuw+Wbq3
zPxE1EKGS9hE9ETgvNPxNO/a0B4OjAvCXTz0+claUnWyQZuH3iiNXY7x7LZpsDLzxkQcddV8x0/S
urludR1Yhu9IGq/ELvAO5tC6G2EiUvXRUd/zc9L79VGuyxST+uIRln8+/3yezI5xY8yQho5bJZyo
TB9pF/fF+u36hUNJDV7vsuPWtkq3PSJ1LOQGBCp5E9/Xtg3I21XDdNeE47lbnmvX56Yu/haXRXyq
dBvdj8I4RQDdd9Dz0f36Rf6fR64dgjhGOPvpyP8A+vPJye3h1LuaplOuxuCMJPDKzIdvvRH6rsaQ
W2bbOrCYEzSJ2GNbXL8vOhYUYMrIMTyBQeSYCG9TegMAv5GFGAKY75yK9c6z5vEQ1OWWnCBBKDM2
JvU3VaZ4wmZph6nw8OSPpwCXdXZrJzvUBqFagUUNE5vWZcIHwMI99I5fCW3hoZcZASyGurVyPMSg
8buc4SELJ1Yanmt8I631OjsoabKI/phkm8lk/5Km0UOPF9vRqeIDPxYyp4+2ycxpLrCCfLNhSpsd
klQguRqmVxQgX6ZE4c5opX/2S9qf6zTcQEuPMbap/pt4V0i61FtaojTSW6894zgUPwMXXpWw40f0
dJmVxLfRKY86oSNqK3e4LivliJ0VO3dEWVum9gWNqKQhosyzzDgNVrOC984D/6Lrvrv6qjE3aM4f
iJqd7+sox1PGa/UxweiI6InEeJa9dXLEKIgta8QZfkNesPX6thJ/TC9unsBACKMjED+yE9BFhcGD
Cz22cGRm5sHGUlps5sLyXizJZhJG1rAz4gxIRxYPSpJ7lUc5bgOLbDHLpoAVu9NHrwyoaGDg7LiJ
7kzokrOu0q1hkOeBBVe8GVScHFsxVI8mrTJM8KutVwTqGqbz3hPjxyKGZGS8Ia+qLF/cpnnAzia7
ooreqMYDsqgTEtUW23rgaP/Ivjke3eaxNPF8IYjMepLxM77kzX4Mk+jjoIp7v7biP1D0dL6m6eYm
HkYI0t4Zohv23C2f8bzKT1A82AHoxth6E84Plfch9TqWd8wobovvNEZ8h1azD0RIh1/y9JwLp7rI
uPraLmiKk1fJaR58vK8ndlf8Kt6DwXubhdAMgPCF4lePj3Uhhj1m3YSA2HcUqiSU+Y7LCcVxL7os
Dx6H2wzN0W2cHsVsE0MUjWRi5Rh8YdAMzIaPxpaJINZbsp2ea8r7LuqbC27OmCoU5jbRpNx5XmZc
/aZ8CabsEBhVgxMN+3+HrviK9MfeRgMHHx1EH9s6/GL4IiFtwX8Gj2qvCC4+WAiMLpbGTMClR3dX
z8YHc4qrZwu3I47bPrk7FlYVy+FTVE107pCl0Ski3ktB3BRofLcZ/PmxoH94q83BvAG3Wzdl5tWG
eWyAwZBJbsD65Pp3RsKkb/4L/BnKWVc9xY4Zv4xjpg4JM2AaVpQA2zGmMsFF5gmHme7MVkheriYL
c9dXjrxWIbabhUucNa5X5UCWF5MAux/pjpTR0fNfrdoAm0hpY8zVtIU3mfZY5HQnLG2gpu3g1LTF
hMtPuwG8mI/1SHiNL5iB89KZa4nRPNc4ADg5jhfo57zlOn6OZ+uTqT+lY9gjscWb0bGzq4KN4zOI
K24DbWwNrK52OKph3TjtTc6h6PmQ3XM38mpZ5ODLUHhT2fkALym4ZVHF3xK7YlOddsIpb4zznU2T
yPJQACH07QOZSwTX6AkOC3Lhq+3GmM6gK71LE3fbx25w8hU+9o7o3bMZvdVDP2Eczhfuo+fZSb86
hs9K6uuGZZdWy7xkEqzu/+ujSjuEe+KbofYlfQNsiaLqYnLo3wV2iHDRcyfqcsm7gl1LvY/nCh8X
qEGqsbsZ06fLMCxDOc79MDOyrxZozdrIcbCYBWkinIcy5YBB/8S3r27JvWGyNJuRoQ9BbJ0LOybC
LMjzs2o5hIjJfZlG96uK/jd757EduZJl2V/pH0AuCIOaOlw7tQzGBIsMBqGlAQbx9b2BeJV8md3V
VT2vQfiCC4ZLmLj3nH1IzUqddXzFdNeM9kEZ9f3Qgi0bGa53I76vBH3ZMVEoHiUfswVvpyLaiu0k
45e0Bnb/fXqOLckaz8JfHfe/i0aMJ1fIC7lJ9KpYqm+dAohYRjW6iaovu800zLH+kSpcjXxcTMfM
OyQ1W77JsYZD2RPG4dX+M8FryX3ihrhdot+9aByIPEvOl62lO9UxOrIlw1bTRteGg0m3Lnzc1BqJ
qkBCiVeriIhjFxvlLgQSRk4SAELiqZpRsK3Kryk0ZTu9I3RSpxSx0TP/xVKaeRly7XFs9aUCsnHh
hex8l+K+Bx+LPpl/q2cUqPy8/anYS57ShMK6kTNEKX7c6RQSmid2/WiDPpN6todpxuedklwyQKyg
1LMvJnM6s+3ciAlCl2WctGHEuybjQ+SIh5qWVmDPwCmA6KYzuec2OKxdn4K4SYUTHwqNPoZdi23K
mkSfcDUb7kxhU7PeEsI/DyB2rjvRFqd8NLY0b8NDXOdEWEZE1RW1swOcSGlOY7dGSc9hGUp90Y3Y
73hz86lTJCpy6BLQKSn5jAWC//rdJTfyJh7vCbQUxznT7wwcIAeUM5I2sYf/V1inyoxhdWk9yIuh
J4NnYQcb6a42sVhQDMEcSPJFPOsVzuie9+bFrOpK5pva+d2Iot+7fnZvsc9m45MGuVa94hNsgSyy
6zHEMbTDt8IntLIxiLSkOBBtYDAismZcCqBwJrvRJQiDfTX/Gc2UDDKPXVf3KgtDPLsfkmL40fGH
YxX7SwLfQySwZSAy/WwdDbuclcMX9nLSNZufCXqejeazuBY5rbSGGBj4Wi7AuFqggC6eQRI+Ip5c
AqPCt6EAIJQqGICI6P1gQE1NRWkQh7akT9MBwMx1Cw6V9QLj5g1F/hDU1gS7y8HbME2Jsa38hFGB
3WqcVMyJIc1UK9ySXKBQyoz5bmbfLqVl3rhT+tLFFh2PrH1I2/7XPHb8FL+GhNVCQ9sJmXcNzqF2
GSn2XkpRJMEkqv+Y24QSfoJxNs+IGak9qIi+wrNbOVs3KrILG3jyjX75pMEFLR3p7SCyIG2b4qBV
Ect0yDYpPjub0MouJ5CyMbDzUqLYIyN7tscSh4vMX2wH3TlWHnZDNotmv25wgBVOs81y537WxM9J
Vw7jgWeeq6TcTY6odkR1YnaWcthOoWCwsJaft/ZlpxNC/hYxvIPj7kBxmpKHcWlEaB1ovjLGT80n
EjFOD09+6qE0t2M3DpsuRVNv9sY+MygCDezHCRnRg1lRyNC9fTPMz1pR3fuEf+JI6o6yG3SMRCSs
1gv9QOmXdFlIUvyCiYZodx9S1V64lC0SMCN9HNnCX2BxW2jnIC9r2dnyU9akDpQ3lDXplmHVDjSn
EUSWtPyC8BC4Udc9p0ls3zqxuu2VH92bMjz69pA95YFHY5X0IedqyBkTQq2G+A1GDjsJi/hCTOqC
jPpgYpPb9wUeC6e+ks0Bv9hz6XnvTl7VR29yj03Wubd1hR91ATEQPo1LImdjUZCyCTUwv01mdQE3
PD4WtAwxgHZPc6TBihaldwWRkvUVYEvLh2TTC/9QuyyUaiJ9KTktKdcmu6OiNvktNrtKOrTzJ7DI
9A34/fXGc05MKfGoeOwyIjOUiB7tOfndaxalnGour8EN3Ni9BzXLtJqdXhe/ylmxxUilBNXtvSPZ
MrH0WDrekzkMusTamGUmj3WSBH3mNTTcxztAk/Icl1RehP9aLc2O0Ix+WmP1WkCUwHYzREdWpb/M
indTKeJhcXbQMppniX7ZLXfEiVu0Zo07Papx27kFaXQ1y5Wk1mAJ7aCJJfvSF6SI4v0mSdwPfEpN
oFEqnVYwXSLFEz2R/fRZuf0v0egZqC/j2oZ2emUl6pihJjkRWVQH1cKriSvrYBr5sLNsZmh6SN5W
xrgRyJuNjiV/TqKqlwdlH1nBoHuSmlVvYAO2PuhHE6WbNvceY/HBIj8qmJymBtvSoj8s8aClznRT
gIUKMiyfu5bqZWLXdLhGcR8ZxcGx2IkWTYZ4oSVPh9GtFyx+prBgtSWgoEc+Yb31ZByAUj/0ra2f
w4iMqWj0HMwvYQDm47q0h+gwkRiFVgcrlOYW+NN62pL0w40YkA1QCGoZ8eTurcR8CxXfXIw4IjcX
LixRxjojZ+AlNEUp6GZ2l59I+vQ3mCcWpJ40WENTEdzKVB7DBmwqVqfFJUs/Mx2b+KXuCaHRWYpU
dG4CHV3qTs0Z9QJXTUw1gEgh/hl7U28XkhvyKB96xgWTzyVzQaGp9kfrFuVBLb1BoQ9eYIfp1wQ4
ZFMP1sdoZ/qx94AU5BM79CYi6xFTXoMB56olQXnjjcLdECccnTQt0x7D5oCdAkuIS8dQoB0BudUG
5W8Xx1I01uKq6kZni0RFbEotOWSObR7ral/yLd1qJUtVq2XyRj2DK4lEht5N6J4NFFtxSE901jop
Qd46Nb/QuGNZKBMgclqHvgIrG9Kccied8IgFuj+lUDJcjW1RZNIS19ApBdTG2SDgu90nBZtPkFw7
oOf+GTREeoeI6klHlQZ3zbzJBwFbtGMFl5qkoRmNsXN+mGNh7KjPFFeC/ro2pm/ssj1mV1/fh639
BRbc2KUekkEjORZJQTJSnCzThkRJ7Q9nJtAb4CkHwbb01paLyYaENfIzWmLRIiS0fX2lnPYaSwI8
82q6CFXlN81ssP+cDZfKgUbfEC35pp1GtXXU2LAokTGT12RgqWye3YlTxdPy51rv630ckjFp6PIy
y9jcQjpitlc2eDQ+OfQ0hIK7PHUtVbuZfW/ehlNEUy3pT+hijpHZHckxNdnharjWWcrRemDvmrZZ
t3FhufLDRna1qOY3UL6udFAVQWrgH51Sd4IkorPoDKW38/rmCtUCmZ1ivtOcUu4sdmGBadYIG9yu
DHwpipu2NvB6ToBdWtMdt13asQW1vPCcqZc0AAKBXYakn+0Y6hLcEgqSWLmbvm+svSkou08jnZxa
0TPxCvUQIRV8LHyYKi2fWwNnAtqUH9RjD5hfkUhKhKce2YQfzgQ7R/4FkMkzaSYfRg9IDp0AU2/6
94v1NvWvd6y3abneMCNY0Ov0DLhoTTN6cYWvPuw/LvH1cL1xvWhcLw2kdIagb0vsXkg0wwYPPRyc
9qwRV0uA53L9+0ZXw2zfMHdBSlkO10fKkN9Z3NFkL1yX/ffAaLEJM3Kp1j8syvkSVkyTf2zh6zP/
cRGvh3pRFie8B0wgS8zXPy8aNeHB/77uTqxDEyf99e0Xn239oR2mZg/R3yb+Vx7W+74foDehw7YV
HqKkJfPn1RrRLEmLXN7iehEvR26vrlSTpCzrsUmv5uhi+dgHTn/g4dNxzYuirfrYZATR2Et6lJ+h
3XMcSqHLtfWmwbOgTEbiURQEMWd2RGpdllUncM50gnfRXBwqsuKPKqTN2hTRuzPbn+ufZ5FZQV6B
C2qUT1JYVE9GFseaj+RhVdn9j4Xn6f9t4TEF+T3rR/XHh7F9797/1++yS7rp5r0g/+k2y9/jqnj/
u4Pnrz/6y8Hji38ISuKuDfjLJyvJR7T9l4PH0K1/6IhksfaZurmIyf/p4LFw8CwBTq7joaxG4ogw
9C8Hj2X9g2QZ2/Ycnmj5W+//x8GDWeBftc82N1iujyrA4GUY/6eQu6UpXo6O0Zy1xL3kFU3CYQKF
4mY+heD4ZSActR5nLahB0jAlP2Ye8etVj+mTmuZmxRMD0HCCUhN5ME6EjDWYxPVUiJMfajC4RS/P
QhDQCcRi15uneCiTS28dap0auIXxIhja7mNs9IjtdDVgpCPQmQFdTMbRj6kiC8eHf2gVjNdepLZp
zFILFKpL2qv9UtsUjVFXkTura85ZydFdkgidv11oIhjNBHDXEt3g+sydy/1mZEBcXQ+bgXSPrIgA
nWrZi5+j96wn4grXi0jW5hlGJ0gkPJoog7maFQWLP2QxxE/+x4PXO9aLZHnIevT9H9AWkwify50x
RileyK9YDpyrXhEFs54Xl/VCNxBrtsgJj8T7sisyYWctFak/RwgqC6b/AHuDCiKD9Q/h6EE6z/kF
Fo5OboGv3dNRdfdVyBw/G1slSej2rKi8fF+khmKn52ReMGUhLQPUhvZWAZ3ZIOJGteEkVw3LvJ2k
wUb3spFmeiizCoFGW9yZg/cLbBt76GZGxqPngNCKHNMKQEuPqpE/uffhwHqUBB6PLDCvvMgK3SKL
FULrtDdKAhjgl4Y0obFMy+N8rJziChk5PFLyqTHLNCYZ1qZxPQ6EWmzgOvCxRY4Ody496jGSXA2S
OmJoOI11b8RX2vQFNqq8Vn6ebXk114MsodRjwkot1E703NPO/IiGmeSJkc56qevmdaNx1YDft7Xs
yrquWyZTTQ3eJsnV41TV2zHzpysaNghMbFR/kWbH1yYIG3afM9rA3CdsS1hHSfrFjYh9AlOLFrHW
ECma5pmifsckcxANZG3RAQAl62RjFsMVkSwCPhY5GRSEAP1X9pWeJw6F1vllvY94CT49Is+LEMDn
+gAnJUfXbLWDwVu/nmBCXBvLq+4kdH3NnPYthf31PhCZ1rWTFPDZbHcb6/OzE6XtoRPonqesnK/a
gbc1OAmfh50ffFP75c5dtMd4ZJwH0FmwxvprWpic8+z0yMFOLXrXjvyX24b2rY1pTncRaatovy8a
YpsjqPy9CZ373C5NTMmT4z1ZDtcbvy/wLO+0giI0A2AX2EvUoSF45rSbLus1c2xJZMWiv6E86W0d
MyIDIAl3TXs/23Q5k5nm8iTMS5XSb6ta1EacLA15KOhztpa+1Gvh7e2zSN1QbBrPvT3XKKVasTXp
tdF5KoVx8sa7LDa7My50c6e84ucalj2YtIwr3wn8zmSRvEaO/zlccKwtAJ0jGVh4XH7lHmmOoh+H
s7lcDPm7sPnmPJ/u7ZryXSyrglaBmcny8bje5LdNCl5BKEqsRrtjSCDyfMl5T+qF1O5QGUZ/s2z1
lsWSvyyjsmWlkbOCyUZ03rFFemm6XEwLK2U9Wm9DZnxIs9w+IAoD0IFwhzgc51h0TnKslT+zspOs
tkP/3Wr9nOUGdJf1Jc0sKIykNYgGWD7Jnhoh9W0tUMvVEnAwfbGBRAy32ZqkkgHdEC2FLvJckQMu
bKjYDHS2xIEVVSYbFsXYoC+4oDXxutPJ4kUmvTLipF7q545KA4kaw163o2NSNtj8/HhfaCyJVNo9
W/PknBvPG/dmVT45IR96oppuU2iDDPTQGMAo6OySqp6vsbN8BDEOJP3J8gNXzuFmSStSTby3E+2z
tJR/SuzA6Ev7qNkajQd4sM6aJboeruHacskvXY+GxgNcQS8aZAB4Pb8Y/8qcx5701xGBZA/dsjdZ
49aThfTj2FSQAiQQSyL6MnnlYbVF0Q9F0gUelSzGAm2xGIgSmYCVo92KOmsim9b8hXVX30GuQ8ky
y3sEouG5GaQFRRMpyZstf0eGJc+s+VBczBqzqBuYNmdq6bsZSN2YOAjP+SKCod2tj8wruHVjjcJi
fXTm5Cynl2VjmPY7t0ipIg2USG2r27fTqSkn75QUg5tvGA4hrkwaaGbxauYPdAnUaf3xf7/39apK
lpBgcHLXk4xxISwhwDJVtEPC+bheWy/WiHF7dK5yc/oYSqMP5sUiIRQcS7s26S4Q/H02C7gZaQOL
X5/PMlt+oJlNMOo0E1Rj+hismkUchYHkPN+MrlUdHc3Yy67szx4AssFGyZObGjwyoqd2vZ+yizS0
hk6l6MEWsa9f1u8Le0/H3zPaCaAvVgG6ih91cNuU2mqUkulAK2F0+6NuI5BpZj7w5YIMWAYwYn8h
jdo5cIgFLFqfYkXsCCfHuUhnqENJeMwd5oKaomj9r/Tllay83ibn/l6P2m6/Dm/rBZ6L+vx9dY1V
LxIq61Hkttu4iphbe6gFy9kfQffGzrccrhcESvhBEbo2GpfuKo1S3Dm6QdDV4nNZLzoD2jvlx/M6
BhUzQ3qMurcs/WQjTXiKtTPvQPD9/BPnvoy362v5t6tzqGsHCnJ7jL0sCP3ACMlECLOaWotqJnrc
Xv4qbWppaqmwrheIF8RWFnwilR6JK8NtmoPZ2V8F66/dGGvxxRQa2bf1iPzlScNzhyB8+WVihYFY
oDiX1nPTXyOAhdMWAXWMLsC4V5wHKkin2t6g5KEkNERveUOYBn+I4WHYS9dkYG6sDLanzA7jkkls
LlHIxRp6vB6K5fp6z/fdRnEksIM8mn/etz50fQDB2PXJVT+tBevmDql9HELGuuWat3wo6QKE+776
54i89pM1MLQ3DhSo9TZw5ZS91s+xhnmuLmkDBLh0obHyjksTyBW6FP0qJWADlqV/UrXmHSK3wCvf
lr+TQhlnQ7MMytgVrFvfv5+WbXq+7ADXo3Q5KpMWHOl6uN74/Zj/222uHIeg0nDBfT94PcKx2R6N
hozE5TnWi3/7+/U2Z9nCrkf9SPdf0yzx59Sr6yIZbtezsGnpU5KOhOiKNvtCcBLbfqz2TYiSaLRo
gH5Pod9X1yOF5gQi2TK5rtfXafb7amE1SNII2utG8ulLQx8XASDFgGXyQXFCHWC9PiznkS28rSok
QenxkiK+Xng6cB1+XL0H0Rwbg1X3V+vF6LqQBpmRKWslclsb9bghQpHGkc8QfZ4mYjPCuQolDdMs
PEzEu/fNUYCGPDs1mRvBegjenqmQKPXq/O93/e1RSZ8OEHOpQ/95VLnrQaicZojc827l+8ll0vrG
/fWFLv+6p86cub2sd7FrIcRkPZyXE8WIMWoc18PJGjldv/8XU9oxFrJR5ZeoivGoNuwFNlgbGdf/
/Od/v+X7v1yxg+v/uN42StM79S518/+gEa73rVfjKfamP/f8OVyf/c8LWf94vZ5QSZqC9fqfZ/z+
r/S0pMPuO115cV0Kt//pq/jzsr/v/v7f/xu3VZAP3EZv1Z6N0GkOp0myH01oC5ionneytuajPkxP
YylGAgQQBI1GcyNSfd52hBhu1Fy+pImn6O3VmKgsxWJ2tvdlq4uDEbp3xOHWP9gKf7FEf+9cKFIz
daMtMFpyCkweblQCM6CJNDGR8fNog7XCWRCeHRjsIu6nTRFSsaTWNu3yxO/2HaRLHGTMNJ7sIcy1
6G+VepoHMqb6Rn91KtSfnUEwsMJ6UaYXtLwtVauSDsLyNsXILmDo5T7XmPgcd98NU7ZrWJ8GY5di
Ius6iZCVbohqaScjdP0dOnHC6TtQ9NfVmwm/aec4P+g6UjWvU+qWrgoEHigyXn9aWt5s1F5BnWah
7SWg4TTr5PbOueB0IQIzO8cUyTdYEi5AOxHFJ8lb7HXlTRx/DtNHTl8qtcqQvD1N7aMyfu2UDu3c
ik+iYUNaVuM5sqyD1dW3sFYJqIoabSOj/tMJ820N8uRghlQkUjLTo5adW992r5rrfNqk9DlLAaOY
mFv50w3e64dsDPdWtkcOVOEHAX8ucgfynfWRhfm9T2niRRUfeq92PUuu26nP3xH5Bzqm9K2V6Hc4
jiZq7QDQOKICPpTsOATE2cj5STla34rSl6cKzSvdDhGR+DJKgu66w9g2fLOOhnoFzlib04jzve5d
p8q9RWn4Ikef5oaWlQGFk25bs33cYT0+aALy9VgQ4kWexz6pY3L7LO8dG5txRgbD6xeg0fU4eZpH
4zl0TSLlTe16dliAFizTStsxMP6F50Ev4aLjWz0OkfHoDXQ9rbw6xSg6HhLhPXp1fjMQOchEkmX8
ntD54V7FL0qSmantfAobW1Bu+SFx/IM2NPUuKvor/B3hpwYEmH8YujJAanIgeSNOGOCkMGQwxwyT
CWurDaSotEohvGKZsGf9Fn2rfsqirj3rbgoeappufZjXp0LLb+oGoxSSKQKWwgrBvnNQTUPwZC53
Ypj4cfbYWDAzd+QCDnfmIuqPRHOWXfdhLossT3dHUGKvmvAYVlUV5BZ021TQKSoi2jhlZ197M5z2
XEHQNv0svQhTWQcCbx7KwKJFvddyIwSdnf1oLPvDlvaD8HT9Ry2rVxqL5CQqFKQe/uIAyVt7MOdB
Xev6dSLFhIGVXaQwCfSZFM65HBIbyLQb4hwRCoP5zYx7p+rl3VR+6XPyWE3SuTCy0ouOGfue3KsG
FeVDuwTeRSN5nrr2ORvGS5mE+zyOj36NZtBJPTTqkdMhMAa7OWUyCUolP8M4t7ehgFzmkmrQXHo4
LwchqgrifyM3SU+ADgq+gWZ9yOlGXiBVLZZ53m6gQb0pVEh+Lb4vNFq/WeSSlT4SrELawqYqlNx1
OclvvasHhfTPePnHfQV6AqBLt8NZ/7PC3YBCmM4f/ENE94x8bsMilIBjeIqEvGVx+FqEKg1aZ7Fo
5sd40B9rVwvPeZftKfb7u66BZqO7zT3eI2uTkt+yB7f9OXS+PISMUYE+FdT3O/a4YmQX3cmbMh3u
sMM7+945EL73NPQZVSkHETu4ns/EMS/4Bc3AHJL3mdwX4WFIpMMcY3oxQhrD6jo02xeMBahv9Ymk
VMUHbb4olX/VyWr+aN1jhdIFdY0t6nfKFLwnpfPpGNmbH45QtqonI8atLavss6/cKKjmOD/gUafT
JKyC3jwGCN/fglvr70j1lVbhHGSVP6gJyEskHEH0Z5fvOmKA9v5kbeu0RqJjzPUuGd/7aPg5eohs
5+G5i7Ac2SwsR5k/+ol61iZm8cLMdqOML5M2ErrufKhy3+HYwH+Snn3lWLsGSU7lDmQ96F9DDO1m
MNSXZ5T4+BXxs76rMFXw80vQmFDKJBxz+YBKL84gzxSbmGRYhMYi3GlG4dO6x6NdWyUSBNZH27FP
PmoUaggMd2mvDhjjIMaj9KSRmRw9pqqcgJP+Ord0D6w3vHKs1lBiSuNzgg9Fqs4PmtdwuSuB1E6q
j16Cndb9mvOChLIETuoC7t2aP5W7JPHUGf5MKtQLZc7pxU0kEygbUcVvA/H05AZOR2fPRxARzFr8
JqBGF+ENeArK10MFuzns3xAfnit2w/t2sC89LLkbo4yvW51Mr8gX2A1y74Z6s7cn23tki+aX257y
8CaZ6vsmJ1JNoS3xO7FP3cTakcn4WsUpGWspzDnlkFwNq6bfDIr4mGTIiN4i91xSY7fi8V2YAjAB
34hEXNPGBITlmvnbrO4imzKUqKYBBsPEUPjiZOZFvtdx+kzOxXvnJ2Bzw57sbIQvJ7arN1NYYvCJ
4ltLYaCKjRIIzm1RGnfe3Hbb0k+bvdLG3ewvnNMuMk5IE0lACwniUdYzCRA4kWPmZQoID0IjDwGf
7yZLav2+RgSA1imFaxJpD6Ki1b84ZJTCNNl3hJrEFQFuYzpuSBUh2KGTdxB3N6abLD+I+SrRizug
mRSr+cpo+J0mvOMBLUCxM1z3opVRfKqq2j6KNt+jJ/DDPLtl5dcFkes+11l7QaNx5yYNZm8lPnAL
bYwa07pAOkKvxtyR0EAYUuqBKi2yTWjoqBm78JcRj0/9zOeopdgM8xD6LvMYBjKfgAO/YQWrzAfD
xr8cpTcz2Yamhj9Lj11SY2UabUlk2ApVfuTVUO3tZjGAonKj+Ks2lu29hykYL99kCWj58pYWcrEZ
yehURHOQ8rKL7Cr6zZ6DKr6Iev+11coHv47UBnfuREm4vtOT87A4Wks3P5tpwvJJ1/1dZlr7uh8e
2OUyUXPWtYbGCGd7lD1jTnYR0X82pic2e4/YvbOrIcFOmOPb0gi7d4R/HS/bkLl4IPcRhpYOicLL
5uvJqu/JbzYuWqdQT2oXmuj4jtu6D6CLZBvAmPW9r1pqzR7C2AgVG+EUAD6b6kJJPG7CjNWty55P
+0E0XY4sHYlHBu0hqDIPBNZU3kUJIdtoxsau8n8yHEF/ZTG/rzuDRIt+NG5Um11aXYeMxQyeGNHI
TIuVuM8TOjDDzl0CvipzelilWmDikBhqMGepgaMSSmosW1Qmj8JJ073RH82I0leJQ2iS2ZeLHmnT
Mydt9b78hU3uM9FYa+Vur+0jllabgQD322EcdtnwVLIkPJgVYkkn70/1gKOqKo0ZJGvtMSD6+j2i
/Ks4a8zb2bNPjqC2myPjYJmkkdwHx4A9bFDYJIUtWo+S/3ZTKQqUvlvDMdaRqigonGki2tNgtFDE
HKRiXV4nBwQCTm5hFMW7v6/o3DB3fPQOmXDAHoHfm9IDpRxepeTmsdCKv8jaSUtAacyvLCPDo13U
D5bzSA6Q8RS2BkExg9z7HsBiK9vaTfMmFYXzvjNfhMni3net+yKyX/G/bCng3Ruo2tn3ld0OEyYB
MtLHM1jND5UJ2hOSCok/fOJTrHVUfCLsUjU5TONF9XicbVenmDw+9M6g46sfCGwbz24fp4EozLuO
RmfQ6eMvIG6wazzsdrB7eWCI9AMB7ovnLvuC0NwNFtIyEWI2HDT5s4/ozBFh1W3dmij4ib4Y5OKi
J4uknJhthi5/mkjWhspffFqla+DQcx32Y55EHq4hjW5Myna/zbjo9o0NrqTL+jMddIJwHPQ86E7x
vqCiw22fBynRerucHDh2OQhu+yV2prjOHZ45r2yozyji4sG61fHOserCFJnMaOQSxIZp0v/sGfsD
q0/mQ5w5b22X9gx4mH0rpERG2787Y/eU9f69QHVDP54ag9EiMJt3LdCGjTWN76jxeXem/6oK3HzA
/DBbNg4x6eRCpCT88ssmZQLOF/CgmDMV9bKkAFQAiM9abXmXCOns9DasD67SD4Ms1BnNbZJ82GTx
Yg+03I1tvgzp8NXOzEr2aO+dSP0WRMkX2fIFOvWJ74xtmyjRKrTTfvCrZ5wPMOoK/zWbSbFx1e++
AL6MNqqKxIFl/XuYxdMJhxhQad950GV5HcNVy1K4Q7nWnTu7P5SVPYHt3SO8KpBtckKiik+2yhoJ
ZB7OVRjCiXDfzRl6dU0S8W6uTVKdkPq/RAVZQ9TJDEJaTZI7nGa8dOKG1lC0deYM7+5cPOuwB/qZ
QHW+Mms75ROhhVgZClu7oEvvGIV9yjV617/M5I3fsEsxM+TacuYjq6cQ6kCLvjcGk59PX3GPJFzO
FB4jk5+2I54ZJT4J5cAqX1gHA5wCJwaqxc5n1A5tsAPzGF0pTTGJRmAV6axvoo7Wgk/ih681L06k
qz2coch74OwZ7DpjlxK2m8mjoZcnnwuZaOMW9htWCjnNcN0z6W795MNtbYp+/CYluAJ6K8Q6ErZL
fWQmHsegmCjb6iueG5BV5JJDHf4wys4MGpWewnB5Aboqj0bcEnqLLazRfsD06jdMrjesEV5hOz/i
HLqzSu3eM5JbP+VbKtKIUmox/LII22g65ic28g3q0YDYyefIDQ2A3v7eijLvHE/oEZ0FQxFjV/HN
ikyNImbdB5086MkH3imfKL6kE1SYGdUmwwzG0qNS6gP3Bh+KnQydLh8FJT292w4V4scxoncD6MLc
6BOi1gRD8FVGhSGxF9+QO7xbjXzzcBIXs4P/qJbxJh/Sl8l4j03jLSrI/e6kjd16YnbGeJ+A07nB
E+3mGo2S0bk2wUZdarReoyCSCznFTLv/QvUpg6Dv58dc6g2StjEQff+cTHZ43UKK8hzmYdP8AO7X
bjL4NnuNbTxHw8NUu3uiNvWdyrIvv6U/rTWoKt0SJBZqTDzcOWtNa5h4R0TKFJ1BJXFyt0jdUfba
D2OlPffDl094aOAYzwvRgiBi76dmP7uuwyxnwbcTlXsM84WzgpLV7RkB3Ijnb/OUADy9PCEvvbFr
DOVzFRlX5aR4ECvVJhWsHLIEDEudBIZkBNFRoRWevIvhVOB4EQwP6Z2PeDrq9Q8jCsmz4SUEtcHI
x2uOrYXWQc/cYDna+vr1skfdhLTVjNBoOCF5S6M+vvY9ERCOThSRZpoBgAyW3+TlITm/SzrifrUh
3/Z+VO+M2X/OZPu1EG0WTYldJLeqrIwNO5WQ71g2yUs8+MAa8ONmSc7qXPthJbG/6aU9XbvJLyLr
7shysk/N3IpNwbpTzViVzMa6JsPuWU4GXWIH5aUKiX56KbAdwTNWDMbEARld/EsjE3vfZMeR3X3Q
FfUTk+a1Vc/3bsTPEybC8j0ZGZlxg7J4jzkfoGpMJIXRkgkb6xvNxZ8ZId5UmGWtwXirwBvufeQv
xOnWKRyx2HIfYwrQGzjlmY3EIA9LFHTxHfW4YYMC/M61aZ8is2jk8ORM6VOi5odxTO6jZDpBkrzp
ZLFv2xs7M98q3kKoIiIFfxH0TGy7diftmZ+XdjXintmUMz5ZNqaLa4QTlwVtZNxaWfRuhtbzbPaY
nef+0KfNVxq7BPCySwAa4e1t7dkjvrXGWaZ639i0iSLdLOTt2o3zU8zq3uTbskKxG1kOxuLRm+cn
PD7p0XijqWDlLBDZlQZuqop9V/CLQSBbkWzabrvZ3yV6+3N23Z9O0VBCMK51o/jqpf/T6vuPsvwY
ZAginwYHnE7itbv7RmuCwim/TF5sPtdfUZw95nb1VCprDqhYYkgvXTJQsuQgs/6tZIG9wSNBgEGD
N9Xqqvc8bU9t6z7iOQkQrVIoGE9iKre5WT/adnpppf7qGvJxcIt9PNIqrrzwnvw0Ksuq/cq87N6P
XgbR35pSu4oJCu/1/Fet01WC8XLJtX6PZMQNCP4W+1Y1BRQpH9uB0bxqyV09J29ZJ38X0Y0lMWfX
dW3w8XjXBOpinYpvQ0JFGmCCrrK/bAMTYSSWYpWJhFaZZJTXDlUkVtoxJHc3OYfdqyXkMY5+tGOk
nYpuutewjBG3jQIteZj/ogX/j6DvvxD0WcJZQKb/OZP7ufvf7J3XcuPalmV/paPecQLeRHT1A0Hv
pZR/QUgpJbz3+Poa2Dr3Mivr3u4f6DgnkAAJkhAJs7HWnGO+B7+L+f5+wd9iPrRyf8mGDJRdRoOn
avpvYj5F/0s2ZdUxFFmnvqsD4cygAAf/+R8wt2UwqaaN5dlUHEWHAvkPMd+s85NleK0oBAFlAoD/
P//7W2t4/aZp1n8s/6+sTa84Z5r6P/9DJWD6v2E32TTo3pqs6TJUVjokfwK585L4vxyJ0MlUaIzj
BKI6ZM2dyt9mTavlpCfSdr5n/1xBBziBi5IjgHSVlADX6YqzBVArch4sFUSrmbCtuhy/OB7Soz+z
qkjUuAaW0m8raERVJdHZ83SbEtH0i6teeIVpSKkCL9SmHuJonVfAJSQM3rStfYscR3XcRBZ+hqlH
QRtEryQ6vQRKZHEy7ef6HpeLuB82atqW6xTYpwsZGEddacZL0rFlRh091yHxlyCGy/KLmKX9Zk8/
xKyeTkl3oNRL/qyHHiqYu+DfLwjnLu73V/Hb24hX/fYtibXEg7KJkxFNO6dZKmYrIcYFimB2L2IW
wFyy1vXgQeh7xUM3va48Nyn/1WN630AmEM8kBOP9PasLRY1Q+oqnxMtvi+Kx28cQXMMLxfL/mBUv
+refLt7o9r5+WBiEcFbDrulRB8g2lXQx182LYu72RB3TDr8tijnfmNPQxOztJbe3ES8Ri2QNBa4c
Jtw3zm/9x8qKYU7T9zO/veP3o+LlgCTn1LV5+xCTdFMZfG/sH9t0+zzxKX98lFgk7KNeSKreIdj6
x99TCEevWMYhr7pZAYOkGAFaMOicp4Aysn2vR+ydYjaZNQTzNTDxKxKT52e/V8zmJ26rfL+HWPt7
pfnp2+JvT8dCCNHOYrzvWbHWH28nFv/90+IjfttKv/EoLBHeNXtcs3IRzRqoeN5YsWbpS3QtHLoA
y6pRiM0Vy/nciBYridXFIhXVaN/fi0fFA7d3ou/Em4jlZH57MXd7ZSZkWLfX2BLW7JZIrEUVSBcN
Ws++IUWAnfk223pZtU8V1G/i+SFL42VhUD7pJd+HDR1ryw7hJ6gSqYMGcJeiot6RLFTvPRvxVBbW
R2vspLXVSON2wlBTiDQ1e25hf88qs57J4NuMEeKh6PqeFY8GjQUNyA82YklMxAvFerfF395SPCie
FiveXice81REvETWB+vSR0eD7Sz/6EZc2pNXHRjcaXs5ozphGviavaR5E3ITMdFqsPUEhP5TUTJn
78xuXLhEQoo4i5x0CxFxNsnYVMvzpJcPuYEYjJEPDQKhbDONY5WSMi1kj/b8d4u520Q8lpka8UUq
t8lC0jVVM4A2LSm0SpX2rBOMynUCoWFQldrGD/oBixmTBDn5Gsf+Q5gOPVQSYBx7r/MeHNO4qwk1
dYuqoV4QVhoFcdJ4xGJalQu94a9QuxYv3BBPmC16pOTwGhkxdVHr3jRVVlUC93TadROW/U5pnwyt
e9dsTKEk5paHMGtxidVV7DoOua+prHlril0/PFJfzaKVt0Lj5chlvTckq96Ludqu9K2ltq4Qjthh
FawMk56P0LgIqU1dEBIOveMfqhsxF3byRSO4fX3TFcE5IP5wPqBuk2pEvKal+lnom8QkDioILZmy
o3Ey0lgxZZmEO5I+G2ljVoTAS4iBE0oywG9Nv65diVJuVrVXolf77x1Rm3+52+4n5sRjZVJB1+1Q
cDKIPHD/STTrfBQUI5JC+NvUpW/LYq5EYcOHOdW4tbVkKVndsI8La/6FtYITXhZEK1pCLAc2Tw0Y
c924Vzs3g0qvr2qvLZfcn0JLs3s8V/KkI70Vs00JJKtG+D/htaXfTBA6acB+QSKd7xNzGWQOSRSK
/T0p2x2dXS7IbWTvAUva+1rD/B6i+VvkjeZzEzpRybT8tRQvA2Q/HMjDgnZDF26V8a6mrPUD3QCy
AcBzb0DGufdHix5m7vSUbKVfOSZ8bcmAXlYX7IrxJya8+Bp2m8J/gT5XDMsKNXP7svqpFWf82YzL
CYyVg1U3qO4KsvAKwIPho8O3ttxDQpHxcctDxdA/W++9S+e3Rk2BJBUoWUIp8qkPlpVEW+E91Y7E
uWeAD4YDuqOEvD4sehDh8xcqa+n0paqriNZjEeyRyBr+rjPxRLoxlf/YhQy27vVHU9/qxk7TDp3/
bH1RyBuNR3qleQvIaltFp9x8CmhfJ0ePgG/KjPjw4qNoZ+0KeWvDcyAaCNUG2W7TYpoVBtqm5utU
0VJwwtHZrPDE7T4iNIkCDh6FX2RQorjPFn3L7cns8+QdveKCPCvNYP8AhziO9n2WbPr2OZVqAqKv
RfNpdptqbx+seAkrGn0y+sto7oiDtdsFEoge2NPtvkn3fnxvJRAVXE8++93etLcQezx7q70DFCGb
ekN6dRHvVDiwkOpKN5fPgePSgwn4frWHUHtCqZleR4ysKmPUDU6I5hfsSfmlegJGOchb7VdEQB/j
tYtySuullMAaWJnBCmJ67nD/6eLSOwzOqr/41KEfmxPxBPYKiUnsrXPcxTOYcjdwmxfs0ghp/xeF
FVwXfn4igxy3ZA6Pdjra6kc0MY7cT5ThajyFzh0MD2L/cGgFEw7ba9weonDfTRwX2mJIsPjGv3L/
Sa9PMzrpgBmZ7xthqexvIv42cyH9QqthGZSzyUSZW1x7Om6+tjL5AbvNVBzgMCZgyD6DiQzLZQm0
qNkrv3IyfONdgY1mTohy+Z4klOdeQylgqeIjt+Gaw2Bw54pHh4jIbd7y9mBQ+aOLT9O7cZHRojLN
ohNwAfRDPSxu+4CXnrKHfCzuDWml6A9Osp9kkheXNXesW6+ilbAGmpdMK5TwVXO0+om65bKA4AlJ
7TgRcbAa3oZHfPeUFWgIGXeNuuvBsnXd0WjWY7QGxBQtfPJDEAS0za6fDpDflK/ozZTY1IFIxY1K
w1q979OjZa7lB1Va6tKrnJ1C6xK+kJytTRuz2ysmI3A3fXW0fc2h4EPCvBYVbltupod0MYFu56it
op0cItkJloq+Rp5NwTVJl31/UP1lByuTMkmMT2ipjC6IKWTZIm3+A2xxTGs0Uh5a+wLbF2dKCi9w
dM1PKjTOo42vYaWdTdo3FO+4NuOHRnXowR9Y968xigsahOOizSgzb7gtyl+o+aKrAP6lmUscmbxL
LW2iAHfRku/8zM5snZyzdkg32RY6sdQghIBEt6D6s4Anjbl8sGguLaH+auDrQBFYC1IlikP7Ymgv
Zbu10BNs23v109NWcbVl0+h2FvBxaG1XxYZt8uqNnR5VDTzDwnH9xwJpr6uHG805JAcZMbaMao10
Wvo7rsOpGBRq1x8x5gQfbXieAOy0O+k94ecqG5ms7k0NkA1SgbqwiIR5zJ7TU7kPLvqDtGomcvPW
qLzV8k3TLjNUhPqvmTGGgx0MNR5BEkkhR0k/Vd7BLxdp8TgiGrVXVGac5K4LFgO4nzsqu2BDaP+A
jx+TbXN1nmmVOD/zJ4xs+nbY6qvqB73iQt/5d9OBOFAgQsOzA+gFKnW2BA3TAWrmWCbf50XW9sii
Q3ogJBbUsAULNIxItpbx7A1alBx9JIA8GISgTg/6hBD0ruemtH535GNTcWGgOUxbmB/ZZXUDshuq
H5R8+Y+HNngYp71tG4sG2Vq0h0JvmSBwfvgRhdHXTp8DgifEDc8pLrGuOan+pSNGW2ZBXiMVlBFN
2PcyoK1yG3sYk7YdZ5Zwj3gjLN/74qjQzY03fEMxl0J7AQUkHJBsLBKULXC3G7TaC3JPu0/7na28
BC9kHvHuMfE11H0XoK1RlwUPpltu+nscA4q6nPA8U8uEbMZ99hKkA9ERzYdiLfJNUG3idvkglwvT
xUjnSguyEVwO9Z9G5BbPBWDMa7yqdjq0l/W0jpbZYbya1Up787bEW+TEa6/Y08gA6F35c+56PfkP
lLflH9a5j1ZsueJyMATP0GQ9b0vtz3/Ur/Ynvu6Tf/qqnltpYZyjZkGDHE7smLkSeywL0kpy8V7d
18vB9bapy3e6CFxlgSPk/ufiq1i1P+u1udxR11Wv2jnbqteRkwIDgEeocxwx2XP0jPVbSRfVs3Hf
wbS3FnDwhmLlPeDu5t8gObEqHYe62wGFjzewMb2rZ6069TEJIbJsmhoKAfIymqX0D10gOAyh8iXI
Vr9f7RL2uGAbNG7+Vm+KC1CbFivUxq/vuV3KF5k3uT6CylW4JzDTpTitGi49qy47T3uNer6y/HAW
FP+3mJ7IRVWed3q77N88epLHceVvQRfUZ+mn/ISCDzRx/e5zGOBfuTO26Z386O8Jk6JmnaFBhIF5
xqqWP+boFRbpJryzXyXuDDnjPqcoQ0lP+EAM5JM5TxDAIsh3CEfAZNsM2wi24LuNluEdtHYDTz1f
+zNmCfYzHpAflQdI1t0P9QlN1jJbd1fyRWDYXeMDqQBLdvZ1S3YrX5oLbuxYn7trtfM2b7hvpuN0
LM/aGpGTvwW4f3SCFbTQbTpxsLE4dIvqoUEm2i3WEwOEEV5bsKLnvuBO52isg9eG6Ab+cBKc997+
rX4HqX4m7TNf2BtGH0d1nx1p6lFU53uMXYDeS2cBKXYRnTyXZtEyW+anZO2sVTe6NjvTdouH+Fw8
SC/h/bBs36MHIFAP1kL+VT71q2JnLIg3QCn56j+b08JYOg8azTJasNGSKXFz1VJZVx/NM2cydh2+
YUjaicxZlj12gJGGMuE63VdHG2X2Dpzu1lhaR+OhWFpLz802zpUw4zWxXry2WQYns3KnV1KJ3WEh
uZyhZJdAV/NV0rbU47m4vKb8VRt/w6BklxzYHZ6ih+bY/4rP9qY7lu8km+ZUvl7kXy/pObwfV96v
4DX7TLcy3wTnGOOACurkSC5YOc6fP1qCV911+yY/hqgVCRHgh685qMLFg/yVLVlRBk7xqCzqYfHg
fLRvNCbpRR3Ku3Rrv+uP1et45kQ4S4Xfq1coam5/Rlwz/IgP8UF9JAH3Wt7pj3C6XL7UjXpi6k5L
iQ/4KGKXs8+6drMltULjaG2Jkd4HL/NOt5WeBxqjYNK5p20W5ZvO7InGBA8Oi/RO2WYXLon78ot9
NX9MssVuOkTr+nE6+Jxjmuc8XuUnrk7xl9jvm+fogj2V/weOouVwSPm9omXTLBpzr3nkmrmgRMnb
5HgOv6BQNM88x8EEzNhUDjb3KHw1tKm4YPE1IV/jmvExfUQ/yMZA40j3Gdi9gtxj3BjAYpB5Pkof
8onzsuka62GHSIKj5WrugZDtBn6Q8Tx8Vq8ld6ALbc3+nj1AONF+gkSHxPckXbCCrP3tHMsdKdu6
WshPvfYSb+Sdvwt3w2qG5pbraaXtpRN20TxcWffpF2wUo14GzifYz9JHh8AlEzPks20tTGcd3I33
8sa6TMd2vItP1YEhBXhtjhX5NXedFUTd61d4189wepjZC2Vakivk76NLeDc9D+IEKM4SKLI4qaDe
rR/zL5B3nFSg8n7Ae5mRL2Svc/7gMvjRn0xOBE/AXJbDTuFW7b25lHvnI01WkuT2ZHS49jtz1Wvw
Yhy7iznMWz0dfTAU9x2y3woA06L7YT3Lj9UlBqsN3uxuHh+8KR/lG5sYzcCqZfnVjcfpmQti9zHx
M0YErM8nY05sDBH6U81paVwRK063fj+uProtIzzuNe+1s70km5BzReDCRLlwLuUy+TY7jcdN/Zig
D1okl/7E9xpvZReo26GFhX9R92CDFwyBXOWNLA34iEdnZe848HXsqG6xKpfZll7/0twAnNvI53wL
2Nd48J+rNXHj1KuIaufg9bcfwbJYEUOAimQ73JlHGndc8KIL2z1AXOYkCdxmzd3Yc8kV58P6nF6b
3jU+lVfjQojKEvL+OXsuDuauOQSo0O/VaNVb8OZWXNLUK8NB6jDstI/DVuP0jGDJBYx/QBy+AUa5
mXjnzRVN0j1jiv7Lnv96f98d8s20bb86zhNbLFRu6SrbaB39CO/iO+OQrfv7NYJ55RngC0frIC3V
x44j845j1nuitsgPqH9pIciWlfw0vo/vxbV6iO/Tc3PMOAtaP51L8GD9UC7opqYdtogNRNI7eUX2
+OtHtJTukSRxOGvb+T8EAkG/CMFDP6nvyRW+JwLMPtkidG46V3qZwcXwbxlCuVK4eLGDE1ca+QmV
ld2sGRfvzX28QsxHeXfH/cId6rIzw0z2WvWRbmmy5jyd97vhwd+DNZiWWbRW7dVkfclzW8+/i82R
X3EWMD00D4h7/T3aBoDA2UN+7zyzER/+hgF+FHVrYTaNOwZWpmpp3BtxfyTKbpic2bd65e/J92O1
hylVNakVUHSyZ8uVmFPmNoKYE5PRVtp13kd33IVQdRJWNjERlajbopjzR4zuao8CTVShxPbYcrJv
AxqcvaX8iPtpAFnck3rXFzut6F2lqa2d0jMW7MJDLb11FHPQnSJYgwTbIewdMS7jyuQ7YvNDqd8q
1uyVlv2LSk1+UyU+N8DzhFsXU5bMnV+a+b6aLZNiDvYdAcXoy4X7uyYthZHPbLOjAIQUQszGiAu4
CvScLpM632UBsOjQpoJpP/o2LEIUi1RIMnKrJkL6FgD2YLZH9JNGrbxWOrVB4UlT5ocGADz7YBYT
N2P8oTQm1ZeZDD7LoQsIDet8GOZBeeoSznIaC5Nh0LzFVLVmh3MkA3CMQ2fReAj6hik/q0B0VsCG
LtRot5AuEk6cbJPma9XCyJ+HzgIKFo+0kWdXQmPN7REx2w4mJY2QAOxUlHRFjVc4BcWcJZp1fVke
Us9PMcj8Nwc4VIC/beDiiYIkg20V+Mj5x46SitJX+6Y0qn03T8SimICds92u5w7sZngtJAlmmFg2
Pe+uaVOCWeYy7XetVp2Zzd/++T4wpS0W+wLpGg7oYa6Uj/+cM1rcseIxMfljUawnXhZLBQ0Uss7e
FDun0F1/xXL9JQ+kHZGlCUgUtoUkc51BRHNQGkS0TnVOmoK/a6BIiZdXrvalog2bKEfW5u36FrCG
2mqciXQansXcxUEYX37PxbZzmDIMb9E0XHN48gr2YqqMadla3UHR2gsidQWBtFnuJ7UosV0jD1zY
5pOlguP6XhJPOLIN692nZv/bg+J138tithtwyVvFATEG5VZO+GqFl5KgM+rHIKADemNiXjwsJtls
FRR+wdvi7dkSN+9QdslGrHZ7/PtdNEFsuD1l9tmd3VrNOi/JouyASbvk7xqn0KELulDrMabKgKJt
0EEdEcm593L2bUKnyHNThtc8MSA7OWSn/vM5MecXrIUuhL9BvEDDR0J0wrySmJSqxI+m1+CK86JT
ya5iffEiqtdQMAgWYtefVx+shDW/3+r26PeyeIF4qVg1smIuw2L29n7fa4oHby+/veb77f9cfYDq
h8ym+/HHS8QH9jNMrK+oad/e5rben1v22/K/3LLbR5cG8Q0qlq7vl4i3/G3rf/vrvmfFK73bd/zb
J33PihW+/0Cn5T7TTKja3rb5334n4pOtOvzHj/fbJ9/+zj/+GPG2/2MLbh8xvU2N/kib7lVYOm+m
S2EG/eOxPxb/1Sr0AKhr/fE2imha3VYXc7d1xNt+O0hv69ye/leP/fkx4i3+eNvvdSxtum/ot63b
uftpi16sH4050VzRHnor6Ij5eiue/WPREh1Ozs/Z94q26KKK1b9nxfo5tSbVRjj7r95CrCEmt7f5
/pTb1vzb1/2xYf/2bcR6t08S73d7bJi7YP8fJiaQYP8P7REgPxPlz7/XHl2qLz/Pflcf/f2Sf6iP
FPMvnaRY4mJt8w/1kar/ZZiGYVqyYiK9nINk/6E+Mv9STZ5DF6SqRGY7N/WRrvyF0UwnKcY2dYLr
QYP9oTb6v6mPiOeaA6hvob+GbOhE2FqGasgq/hdZ/SOKNa7bKe5bB7WP92bPzdVsRmmYyTRgBh23
Iw0vL2/pT5XeHpMsDesqfrSH8NOXuS+xQ9ToztzQvE3seXDhRdpxMA1lmRAMBHsYPuE8qUA9NCWN
zW9QoZC9DM0s0R2IOPRblQEyEziuEXEMkbpsctg1XVXuTEXJV1CWe+7wTHNjDtzCpX4A6ohAG6w/
abxtte7gafrPKJG8a9km2K815ymzuRZNhluCprmazrLy+/HaliX3PHa685CrK4NtH8nrOhltXAEo
1T5Ck66NN0kHgiRNUCt9Blp5Ps+JM444ssWcOPJMdXgqevxtZW7i48qKjZEY57iTY9zcUcaIHWPn
4P2UA83cD4lNCF4x30mjyNrr9qDgMgu5g/PadaZgZivmidMNGpCK9z71q0OJo2NZ6ajECY6xpQiE
cZHvtXmCrQ4m4T/nuMV4GGK8mN78G2Q+g77G4oYWiuohnupmObUj4utOIaiPQb/4G2Abmlt07Ysm
tnHliT9O5tMI7imgb/dNuEK28NBr0TEiiuswjiqI5Zw+JSRTa2+3gbFsgWXimlkqkg7hGXqLItHX
k301WaaYSVNK4h0F6s4kDovQJoabFem83FF4do1NdxaNKA1+JaM11cXAdf3gTZq6tGKSp1OfpMPU
tzay1Sk7zcm+N1t89X/8ErdfJw9jHb1D+0sjekTGRUDvilaSYlMNrmYajZjAQ6pWdm58yVY+Mvbu
671vAt9q56G3OR8MYu42GaSgBlACvF0fjbXGx+/FRPxBfyziMy/3gOF0tyIe/m/tGgGbdFSEjG0a
1GtPUJQbKuqrPt9hYAiEKTHP3RaV+bHJQuVgg68TvzR61b9/c7F42xnE3DQOeK0NWq3iiBQHoyVE
M8HMPhIPir0DMsoLWa/a6nYpFd+fmNweI6EAozeSofmi6c/HcCLYLNosf1LmiXgmmXqPgLQeJPt8
1ytkaWIi4J/iOCdmch5JxxiIDIi4K7XTwX5o0XyvOBNAfltOYgjmzZ1eA9xbCSlOgE5mWlXJux/T
Wm66nMqdZFMyjBtq7LYy7Y15IhbFhPEbDUy/IFPTeIUSu8UsvCm6LN76RaORa4apGh8gbehhhH9o
w0/j7iAbSQkbmkPVe892jsctp3Vpha20tzXtYbSndN0LzJjYKH3VMDbb/yvB0E3kIfQdTo39wqnk
jTLfdI3z0akCR99gJjpxgVgmJZKSeA6fMFOaAJIs+StJy6d9oDOR58ALp+xpwOnDS5iSFx1KQbDX
JxCyXqygVIZy4mlMusDh5pkDfu0FBob3xj9Ulv5gR+BMxTaX8zgkSJG+DyZxHMPMHhFPdGGUli+W
7JS7sS9N5az00cM4NhNHtFzTUburnRLUdK/TkunqMzdlH00Fp1GTCF6Qu2PoE/YxX+lcFX5/6Chw
pctCWZdps1Q9cmRsOdz6cfsk64hL7F6bRePvaaEAPuvTO4fuAvkSYSpDRw+TdVayRhk2WIXzadn2
EKrrMTkVtpVtCLd5HfppqQzxq6/nzk4jwhmGkT3R7pnQk8+7wjBctAomg9LKr96IuDtXUgrwbXsO
1dxf55FNozhDwxZ2YU0zx+G+1S/oP44mQaYwl+IgOybFlHKK6MIjbGny5dib/PTU0g7D8DQd8L3A
HdTD3dioKDCGH3aA8Kc3PAoOSF4XfdSqq7Hl+mbYw7Y0+oOobhQ2ILxqCOqDE49PQwUYYowk7IpB
9hlrOkIDu/0pQWPaTwU4YUjjNobxGlRSd+fZUkDSV/cYYi3aFNF4kSK72VEh6tbhkOEASsaeUjae
Yo1oJas20h1Ac+Dd2sJPJux5KXGmhhdvMOJQ8FX1hr5ofpAqB8Z1VsJEGepyU7fgILTaIzE5bFWS
6y+5T/vK0AGUa6QQgPDxwIxMkdsZQKtbDdNPEtkK5/CcsAJd09aa1mqw3uOvUZnoljnjQ4v5K6nM
/iHRNaD1mgQgRbNW5G1qOCToC5mopRxFxSUaecQZFLzpWCfXZjKgv1vZcAA/L52HEQK15n8GY2Ke
7URKlqVXYGTzKIcWzbCKrUhZg2p5yyOS7/tJIqCNiJbAJMB7TLjDb2x5PeExl6RKOpP4Sc5ob9eg
9FEQEKk4/ICHWa8NvR2XPn55C5HayS6MYpnOEY0K46SPBCQQvWm2K9SInlaDXkUeoz1T7Q/aQ+7I
xWLK1F0edEtZDj9jP8BODlVlEVjSCQ8zwupydDuu51sCEojTyIJXTIEF3ZzeWnZFSQBJhsMHO9ZK
jU3pxMZ8Wjqtz04lFgKeK1lbn0qmXS3ytMiWOMUJ36kp52+wFl7tEnnA4Jz6PEVYyHFL8gZ6hohY
NC2wt2piYcjlUIUHS38qCGh9ee2xJvPucbI8aT3muK8MfA1mVjzGI1YLQ9q31aCsTZ0ElESmmBpF
gKgDgFStHjzlpvMzUSMuJ7JPVKZsSGe60W2aRxuQzhyTSkoOXi8nK2Pukrdje3VmNknnGOh8uv6n
D7pwESdetJ0SoD7NLjCV5x4M97KQ9FccQ/seJi7a88cmTKblIOm/4soy7rLqoRpp8zv+sCIMIN5V
FHaXjEvpGeYdmxt521qjkuzNWeoFlT5JHa5q7PxgQ68hGWhuDRLlFGmBG47+riYDPhq1l6nwid0s
5aMme/ZKlzvisFBWhoF+bhXGlp1JTlqT0tauUlk6pV5fL+wkPMha+avIkaNWnRys84SmUqRIiNtw
hWFpLFc4YKDce5dIcsr1IJen0Jsi9F2BSeFSOTbtcNZGgCBtFt+pFigRmQBA0u8eaBprdXCBGFId
AvIfKyuld2DkwFJiAodiBcwU7ht6z3ZvoBkjz8izcbSWBRa+bqif+3hql/Svc9pIWMPILpt5vWaN
dyBupZNtaO+G8Qa52jtUHtkFBvV5Seaob0o6G2kcXyk1k32mI7NSGHln9QcO4wQytvQ+EUsXtNlL
4IeMxCcMpAmwQ8VyngMb9GQbUg2bdAA3Qd9u2wJ94xBjo9QdFAVS+ZmBONjxRST4/i8FzWmHDKvr
ZKewFdzAigzMviFBkgWXI6DHC+hZNDbItSWLynf23RAuVK2gRs4V+zAq/YrTU3vmWuq7RXtFu9hi
jA5paNAXbTE2uL2pVAs8UfnWIlpxTOQOHUYOySBggIbVmVLvPD4Ry2LOj3lGLPZkEtajxJBsru2L
CWNTuDX/XOSSSDOlzp4GHZ1jl2ZEJKSZsZD7CPHgPIgSk36Gtf2xmJNRtPMHUJ+M9wh5VqBPjT80
rSJnNCro7vakTlktZnFiXMpvjW/R+Ql3Sfht4WkgXNNBrmbJo5bL4xq0ODpHnHqLUikqco+CnwI8
Gc6cSsGcFJNoIGMLeWmFL55fKS2RYFs67XC1DlEkzthVUZxP5gq9gpl+EwbhsdKpulK3fo99aSSs
ON2FfYeGcH64UkJQEGq3TdGMajkBFKYP+417DGCvskHbTEvn3Yu6sG2rnyNo5pUNcJPR4Oxk6OTf
it+3qrjqp0CwNAdkLrc/N3FxOpfHHdMxSCemgilgjY1ujPJKLDvkI67j1JpL/QWjxFmILWYF6k8g
AcUi3P50D/x0Htn3cRNCbZhnOXehmZQZGLb9JiFR8Ew29cELdeUHOatPoC+6LVcRxDqDjNylK08T
waQPuk8TWbOvRNuwc+eKdIE28tkGGrIf8NUQENp8bRcoX70mGs72PPGC5mtKzGSdGNa4l3qCbpWK
+6MpAJa0TDpF2gSe/BYSbacq5s/QH4sVaTS0IkIiuIx5FyGvqMQmmpoXpRu3XsZ4gcbLu8iOKwGW
JkHon7M5jLJLgWHFEi0z04RHUFfq+8Atl9XX+T0ghbT4IaEoSaXqWWki/4HcWuLKCjqz3I1LaBgz
47GDB7k31RBZV/drhKR6aqj8o0uF/0R2JTo0TSUB3EC04lhKdQlav7oQxsP4U84hlETGgT0PhELA
KdMMMRDQiZ/MZWgaPjLBYDipzng3JPWJSvaZHwJAQGJEV135wsYXn/VyF2WTtoCKQ6BuFlXYYmlz
lBMQzLS20Pw4dHnLIhwvEY2otWISUh0r7bKmXXSXthqyoqE8dX3K/T87DOZPbOBFqSKntYaVLE/A
kv202g2VvfQyvTo7hGKe2xzhZIEpFLYOGeS1CVpV7qsvY6RoQDT2Bm1fOTUAn0HSDaN+rUObaN8E
aX0kcSeT1my6ofmu7nAKxqC/NxnfE40hTwfOCru6s+WH0QKmaiSqujPz+rNUwVhHKj06qffWUhfo
q7wMwuUYdhzlCgkYjvVi2fo1ANqxG8HSkGNi3EVDQIZkPLxXjv8mZaN2bcaS7HG6V5mVSSdiM7yN
00LeAJO9yXUEQSP3WHcaChEM1gPcBm/aMHw4d0qWHIgvZDxnuxkIYVhy6BV6rUd9FXOmiji43FZT
yksKU80KL2BAj8YI4idSJQSJBCzoQ/qz0TRzNTpoaQM7is6qjQM7a5PhLi6JtOu4SPdMuGsej9ag
7mVGFKsOd507VYqyq5KX0Y64Pcn5XRNA0sugnVUkvacuAzJrlg1/0cKOaoudq+g2QWAjFSrZmpAR
fMZpZlNPSEPBEvCXgrvGgp3vVYoO27aMnnOTG9kpbo7moiDB9Q5yy31JlWbL22arkgRKrvKwwKTK
gpwQI6cr+5USD/FFJS4sCD3a03M+45jqe7ysd3hc+2OVWf1RzHGLorqxFMlL06yyTcIdNXLpCCsU
VPmkB3/BXd9JCvwEUsJ9R2TrUvHk6EA6lbyU8gjTTKcr5O3BBsxDJD9RCVjHtPp1hCgo6ruVXCKs
UU1nr6el+YOeXHAPsmXxXMYGIdr5TyjY8iae73EkP7q0zmVoehnzb/cYEHVyL2evbcPxlZMRW3ap
fO7MHBVshmo6qz4UmHcuiNcG7pYM115Npx0sCyLOupYxGYl7lxrg1MUuoI0n9Ucv+zOpUKt2mHH8
h2Ly9yAH7V1Z8RZJlH/2yjHpkCfADkQoVyG4m21YZ5lwsQi41gKXSnMgIOrdShTt6LQR4OYWLHik
GPyqiYdj3ajbrZFLn21BXnGrg82SM/MprvIOiGj0o21oQiqBke9aHfbKfI6tp/reB4uyk3yjPytR
yu39CH7W8qZ9k1WunKfjXpcTdoQ2QDNkK1c97P1Ta6ik5NTpNdDkMzWi19pTqj3xvneWjYE6JBI5
aLwWUbCB8KlJ+9WoU4XAwCMhdiWfzbKcR040yU4Z1R23wD8Lg8DD0Ye51pjWsMY1ZG12E7DuFcQT
wkd7da/aQbtObBIZU7qY/LKhwh7zEpMWwBAT3XutkuQbOwo08Y5ocpIpoL1hXJHMGGJSgK67UKvL
gEvzfq6mDtukjayfjdmjejRXHFNQUc0yYTQVzvtwvvGzD72XSWEquy3AUWU/KB8MMfptnI0IBAxj
kUZBtptMGyVIW5OQR7r0IIXDBsj41kmsr+i/2Duv5ciNLV2/ysS5PtgBkzB5MTflWY7FYnWR0g2C
TYkAEt6bpz8fStto92ikM/fTESqRbVgGicy1/vUbyvZvguq+Leki8TJwsL/fh0Va7sZs/IAqYC99
h1vJ6UasHDAV4Fgx/W/xKZU22Y1Ocu7iHKp5SlpYXxFjHfWNz2x5gC5nyq96UvA+HZi5lYfbpYvk
aklqmsdQjQK7JVulhBg6TqO29EJ0GPZgeijgsWkbIpJLa5MCdpp1Uo+hfdlX1qavzPOjFMOBAQWD
DU0MT+J7g7fEKqxyYy9t61vJPi2adrY6awmsL2a+RRvEuLKRix1EwdHuh0McjYAxFOtNA25t+16O
FwoeZqZtAPpouNJM6TZok8+hGuUqHburi+1P4pjNwdLEQaq22YeJCblnqhaumxRPnq38W6u3s//Z
h+in8NCjokXVaEAzjskO6KZiZeB7dpLpSFFvetScIZkEBoIsVx4yPa9OGG0UXe5S+Prdxva68TXA
9CquVb8DihILExM5MuTgT4dREp4Tm9rbFROpurSvZQRj2whhrRXpV6XjYL3wZP9hV8U1iot0bZeE
10WOj8vc4N+mMSbd2dDg6AoVniRGGWtEfwhpJn+tu1r4NFH+4Fki6VrNVzqpr27Sh6NbY4ZIx1gj
jTO/ZANVlpkKioJsTaJmtArilIhQj7hzqwHoaE3bgrodIczBLoqAvWBBVkr2Da+q4bm1/GdHfDRK
tW+iVZxsE3yuxqs/vTgJjQW75FlrQpCozIb6VI8bSxfdS1npWBnhhcQOI/ytHVeIFYoKkLM2rhkH
XVCm8hh04duYSGrEck7B0Hhw/Ry+B/lGdSegK3HOzK4NcNtQaOXrEE8eTAZI/gtsvSPNvq52Kcrr
wsAYNJsXrFWZCCCHdeYUw0lItARxVrzrpVcdIQmFB5dXP2gESOM6ZeKMXBi7ZPI/0qCAaM+NGHV4
E4S2HK5a2SMz0YJX5We7vrZZYxnzD0NhhjTVXr61UXJhTgsFOe3FKqG1XadkUy0bDhpipfFs6mqC
1mLsNXa9zLpDWOHRyjGvrfzGMk/R/CxYKBDMYUwcpBjDrDwsPuJUEZPQ2MbNwkpj5Qx1v/QY1tA+
lFg7qWvuZIRo8qRLr6tNLHGoUOMyP3vBeUgq+1DFFXFjJXG4TZy8GBqCKtlzAVzZ2DhmoRrAB4MD
gBYbOYDWPkWmWIYB9G6AiW0viInBCKQ+4OTdbEQN7QRGvmIU5BpPjZN/EocwgDV4zdbXbP/sSCCJ
pDRI/RtBq/qAT2TCizCaPKBjs4MmnHv0a3lVrcAgO4LgNWsVZlq2fXzQRkgWjmGMZ63ETolA+YNb
UAfTnmEDtJmyaIPa0ts1pKX4kVu9GLpJolnBdtvbQF0/a0KWy8zLb3qiph1ZbdqeZLBFN5rNKU/7
n7pkMthl8VuE9QGimLaTuaFWBiCt43dRDtixppN19NNUbssxReQSQygdpbuTnY4co8yYnFjZMXIo
LnzgVbJaKnWYnfEMrdCAvvFLeIrdQn9iUHiQhMRxJgcHr/GTk5MK/JHi/NzozcbinW2Jc6UxtIOr
D7Z5yrCNifr3KIv6oxc3xcLxERwID+Jt4kqatJxcdqXcw+PBq8jhllqlljghpM92UZAR1MO59YJZ
fpKit4p61z2ZkZOdeNteG2nPQjk/2TaqNn/+rnHVTwPr4UBT3wHgsxf0lvOWkvR3LvHgxmjNvOLm
XSHYgkA40rOu3XhYF+bYX7P5YZD1Osnaq+zoVLNBVc+luBeubA/CxpGK5sE8ai6OKVOJ3WOcqPIw
zaHuuYx7JHDGxcQ86xVDKNb6iL9YhKpxi3cETrRcuGVYF+4TqcsIDHWxKWwGlh0Rr9vIo3aV7F3L
svXVPk6nZ+xxjV2eD99FV0Y7k4t6zkin1tIxOsmg9dD6GVAYVfvZD7Z4IZRnJTmSXzsfiUWin7Ug
N870vE+T7tpHHBXQlqFuQ6Yncrt+loaXbKoCl7Ksbp8BCMtDj3EN+LaAzJ9RNhI9t0xGTD1RF2J6
wmFAawqvcY4KtaunImUTJiKxOUmkVwrE6eI1LCILL0DKzCNBcuXJBTqMbEy2k8K69bZ5KKrSI5st
iJ4CD7MwE1URDrIyfo7H7nlyEQomwIF1LPuFkHn0hMcxOA3xDL3ANw92y6I2yChggCkXI5snznaM
eBpsFtdGnlnr2Yaf/UNyX3eEaKjqV52U7K3MvO+kXe77ukvPeYOlda/qFrO/sl3b1XSurDxcTng8
EWaOBU/BfHg7DgOxiAlHvaJt2vSpNQNuZbGJtGLrla6xCs2gvad2dXxEWlou8+ZpdIvtmGIJpyd9
eLCT5qp7bbHs8obXOlCmF157K3zpHQFwbwFRvDhY4swURUjnnNZ9cmeD1LJ4cmbPRHpuFkdL9zbC
JkltsF1jKivONaytm9J7wbs73/U2HqqaphH+XCMaQCU9AOXUv1qESB+ykrg53c53EeJDS+eQqdv6
LXPyn/Dnapb+2H+0LZWtN6j14320XkmAweS+ETHPAo6CZNcb7Tfkwe06hKLM2O158u/OIAKIdeXE
FohiJpRMbjHyw7+zEbeChElBFDz2ltGqr0S60ex2/9ssf0a0fpj7PSaAj98L/PYWlhmRzOT5sJ/N
WFIxT2PbOl+3PqPRPBTLycPHn+FTttJkm7ATYNT7sNQwMj1dJu7MQXh8T0otyqw0eAI81CEXYrlm
OeRDGX1I+S7QMmOWiShMkJLu6cFLgMPVoglVtHoMjx8EGmooiK8VYuGW4MxGTxH8ei2wrLaT1bOq
oCoEc/5AP2e56Il0F36A5rN2jH4fmBnKYQvJoVI4dj8ewkSd/aaJyPvG/q8eCQ4ifDNkij3lB8IS
6ZRt84WbpVp0Tnm3p96kZ4nwqqKXyQ8qMYIlQ/90pUsPGMMxiuIwcoe4YTw+JRYE/sCa8qWao0Xc
OZpRPsy1JqSI4KDfDKURP6pw5ZNEdv0W60hUKlLQGKXC4508HuT8T5MZ5PvX72mWqTbxmH/7YQ7t
W1RJMd0IAbT9/vHOH1/lBREY//r28ZVbjGpVWUySaA+pgucUncdX3j+/enwbzh9Ybpq3qSnPYZla
y7RAFcvGnqxHO8TxfH6QGU4XiaURdjYHYT4ebE6vpwlXWG9OdpgI4iOkY/6ywKL4t4fHt5NJMaoU
Ok6RDsfOi8dDHUw6dQAfxvzacPZn9a0eNAx8OCApxOzOoOoMjZlWUPAqq6LvQ41eF/q7MVoajs6A
pprOQ/zAS6lBMCJw7XsrVbipmCz/Fir5+Co2Bwr5LLHJv1HPj99ikAhL270389v5V+AnDFmypDqs
xrv5/nkwZQLH26c5MrlUKxCqOuX3zgM0yzCFXCT452K5/Y+HzsqPrWlU2y6MYY3YSMicByLMcNBY
S0vFO61zgBFBMqNBXMiSNTb/SxD7/yKIEfMIo+q/J4hdw/yXX//jqU4+sl/+jSb22z/8O03MNf5m
mORJYv4kHdMjevGfiZP8kSeF0CWjEsdz7X+RxLCoMkke88ibdDCPwofqHxZVkMQMYesGLen/0J4K
rsG/88OExy86H4vXwOuyXJM///y4RlmAm5Xxf8sqaKtUSkBHl+gzXMV/Hve4XsCFaMyt7ucXTNua
9WhVHcNMnD96OeCQm6mnCqtbxg3umYjyIL14ZXcjc/wQmfY7NR+RgtGRSGB6c0RocfyR+vHJzfVN
rwnAu1OYgoHmZ8uOXspsVpjKYklzve2Y2kgJmFzmnrcFsEHgwp1iFC9NLzbA9DGlOhpfXHB3QZqc
mes0ADg5kJiVpMsyxt4vafV7O53capZ/DS36H03sYyuh8VNI03SMtDrD/mpK/ZBpuOKHA5pc/a4p
5yyzZgJbJi9ubkAVrpR5hx9fZqovNQ79wqvdc5F0MZiyQSI3Amfh/tJhJ1nJlAa5Zkjs1GInrRS9
MF4FplgxK9qWVXtrgEEWwJfSTX/tx5E2riJ9JPh1RFlIu8v4EhFY2xORpb26HHME3HSn2M8PAeDz
wkWsk2XdCwPWU9QkpzwTuzZDzcbQWpQgXZDeoso9a5F+iMCYGVBfpK/fcXXYWdl4oVZacBRVqXGv
NEbfcQUvaCQvgt6qib4MDJKlFr359XiNqHFMyCVtHCBSrf167ebe2YXVnw7xyYnVh2FPh7HnbcbZ
qTe6a6j7T2bwJGO6sqjd4HB8gq56EWo8KGAoiWK/l9G+UrgKTPgXeMgjjehUGAR8kB+AnWcjKDUx
2TSTfms3MQMZee5xKc5d570csTDQxos+OadmfNOTCW2hCL8YL+F/6OSHwQ6ffNR+fil2fRYQF50G
Cw1PU2Q6xg7u4x7Yg/NzMFZRA5DSIMjrYBrZyRH1rwT9K0J7VzThXmWw2Mxgr1fxab7Cht/fcUkh
XS3+jsjkC4uRr7IZrvPHWGjTvfRY1GK6GeW2ivXPUW8Ba0kh1YftOEdsQpdIcH0o45ZjHd1chg6y
yiGJOAWntQmYYEnQt/4yTM6uHaN9irOFYZ/zyT6bIZ9gMRyMUOyCYDxEYfLlBcBWOm6Q0QChQsQn
y8bAmTWJugZlj74UOHr49vDpFebJ89ZDPNyccLz2hXhnKrWfemOJccypKtXH4zlGdJoDI4OaUSO+
lsmyLYMvMraRQGXDNhiSD1cfDo6o14KrQoTCCoskartT3oyXDrJmpOPw0KqvKq7ZJBp84NReh8ZD
NAq0LXWi4dn5OZlGFTwYjB5TMsoHhXndFJ/iHmdoxVrVqteYXkoN26rsriJpb5WWMrJhO/C+D+F0
l1N7BZvJg+FqckkqJ/mou5/kiGFRP93dcrrPV7DVx4OWxPjspx/zBzOvRyPor27UA61P93psVx3u
pF0PzYC35Fst/KhqYbliR8GWLaiHLzASLo3Zb2EQkc7+hFaIn1cxyI73MbNs5alF39vv9VCviRba
kc7yXRoEqbAngAm+tlq4mtd2HA+H+bUlAXtZz3A/MgZsRMytUtlJRbNCNsRIw24xl+Jeb9OWaVby
NQixjqL3njAPIxpupgGKzmIid3JDTubdb0hZSO9g3Furc9+HAotXzKNhXD3VmnwNinpT2WqvqQqP
FNRn2XRxq+ES2sMt1bEsydZFOly0dry7qt96GTY8fh59QH5/YwDxcqwH+ywq/TPEvSryMdwwgwjD
EudsucOntP1vGU440lZfTTYeMDZdlixmLYjWzbjPA+dsrCHkXfw+P1o5cfK9sQHr2JVTPFv4Mg8j
GanULzjGE2bIlza5h9PB+k7ayIuew96vrF1pJicEQIi9uD3GkCXBJ+3gRVf9jB7tuW2ngyyaG2Qp
lG5kFfrDAf0X89j4pEUR6pq9ZrG8BrKU7MA4lDb2Av5wGeaARdHeSgCThRLF1seeBXrJbt6soprb
aiKUkgY62UNWvM0bNljKKgAykZxsjZruzBE+mrL8Zvp3XLhv9AVkX4jh0wx/rSPJTN9hrBGf5j1B
l+6ZEngz30S1yT1mGMQidIH33rZFiY8qJ40U72Vro2oGU+z05uoI7nk2qkXcXfA+/Wh4jiRjd6OJ
DwdAf8AQbrX0Q8me+yM8VuF5fq7UdM+PO84YSAWB9ORr4udG0wjM8Gen/vC5i6DGOqonam2cDWlB
MwMSH/eD1lhzUCdO8gyyGdm/ear8GGXDYEUZnwrPl6eSibuLou4I12sgo8XZK7bYI67jNF4j43dU
nlbsztHNDV4L07hTXb0CEKyxmY/fIeldJHSUw0i0V2PUP1Psi4Xlew0GBpBmfChQGedsoy0ze6CW
h9mHHPf20AI+VIE/6APHKRq3fdoQdOa8RKEyN48Yy5RZPcJCAi0fD5qo/v4tPDVe9kKfLefkbLb1
EKpJN3jrxDisOgtLnJZWRCcXGypK4i9dO4yspawmRgLzA75XBtGSotn4k/1mgK1OY+vjX0ebmydv
YYT1FO59/d4jSOIp7eJlmyDxHvXobrhG+DQyJvLCiS1k9jhrnI3haesp61bdFK8zoa2J/1pwBhBx
+u7VX07lbGKyM8fMXqqxWQEGEPQ6YhYzNqBX0GuYLRPZVbZafSgAAX57aGlGDry4aTe59dkNq2FD
UYQbN+FdIeEPiRZeslzka+qvu7eQif0x2XIXcgqsy9D7qDLDw2i68/b4tP0cIfnLNBWuiTVEIQty
1DoDp3EiQA5c/KmKfm5cHHIwUM0bDXyeIGNhT8r8TLR432X22RMF6Tqk18SVt8uL8b0tZoYUt7mq
2Dy4BbKxvaZyugbVuORmW48+hQ6gw0+JnjbPYNXgSIReQRth+xtMQNgxZgKuOWc77W9mNd5ikZ8T
x0cU620nO/qIsJ4BQBRQFn5X1P/d1vX3Nq7Gfy2TpUnOkiMQ9mILa1DA/75MjpTDkKFnNt+68VcZ
kx+R3Bj63nxvOBMlMGnjoaSOGtzyN2nOvxnK/tszowX5vYCDAl2aUCJ1y2Y0Tw7EDwIOKfo2c0Y3
2/mBcSEvJGPUiInEyiFXIaHQiUDyBvwjNOmc51LpL974D/qR+ekthCMurwAnXVf/4enBbAcLrma+
MxuKePaaLGw2WllspX6Njf7qWNEHyt9meIlsgtIFuxqFbajG7V+8EO+/fg4WsmrXoWiT8////QoE
ViZDr2bkMV98e+iuNpVJoh08DJnHgsIAtM4l4wkAbNka1TpL2ms2lgS1cfokFKxSkG4s1oX79uev
bO7RfrxCloVPou66BqbBYn7lv2uhipgkczV62Q5HvYyt5mCF1otWY4IN8ZMi1HZwZ2u/P5Y3BJBD
lIyfVGK3oL6Qz/Why+HTCtkAHuWhZ0+XYGs62huZ1veGo4vAs6UzUoZQ2znpuHXLYTuXII7stzHx
pyE3wFyl66QteMlwTTEA9VL9Mln2ruJa9IG3IpCBlILuqtpqbYh3ZgybksMPE04sj8Zt5dXXcux3
SWMTHoO5PMk1YUf4llNtdMI0S4u5chrctWD8jCf9DfgQmoy1dEFQkLlffaaGpWz58eqjIsaEM2xp
ChcbfFYNvioEtCb0f2mOgLvtuxsD12zx51fhj5aHYMJiG46h2+aPOieTOMY0N0W2C80a6oR+abFC
S5Pvj8p6uBtN9fTnT2hYf3TdhWHNXbuHysr74brLHrkJf5jtAgfwKVGvilxeZd1V3l9rDr6NJ+KP
cWBTm+aslba70e7uS5FilsrS7XBCnV7DOnvKchKwuquUWOWb2bOFZzP4GgVp0o0Xq/dpJMzn2jxE
DZwAJ8NtveXo6DPs29x32I6H+ef2XrGxMAbpnJ2gAJ27goSVIEOyR83hwHgBd8Tp3tFVgXqvAbSW
Y/qzA51dg/RGf78l7vaUQTaK6u9M1SlTMJSSjlsQ6hLjUVfsotF01kPvMcI3IMYLxBeYlQQmgoEq
gevl+Sffgx9Br/9pNHgoUUmZhBGmbfCcxcO9d/1bFLXLjhaMCtx6NxOq4yrHdc76qaIdzZPoYy5a
m6LfKjs5p2P9VrXjZ2dSjmURLXt4LaunCIVJixMjn3Fgq1Osp6fQE+9mThZwt0/FeBw09aWZxc4M
7JUXtJuxSD6MxN+7KM6sC4lQu3C0dyO7dtd4707H6Id2j4rlgN8Ityt8g0eflDs7s53YdsN9mb0M
JocW74N8+LN0Zqp1DgO2XblGd+g9/dP3xNk1gAn+fKXJP9hfBAwT14AAgsH4D1vw5Gp5SfhXtpvb
t7mlg1n7btxdv3ib3zIT5V32F7vtH+36tk7J6XlwVmxz/vPfbWlYf0dugnX/zo5pyGoa0/yvj9Q/
uGVdh6QRGCuGiRbnhyeJwjJuEp1cMOHhQtLbNSBOMt2qAfok4zbYhAvoVeV1mqgNvJpoJJJCwvhr
rrIriW8QWW6RJdf4v89Iy05q5jmm7elM8e6yEbq4eiJpO9RkPdZKffccnqbs4hOkafw4Esxu2M7S
4d4GxAkqtuqqioOFOa2LMYXyJxeD214trn/rxx/QFA9NA1kp42XSl6FDvodSnONCEJtMSV5nJ9u9
Tv2ws2l05hdpU4eQ5XseLeeGIpAls+684lsBwgBnDbvjS2ypk+zbm+Ha70E6HDxHnbLKOjGcWmv1
eJjbpiaMTvrkrpjbHVkehyl49nygjxq8wKzokkD3FkOXvxmtW2JvSGAxKomFbkZfNseFNtKTRPGp
G5DDQGlPuJJeYu1mXGF+Or1io+kQi2VOe0vrah2X7rue6XgUNFc5QNjmtfg+mg52cEG/9ueL29D/
oMBhiUnh0RXpQtg/IJCZiaQjH1OychKOzyzFg7mE5hk19E1om3DcjPVDzqxyaYRcI22IiFci9n3Q
Xk25TFZi6s4VbR4MtUMrnHMrPLJG7zaGWiUd+ty6dd2lTodrqAXH2jOPpad+kky0idMFktMZLEdv
oxd/KLyNObL4SPsMx1sSPXOAv8yG8WWy55VAAB13PtXoXFSglri2vn2ed9Vy6j6Jn4buXB8iv/90
2fkJF/pwrfwkCp5p9PaawIjQHbYG4ALona8NV+l1V6NtV62NV1D+89ykYq2wr7Rha0/NpgAcqa15
dEi1A/4CdeRehvqFBm+AZAHbdDtXY37crQKaObQCZ4gRgdHuRVVfU0QXYwtpiyLIrmfIwnqX5AE6
Fv/57rbN+7tj845hOJ08y38pgOga73tskydY4Hv05xf6D3YxCrf5l2FJkO0fLnMflG7S9EQi9Qy7
a4mJb+GCa/YQrlnkVjNchLP3i+Av1hecoP+6fXqUz5zQhoFu/8ftsxQW8aKizXZNaN9T+HjzOQcD
BLufda9zMZL05PcNMh56FdWtkBjvKgqeYgR4AeE0uVGs2l7AzoAOB2RFkR0Da1bIa+ZazHC+OwAp
IsdaiHrJAyh1h8uMbiDLeu9kvelLtZ+3jD46tRounJ2zhQjlotRZJJIqLB0/A985h6YFgaOl7asg
NCcnO9Xv876rWHQqA0LMerQoNqS7da3SE9P9FVO3a0DRQz2Rl9OnOR9GGVdTiaODtLJr4lOGMXOq
puuQjIfUZd+Y7+HAij/m92xN+n0y9LuCzVTCe6vj75oLY1HQ9vFv44iUU7damw67L+K9udBxB/3Q
sOxrOlc8oNsyOTco22z/HTxwVsV47zNCEXTYqYUhx604o7H7muEQPKqfMyrzX3Kcwrt0OCEKZpr7
RY4SwdfpyRFUHeM0fUKKt3x2ohiHWYwkowGtEXflXNahFPuYYOIjXn8OQt9h92MuHJbGYiIDqKbd
VXGyH2E5h55+KhKQWOWe2yH+aEf3PKPWxIHAaVL7ERGlNor1DMLRe33Ob5qp6s2MjUupRXvdBU1T
7XU+4SPujb6zz4E/Xubv4ZzAd0YLm+yrNjplwMkd6VYhrlrYjpOMFcNx88MRA1ixm3ffGVkj4PUm
mu4Z9cqjiR3bmzf2n0auXifAGXSMr9p+3nVJUzvpvjqZjA6MSX0IGOhG1tJshh9C8Ko0mx0a9DXt
cMH1lb2JgwPO+u8z0pYi1Km4ezPdfucIZ+TM8UF1WYSvqnTgp/GzkvFO0Oc73vnrnOQ/aISfXchR
RzXRZele69Q+lOCIstqYJHIE7j7ygs2MtTVNArxYIhnfUd3ui2I8PBY8Q4+5jISwtRt6Pk92LwEq
ILKMZDsaMAKyZNKswBDhFOMOzz2ViYYO0sZ8HQf14FPXwPXnBTejr4pDtRjoHWpUbVBUGEEAL9Ru
d08mJjwhAXFdyeY/dWRPgzqzHc844VT4v/75rmVYhMT82N3RbdrwF22HTUT/ocpPRouEVGFjp+aO
n1nNBzn1T5b/DZwLwANpHF583dVr0yMwJjOanjkzbB6w53lh1VArFnCmSCRGwIO6NrkmELXnbfvx
A1zze6kocKvoK5fjp/I0RjrDmcP7VcZyRawJPn19XB3Bg/o1dHPNJL08J1Is0sgw7ThzMkS6az1B
fzG0484qC3SdbXtJXZr0wNQXul1QMnvTKcsjxtygSM7EbTI4abUhueGjqDDUDRQ+ii6gRpWDhTY5
2KaOy9jinGE2sXQQNw4mqaiEr0pQbtWMd4ngsuu+9MrCTZkbfN5fwomkUKVgwenLeVd3RHNYm2xO
857zCsHvTFj7Iq/CDx1xrtf1d1QI10GJXYOdPUzkDgLzfIYnUcM+XG9mckqJ4/S8BUIWOUlW5Hz/
1a58NazXjrlGovTL/NPmMikw59Y42sfP0PfXOTOBeVXErjjPP0SC91fAyzMyoDFOYIC/nzsNmIQ3
I3YgmY+fY8oLALdPRxRx0tjsqoIqKG+v+jEqEXIbY7/t4oltiYz1sv5KmvZmOcNlvqEb9x+l//+G
Qv2FMYsFq44257+fu7/mbRP+xxI0IYmyj99P3v/+T/8xeff+ZvOjmMY/LFjmIXr/a9385//RPOtv
lu2C6Fngep5J0NM/R++W/TeT+CfbM1GqCJO/9c/Ru8VUnkrVZkNwZnIycVP/A38W0zJ/LItgjxBf
JUCNyIcyrB/xtTYy46xS8MC48YKt4XcuC41CXJje0h3eKkZBV3aaclkNXbcKhWEfGat2JGYvWpvQ
I9h/Mt8I+Hhnt3zxCWtfSdhC21wz9hYDs5UIfX/tY/daFdWu0+WnUsxN2GyxwoXUj9hbMceYJ1K9
M+Sr4IwRhWLz0dcgENa3kXyOVTog5Tam1l8NDoJx6N/bhkDvlR143jKpOBtExQS5NroJ/jegpJ1l
amfmnMjFIDeEMcI+teepG4ackB7WBi90QVJXvpYVLMfcj8hfGOaYh75cWlUgt1kRrWOO5A0zL2al
dNw1sd91XSSvbFOIyEiU3zHu30Val6/KyCgOOjbEVtl7Tym6pq0ZDt9ADElJJ5buqNnbdvCiQ0EP
v4RKVuPNOwxY4VvbQCm50ZJIQOyCH+SzXva4tf1SxYwmMgadqy43DWiNrb3QcEpDjmObaxHV70ke
HcdOC1ERZDulopn0QOiKLOWTyao6EDVv7JPe+l6Rb7n06jJ7MoInNzLsG00E8q6ofMpMnKSzNEyP
ATHCLcH3e5R2THHWoGXjx9TVx9T6ZtNAoR6AGa/8/mrpCjAg4ehx9MQj0G4RdG4EVpNe/QZ9cKzV
4rkfRfpUywDRdYhJiR+QOWK32gH1dLIP0T6eVScRwMniW+dwHFntWK6mKLTxRMhHLHcJh+78o18T
WtLjk0vubb+pEMi9TLnxlhVTedQr9z7kLoYBNlDR6OvuFVElIkYNy7ayHZG1OaQvt1CDsZwIyX3H
vjry7bvfcsaQjkisdXAlhc/alIlaemURrss0u+hELB9wsuOUM6OY2GMH+Dae8Ppu7JfKtdBM12Sw
SgdEhPjGQpPJspbQVLSELNekU85qKjDUjOO8X2pxYOH7/ovB210AK7sXQbbkIrd+KlKj+BiXGN8k
fpe9oLibk1DrDkOXzmGwA5qkQImyAl/63E2eXScZEREXAevegXJYjqc0dAmD7G6EzBaHcEivXmau
o7Z5FdLEjh6jLg/+Op4/GM3WvoWtR2/vStdyX3x44oUJudHIgh0Ct+oYDRwfViMsQlmMJ5XAbm1I
vVvCr0QnYrf1odGmlzLv4t0kY6jLvyim2ns30ulH0/TVGRpSCaLxJQ/8X9LWm3MldKzqWzzn64Bk
g7DES1WlzsxhZwiKHpF4THMg0ibrdxqN+8H0D4b2szvKWxlV5XOMUFjBJ+VCoer2VqPyjuiNe5w2
am3BNI2MmCr+psN81mwpj2OSPT/izDyrfR7MIXnOtsEZdcghdwbSPCwPc+yArFahTNS/HtCNVndb
4k9JVsmxPBxweSBVKFzXA5ImLE+Xsik30srCW2Xes8pZpp6HGbhuROcgcI2lkjh+GJp7wRbvxhbk
Xvq+/Qprq1i4mQ99NE/zNaC5c9RJ7cB+wVrLtkUCowtnq0osl7w4x0LEKc9DELnHvJE+/ajWL8cI
/WLbIJsXHmOqooQAim3UymNguURKYK0pg7EnLmTE52P+zFxALJMyJuskbH+pGY0F2MButSCJd8oC
2GhE9avbMjYd+thYNQxm173y0stq7GLvgAziW6J8cxNZcQNZMkd65UBEzsccCWqgXSZGKutpCLs1
mbBfQvr3ygqJxsEhYhFpjtjmb7AVo/PoYQugSt/ndQ/PfLTIfcb0Wma/ptQq36rWmOOfV0rQeOpC
tevZ98RAxTV4/bIJVPdUGWa61gjDApLTGZF2CUp8DoHQI83CHX/1i4zEwBLfKRRD06apyzdlGzFZ
vxVJGfwdaJ3vSD0QUrpBjvPn8C1zdVJ3h8bFaNM/YvGKUELPPiev3Le50axwwvhMjSBdmuS6tBUy
E3ckvzxPkrVluDVCQGML9k9ksQVHJcIawDewaG+CcQNSyU0JfYt2nZ7LmnVKE4zqAHumDS99N8jw
iTm5exRCG5hWhNqin1D7OgjQXZi7JHI1a6sCEh+CPmWbH6Aoi3Rc19qbiIJvY03+sV1I62kkpaIY
++/2kA5LxlTAA06dPmE98pMZTGDmif9SVU8MR7orXBOmlfaLp4voEkSGsWKsjurEUTbmWryJWkQv
VQgrYBi5NavUClbtpK2zWJwsf8CmJHPlxoiDYllZQPRWLPeJ0QiYT4gcpgRqvq6fvM6eZt0EzmFF
RpJQpr5PE7rqHnh+MeGQxU63zXUPVhn6/KC2s3MqxJy6i+dokKl0nTqmuXdR53JkK3s9kipN5Eb5
/9g7j+XGlS3K/kvP8QIm4QY9oTeSKG9qgpBKKiS8t1/fK6H7rm68fhHdPe8JAiRFVpEAEpnn7L32
NgBFgr4LEMxs1S8WC5iD2eJMNPIo38ZD/j4RlzC2fnyc54QMDRxwG9MeOUs4wdKKOmPhNv6xKG8d
Jw6fxkw7ZICxEbzNh2YWn5Pryus5lhb6X5vBp/0zZZ7xmDcHzJmvhjuU1K/CF1XUgEsQbueWcwYx
Ec48/A8VEBzNwkgIHVrTTkZXv3lOUh2qNBw2PvbiTYArZe02RHr47pw9GGZ7TAJykCLG7x1x9OYt
RnxmGp5x5zvONs616HVKjvHYBAfPNJOtSTV+J/IxONlO2L4kPfG70XjX5IZ87U0DuQIh2WXc2Y9e
oD0xLFHjk+2La4CtEX2zdpKEPnxEv81nBrMO20I/kEdZbJK2Sx+wmxYbL61Z3eiMeXplEVAlm+B1
dKZf5tS2Nwa9yo0fXzmhKd57nR7e4A7BuQXc5OHWO0s5kLDptO67Lb3XoAzeJWSZo664BHgIcKOF
qXsl61k89m6N2kHnejHCfud5VXhv0zwk1k9mh3lKDTBXcJ6oTVLUtMd7kfX9NU6QfGPOWnlwUFrO
gfwiH3hY2U4dPyQB3Z7ew6wddJZ9iQd+D1sUDh49U7IClccyGQQxSjFDY3o1mNMXxZgrV7rlsRol
K1ySqueqDPcDsndipkF31ZORn4gm5crvMGfn90lW476U5ckHLfzot5zEABX73yOo99KpkCk2KDsD
vTmCf9umRfHAT0WPq4nKY9fSBnCCObuy0hq/E3K3KHSdNXatjoNiI0czqo09RvLRwQrNPKvP5p2Z
Bs7elQgv/Kx64t67c+owOboVYQKdbt93ZXNrDsegqL1fXkDRvSFN+wG9hYW1YibuSFWQZAhVN50F
OT3BF65AuRY4pTYlhKKNpk4c5BDxNilCbaUpvoudk4TVDDbOYuEcsly/9fBpzM2LGOz60+r8t8As
o1edsEuAwSU3uFgA6yLn1aK85ITF84gXngJKaa51jIrbJosJSrBn+Rbc5lZ0HbjD+BXiPZBCzm9T
Yz1orv3RkMd6n1v9cRLdNeMRIwgJc/tUVBQOvehicFquxm5o987watPpBIzFrJS4gXJbzEb9FbQc
R9i1zsXrxXmWGWlq2h8r6OS5Qli2ifVY2U3GYTs2VA9hj4vdpJG1kVJkX+dzEN06YpOFkfbsdQJv
D4lstDD1SxHgHzWG5LP0kmTTDMZEltf4UqEDqUptWvvT7L8lfX0dVPz3Y9fVDzZJc2MkngMP74ir
m38QCI1kOXmw3ztwclaU5AAVik8rH1eJY3b4QXtEQSqH3jSj54W5ztKDlK+COC5bvWd546B0/FLA
MSky/pYZ+kM5aA0SZBxMrLFidAWNLp8x4Lo4tMZPD5jWNjYL7B5IfVaDh9VGV77G0upPXRgO3xvG
Z/JuyjutBT9XpDPltujouZxxJiLkwoCxwgTsejQ7Wi8lkAjoeMAk1QYh7XiK+uHNAA5Bljh+EkvH
K0+DxV1P9RY7/4BDhwCHtDdJ2wkpl+VTOG90F+cl17wL5UaZb5KytCgzxy/GhAm4w6ehNW60N+wx
hxqFpSQygW0PTXcO3Y74HClIkbMrIBzAnXCtp9NpYG65RYarps3OR1uNJJihFiIia45WJPo+ViN2
kcaLWNPNENAhK66yye0BvMu7yiYszMYLh0Lqfq7c+wKLkis/nKRPrtpPiSCR9UN8yewO62o0+OvA
aM7FmIZH3J2CzJkTNRpQB62D+K4U8trQAolXHcCU7cUXdCEoywhIDLPYhXzj+tdY6J4LqSJAQLrd
J0O6NyqiTjqfCbJM4nsjc/elXX35hMw/aHFQYDTTEiyFlO+SIIY6NfdEvmgQ4+dcp+jqveYmytkC
bfoeoVyHMYlOY6OExBT8Bqt9mGPfX2uh9xaPxWGqe3kgQ/QV2fwb5sd9WxoksskP7Kb5GgPhi1Zf
S4HkqyXPJKiwf5sxN60+mC9dO73hm9vNOrEfQxqy/MCsGjoBxB1GNqlPSAb6IwuTc5LHtDepoRGX
lhXnKjU3uAmQzbEqrqnZHXJslodOM/fN5KFk456FF91mussacIUbHy1yVa5TmPK7cNQvAs0XquKr
Hmfvyeqq9z6eu3UX2fdaAxASFJoOby5LkCg/J4P37oCE5dq9zbvkJbBK5+STKGiM+o1wKN0xsV8+
qJiBblRlcqgIYhNNyY2jtCDA68D53fkFEJB5DgquYwkDYFv18AGGguwZW51+XZINrIIoH0g/PQe+
bx4DCEpFRsNzylA0Vqlzqgc/3dNDuKAkXrd2Lo7+lFVbN4NXRaXQha6KP9BIzX4T+V6z0afugYHn
Luos5jgZk8gsMKNNj1SeSMthDlZDBgY1qc8hqVDTpRxj41g22HpRTcNhtMPgqLWfxOYS1uGrTG58
6ywC6xtvnLxdlBC0OGVji3mfHxKEQ8eqx3tkZWWfhFXZp5jJG4KNztrbfF5ZCnyiqNTXuqFlRI7y
W/jd8CDm7C112ovZRUStDMO0KTTmUcxl0KEX2SH3oYXoIS3gQIa/mQ3VzOvDaCWkvUc/8zSMgbXx
e+2e4LgY8Y7hGck2aend9C6JDV56o8/tvA3nMib+sXnWnQmDoiOvyXX+zDyicWjXi52m7+E1CKbs
xGYMSE1WND3LU0LHUfTkZ+h68OQOkdx0xvQ15G9NNWYPpvnlzP5zNkbIq1WGJiRL6uVWsrImz9yn
8pJNQPHQ4A0Q4EB6pM0mkKNxjl1yzirigyRTptl0963p3cah8aszNk3e2UfR6W8tNcBTAQrRnmZ3
1XZdfCiG1Rw04UbGFH8t492nIrGyqxY2xmRvw4S1TT1VuO7ML1KN/eubbvL9XyaVMniBlZJlD1TG
Qi88Ow3xAsC2iJ0zofjbk46wMhSbkB5yl1jDpQXEgzMYSSpMiP0YZfGVyVR/TVxGSH0eh3zflKdC
bO2MgzFBs5hs43MYCdtOa7UGoDLCeemcAy10kfV54BoUa2fgr2K7eNLLNt7iHMBNbc8bCOj2Gi7c
uE4NdOmaCOXFbTKTOs2QbPoOiG+QIJRJCnCNWkRckc8KuOK0PtQppuk5vU3yCt1e8VWx1iVJLzxE
bu+ttXS8lE/SbffDiF5f1s8+clocMult46fNtol+mVIltdgp8N45waPuPsmWAa2gFDKbN1zXwGpK
AJ3ZV9lyOphWdRYkO6zteriWWg/VNYCpYU6buQdKJsr8XUe3XIGzqfQ4XUsaRUmgwE0CjCmUxvcp
J13P4i7nWw2xHjPjFcs4sCBbrcXo49rcFwrmLNYMhIEULPHpxfKTuqEv44cxzLptQqhhO9aviZO8
DY4qER9FzZEzsAQLt9vbgX0nQ75wTSsPJgpyCfogOeZowu43idSOqKAPoZ5/ekA/xmIkC7S1T0He
rHVgKVvBTBmAC7mdfasfhVJMs6g667F2W4JapNpzCev4MepLEKJQBBjhdzHzGyZH91wjgEnvkF59
OSZhpo3hvIT9eFM4/DiUKMAc3VNgOkWm9hEFxNPQu9uV6AQwJ5NcxDAftuEh0LeNUWVk4FFapZF1
W7cOtvSREbcXGGSKl9mv0R2Kr3hunjIBGgaiYuwNJO44UDLG31GQgBauJ4T01oc2VnQls3UfR5+9
bty784BntT/OSQ64wMA0XlA/shPQoF36Pmq0j/xh/KSji3Gp5fLhOLBQuREmZVOWCUc/cooVkvwn
y7GPE+GxYYTnqMGQWbZvRWU/DqwChiLepQzmiFQOTY/EIbQgo2n7LHM30i2ouqJ3RClNYqYFZzgp
jRhqjPXpSR+LhzGvWhd4YNemz3jJ+T8Gzb3LKkTvK16itwY6ttlMXvlBGfhWHkVGK9qChF1fWzV8
R11PCLsbYNbQOcXjUn20pjgH9nQsBrzZ8Zg/k1hBlq1B/mHCvKzVFSs7/ZrEMdcCzvBUrW48YsLE
fjS8zzoY3kRP8k1sMH8scm/rlPmlmsuzZt2m8IW16jnnuxdJe+tzToUeUd7RJqgwwM1QJMIkMCF3
7kRo8gUs6riAmMgKA+vsuMQKjoLwrKpugBB1zK2lrRGuySooiMVzYj0liQfXhvoHeeHojaBuEkhC
MXT8U4qEZVTiP9E8nFZQq96kh4PNDqz5aMU62WhUW/xB/mly66a1SWGtqGp3Xrc12y7eWDJHMFB8
TdTBVCssQvKKkhTYqdPdV3MmjjqZ1NQ4yFxMpq0Y1BHp7hulJ0q9Pji2vrwOkkayKgeFNwfE4UbR
JesDJqYUc/IqUlZ9hl4Ut+AFc+QWvW7RNwbTOQfjB7TGX9j5V3UEOkUitWUVnq6NDCLJVCsGVYd2
iinMQZQVPWKdiDgw6xuc01i3a8pSouSq0zpzbepxt4JOCYi6YY1ZSxACEUhfNLXFdKVxWZkQrfAR
A6JLDXvduKU4IgsFZJ51TDzxYmt5/O7IcDiOekXImR+tNU59+riJvkY8Croysp0rZG3WCGTAJDnN
sjMK/O4pizzmQB36+t5+Csm0rYYbxzbe8/R3FfTWkyfpENRNtzJht5ybycBq5NrDEYpHDklLR52V
0hHt+noVRDCQoD7ClRZbmTPTyvvY2jUm8bpxV1AuF1CEK4qfFRpPvw6xOwcE69V2eaj7uruxL3P3
Wy/JoBrmwuMuNzFtlMbO1KYC93L/OJm6D6ngfi7hszQuJQndJeZRxnCAcl81duh9pwWS9DLBPNZi
xzPHDp1om2B7tEndtYL8eaIKV4fhY4kHgZCt6CVpwR/ag7j0DFq+UZm4Ev1bvRKPhkTqakKAIl9R
mkptYa3b3r4vm7g+TlKwbEn6j1qGj61DrK9oQsYdNA1DYdZbvWkevJREPwBhLrGNILhXLCaP7ZSH
a+Qq5iouuUOUFOp39czV6fk+gE2hMxexpH8r0FHYBrO1Kaw4UwL9Cs1hj9XDPCTYn/h/eX/y2M/W
UOIOzkyweF85B1kV5ITGL0TLl7ciBH1bcxq2uBK7FH4cxoat7It15OvPTHDrtVu6yPKoiTADSX93
hWauCvMpTNzqmPgswmw/sy56OP8C8+xwXlsFGWj1LkurpyxAoGKBol7bU8oibyCcPgvey25OKQAi
l+ktVFblRNZNysciXRObqifmjdX50MHwmk6jlX0Obb9pTOSJs+a8CSe/zGG4dYpyX+E7X8X9/Jo3
CY5zP38YXf5T+p3nwlbHkcSMd2A+/Mt0hwcvp4ThG4O+LW0KCiGmWS2fqx2rigpgB+5/ZyNorGOi
d0BjTzpJVdEuFnlKfnVzoKfPha/BnGyBwk0BwbUPASWdaGTgdqHMIGdsT9kQ3GmB+9DAfmJaQOl/
9reUMQk3BQ/uqhjIxhxYa4KAAOlCsd7q7qdaJJhuqaU3ekrSLiITEf7Jpk8bTb2rQxU0Stp+xC3c
m3BI/JjJt9hnU3xTZvWvemg5Y9M3m+muM45XwBagjVF318qJYpgL2MwiQVWtDSz0Vjgf2+zFGekc
ysRhzqVX0D57likZqxTKXdZesRfNcXihu4iTx0KR4CK06f7M/CS9Lb68MYXsVfIpQ3jIOPci691C
3m8m2SdJs2NIhPlE4qJhlmvXH65MnVztGo531jt3NSa/uUnWfphsXSdE+Nn8alxyf0GdMcsTu6jz
EEO515oTb8KaVetKR/TRd+1raQcn9Vm1jWasEGdmrHucspVfY2NQLafxZHBvjcSwD6L8DASwcvNX
34RLqTv3WB82bbB35v7VNN0rjqQ/pBsT3D5ss01ju8xTGH3gJubG3mSIXI3MTOrC3qYMUnWr1ic6
PLRiZqlTTtco5D0iNMg7nObHqMlfRwodrRVvRre/yhwY30PxlIpHfjX8luMx0tFt0A+pR/9iD91F
Ha9Oo6CbxRf+yRs9QfPl3AVt82soqWrNcU/Kesdae0RGVQjypINDMAwH6MgxMmTiq2uE5CtBbb20
avh3U3XnpN0LwC5+7oY7gHlvOh7xr/YqduZbciW2gGh2tLPfYttqVkVc3TX+XW4oW4481t60cyRh
YUyLV2DFniOSgvGUnIIuv8ZuaK3KRHsc8xodz3CHSxS8p+vTrJF1vE/T+HnUxk+6ius0a+CXQjq3
ugQ8DTZjDOmHscX2lNI3aADJSIW+LHtxqUxUW538LFIarrKCnzxGz9SeEbga9eLOwK9OtodzE4hf
FLbO6URGWI4Xy+/jg+6H+3wwDwWr5IxMUYZH0d2GzrhtOUc0Y7qOhEE4vDx2sXw0YybemrWb2wnq
XHkIoIxjM4cDSNelJDGmHOkqGRscAkia7O4hoAjcqpR1P9+PoqBvA0LOJBE1i/IHdeK3Gi7llKoH
97SivxmmYt1bFfgR9zVN5LnW/Bu0VNum9Z5otL/iztrE9nhmhc1wVekvBk6FlT79yS1EVGPW3E1c
8iuD4DNc/QNBpkZ+ZupxVfXiaOr1PmsM1JHBo0n1oWT+UmTmDTzBmzwu32lfvzWjdzCQPq2kme3d
4XcuiFGm7Sm0eVMzcUGwffJa7WM2ms8uE0+T6T01kro7xYjPvHUep8QhQBXaa1s908f8BbPe7oJf
ug2GdG7+JJV8yvNkl9jJHT3n4wC+LJlotKKv8PP4ovd7nAAYursNTapd5Kcfpk4f2LEecjy4ERpo
yjAHEi+xdb/Xmn5fp81bxlWv5eVVJ+NXsxzehlYDpiisTZ+4hyTLbmdasBCUKG+a9a5KuAEpbFfm
Y/eON9xjjp4TPpmWcVtwTCzP++T/uqoGCQ+LSLrsSaeT5nD/rIzsNh4f6S99BZN3U4XmTZMmv9KS
ZpwbH1IZXkUzFGQ435YGBMwSZ7RjXxGOyTrpz7bWvVpcVI5DB2oysk1EzzTR79ImesszeCi1ST2P
BW7HYMIF9mJr9pUdRQD1o1XpokaLyhvpAljtaabo7XCx5vIymMQtztaNluFFBnzAqQDSILmCOP1I
cemh5p6ymumIFEa6Cqd52xac2oyeNtG4k8flmZm3Xcn66R4BnrZq12FGKdLp2rNTqNVXXW9JCJnd
iz2BdOxtxC9+Psm1OlkCM7sNQigC9U6WkK4i6leMM3AT3YYE1SCnaAWIPMisCfVEuQNEl6/Ci+jT
g9/mj7BBtr01rd3CtpDkVdtWLy9gYbad+2DFw9HGuotM5joIzVd7yi34DJSA3OnBdVQ1ZuiopNWX
uRfX8WTe+lr1YY3yENblXmbzVUAXtZmJaUyaX1kX3RfZoy8l0aauixj+V+BPxxGSQKGVdFIM86Zt
knsSIebxaTDIt8dmUTeA6ppXKaY3tzO2WeI/S49LLherVDTt78mMrgVVcNoi+1Iv6GKaTKesujiO
rUm8S3hIXBeScEtnA10MTMHz4FOLy1TCZ3Edy3kfJMyRGDG24PdYmJUgK3F2r9DckLRukNrENAse
wQN5RLjVXeOJ7ta1n5sr1AEn1jiHSKTPoueyH+aQT5/POuWH0moOuVFz+lF4ssUtc96vidcDPLC+
P+1G4+JU2WOR1vvQuhvn6KUZ6gfHtnc+0wi6A5TL5booiYyMy52mSQrUNgAwQ/xR/y7w3Tvd8s+y
ktcSiMuqNpHqqH8wAyjuZjY0R+lfjSGkOqki7DhTZPRkZuau7Ytnd10b87VtAPuCC8g6RPZ7aJ2E
TdF/Vn80ZtVL58ImldGX2UgsCxn+ErO86+QOZi+JrWmRP3hISgTQ3iTzP8wmqJjV2mTtYhAmC3dm
AYf1P6YyPDa0EednUjGxXMG81uAnR97aERRFtJoiN5MdoCgmBeYm0eB9ZIWi422GcTjUbn/xA0Lr
dXEMhuYyae71FFrHULb7GC2oeO07itjTYz9HmzGaDp7XXUT0FqpS5lB8xYP3QbWVEAp6oFJfOaH7
UflPtGgOYZB+BcK7DmQQryenOnp68z4Hzn2QkZTcyaOXU8EhgIR/wFxpDTzlmSGyzJI9Jbw1Yu9f
Od20jU2HPE2Lk5EM/JRJJ7Yzd621m7twJ2mrruM2Q7qAbIAOVL4WFhWAMTPf1JAZNuOrk1X5mu6P
s9aai+O1WMNjvTrhBPZNhkdUE9f2JHGZ9P0p176dX/9f/vl/If9Ec/l/kn9u3pOi/d/En7zxL/Gn
Tzif8JDj4WG2beEoh+Zf6k9DF//C3+ZZQjXGTMfGTvzvdD77X8CQdBpCnmm4JPHhS2sKruj/+T+E
+S/h2VSfHTL7KCbzrv8H9adhucq69890Pp/PMHXdwLTqK8mpEp//w2fn603eBkGlnWOSpsnOgHed
c42sOxwXCL+SY4PHgbO7eWXFOq31KTghUXidM+02nQKXhjYIwnioV6IHeGH2M/yZw5Rsp1Qo9OZw
G5Ll4kbzJhBkXdQelQ4dG72V04zGAbcrZAj0LKZc7dvTqvPlqiyy+8bhVjyTmYSigMJSfiPHfF9V
3q2hrg4dZsDRqg1FeA5U9flNr90HEFJP9C9uBogYTPeY4gmGyWw6i5xZUTAqWNCVnRi4QyVUYOUe
1s3kvmijDyueQwLL81Iji09v7hP6P8AlI3dbdvACW7ugBJpuU3O0rwxWtA03fS/D9dFr+R+Zpntd
jOeo2OVlv52b7hYiLxzttMEg6tUk3v4hxIYYnzQqEWGJpw4o7tAlz5pLcTG3+M524K6SoUHYSG0v
6egJ+qH5ezYEzIUBxWpl3lcpenXHfoClDvCiVL6xzt94tfarxexXVvl7i1KqzTYNWTpGXNdr0yJL
OSnmrTbWT4aOkF0fWJxxA7ERRK6daICb5VxrrtuujPFZj/vrvoDSpGGEsTO+bsKv0LBaR3PT36J3
KdYgtFmNRPKQ6EeHonBLWdybEQobXXI1M/ddewMcWc2M3lly9Cttiij7eQnz/9sktC90Wx9EF+4c
PmOXKBJJF0X1ZqAJbVpkRYV9mKxi0CFBgiAsssePOkuuNAmoA2hvtIPVkEb3pfNbx+sylOlwavkR
prIY76cRBezUJ1v/w0uis1bWOsEswaM9zrdQR9ZmEGEfiHpAtEkCRLpyj4Yg2QyF0rY2AGjJVD51
1uAdZN1eJ6VZnkvcw4UHp0em3cGY7WTXu8zs7YYgCw7mqm8STuXYeMnIoNw41tKnSa4c3IM7o16X
ArUOeL6D3cgbqzdKZjbcqmSfv2Ze+ZqgPFnl+rNwk5cyKdM1Cp9+hernOcnz31MPwyW/NrOEaAX6
PpWYTVYOLqKucVe2xUMxOPdz5pH/JKLVVA6nGn5/42QdJevg1rFpU+Q3LmicjUGfdHaLEVbOwZ59
JhxW3W11bqlWAZESpv7aai1QTn9vGicSmyLnK2ZeSCpakuRc0MP0SpMSPhU9Uq/9ouWElsGDUjan
CGWnKnsqSw4R0tUt7b61MYu3ShWAWonuLEfWsinJASH98i5te5BSusaKi9J51dfxhoyXjV8zy7Vb
GlG4P9FMIGDFsE36ntr7eU6rWJTSFlHRgMumEyo0UD1s1J4ajLej8F7/epEOOmdPhg65Ez/72lza
mwz03F+v/ePjMu7FotShjJiiO41DS34G6ZvLo6TmZ9oaEb14y1TQtzGgSVJlrquQ7j6oeTLkYQv/
dnWWqWWH3eQAFhKVIKXgLJdrNwqgnsRqtk8rEECkX7SncIbkuOwNVnk7TeATf55anoccfBONkbv7
+XvWMn+9c+JespntLCOth2wa0yPhsbTmfTa75r6OTPJJl+d09cLyJ8smDwOSgOiiqjf9vHP5q2hJ
2I7gQzK4GTR6eOf3J7XL5y1PkOh3H/o9lsOas9vui4eG9Oldkkficci08zTtywFcG8t+l74Hw41n
vVE2CWZ6M34VefuqcKtbQ00Oh3YUZ3Rf+65q4/PQF48w6urrzpTmwTHyG0dlHyESCWnX5NER5kjO
tAt90/yOJhVI/IY6KmVC6mI7K1Mepiq+waSATmPqH7NIK7Z5XzirwJ0JaZpT71S7ZnUww+KpUXJb
19KB25RInuPS3aZRvG0laTwzdR/KDt5EulQwvzJhZ/mnvc2Wp1OvrOf9OMbtTZE0x8TUi1M5N+9V
Y7gHDdfjIZuKDzGSDNbalTxIIleeIj9YZ46bHFC8OdtSIyFW88K3auq+ctk1944iHpo97n+6r66G
uWfOu+g0F/ltF4wa6WRtQXkv2WaTvM9iSU5L42AVlU68bVz9tW9ZtCRh5QEL44bbkEMjCa4Ya3Bu
dzVnFyRiUK5EmzQnI0ccM+VdtQmINQO/u+IyxnLVh6jCxVjJvYMeW6gLK1aRUrLGQHBYHnv9OrZ6
/wiLQc8Oi3xp2SCuv/Q97X9mE9lpjHQ3WbXtErIpVIWpx34nmoYr0nUJW03jkzMqSHqiokPnLnLQ
xEFfrlUC6bIJVLx87Ku495/HU6mb+xJsiBzpK63NsSbcU21wIHvkZHGG1ienmarT2GBR0LT8WNKG
OS0JW/Xfe8tzPw/duXzWciREustnWHleou/h7r6a8mEbMVfAH+4GlJgMc728KsoiRqQE3ylrIwtL
ltGsynyKjqkKYV02tmF5qPHU4yX+ybPsF8fpve0UddXJZlZgih5TRhW2J4oA7WlJzfp5iOE8U86J
Ht25A293VDzY710WdjUELR5rAxDgOCl/i3BugNWyvI/5PTkj+RnAQ8MuSyd3Ogyzt26V/KqY8Cb4
cQ/gSR3XOVODo1S7dpk5+8rxd8tRljGRK6zrDr3KZv05yp0KMG+WpHO1WV5Ip4RsIh1BDPXFU8Eq
7XuznAg/D5e9GWvGui1H+X3cqa2hvFSbSJ0Gy7lQZi6zl6B2wl3mVE/LsRfGjE5g2TWYN1Au0ZpX
GuD2Fg1eedSjjwbRySnQAwSKYU4jdflZ1U80q02LcWPb5TRqlofLZvm9w7gx9vbYYomHWvyzWbLD
fh4ue8tzs/NWFXF79NqB1tHymy6n27KHbtRBrYUxaTnffjY/5+DPiQjk4qhzYe17TSenNky9S5IX
8+4n6g0RP8dl4VEvTw5RWTI+VV9LuNv3sfu+RvWCesCyG8EVOJgJxqG/D5wbauRf/bdjiMSTGbzb
IVXhoPXLNft95X7v23H5242BjC0H5ucQLUfsP55zc79fVyAnsbBwCS9X73eQ2nLslsfLK6YmA7hf
+rOR6v++eOtGJfWqxw0BLtAxkAMdmfatohw51Wq5ZJZLSSKt/76+fp4zQmPvNiZdb5X9jNVFuWDX
ttsAwDMGBF4KTry89v0H6rkihCfb2x0xgTrjIY4IMun+3vuP57S6ItGIuftKeCrVN2LlsHPTiMou
cLWzH817cxk4elY6yx68KGOL5uHXcgiJzv4rwW95mImAMW05omWUO4cm1r4vweWSLBopSZYLDUZK
O/G2tBnDQ22ohPDvcfbGV57+Zd9yXNLJ5pielboanYZaj9Gkcrtcpg7Vwr/ehLrtDsk9aEZ1oPPK
cUCCqKt12QQe9/xVXeFoTzp68766IH1b8O7lSP/jMXhOmqqpzsQzHznn/iMqT1+ezPqWiJE23ul/
D8+2ip5eHi57y2YZt5fnAiIRgrzyiQ/693CZBjMS0GXk/N4tzfEt90OsGUkjdr66yWTqyzhTgvDM
W77CaI3qiy2vmWFNFJr6i9FgfnRYdpeXmIf99d7lYWjqSAygXn30ZSnlR9AmZOioCMAex91p2fvZ
/Lfncg2rzernb6Cp8NP8t48YWatsIQn/WT4mXd5HAjsGeiva/+Nt/+29//FcIkmymxuL01H9X5dX
9dR9dwfM2sujYmzXTkP0uVG3n8agbke5weUjQm5Ay6Zv+Ll/nhswfjFf1LWdTmdwPw7pOdO6bG85
6lgs7winiN3lLcub/9vHLC/84z3+5G7t2LrK1ZeXtfViSJPqsvq3vz/u+2/7EqbhyuPXMCwyIJfX
l42j/r/fr/azIPyYE0UTJcMEpVGmuwZBetzdquHYOOW07bsirw+9QfK2A1j6FEnAgmae72d1jULY
LE/jcnMvLZUPjt8cOO1DoeYGmkrorJZZgnT4z4RB9lrrsFMCdUXgsQh2XjnQtAnVAGeiH8qiIL+a
tKBeMcjkp4X7v2yWh94y8i6P6dYbDBd0hxcE+/dmGbaX3bK1OIU8FUzukYmCuvkzEyX0CzV0LL42
V82Cl4fiO6Egf/JccNLIDYuNUCMPTo2cny1A58d3WZ5avtCyCWPDgXuR7lvfHstDoyYDUs0SInVr
hB8pgTBzC1yY/Ro3BiWHZZqBKA6q5JhPa+lFjH0Lpn5h0y97TZvJU8eJqAZQO9XfbMAc206F3Ddq
s+yR6bnBs9odWjX0LkH3y14NL782gvmwZNwvofbJYHIKfuPk1VA/iJSiEqoiQUYeURRqfACJhsLP
tAWjZPDa9vMwr4m9ZzajhpvvPd0OT8ptlVkzvlX1PQE51qdlD+MGAri5u44rm1q+qZoYXEBqUrVs
nI4uVx6A3inVpIJKLt9bVxOKgrU8xg+pzTgQg2wTY4I5DVLbSSqA+zkdQtTI6mqctPC2sgtS15ah
1MhyMixyxlNf7QYISFW376ryw/k428Sk69SzpvWyuwRI5NS89zkiUkvNwQd1L1/2OEbcF36e1Hup
bbq6QgajvsTPJvNidz83LkX0fz+/pGi0IRKUtgkokQi73o2adrd82pIOsOz9bEI1L4Sc+tJlobf9
X+ydx3LkSJelX2Vs9ihzwCEXswkgFINMymQyuYGlIrRwaODp+wOy+meWmCrrfW9gIcgIMgLi+r3n
fGd7oXy7dm037anggzfBrMtmsKCRsxi7hEPUn2ImpdZag28bte1qVhzIFEucyDS+4O0JrUK24Hbq
S7h+Ndve5noFdrDtPpppbsa4afhy5RdjMC5lEaHZ3Ha+bQNsHLJcUUZvNPvUHs6X4KXxfy1ouM5q
zZDwonG6EsIkZOr9PgNeAudIndgyJLZsjYpgELyIZF4ifl/zJJIk4Y+zym/kRBA24ZG7BoCFPvt6
9y+PpY2vYez2i/F6MMrqViGz/tCHjblrQZzkgkYRyQl42sLDUpDF2dna4+DivUhE6Bxiw7Z916vK
o1OizQJZszJcl2TfCHe504uHWZRkantkR9TqsW4X94Kk/4nIY+KnE8SBnbQ/E2kZX69O56ZaxF3f
69V1Hp3q0L2h3E5v+lnIy6QjakshScPa3yNI6vaJjnPURftEN/fZRWB+zoYaFs/gPKToX+jCdCRH
CAJwMhqVUzqEpyZc7rMQtrZqHQiw43A9SDs8jYS7akgVD7hsp2AhVbx3WH7MbapOtoN0RRuR1XpT
y2imzT+UIUnjGHrLozmzR9vK7s+opk9ehKAuUha8G2e5TpNeoxU8fxrJ/fBHZ5wJFh0JOtHIUzaw
cp0httzS2VKXJkXqu93qM/WjlQVJdKoFHhxvRS4xIJk2ARuhz+kv9Sp368kVwEqnX5UR8bZaiMLR
ys3kQ54XND5ZjR+K1Mfqjk5FmtUpZYp8KlHUL4PDIAnzt+wTF8o07H8CFjDKlGI8RsSwkklEHjnp
vrRBojawGNr4DRGMs4z6a8Nd+WZ1PwTSNFIfty36ONe9kQDaDw6D7F1Mb8YkQolW4b1Va0+5J7uj
6yAQ6mikFpJRe1JdpGeMe1qtx57YUcQRbPBFFYGcvL0ZDt+rNcpx1pmaIs5SoXyykH/chDWJ1ETR
fpyEgbMhBSg3rR6AOl7cfdr3rxU0XOxLkOQbOutzKr7aLU3ccviOYk3f1Yugw++dlilZfGn3N2Vr
ohqRK99fCjrBefqgbPJCcOJBB1vN0MCVxX1rcrEcyzxYRGkQTEiyo8uVwl+jtocuIuXKs0i0IlJ7
UlhFLA3KgYaO3LGiekfWtDxkRPdeR3PU72xK/4OEbXyuF2P2iyliPItSmEQEkI6SEvZ60dIfQo9i
4Ob0OIVerqPMGohPUd1IqaW0mnjj2gJamc96/AEN8Uwt62AklZUbdD3DjMRVPzprrTclc86MBSam
4iros5aLvRFxNe9ERweiOCay604R4qIQJ3ogK0wvYUKQoGq9gHHz6Jete0uw2cUDWwwBrjuJvC7O
Waa+1qhP/EqXvxPP/nd692/TO4mN5J+md08/yvJH2/6AxfRjS2E5f/9//1f+/K3fR3eu/huhngT1
GDrgNq7ccFN+H9154jepW9KxYbY4EIFdgIK/j+6k/ZvtMksBW0BbdJvP/ffoTpq/eS7xKx5jPcuV
HrTJ/8HozhB/AbeQQ+oxtTOFLm3hgZD54+jOmRupxaNVnmPd0fyt7NHX2mc0ZXfuxPNWdVUSJZG/
4MD2SdrG9f2femx7WiMdlOp3rci2+1tZtt3aNu+lWtmjkpl6MM/ruGgrb9q1ABYR6Yg/7/+86RLF
a+RedyxtVP1UCuhCWX45a8mz3do2/dZlwB8zg3KWt2u76krf+oLbzTGsvAVrAI9uZTYpnzQJdVmj
DVo1AZA5sEWO2lmZdsTRh1zGdLNnKyfOSSH13Fkr72q5jFS1U4GFEkBPPmDEGUcwUqWONLG8JAsX
wqJVuOpASaVI2w5ZHH1BcQvheqo/NjqAsy5zvmm30hSfYTjEH2ao9Rbgx0NmLuEpZgGCxwogWl3n
t50Y7kYzxq43j5U/63BoZ60JcGDv8j6SDH4oDHvEdIJQg5NlUnVHU3LpOocQSsg2ooxf6kZe5ilK
4elIHdwc3pIoZ5ol+3sSyo8JBbBPi0MtTBTGj1k8xIfCqvH9TSyJxvpgYOETdv7UjsjJ7dBjWZhj
Wy8nB2l6cY83OUM4beMJ1mrr4HqPbqQPlMEGl0PdfSkZMtV1M+GmQ886C4gag4CvXqCrJ++NlFz4
N37FuoA42zXjRNEmR2lRieWjFj+MXfo5Z3lXJstCIwqRFhK7IKNeZnLXj8RsmpjMEZ2Nrka6qoN2
NLIeC0c3TyJp1hkFxI/ePMDXAewLgSuHyBkQZ7T6KN0bPHrTyTT1N63U7KBMDO9K5fWdzBp1b2RX
1gBya14xnTMepUg45oEhbYOoihCcUtd7NLPLg0My6gHm8V6bXe2Y5N4l6ujqTg01Xy+nz0ZSR35W
JToiHJfIxtD+Soppw/XmJkunlxJnxIlYdkA/7vKaYM8Dp8/Ccz2Clsc2r4pgNqY7UTI2pShDCpmM
krBF81vU2SR/SCdjHs5uE6b1GZSBgVuwObZk0/mdYUPeyY5NkePYFKS1iNVWrMKV3+hyCY3mVa97
mOLOC+zMzZhKSUpnm/XZkBzwNpHlOfp1Y6MSZrAQhPeekZ1J4g1Kdxh8u7EejWT4mvcabf+luu86
AXkEWKDWc6HltHao4e6eY4ziOvQlPayxzTLLZWbVPpTNiNNkSnwQ2s1Os6wAYygHYgf+l9CatMfF
P+EIy2qlk8iRPTUCEyPN8otYTsok/d3ocXNlhXWyK3FNFbNp3ePdtOYzurL6yt6B+Kwfk71IbInq
vYqDUpFZqIHNkbOHGcohULB5oWMXMZY4bos8vah3YVaaF12MKO3n8QD4mQFhNdE3wiVartInVlr7
VouOyUJ3iXmMVqEcBF3kgf2p7ysAQ/U8v7SjR31iSmM/m2RiKETIfi+jLgAa0Z7BGhS6/ZpBPT7o
h8QSwahWfDUwR5AM8LLDwd3Jw0hp4fxAItidbBd0Yb0KM03DrEBltp9ydrOTI8EzgGznDMXiRisF
ymxSFVpcebV3Q/IhX0+x84ZVo2SVx1SghY89rw2Qr6WEGY052jr9u5rPUYGhLMKerNPGwNgb45/n
0ACrALigvLXXN6lUcVxQmx5jQp2CcE1ixz8sp8a664X5PYeKVQGo7oEBT0PSfUC5MftD00Swmx7D
yYueW8fCpjAn0wmTwblhHxP9bJN+MpMVasALnJNoPg5o5Bfkg5YHNnAcxDcj4x65v18izW8Sk6Iu
w1i0Em+KHD5G/DBHoQYlizPnIPACWRCkunwftTV7Y0zcryIq2jPtZzkheQA3WO6maE17B3GEdHzt
EvWFr5VOBN8La9YyKoStiBEghtEzVsAq8GwMJbIra5zt/TC6P6CbmocBANVpJizDr889koHX3GZA
FHKlcpvixTLftELB+tWsAXpmgnEtgTtQv7lVaVxl4XDSGr0/RWP+NBVhykimaY4leU4BawP7zkID
TooTIFMtPC86583+e62AjoSLfKYJNgRTpmtUkiNMp9Iz9uzVw4G0RhzkpNfk89lh1eWygtPC3gdx
0fojJjd2YW08lzPutkIvBsQWX3HB8Dqysy4I1MCovA6DepWsgHamjhhe9Sg3BcZBJj3lVwzXX6b5
UEMR8HttwuhUY0cVHnxqRZ6xdyscHUtxmeVnxwg/N5UYz2suvDHGQDaK+GhZRCGbXen4uVzyk4b6
59gw0x4tU6BWWYo7An9dTJnmLhTG6i2q2nM828wfu5WgeWl1Dklas2HQxOn9zCrSb58bGCswUPnw
6qUbsDDMCIGmCbO3KkD1oKVNUfuRHZBBgbktV+QIcWlPigzv/WKMoJJE0fpZyUljzN6saKCxOsqc
BeeMNkn0xrmFPFITVzzf1D3lvctM2l7yT2BxLL9WiJPWfEcrKd9Kz9Z8z0JOW8bYrUouKlE734L9
emrstoO4m87XAxx9ygZF+Lg0HyI92afaYl1ow144T39I7Do6WFI9N15tH2dyi7T0QPtyOmqtuCVP
NsY+pJY9XDzNb0usYLZpP2iadfIIOGepZhzW8oUBXRjYUXFJdfHBKa1HjpwXsQIPVF0TSJTFZEKS
SLltMgqJrE3dvUM4seUiq8JEacUj5cNAnqOKqzYAILorFLmWxUKQabVuZGy8Mp9OA8Gyc+pLurMZ
J/WFXOyYMbiPofGVbkixr1EaTpElj7SoJ851plp9EdaTGAiBicP5s3DBq40m/kc3xmiIcN3ARlh+
YZHZX/UrwGLINDrUXVE8CPjGB7oBfpSS7ZPU1omF0I7mpTqE3veQFSG6Z5CiCTpXXB9AbagnTqOm
feWc3x6QEN9G3WAdIkA2NHZN6dujxxjRNrlmeTnwAOVirZthQEAN7Y1kXjWlOFuzICw0Yr93jbCG
xRfr+TvFzv9znGiUBObQf3qQ64RiZHBKeCxqKjxtjgxGSVWdyQfQSUyA1mnLNjSGiEIyLO/ZrnKV
oqvAUGCpb4/26koSbeBI2pbbgIze7ZOk94rPOrnZABqONIbj1KYQjWPrME7x7SThZswmcmNaMoRl
pDnGBygI20yRLpgCD+M+lG2HPzJ5nONn7Lxoz3vMXNufY3vwkLIkPjteQdzOgKZCV1MQTyEA58bw
yxW0hDA8ITeHCXbhGflB6+qnn8P1mUr60E/aDc0T61z0G2bGBBdL7R4xEMHGUGR7It5/KEsjO6mw
MXWCRlaOAuOo9BCbMkLjLhlUIJIWOVXY1z9Hdtu0rghfzRZm7UKxTBsgCjhIhHQfik42p5E5oDTs
9gBSa4jpVI5tHgb93BOZ6pjdCUjAfkHZcOgam2zHVly1NIAIDUYw1eTRclUJYe8dt3gtEkapS46W
YB34OtRRHcAFKypf1fBYpO6PMeF8EZPlXaa6dqyM/MpT8uPEsj5T2VOiNIO2zIpKaVckQGp/8RL6
vIu1hsXSaedjCDFEjTW1OYeTHuXPi9djI8EpFxXeC3VgjAQqva5KOzlkxE0Cd/gxQH4icekqjDK4
biJ+66b8oveVvKrFUw0E9Bx1kkThdRGBif0Q261FQ65u/L6aB6pR4filV6kduxG2s2hfijWHva6d
oJyye01ZChP8sLdcoU4/h9Z51foUfbVfl+18LryHZrYRpK+bMfpGxvF8XsATHQxVPkuwoMVOLLp3
hLsCz5JUCS2KG3iIVnuULNxMfGPMOuvPVBTezio42Thm0EGUo6EqFiYgiwsBvvyoONkebDLs63m4
JIl6HEYsR1XvDBfNnfx5cfXz3J+cJdeu2qT7QvXwnCtYc5rdXiwP3F6fkrKZHQQkkyvD9sQOHYsK
enrrVz09oUTRPm6tftpjME13dZEbV2TIO2en+oSiZiLJA9vGNmI2x+LeUAaevFVSQna7Iq2AIbBt
VgRW585M0nKlH5zh1QFFeCZChpBgoTV+1OfX+YSLKLU1j9OKAa2jmDi6XShdrAixutPP2Xkz3tnG
i1CRFfDoYGwD3k+u5rvCynt/7Hg5R0ZP1RzZhy7t4ktfLPa5Y4yAXRdfh01aixc7z5EDXy12lpXE
xk5iKQLUaQqj+kaBx3v3xNV1ParOKGRAW7XeM7BR6oU1KnjbzecY0AwnHrSP9mcnMV7jrMapNNfX
qaFfbCl78HLLJY8sCiELk1RNGNiG+mgEJbVj0exbB1pZPpxj87Uo8ZYbVTEEyn3bCCLbRohVhhla
8h5bEPvounY1o+r3TV73z0PVTocRBNTPx5WNhUnGQ73fNqHtwKfPaX4KYWxF+n5hIP0ueKFnp4NT
UF/I5AO0kKB4x3IGbHqxuqBYO+4JnoCrfIldkKI2weW0JOyCXLQ4B6CRa2o4dJ8STkYotYR5lYCp
+HkrG220GIqzNdchsoEsQiaikvF1qeG1xpOiwT8Y+1OrMMSPDctKU91Bq4iPwlbOaYE55CjPuxrW
594322N5yggy0qZ6D3WV36yK8MpO0wdsd85hmqHny+TeWHF+URnO30z6Kv68NlvTCp3nrrK9D0qL
omNsC67MnhMGnWKmiA2vQ7NAhCaSxpdxnWPiYiH6sYozn+zoHzVdfQiiPb2CInMxU+QNVmkITvcs
xf5bbbTOyML1KqnHVLup6parbYPWF7lzbwQSxSinjYoydlVabpuV8Sk1+7xd1t4fNjD9WRxDc4Fn
UKybpa+fys70EIagIZsT80vYZtFBDw0CRh12qpQZxn5hHyUpl0ztJRsvpT0U1aEvSZMnj1uxVM+x
loENwpMeGt6Bc4Dg6hJjuY8L827bFJr4Kvrq0eqc1u88/aMCpM2FM9wnjQfkME0uVWOh5DC6+ti0
BpJNyzy2aX50CNS8gdEPG0uPykBmunktUqfdYWfMaMR/nsoH1FKEKqAYKKsoiLHpfjGHHrJdbrWX
cAnv47JxHuua0kC4fg064wjj37oLvYTzapx/7xrtGHprbl3do7E1lyqANTrv4e9VcA6xrfexvFgO
Vu8MSzfYkQpUj/G6iOLsZl7/uWzTAT/grqpT+amtU4MQwlDs0A1Wl0woPqwo88e0Ra7tiulsmdaP
rs+fYlF4J0hhuIWkc4xHlmdhjBB6SZLzUpZfwqLQv5WKgag9fpqNQmLGsyHHpmD9DKJfr0Z3QJYb
TR/qRH0nDX6BLsXSsurgeNHYIVGo8s5WZzg3RAJUB6+Y4aa4o3ed1F/1MZeX+nbKC/OBFYiBkbYA
zpt40J45I1bzUp9TxOJBVOsrA6zHtx5V5m62S2YEiI2OrG6DRpUEv4dNcz2GU3gdmemDNX6Zpzh7
NcwJtgX5Oukkn8i0/uJ+yiMdv6UL/bbpLP0J1MSu6EB1TOhBd3VcztcdQ5DDonnW0Zlb7zquMpPA
4073oVsGXgRca4inq7q29GCoM4LM5FsTl8vZtggjXShHWICQjZi34VO1zFSxggIjdczpRpFVvAdC
CQDbHb/mWtLeWmX7KUYe7m9CvE0b1nuRE9C1pA5cp+baOtGck6xA69weCHvFsYBD3cdKKdYgl+XK
bYjzqLT0aXuIWmi+ulNrzPy2med+IO1SElFvLCLAMdhcDWv/tls3GiMKD+1b5hLwIUGoMUFgB8x1
UWFrjz5mPeynZgC0Fcn48C7hmY3mjlU9Es11Km1sTdfasD92E3EUm25p22wiSNdWByAkEE/XK46K
71oUweftebmKDdpNPFHG1AqFmGrfNlqK602qu4mcto0xQTwJ2X2FQAje2zGa642htRU9TIcAg67/
ea6nOdph/Xlb6VQsa5wi1hHY6uVpYkexdf27rtz4CDWPmEsb/YddexcjgrpaDTQMPdoqGAVpt8zA
v+uIL2+Ycpsq10N1MLGiVP2RA6YkfSbm/KHdTXomfThxOtxp2JLmZP8YZmBPs+leXDfVaf+topex
B+/4EEdQ8nTyvXj1HrJL9mQvMmXxQvc4WbE5BLJmQV2p21TxXoMydTbWXWRE4X4IbRB28xjesLcy
wp0rTpGVEcQgUhnxukt8SyRpPZbDsWKEGbk59hk0BLSPVqDoeqqJ7nrp3KWDiYgxi8BJGMbZSZ2H
LErfaGphO9Ousgl3QIwVHQAe8Wr18DFLAXKZilBqd42BXYddDV/BriGWiQBVaNFuq8+HJv2YJ/JH
P5cliyNMNmNERoIR3vbRdMy8jE5PG5Jg66W+QXOR0+NwmBSXaAR2xPUdaWpI8q8EDDcNei5UiIlx
JLhAkiU5l7sz6v+ED9tZVBE4LfTCTq4DPGtnju51Br4v6Bfna5l5kFny64IwQEYa/Pve8skanas0
2ytjym6Vl9Ojg4wf1C2kG6i+NU3egHemuMkA8XX9eg5bSGKa9ezo9MvjpKMkpXhN98Qe134rsQYp
WV/DM6C1qaX6LRPSoDA0dlA3YVRMs1c3OZXbxnhgnAEDx1M3Nr3SnIHiJOjpjp5CVk4bXTbFK2RA
62QU4bwTOaPNbvmgtwx9pQvdsNMeafQ/7lXI/KXWX4aWtu9axpbjF8Hqepca+I2KJXmBSm08tDX/
dkskNRiKgoYz5WCSR48sBFJJ9DgYyCiJH9ul1nwz5IqHVMQv6+LJNqIbh5oY/UZ8M61ftJpNde2k
/kQqMtBf45uj3OXgdM+ll5OtDTGL0c+zZbb6Pu5N8+h0+c3o0ArxbNBYtJuxT7sQ/mENcsnQU9Zz
zrmNdePEzP4mT7malVoW+r1A/D996tPEOWPIf3Ld/KDbsxfUnLO4qjXopKwAxDBaCzl1NPP1+tDr
eLfBG55yy34wDAYCyeCFe0EY+qLbNzatuLYFw5cXdXNVtKBFCsjGWYh+QcNAZjT6XjA1ESGc3dnG
BD9rikbACI2LuDgmvZ1vRox6Ck96zHJ/aF73XRoxjpiq9iOtyimMP0fxXdwDzJsjLCoGBn1BebCj
cUIDC4O3a9lMldvxWi+k4eswxx00G5iHF8WHJTipAD7UmlerMd+mbyVTwl0elTfaLKzrIoo/lek3
Vqoxzbsu26Ou7xfA1MI2WLLh8EjwESweXStTOwAGqJ9akx3EWR6VJVzWS+Qwkap06ZNXfIEcaaMd
+ov9kurjSHtAwryeAahnURP0cAbrDO51Xc2HYaQlYMagYCIhIR3QZlkp2FaRQvl4IRhlCFKoTGZn
fE0k1CQ1opWJl+q5LGiVI6rOdokO2KBvqkM3TZTKdBPLWX9iEq6a+RCFHHN1bz6FidecwpWEUWWE
4PYmptSlDGySEOzCcw9xigPdIDgj0hnt1xa6fkjARBomg6+rB4fGyEjV03ZyPNglVE4415nJeCip
T0tJdLfraA8A/LrH2DQ+VbP3uczqia5b7B07TultbH/A0fUWpWgk5jGSOyx/6wItZWZUcjWKqaDS
CDV8u1KlnJzao53jK2SxQQnJRDv3I31jD/fW3pak2WiVhUVb96IdF7Z0lyfa1xYjshViitRbIBar
6tqZcOS5DYYrZzhSf3zjYA/iRvA1ltOKwDRYXMea7xi3srgMOkeaSj8iz8BYDBseEDbDijbSnwki
S3DnuOfFxeRbovQg8JgGHgAJUryuM28BfpcfqGlI3XT3TQ54Xsi45WVuFlZ3fBDZo6rlm9Fgp2Zk
wr4DWMGBbx7GXn8uVH4TP+Fz42x4sS2ynlH78jF4vMQQ1+om1MZdq+WveOEoVpLuE0MEy1fSuE1p
DkJ30ggux+tmLgD5JKEZed7dghckYmNYCkihlXMgpRAJyq42DQ2S9KFpYtvvnBLvFUR4TakK+rn3
rQvBJcdLbd9E6XIe1gOqpUcUagBOPGIFVM1ywKo5RLhOtHjnmNhwcrFWbUU7sQad+5Y1kHD2rg2C
ugzB29rMHOqSmGvnle7mN4XU82BirpzGs6N74impHMZBeDDlWiRG8lsyd5dsrsSZc02wTMXZFqsD
yYn27nfnqJcFDokSC5eWri2jgR47WNFYiNvcSL8wYVOHpAO7QffeCkwtfWyqzAYSmj0MM7uYmBjY
lRzSuCth6uR1ie+yJJDCbqFRONVVUTTpwVXEiyAVf3DiWgQwVBqOrpiTquNWB7yvCRSChbnRVdQ4
B4wmWGrnVRBHua6m4kT1+6JyaEa5Ab9IDfpNwoBzzMsv5rfUyuUHowYN2zcJPK3KPGM48pfRsfdI
EuxdXLbVHji6vetJ+OYc4/hKOERsT8Oli5guTJwzjvoa5hQv/R72xlc4txdnYRSMuZduDziNEDaP
vrYOq8GscvfYQfU7hptq7z8bZ1WPbvrK9ye2x97vaoveIe5cFYiqbHVcnugLy035+oseli6C8hnh
1GTEru4UrmzVT/HjLz/fhAbz7yL/WG+/vv3MLzd/vtz68tXaTLANDg99VVJCZbrVF31hiseT22b7
3fe7ySbK3USQ70//fOn3+9utnw/OIwjaSF84VYcpAKj/6DU39eRopajbtrfW7Vg/FQvRbcTWfhQL
im8HqCN8ve4bTbH51BNEhS3OrU4l1fW+Tu1viNtPw/ApURgbCkl2xBxXhFrg7VGgfqAFvsY5p+nY
ca5dowdmbyx0rFYlqzcCQfrLzVIV7ZVyWeCgtXvdJJeb6nfbpJvPaLv5UwC83YwNTzHmWb/dVjjp
VWHR74VaU61yJh785fnt9ZxNt7k9la/vtt3aNraByPDnK/180CRWBZ01lTPX4Pefe/+zfr7W+/2/
+5m/e8zUOvfstMdNemqtStSRViOQ2Fn+FKZuyudNA709+66Gfr+7Pba9wHbr/Yf/9Lt/urv9XNET
/pJKvotmHY78SVX+Lsr+RWq+PSjrhjXH+/PVKuRONin69uB2f7tlK1Y/vXse19FB07NLM6/mZlg5
aP62m9tT2wboBy0y7fz+6396i+2uFAgrN2nV/6rQ/k2FZgmDSK//P0Pi+UdTENb7Bw3az9/5XYPm
6L+ZjiTZXQpWSZ4lEZr9rkFz5G+mNJGn2aZurzqz9/Aw0/pN6DzsEhJNlbcq4d7pEY7hEV5vWhZy
Dst0/icStDXv/hd0hOFZlo6ajT/QlGTLiD+lJ7s6ebdJ5Vqkj3vf3J6rbXK/6ONE3QXS9JcP5u7n
q/6fsi/uKqxpLVq89cV+eTPTtRmo8l8hofPIKftzCGLYDwpRZhSCMNezg+H2BjXYRGNTyWSvFr8R
31kynIklB0gBgMd9Udp0zgvq22RgLuRgR8wxGDVjOwZjB1F3AthjZtjb3TL5mLgMYnJGwrYtL0lu
sX4x1IimvmW4lrn+NDnuLrWS6ypyT2MrjL02zNV+0Jq7f/5Hnb+kPfKPWrZwhcc35fD18kH8AuSI
7RyYAD2dE2hnoGpuu5Opy/IhsdD3YpTVc3CLifHNFPkbK/ZTPTV3IikLvwtXDGpN/C4ILpqDb4VZ
XOf5MAYuiNNV/bPPSoD8s52gksfXYlSsrJpC/5T1MaaSY9bjRTRceR5ss6VnZxr7qpMI0DLWe6D6
Bb73dWalGXSYPCd9/qUdH5eAT+tYYtGgws7hB63wOP5Skz+7G9wc2TZCMi9jhOBE3cusbEqNSJ1i
V/9YJqCsoxLhhOulp9RtuQ7ACuJXkjc9neFyjHfQRVxaEJIc+B15AT9gOt5lInqzM6Pd4ft+rPs5
MMYJYH3VEhRlZiB9IYHSmf1CE2YVSORj8C/f1aqw/PNO6Zh8T2s2J0fonxSYgrmrLDo0RXFMS0RX
4VMqs1cPjcZQTmJXZqRcNmVPcK6ZWsGgGGZVzYgs3jq1GvDcsO+OOhqKKJNk7YGdhWdk78PRMAIj
GZFjl/beUu4LjObcN0wKZIFWikgBPMF2dGxQ6jH/7KKDO9/rnwaRo1yOCN1O4TTViQn3zSHhN63Y
79Wg7Ztx9PaL6X3NQfxfyUa95HF5bVawVrXESgM36VcL4qUw6ud+LO+Kih2PTJZdNg/XrDhAgJZ3
YUv6sHUFv+48G3Zg6PmHNNRue6O7JrM+x00oBQlm3YCXiB8gBYNvEVE8qFXXuxc6Co5wxigNtPUW
1FXgmOho2uzNbbK1uflQeOwx//I9/c3X5Dq2p7uuS9S78af4+tYkjXR2Ru+UyHoMmtXI40bWfNBN
QMrGY2dmL//8hhs15887Bslo0gLW41p/keZag94Wtc47yok2uW3fLS66G6LHWcGV/ScMnx+kBt4/
cfuXbGYPTkBtg1kj9ofQkHOTRG80ZiIFTrb//M9/29/tsx61PXsLilZPct349fxi6G1ZooTwTo5B
IlwVkzfDn8aVjJArQieZOIMQL5fiX76Dv3lbhMooqR0XxTR62T++Lbk8BHaMmntiOPo2We6TqDkf
MHh6a1Uf7iPYxFnrPv3z/4rH769fvWXwMKl6XKb+co1KI93wRg7ck+jAgCXRbTQyl4rH/DqsxQD8
VsfSOBB4Zn4MW+cpS01gHpNBArwj3nTdg0ixDIjQCOhIY/KhU9IsUk4yoWB8kPAy0IeOMwvJXZni
SuIPyf06t9F42sWdCScIGUryiYDc+5Jw8XLgo55R9AaML/eK993nE6OuHO1FChSUffOObgRCWbvt
/Swvzp7NBSCSF/Jd7F31ipQV7V8JEU3GoOJxA+5UhbTGdptvnfiYkXoUhP0IEk2xhA6nHAu889qx
mAVpxDk4Q32aqTbltJjBKnFpXfXWhYFdFqRJN/h1Me3dNU4BSbGNwX5eTzz5tFyD/95XTEMYUfO1
1eqg2VTryWRbrHXmJzlUH3t9/VkurQzG5wdg9bmvNDK4+8R7MiMOvNDjw7WUfLHnBbXFenWYGcWN
SpHz5B2EG2cntK8A9Bm/TYyWGWkW/r/sEYZJzfTHk7a74q7YEQ2yVz2oz3/cE0OD7CgM29MpAlXD
wOeQlsNtPy/LUQtbxubePVM2EJt6fSNliBGnc24wF+IRYYA8T5Tywz4faO4ydQd67YqT7o49vcq0
xyrEhYhaxbfo0419gRlK9NE16Z0f+5S1Ljgf5efobFobewkZOCR1oWtVvYai9lvirANRhO4zMQq+
5Y5IC/IOxZuD91R36FwvREpWUXyIi/mtK+0rx0gEjGxW6+LcxCM5wSOtihU1VLXd0UAadlMt5nfi
OC0/DOenqQ4hHLvWvmJ3ajNSxZdHKeLr3CofXFKTdvbUQOmoCFSrdeOFwOPxYJjOwSrwzuS9Rycz
1QIL1zqtCkqsSC8QNOi0gRkhaGXZH+JBA3BhoaeO56NLcGi7VJ/DColq01pAqduQLL3kMU1p4Sg6
AHaoBWnIwjWnq2W32ge19Gd0laSedM4978tIB6Rm1DfnrnDRhMbjo0zrkzEke9AjCULo8aaZ0z7A
q+E7OR+V+dyNOfAyNTxAtn+bFeCnoqmhczX9Tq899EoOf3eYxvcxhbXvWKTa2SB3Mi8ldGYBVDMR
ozOF8MedZQr4rNZ5DfxejW6SmdAgCaV31iKKL1IEpqlgT+Z3cY/PXyjNIKyjIwbTCg5eSf1g6iHz
L7qdix67gYu5GOzWcIuSPjmAJSR3J20ClUqolDTo2BvYJbCPxuz+ZnIYyW7cSVnUfpalyNoz49KU
ljjX/8XemSy3DaRb+lX6BVABJOYtZ4oUJWq2NghZljEDiQSQGJ6+P7Dq3rq16OjofW8UsmVbFgkk
Ms9/zneWh7ONaT0okm4bLDT53Co/JhfdE3TL2xwXzxlekpSBQ+YlYt3kEwUCsLvKvjkwAIGWDAzG
d/eJw8UwITOZfs1cC2g8l92hAb7L1V33azGF1zD2SDoY+jluaT2XlnotuV1X2rKvyeAb6Hr5iVLF
+avq77ycf4ZHibeXkfPmNu7Fg0q/bS2sqDk+QpK0TOLGhlWQOTTYRZD57kSvXvpa5SOeR8Z4Q23a
q7qQr6NoQBsttR/hWNursofyUAp1cDBxQLgu4RQYhOrwX+M5p060omdkmOhB0RBR61RSDGY/TBQ7
ScP4otD2yqaVGq0cjrQt2D2BslzRefyLwOZTbPL+l8okia/GO2g6R6HZobrsVmrAKLuqN54BYROV
qFhinbgid5msiyy9ZgsFGXj/U2to2Hm9AQveEOdZLfgZi7u6s7LDlJOWo/rpl81tQwMUmOloghw5
ZCQLFoR9CeKu/qXsGiAmCJuVV8LerWnWW42F/RVCNkn6Pw2rzVEN3MekKPetG12KpnmuAvd43WGF
vJcTxQABeFuYCjsvA2LlJ295qX9w6oEsM0mtWPLSjqfea351Tf8Csfwzd+5ycp4NwFSsl3hr88mn
W0JVRB/94b3AGNp3EZvubu/mDQUrVMzNFX6eTDN7nzDRyKR8VYVesHfhV07DH9O48bkIl6YUH5em
XXorv9YaP1y4q4xAPADdn6keJXtNxwQdPKO1NwREfdPDOVkUZ11FL0yf1sNYzxfdxpi9RPErq3h1
EudNmkN5LhX6M0Ngc83W9j0UPE2MzMyv0girA/7jhqR1cwWCb+xqTgfIrQdjBJEHfYbutpTR/oQ2
KkiLFE7Hv28OrwFAWU4f+qnBO5453MyyJkvcON2rH1LR28kHLNfwykhVZEPPGBOLTtMufQSz/+pz
vsF8UQK/HlPWyLmlk4WumX0b9MBikmJLnqtaSmG+ovRFtVg2h4lFM7GvFQPAxSix8qi2HlFWrSR7
8RtW0kx5wJzA2KYyIntShxNiubntdEP/te/4sA6YJqUBjvhheJXhBINbwD4hcnPXW0eKHnncTmRd
Rt4ruIe/jfSTu7zdolRmG8KKb30bXkeLZ3Uc5q+tVHtntJZqEcjRV5Ocz5GW0X2+8BDthCoGBgjQ
7XS/M0vzbDJ+XbOPXBlO367c2f6QofMrcFZClj0bPJ6bqe5PrlfdSTv+tsVGF/F36QCPKxsaM9hN
vXaSSWzHhHYj3eFORO27aYTfUZkePAkqfIqMt9yDBIlFne6ltW62hFAOpBc+tJpeSpaX1QQ4J/OZ
WHU+7GIdbsApclEVd33o/82Ysq7cQPEf1fX7EDID9z1rO1TJpbaTjyj+aMWpoNlpZeYkMTM73FuS
cu4O9tjt7w4kHMBB97sW3v800hthh2wNBsuFiOCu5yYf1/Bw3xNvEEzWg2ylSccQ93VwCPZko/pi
lw50rzF9LTb0JQL+Y83tsKxr2pD9Ih8O1mS91yRNKOR0twLzwNZ0MPixxqFFMAxNg+A0qvDvuHyz
Oai51XCfJpI5AkWWq6mJXxPBcc3O1lY2/OqMmhYW/4M5ivthqGuWmk9E9dXW8DtjJYw5XOPZZt+q
yvJXXhs0v6ebYcqyvacDAmCS9mEjtH6SDHm3n77Ahz8OA8khHxXhaMjxo/Pjc4cvVle0eVQGPGLX
eJ0my6GFpKNvW2qydotp2JmdDY+BYtP7zmMuT6JbyLk4MQ1OrmBcIij0+xt8hwPgvywuLqY/PLaY
EDvPvbJdnXe1DWkryCcCDLOBrjNiuSA12UC7HBZMH+C922f//hAvfsEyYxKDTZrk32Jx00G8nyrG
F0BboXwttCFv8T53c32Zxny+S24uuTLNlhZBa3kte6DqkFB6bPyNGx+cgMxYUDLvLbrLzfyTY6JV
Aa7rm2uPUBhPjoH+i8RnXJpn1r63xb10id5U9gagPYJ3J+4z4HUs+q9c4jx2nRzENmbwVR+zG3Hx
njdGmW9onTjNgcacDho+NvIfJjyPw1wy/Q2qH9cq7v3kKlPOHvMUP0bRSP0DRtvQTx6Hun2lOeO5
AYeJFv2jBiClROGsQHwFvffp3AF6/ch12BGQrn9EET+KzlxbAuRY7TMIy0CFssu4173Hc71/Jf75
wx7qpJtlm+IkVGzOPPoQwwKqI9REaAVTCYtpx3eh0MTdyrD85Nw33d38PsPS1qj9ln/VI424cl1u
V0ErnjYIM0i5v/lf/0ktgqu4dfv67YYW6pakac4bnbcuvQ/cokaKZ/hWHnj7UA34ibGtXNh3R7ub
F2vuWcaKwd3fzPHKZKa6ThcyV6PqlyzvvtuOvcrt3b19drtW0hlrWDpF7LNJ6TPdWlKrSQYp6PZZ
sDDsaGwst0kSrlsVYrxQwcYt59/4ZWlWxRSfKvNXnKH+DLqiDzTaV4ugYWb5X7AJLxyYAOiRKwsr
9yy6+BUnY7qfvBAzpeke0pGnW0VHC3be+I4ioZFmrYGDq+56vGNLmwSbuLROOmZjHNYduyMpWLlb
V8x/nIks/KJhdhm5CWIBYdwa66CGIy9Tdzer/oNTG9sj+kC33ozNgnYVvmCzbm4Hj+MJuLWV6rK/
2kGQc13jZ9QU1SvFD9AJY+XK0VqR9GFzwxbzzud4qfyIG3FilNR4f/Plsb5If7dDYkR7n/RkvXLK
7hDUmKFuR+5Z829bKVlIAFFHKcpgMy7fjl6xV8uatmFAZ9wi4d1kLqOkCd4sPgm8sq/NGZ+bRfYN
P/+vM9LU2xVHb+Tny9QlMQ3YEDF1egKn8jbtzKdMBGhsA3/Inx4MzVgX4qa9ZwLH7Jj1cNtDNpap
tZYjhM6+klSnWeRIvDDZePQzdzrl8cwWjuE/U+Do2VULYxZ7pLLzg1/0X6VHPDHV1IUhkZ9FegZd
FWwobVxpQmrrBAfRwUdP7b7aeqEPcMWMc+JtmkXH9GaxLZOdtlAPVFfKreuOG0dN6To2A8JJy1sZ
YHEhTmYWoPC5x/tFVsQCHPJjjdfOV38iD0WgGqaTtKhdjzRChZe171Eg8UCicMDLebPAQqydhr6/
DAeuwl26KTqe2oNytrXNpgnNvdqU8DChY/Cf8oyOKOCxbk+9xc19e3sSVpo0oe/Ri7JP2FgSTkP1
JkweZRnK4ODWDxk5s1UOjWVjRMPT7NBrgnuO2yO3L4YdXE0X4SRt2E0HYfBk4OVYjSSY1h2vip+h
YhRe+ivt06VhJ/jnVZePyba0TA2Hnt3JMMJ5scy/88z+IcHOsAghOVU+q9kmTRqhODJ/MAklBS9F
RltstnyNU1vDBXUEq317A+A4cKRelBi/dK9KOd+FRBsKIwnuw/xJDfMCz5+OpGw1JeHu9pKmBAS2
TF4XoZJcKvuciiry5e2s8y/2tvTKzTo5++Wi4xozJJMW7zsX+Hbo8udyHC9ZjTqva85yZepQCWWC
hyjmGWBliZ2KEtIKsQEwM+HTmQserATv603crhDjULaHY4fNA78GL69XVts67wWDZJI0zZBtxYgw
XEsnPTBc7xCdcmSj0qWHelhwj9ln7KDCWMZZW4gSKoOXi3M3Cpp8h5uex3Hin5rBSraVUWM20wF2
35QQo1N1hzB6Tlqiakk0c9OmiDUK7zhBZxcL+64YOCnQzXO08EMrw8XIVv7lVIC5qIruMBf8HuJc
H/MeOlERzH9L87VbLmA3QVgzwhz7HM45FXE8XvJwObqZpczrIP19aaPOmRmy0uymGboQkgUXHvoF
rrf8dJvJYMn7i7zC2zwEL2TdL8XsXgEbESG1ti0t9VufHmlhYIm7XWOzU1HsSeOPRR8kt64SW7Nv
rm3rcBKo8780j3KAo42PpZKCqBKIx+SihlniJIRDTmBvmWWzp7Q5XI/EFkuzRVczMPXRGryiQmDB
+rbfURTdLyouRR9dMz0R/X83S27q0cMsU4RyjVd10dHYBcc6OHoRZKSJ+5mfsP2hk1atJ3rlXIsU
uWTGd8gcBNIwGw4Ga8o6SWYL/YFRWxljqSVsGG0H+oS98UsRk+ARC259OnLgP1NyUK1MbpSV6bNL
HDnmtA7RTdEZD3F4KOv0WDcHZYoG0ucup1splrI+Mil4T53uarbDoV7QCyKDrxKkVD1w7MAxQ78H
D2cifUB9AU8P3i9lkXohv/rqzf7BKv0vHRjfqsNbpSzK3QU7uIaiBYttYZqlSFGuvVacb6TI3mVB
qiGdxk/fpeKk1flRU9uelxbnmgrielho2sS89hKF4oAl/aVZYsRzejGb4kJh0rWvMWEVZXqewwzG
b6EOoTLjU1N7v62++OhiDotpUNAqZGIDJeeSU85MGHrWPIvcD/Bj8dKzeqGjrtkj2WankuLkjUEM
3Ol6QOZhXp/GiW2K111TBz1zlfaHaSbWIVz7J5pFE6zNiGgnOnOyiux6vrt9iM2GFNu/f61CZM2G
Gb3R1sFJNQskx4ifFgDanVWSWfQd1hA9GtOpnd0VawmVN6xLq3Fe8iHEooG9ecq8u/06TKIHigAX
ZnxQoi7a1TliIDsPQcWszt+aiAWUdAgSYwP1YZj2QVLY1l2X50via/lUurG4u312+0BbMRNTnt20
i07i7vYh6oFJNi02oS7J7X/+3u0Lc5Ke0fzHbZyhE6o62GWx/Rz3dnqWG/BauKAF4SwBbUL3GEeZ
TyKZcjRujz2PI/dkhnyjmqc24MeMSNR/f3BDKkptDMQU2zfVif7Xu5sQ/P9NCf83UwLjL2Yz/2dT
wjvNs//rLVVxWqX/2Wzxz7/5X9YE/x8+V7YVkHphsoY/+7+tCYGAnMOwnqkIxmL+wP9otjD/sXgZ
GD/5mBoCz2f69C9vgu3/A2MCIScGdSYzVXg7/y94nH82V/zHDA7u6c0D4VuWE9rWYl/4H4P0eHIw
x2VxciSRhvtO1D+lbuivGdIHkGXqNNg2HQeyNkkF9F8dN9BxMs75YPUXIsqJ4x0HahKgbuzTfs7W
9GJFG9cpWZ6GeCc9/yvNcMePJo9iDwt8G8chICtJJD1LJuzz0X3qneQEn3My7xZ+xVrFoUEmWeWM
eOf34ctz8D3OPQJnPx+CnhGJH8vDYGoBvi1vUMLCre7szdw0tLeN9dFxcGPryQA7j3/cj5Py7ATD
LvPw0lnReNJxMZ8HntKzD4MhTpoHxlfGygoZOliMz5k4DoWwjthAk30V4VaurWbjZBD7LfFMe11K
RKrXOwY99wVdxo+jVxuQxj2H25/tc9tl1JdNjI5kJ8PtaFPN51pJuXcCwqlk2k3AxDnTIzE+570b
7PAcKT2i4IDiW4v+SwGXQEHvJjaLJn4k4YPVZ59FUGDrTfKeI2q/okDX2HgNEq1ljHRCFF3DYtJo
3ifk8LTP0MuQigRR+2SeRoZPxIgpy24xeLBNRt8TbnsfoLHitJPiRXZ6OBNefLGERZ9G++YlwxVX
/loP3q7xLEy1FDGoZlOn7/NNAJ0wkRinQYYPHgQe3YevPDy/HKb5Wk49zAW16/JJbRaD2fJVG+c3
a6OPiaH9HLKwXrsVDQhdSfuBaTmXLlXDigIOOEEFzDYSLRh4KyRrvIB552EaxhE5kTqOa7c4Baa+
F9r8SOsWhtkkgo0YrXqX0LtcNeyFaWFmA19Trw5K0NoT5ZO0ornUbVseLB4C1rVGmy9bQX83F/iq
c8k8m43v4icvmo+Z525XnTochFxwMZIasFFczvOwJnm4ricR76lLSNfB+N2V8YspSogn5Pg37OTu
BfQGCA/2EwOic05pNYLvA0wGZjnDpxMX/lZZ2UcjE/WgCh5bZMoOhs3ZI8ch5C42575U7dZow12q
aNYdmYOfW1cvY6FkN8BPy02SA3HV3LVaEoQYwr09Ye5oOF1vY9sY9rj2t0RS3wWMPkKxyNV9ohiD
+dxmhJBMeK8rcjPniLGrFm5DeFM9JPZwH0F9wX08bGoG1Sta5tgy+AFtDskzOGEwhXOIc6G1ENT8
S+eUzb1PU63uuuE1eXGEfErVU0BQZF87FcV+cv5DdxOVFrX44wbNhQkbQpjJveigl/YFDWtwZqFA
zWrY1si/HwO5wcJjSz2mxkbD7d12kX9I9Jrb5oPQKCIZ9V6g+jSTvS0QsouvMiZ6MTiQ6b2yxp/J
0IT9tHtpvPHYW0rsfKtBeaPccc6RR5NR0x+RoLXVbrXWgYB4QAMuIhb0+rDZe1F8VSTpQzO6tvoh
Eu28VRAUuPAgTdQuC4BHWYpEo0JabhijcCiNawrtQhe1O0nNAzVY4TTDnGm/qNAkzWP6myk2v8x5
eYPiOWG3CMMp6vc+6j7NObTiGkHFWTRW3z10zk1Zkjgp1HxsoHWei4Gzi2lHT2MTRq9JWZB+ey7p
sd12BAgmGng2qLS05lUeP0yd/Ei8tlY42A/povEWtv9A5Ym+G5PhzQ/t8o7xAOHqhmEmvuEhOKZ5
Elw1W+1caprdFgN7EKqYRGANST1J3O0guzPb8x8v+0uI/K2Ysb6XU9hxdhU/Q09vbwldaPKmiTmt
+eKXZbsd2u84tYeL7TIarAu2aEuyFYyBRdnrbwZC8bpEEtuENgtWZ6+xcalNIFmZmpraiFrHKwxX
8dXb0z2r7jsDYVOmHHsSGEFABKeN1yns+kbI0LExz7lPDia3T6NkZJ9Q8awS57WUJK5sBPlNmx2n
uUjZQzEFAz64tZlV3MWgZsoUslMiloCL3983ZfzamIc2aB4GPexHKYO1kVWU1/GUjHBUX8vQXOcO
J49GlsNd6xp6Y6EwMQNqjRBlQ7DfG/Ryrif03OQl4QbL25DweianMK2LkL7zOQ8/vdDXh/JvWHQf
WeDkDGc5Z02Sk+JhpG97hZT7UJgXp/CwEY0sLx1IGuIeeKY6m75rk4GGGbM/9iR+p7BJNmShiCVE
5iOj6G3m2lw7KQp41qyj3CTsZcQW5cQY2BSPtaFsHm08JY81dNMS35nnUBc7goM6eQnT59lPOR5X
ZPE4pJwht9zTyWd7xoMDhSJLPH3xnZ4npDZPjhk+p61h43oy8kejN/kA4fNoZPQty/bgQlO1uv55
9ptXl4M2YNSJSS3x0CpYjQGjKQALd9bY7AZsakc6T5Z0mb0vY4o7gZoeKRufD7o9sq4CfTXau3Ru
HgIU7WsenORABKPxFch3xoU1kREQlPw5NYe7CbvCbBvTNeobGPfT/KeHfoQxowl23GqfUg1PfTcZ
1Hhx/YcNPRKSC5M9x3BAp+7W82Rj3sYL2Hdbrl+qa10G3rnc9NDrN/UgIV3InxrqxK4Z6x+KGzDS
N1NAqxA5PO0oPPSDBVE+uGspFIZIn/wqieyqPqAuyYGRwwYkLZh+92HYU/g9rcK+5qxUmsdo6s4t
4wfqh6DxEUjcaFpyeSjoe19/pCKFmTQip3FQ98r44I5l+WCqYLscaD4bn/LpFD7+wdRNwsuSvOo6
Iltfwj+I0v3AgEMPiPhhO757KpfMVMoXK/ffgUfs+IfXHgUVjENtiezRdJU4QFDpd3PMG1pbUPHG
9Ms15uGDg+R3veQjVECBurBPXjO03EC8YsuRaWWL8FVTae2ngXfGdSV2pGstTAb0rMSueCvpil15
XvGVEWhGHKdCsmHO53I4XRuGfiqn7q3o9bypG6Y/dRfhOmiIpYXdOR6BC0AsfyXxzvmbPP26HYz8
vs44vvn+LO/rEZ2LOZuQvzl+2hcbQoXrA/oa0zG7m6fuWKYJkAUJpEi6X1Knamup+ZoanGDdmKxu
/DEh06+D5tNTBg6oztnYCQk8LD+op6PRHiY/uadZiblrMV+LFCR2Y2cMZQLrb0kslXghnWgWaSbF
9olRrJ8dCWduiyDDPBG958uFqkS283mfj+xWinNgjWyRWOsQf+gSb4mnUhIjt9jyqCbP9bRrppHr
S93DvCh2BEOpN2GAMxSSXNSqyMVvAzTEWgtJbE6Yv9tYfDqiBlpgpA8FT9GTVYbOppypGDMecE/l
62qYJdC/6ilqmgfLb9Hs+uwpmy9NnVwj2NDbzkvZUhYOqD1UaMh4BJVpo3vxh3hVt851qpRgkoQ2
05hURrfmUz3q6tKx92HQc1Qh/hQgjNS5iWVxz5AS5uXU0D+5JgDasVZX33bPQdndRzkM+1qP/aEw
PB4vEeqYY7QtT9nZ3oyjNg6sSFBv2ln9Kp3mnS0ve7sWdwFeKyhMsn3sK7SAwTIwctUJBTd285J3
XbCqdNbfW4UmXmcbAXc3r7fvU6zH34nDcdzDN3gdfWQVfiAohcEIj5q46UkbS3qQWXI+2jG+nhHP
ViYgbhh/WWMWzE9ffrr66C+EDbt/U6TaSUyxSXXERccBnEN+Zqooajy6Uh0nbUM7C31qXl0VrQLW
Vd+CLQKGMdgxt2HgZfj5Q4YMw8a6bz4bSX90Zcv+AJuG5xoQmq1XNg4R7YHWaFDmfnWPMwHtCf36
A5XiWyNAR1k+PrSJ/unt1l5nDpQD0B+PJoeNs9uzoqTZZgReTkDbs2Dm8SWuvzpy2qM3UBpj6xOI
7XCXcwNQAyd+J8XZKF2+lVGnWEua98mdfkSTP7UZgy52rNWqH8W5vXcMd1811X1lkRmsERHRRFVO
so7CKzP5Hef9jBzffJatosR44rn3qLL0ru3lF6eoq6entwGcqUlT/UaIU1k0n51BOXhcWWRi5/AJ
PBoZRJy8zKYTM2OsFhd6PT8RfH9yx/iLZmZeYYq/SS8W+LI3Kv6KjP4YKgvvNS1iHG98Z7gXeSFW
EWVQoSYNRfkV6bhjWibpSmhv7zLL81rvQCz+N3iNcZ63M6c3PcpfElYXA5FXxx/pr8eEE75EU/jN
7vOXr1lDHBjyhoQ7fh/Scq/oQst4tAQm6l1UPc4dy58fPc4x3PZEvqWG3kqih3PQPjJ8Jnhb+E8u
LUNFArnatCpSd1mORyZbB7io25guNf6prCiv0qHf0LMRyai1YcKySEvjg+slZzmoRwimH5UCz43v
jtnpXRWxQhsRNKD6hPp5qV3GOBZmIlim4ciryeVIqm+MxbU2rTeblrbCQW2Oc/d3Dpywru9nI2Aq
BRQqdOz7TKqHyTceMQ9uW+9XL2ty+/WZiDQBeGMjmaTMtN+dP1RaUf5nmy9JZR76jFUZfF4tPBZv
52FUzmdTyxezFfdxE11IKwiD8KT0FwPsp7tMChmB/+5L4BUNulmeUEJvOf332HjA4PHIRgnuK5xT
RALXmEsCDNZ0rHORUfYn+m3ZJt9UO1yLaEQRoCTNFP6jG3gbW+qXNMUFViIaLG8N7NG1G5a7EqmU
KTX4Dmobm+esjvONNaCWjz7YTbDB0qA8pRZ3XWgfElvi1RLvAZnTdcbaziR6vbzmBuq7qp091Swv
kbzXg/zyTVLuAsiSJoBYu7i4pvARrthbvFCpWr0NQaCyBK2RQV7ZVryhXuCP6Tg90w30mHt6F2ew
nKiwcJ/pfEzUqQKvth27HD2+zB/z0UiP9sB+CsXl3shN85zCq6IdtD2STYTjhQtsAKBv06O+Cnib
CtM7xrjrMq+VHJQJjdOytufZD03G7u5h1j+MMOOIEaM7tBK/72A8p0D5jCRVByNyHgmvqAUVgMGy
6EZsUtGpisfznDOxqsJyq+rmp/b4D9ASsLa5h+bRLx7axn8PIcEcoCqSdQPKOfYt2LssJM1uzJci
gw1jRAfRS46vZvIFtuOa4liI4MkuIu7ZjuUe5YptXGxfwJH3O//iBfeqYVuQJYLDfHLP3vG3r+3f
cCJbxTYuG3haeB3GRK6eyzTZPSIyBoOxSA+zrH+TxQ6gmkrIsAuVxALgQsHzo4yJjuIewcaZnUZf
BquoNX8rY5hezPShCfBqhVFVr6POxdcb4D9oHrWdUU1n+swcjRdPEwewhzfRIsHULWqVKUMK4cSD
7xY8F+v508qbBlNj4uy6YOJu6w9clyjIZoMFGVPKUAHTAkx4SWPrlC8pz0AmWwXTAthXsdMRZtGa
8Pq24LrDn9fvEyk+7bpmE00Nmu6i9ai8TVYXFMUSHc4EyZQ6r79w0+GSAiw8+6SsRX0xwQy/gAc8
RmHGVF91pwLFc+OaAELmvTkkwA4htaz8drFZL9gNW54qKwrpmcIOXVjDnzKDKlH4BlbhWR1aybKB
czzYlvlwtgcNFtdneORy5KjH5yzRG7ZblABW3SdODGxWbGyGghJUx5iOTHzqdex2pylBYOv66CNm
MNUog0l0bu4gc7WbWTEQstRwAVIMytZFnExnwAZM4EvNDdr7DSdJV394ZKoh+D0XBTa6WOF+TeuM
VZx0FN/Rt0+hmr2dkMa1L6Cm8KfzbSI4+BEE2I92lx/EAiLyZjwLFGMzvhMIArrllMDmLMx42BI5
L45wIw/T6N2ppMCLVPpbx4kMdBTkjdKa9NPY/6ntYdwMba14cg+oVfZ90zsB/DwTdgcNq7XAPIb7
/NxJhMpCtpchU4/+yKgJKXZFrmfcNlC3rebbjZACMy/7M49wnXIOdPSzW99+5P6UPo3sQ4E3sg/8
7KSl+azC9mAast2AzXvszPhqp7TLBqB6o9AnkjGRJOeUw15wBIAQ4MoCp/LI7P07bXEKBxnJlzq+
x+O8y4VablG73CighxBhawOqmHGsxEs0VwAKff7hxXg8FZfCRL6ssu5a1PZLjxVrhWz7WRnC3pS+
eddp3+Y0BkAkNo17usrsiNrK1PTAWKTs20w737ulNtf+XkXdW93G6LGxh58mKwnD67UjbAowS5TR
ivENCfkENNkfwxRM31CkvAxkVAnoco+geoh0CauBc4eRQqv01VgB3En3Ms5Iw1oguiqfze/YB+tE
h+tZHJuIXAOeD9V8K4MYWMSlvByZrhA2xZ2/fFgovThjCnfnWe0jZA/rkGa3Nl32FvVCGUzaf32m
lg6uYaCROYwM444bhRMhZ52NG6B93j7A0fIW9qV3JyYaWvDq8ZUOwtZa2NzqLWsmpumFF4Ngdbyh
/OLeuiDIuLt6yRfLykw2SDOC/gaoOcAASIvHC5r+5h36Z02ZHYd4PgPFYSOzDs4EHBQ5uaG0Ux+G
spz2t1ZHewEb3T4bOjY1gBILyQOswNvT19fSaqgGbXN1im7Z6tt3v5nApAOztarDYoMmHxCAwrP0
b/cSkjgtOv/5e+xCGUVLAc+QN1GXhJOHBQA3KIoaRYLugwwNs/MG7lw+wKrCZxh67/biSxpdKoOS
Ej/o+vapf2s/a9qUgPtSbpZ2PH8q4Z6bG2y/ddyTrtNsz50n77oUH3oiNeyeFHoHCISlD5QPPXfN
dhDm179/S7gBbXGV3DeCZmvaoP/rz+I1/tffuv1eNpUWU2yW9n9/YSBCCOuTzVwNxAgFEM/yUtL7
7w+hWkqvbr9O027bKIEDM+QuCLDHrkpB94sP2ahqAXHTEZJvgrJ59ouovK/Bq88aPOc4IGA3ZXQq
/co8BvA5ClPPTEAta2Nq2F+qU5RwYjVK8mONtbUve6BRYJFWWWgYLDy5sedJcAWUD2Jv6s2nIlKX
lJzWOuNZio9xFjxPhxSkTjyvyO9zchZ5tE209zMLA1suDDvOBO65n9K96gK4uahSxvgsYljSJbtb
VEhvFTsBpua02FgGquKUlq9T1g57rFsrn4vylDnAKsSSs3FRIPIpe7GiQlJMSzze8pOFknE3xQC1
ZgZ4nDMHYjlR/+gUYXsy52Rr1ZPayarazQEJoBoz6KFDGlpLP76bCRpT4tXX61kTnw17k+LS3DxU
5tTf1XjgMRy+miNdRRl6EHzdfiivnBNpLnClfyyinuOS8tcskjbzoL2R9Xyo2cSJ+Ddn3+JRGla6
86IiZGiz7iuHsF0l/zSifmjNC3nSQ2NzVIHxXPjonqX7lludXlGp/FMa3rPiUF008lQUU3G0J0KU
hkNbbJGRwxGvBIYmPGkrYIdHbJ0g6JPUxTwxvoB6Bg/1goMfvcUeHmgQeAqVPA5hdjHTaSOb+g0x
nvM+3XMcJavXyWHFnWucxL3+TMrwcfm2MgCA3ZUt1mD4HEma/alqDPMo+Azipo+oMbdlRJzSMMtn
1/HfHYMJDlW3qyIxP6qelbWe1Z9B2R/AzPZuhjACpm9l96L9lUxo2LV4Vt25puSWrILlg/do35ef
bu0gN9znnjfv4b58+Tp+DA0257XL/zKRdziaeJkuWRxwcnNWpem+SLgYUJxRk6jU3uOre226ca8F
fqIk7f/Q/sD2inMuCjjPSnGUpmOc2u5FZIutcvEXcgY80nC/T4Xa0lPIU74pAeCk5U/uOAUTE0g+
FVnTFDtQEpNz4lSBEVtRGg7lSYrw24vd+dRKNCiLsOg6n9ruwZg84l/L3L/ugAEbiUJx2Ls9Mn1g
4Fck2KwP1Gt5jxUqZu0SBDGZZRR1Bbdb4bypFktUxWRveekYFNlfxFa22jY+L2XNKVVEDCH8Hkez
N2xoVHi2+mzPlNK5F4zgMt0tFEk078hC8I2ae+Vh81/eD0XwfKcSeJGw/++tKXjXyvxircSQW9u/
dK0CzrL8zI3Sq0JP3/jK5MoARy9UvCdQBB0uUi8e3VgxA1E2NvZDXEkSNENDgRq6MK4W92wh1h08
vzZxSWS/pypgFtKSOWn/+jlCKAjM1VTCeoxdKqfTcKb1nUGEybu4sUfM2In9iWWOtycMQEmG2Fma
p6i3/wylxhsUobnWLZagriK2yCfLl9LUx2Sct38EjiJ4hFhmuUmjVP9v9s6rt5ErTcN/xZj7EiqH
BWaAFbNIJSp23xSo0JVzrl+/T5Hstii37R3TwBCL5QRgptuHrFMnfOENbMfkMTeka2zLminCWM0k
V4VZmD2SZFn4NiGV70A9HKlN7i8s2xkBPhr4Cto9HXWVRUrx10IUbNwrAOaNbKL4AXDHoiZ09rxx
9kWskNPRIGuxTnglZo7MZfIE4O5K9SKk0LBwcfsn5H4Wstpcl5KDjI7ON8uoJgZetRBQo53Xunvv
uxpWUDp0Pycf8IiCOnMcoJUlEorM6xC7k21ZmGUU+iC2B3DTnFPNfhZcxZnaJpf5MjCkVZ7rXzNC
MIjKWKJaiH6n5jqz9BcTtV+BZRMr1buc9LdpdmPICT4PlAFbwJJUnap3nFdpBGf287Dgc7efVJ41
EVRnoagCTtIAApFKuw0CYyx0/gb7m7mlJ1N+Wj+udGpxViPedDaVGIIFeax17YObDNJtgbCOgnCV
1i+Cg6yPCe61h8HVZb4KLd8Z9PppHmrmRBm4RQidT+TUhIdqWGNbEeaB3l1Rp7rVDf1GCctbaEgI
QevjJFSut9/blWD1QQa6ZHvoMBlIFRZicg6E+lzqCblVkNHnno7LCQESEVHQTSs1fDDc1qLr6iD2
G3eDRtosMWWXm2fIETWKbJqc4Qa2Lgz2Ug05bGTmMdIK9lpH51DpmnwWqRscKlLw6tpryrnVILJS
5NmDn/mzIgfAFgtXioVwr8up2Fo3JtUkpaRQ5JQuJ5iqbArA4UIHR9U0v5nhi5ig1Ufv7D4G+1Cg
5oXnnQTnka57Ls45XFEsyKmwtiIgp/wrZVySRdMnjcRwiINWiLON70RrwBTXuYWIdqr2GILZ4biO
jH5CDLJyRedCtNR7TVSfYNmNAFNCq2M1ep0RjnFo+ArCcyCUIGUPlCKlDYOWAQLoeAnRfcUKXZ/Q
DtyIFSXjKkwf/LrFNXktauWr6BDjyMGobIpZyD7hop2FZX0tchlILi0bUHkQ9zreC3VJM0UbNZPo
tucCaXxHTwz11xkEdUrMiXwJEnrSiepz1otD98peJnY5jqH/VAbcQkcbFAe1EQpaX/yqfioCwPuy
510jYJiel7DSmjJ+M00qSAi0PZthNinK4gVhwK8RfIU4JCyovIdMr7+oBlJhSBbcEmvEU/JHgwvA
Q0u0CTZuqUwtuhPnlEvBH+cvGu/TNluZzWCct4k0MUMpmJvdneML5S1WQKu0HctiBpU1bZXr0MZF
jpsGtF2GNqjGVkqUsWfwRtOqRca78VgJGjJ1kZc+U9CHZ+OJNLyQwxKkYFNmIAJQKge4hveNXmaX
YkS/GMi4CpzABxaI7F8jO18KQZ+KXbbE+prmhclNCYRkSeX1RhtgfIa78Ft1g2Y0mrDoFHbShqIZ
FM2mngkQsrgv49dhf9uJA5mr1EeU2KADylDdWlW/V0WA3G7N6aPThWuUDrkDOm1mrkfnqPp1HKXV
3DFK7bqoAhJQWXhNMkbRhMeYU1OE5n6uR8QtCAY+AQ2Yq7GeT0RdwnCHkvE23DfKN1mnPlU6Qo4U
kjRczddxbQ+UJ45M1CDRgX4VVH5FIUgvRe6MegE9CQsrJgSVdYA8IzlHvMRwpEXAPzcXLjLJewhk
qEvOwOrVzBssGDzIf4tCAciPUCYdGfgIUWLfW57+LLr0BRxoJF1gP5ZivdQLvHMkPELsCvE4P07f
O2S7zlFtxEu6nxnI254XUbBMSIeoKtAKKc3s3IBUAN1noxQe5DMc9YzWhwBQ+Mgit/M4kiYqHf6R
hDol+rmmfE73oJklgvaU9V6zyIqIKp1Ef9LwnjK5v64IIme2KSMhIge3hEBgFDrjGeDNPO9za0S4
lUPK73gihR531U0kMc4mYXXVUVytK3z+WlH/2lKumPToIA6Saio8RHedZU6G1VFinzf+VE+c68Qt
nuUeXcCmxQhJAJhUWAqVUMOZSUoMza2uMBQtywu6NyODjivNoGVakFUkhXYFl9SYKWb7wFJA7jy7
kaGkQMtIbgXDf0BuEScXgasWy28I0HaJvnGToFHZZWOCNUSbYp6cI2qBkTpCGdR9imLg47NXoHgF
BHkoloJEsKpp4yOKmzroaqNL6ZAQiuj3sR1ol0ql2lAn0G+sDmBIonmXIXWrGT1ncYYn8lpLlZfU
CfyVqC2s4Ao6Q3qLfNSydR1lQcusFHteSRkR2XBhRT7QZs0x+4WawsJLRe28T32wUlTz0ioijnRF
QMgtEsI0pCDSYoWB7Kesj+jhP5YFUHFFe7bSV70EmSwUng1vy1tHXr+OFcp0OT3LrnCatR3cmohj
99REDIGyWEL1Xh846GEvfMv7npaS1+gcy601SuR6oWnVN9mKoGfb3Uz1xQdV+BoG+ruIUE4Ty/FS
QcOdhhmwYMnpJ5Yjg6hFxsZr4iu5Dx/R41jaMWhsgWKb3xfjCCw80gYuVhipg85PeVVLLQz7TqY4
WGJl6eL4Qj3aPJfhy0I7EDkTkbZ1EdMc3hqxjb8oKlC8LkXULoQCmlgzvYUGCP9jZraPlGeoEeqC
MTXL+iWWactEqX3XtMazJLePlCMeqhjqGFiYfCZE+lWL/y/SlW9STkU2rAhpcro2DlyJUVTZMFyF
RZ+K1QwN9uZcahxtzB3KMg2LG1/H+spN8hjOHtL4yExmFrV6x/Q3fUjWVkXPTQj8ya6+FjAd4jKn
L5/aWLGYzSUN8csOxcCxmDk6cPyJocTveowcZACrCY5z648b0k/4QHOor9emh5tx1NfSqOPKnkNu
ucb+jECLUqem4LjmzepGDkD/Si9NF5fIWyC66/hz7j5nlkgPlaVGI9rEgE+wXp3ibQi1PbrxNcxH
YqW+tWL5rjbeCj8aY4aIg51NCbusnnV/ZKd5dIk2IrEN/+mBLKHtGIYz2+5XiogodoTM9TlOYBe0
u+eBp09Kq6eWXohzsj6But+kIRFD7FBPogfPQwYHy+jzVM2RDReRACjdkV3F37I4SCZW5UhI5egv
KiaB8Pd8nKU8ae2qYrloGwwIi05/rl7MRHbnQUY3iRJjZcBQgMBDuack5YrTqWuT0gbNg6lllzCQ
vZlp6viBxfDgswfPLrKZFfV3sAWCC4/9S8AXYrUnp+q4at1imodYtoGSAcdf0lmL55JSNiP6W3e9
A/tIc661nMo6nM6Nbsreopbr6wJNxVHe4jmLSo8/cr22G/eqNkN+31gLWof2lbjyBaWZuJRXgFPC
kkryauS1yLJK4Zxmjj1Juqaea8IctcnqNnD4ZbJfg9Cr6eE6OD2I7dsWffz/QO0/AWpj6qkBWf59
oPZ802w876N43P4f2SO0JU09oxQjaajtKAYicHvlOOTizmRVVyX1u0LcD/dSWT6TFQmJOE001C12
+wc8WzLPLNHSIHPSL5FAdUv/Djxb+qTnNsi4mSChNF1G6sxUoewcorOBNoc9dkrynZj6wpyKT4Wl
WELBIZYuAy8QnsK4Jxxu4iXAKvXB7AnhZCvvLmAAWdxh/SPC9RIHf8xF5+EyKfZoWpViRBsjE5Yi
fhHnugO7orYKmkGlREGuLIF0A5xBFcRZN2gkrMCH3XupORVLb26opXDRBRCaRRupMEGX8JoQOPdk
bulKcgTq6GIB9A1AjNTqX02LgymUDESvrBSzQbNR5rAOh5ZmY8wV4NWwTYr+BmNWGDh6Uo4Ttw2m
nNO3mVMjrCCW8hSxckR6ce+6LEn7+kJ/yGKqHFZxlyUtXRcoE71QQnoNtElbOfMePck5LgOcZgZH
qZIsQR6EU9ZSjmy77UzsHIkfhJlhwamNeg3Y9bUgHRC6VJ3lflrNorSpZo2gv5Ra92TGan7VOMat
rObpdc0FgBNyMsHFG69QjdaOWRgAZX0LsErpaesG3LWaGeVTYdrfshRijB7QQ26BzZ2Lagi/oyJu
pgocNEExly3iMBHBqXnre1O/bqorTXUuo9auF76RjdFHVi8wavyWJE1w3VTCs+CJN0Ui9+tIa7Hv
CgrnLvYAWxt6O3IzlcZyjiywTHtmASnyW8MzLj1XfPVLS7/KDaTnbArqY0fEihnK6H3WGpj8lW48
SwHd3URIhPyJoJA+6GX9SjPYLmRdh84gWiIeGZI5yA19oBlEvar6CAfpdzE9oUC0q7mmVNrEbcNu
Ymu1PbT08MtCtTUK/a+iFo+REkm42tTBSVYurmsrSccA8Y2x3iSzJqilWyNuAVv2tXJDz1C3nHsp
STFX7EznwkjrWy8Q61mPxDbqUTj0STFoN7ohpGEpMCANRZSSlj21TqfJCDpyFEilDHNFRUj7FYYQ
0pAsiKCNrpKomLmdwL0XVt5QPXg10oAKZF88FXSIrN54rMNKW7upBN+z+SpHA1C0YKkiCDOqCgXW
p9StC9UsR0qFxgYiCPJ9HpI/x4oIAhcI/N2HQ+5mN7MflSDlgT5yOOOkWsMhhMCaiGSaOkiNfZjx
FB1oxxbT+M7IYPa70OYuSrebNCA/LxUYoZatPRH3OdfhqgXxu/Q7jB7S+mspgrUIPLLTrKNtnlb5
q0ZCi/pCHc/pqOSrzqMuHsiX9FX9qT80Z2l5+udOBhhecrp+UqSNdEHEjpoR5oxC5Ss3kp8syIyw
f2lfnFgNLsJ0yMVROvND7yZzA6iJnuGOezN6xNIRYkjrPchpIi2ZpXhFR3BmVo5xEaJOoThZC1rD
fnTUljpAFnsXOjJyg78hWmVeL4EFTL80YoGuYxrPoqoXoF6sKMKW4y7JaZ5YIGdqM/2C/Zx5ozfq
BQJi0RyZ4bdYr1ZNLktzg8ONvg364zXI8Sz2k8fOaVaqjSpuRK+8RDd3rCj4TpktcYqfGgS1IvGW
k1hY2UP4a0SUo1zUeMLIVS98CCXcQ7Q8ew9yCNknhjAzFwO5yDNGUp3o03zoMxW+9Wxo1WvSe6vA
VexVCny5SLw7TYWOVxZIcBe+M3JofbqJuy5NAT1sCS4MAjkWJE1HnEdWBWwjHhdlnK9iESiGHwog
flEUCHxsGFNdesA767pSkcESi6DFsBbnw7DwGpy2MMz1vEETxqXdWfcdDRNs8WSvMsdpms2zMFCv
Kmds5F2zFFz8c1FY4ZiG8rGkg3aupBjT0RsYo8tVLVQBBIQFPKYOxXaaGQDtYgUBIkcC8N8je3ln
mtWcIKm76Drnsq61aMZGf8NoCIUQGbuSSgbDbZvBawy7dh6FuXyBmFeIKe8l6wqYDRRxuccpXsvH
iHCky4rDRE77+LIhfp52kjS1M8dBGaIPrtvuVhn8kuyKlhX2RLPW06hfQl2dAcNOL7f/ZZCkpBkN
z44ng2ERpGTiaDBYWnmpkkKN4Q1+VWRAkIAcg6mU6ohxygitxITcHdAawY5VyOZyO/dFBXgtXeYL
BWkxyi/KDJUPfF7gflpO4KzchttRNtObUi9eK7TJ5n98DMBiPDgGNFE0IYlJoqJICiqGsqUcHgOy
U9u2Qza89sNcO8emVKeOmWEcZkDcrLV+0Vtqfhtk5kXXNiY9+4redjVyBXDfbJZigiREt4SfQjYL
OcGI4hpLRaAcCLG0i9pp33pH1O48tB/ATpLvrBBbOg81vLWwn56hX69NojQtLwT6FpGrlFe4Zjy3
Awwu69tq0WisZMGBzt/ApFxZ+HhPdND911hXGBPZoSPJdlwlEJqoHBTlJKJxMVGHLAtw5dJ1Khhb
skQvILXrZS+TTucUakdOvMoQ/5smOVoHKlBnFJJoSVPaxa1mZMn2SxspzjwS1WiZg0isUHKfY0c/
QP7ky6zm7G8ElA00RetWKV9/rpUClsdsrBVYaGtUikNBv4KShCilOgOjiWISsknTUqGQBcBYW2ad
+FhH7tc69V50gRYPgNcRREBnGeETRCVYmlRapy0Loxm5pd4DXMnwN1A1eWRhfXKRF/3IT+kc9mzg
pW7JVBsAi049G/lAj+rFZQMMFLPWiKab1RGXaYGz9Bxeb9n6zVAq8TkA0FUiP3HRSp0XVhpcltCr
caIK41HiNMHKdIK3xJD0GQxsjxrfVDU0TF4UoViTZlarMNPvlXhkIzOzkmJsNyA8rHChcW62/zVv
6+rbH69afViUv0YLw6JVCJ4NOJO6rGnAbg8XbYP6geD0ub0ucFYGjOlYSxss5xKgZDGHFvlIJjsX
hL5d19orVgzdpapNJYGWuAIlYCPaykyIw2CC/g1RsEwjGIdAeeoGcruKmqCEMLwWOmxF21IXZkFu
3gpa2H0xsQ2F8yK665QWOY0n0ZuptF49Cm0TzUTvMtWoollmXo/VOMLvKuEsU4y8n/ZeG2LTTtst
0vHb5We86F4jLUst6Cct7KGyUC7r9jZGtGHVDi5HKJwa50KpimsNIjZBNC9Nz8VHyMrj3uhx/lD6
kkKwo6+0ZlKyc278qI2AiocAyDSci71KmP7xxKtDPvFp4sHESLxtGZoLzNXDiY/7oMgl1zHWod6X
E4qR7RWqSc70Wa16+yZuLcBe6gC/N3FjLaHWCe4yKbxqlWrQRzpMH9YRpqH4ScAVCLsptl44FgXp
o2iL4CqyweMaLccrSDcYFiKimJiwt+JcBOviYvZJZAAOlLa4yZExkpPCmGM+Sk6g1XS8OyW4l0Tt
OgzML3mMGjNqEi5GGHa8wuj93OQ6vysdm7a/GOKX7IkLATfVHSX6tf0v5z35SWSFE8ZPJglWlyTJ
smHJ6udJatBTy3u10dbEiNyYfiBfe9Jt0YsV2K5anPGdz+j347pI7fOC7l9LuuLXI9woVBy5OOrw
XosRcoUaYWstXqd2RFiL+9Q4NVJwRoEljQeYg+5Y/aVoxRXAJ9rOMu2shQke8SIovUvAVU9JJarz
pFi5WF3DvUymRYoPdSMjUYnr97TEZGZmFcZL50Z4L8Vdf28ALM9hpC5SRUQxqfBWdR2NpZRmSy76
/TQlYsR9KGrHkul3V6HKIRd4kHvwcpsKYkeGYyXqBWBQcxWJdP4Lu6kWXQwywwxovnvusyABdIu9
p1qo8hWomWlXBe6loSvOuAKldi9KXUqLu9fpOqQKQKuOg+TCcfC88b2I/EoO6nO3bpqZ3E5VQUTE
p6D6BAfePMfS7Vlv2JZ4drQT6khIlZsg31SwX4CTIJX5sS4tkwVaF8CU8aqeCwRNN5KKiZBg5QMZ
NYwuGwhYsuuijZToQA3Cau31W68i4zwrQYH2iY1DnYfkp6V5z+DlOTaKdqQkwYvctuXGDOQRRiT9
OTQrtHqJCRtC8Ru7Vt5QZYSTAc8VgtEYiTsNjaJcnW1vINWNb0wOqFUiZsBmhOuwkczrPAPbbrph
MlHlcR+HxZWqUdsXBZg3loTGVCJd0DBANmyoIhkCgtf6AlFV51EJMJjQAWjdepl7gV8ZbedOfIpK
1MKb1loEYV5gfSvQAFMFKo6yV0zqOsZAGKLh0jeNmzJ9iPBku84yshwZwqOMs+QoLjh5nIgSXK0s
C9Tioqyulo2KmEcQNu8GmgmUT3VnmiLjhHx1FNwr3oXrCe4qM51kmhbwM7f/E2+nmRH5r2CLE1Rh
ieLYUqS9iIfWJoZwJmhNQQ3lFdESai5Neacg3TB1cYAD6YPqfNc64iWTa/6J0DKH2eddbCkq6aiE
DMq2YPMpIzVjCXRTUGdrTSc4aCNgjKlWGfAn+/iKS2nd6xz9aBmp10Yg3MmurZ3LWQEVsmmzGf7G
EDjBV040srtW0fKl4qvVxLNvhCi+VWU/vqfqh5lKfyvKKCp6UNspNrjyg4WY2wgSFGZMtRjPEjm9
R4pKm9H7ss6356ySg0L0wqJZQATjTThoFaNO/1ab9VoMFeveceJpwmu+wjIZFJLk5wPuEEveHt6X
loJylVGng7uOfTfVmQo0hxROiwYtW0PQ7bktAfpGUrnnALeBxzTGFF6ZuYRxYl7ZCMLPqwh0Sqpn
MV/sxNdapSyFzrNJnaBrQduuvhhpv/B9bN91KUPq10FNCknowWjtto5LjYJM4j4okPKpJPO9IST1
+8i+08EjTEiChEsABeECVGu4AEAg0+XhdBNBPNVSJF7aFJRRjVFWvo3yX4Ps+TWR4lOBTOjI7eRg
pWfE+bWrRmOnQ6zEqozXKHFQJ61EHSSk5ywNBY2OFIMYS2mW0hDOYIPVUbmxjHFat9m5Rsi0Rspq
VFJDmBVWW8L14uZCwXBBq8cYtVJPNO8J2RSDgBl2hgDtjMi+krMEgIyoa3hZUak2XRhQZSnE6IUG
1DUa4dGrk3qCkoc4yzvUWQy9Is0g6ADdpC1BwoJez5ZaUmvntl31I8jZ2qTSoW4qLpTLiO4NhHkg
G7Fn0ivSweO4WYZ+bVoFc5ijOMo7/pNLCx+FWFEZh0hTIsEAJjgJLXLYwl7Vvt7dMg9jrQheGy2U
7hK9BC6bKA4WrHFxjYMCUqOlTxc+i14l9Zob194A+wFpXrIjHcxLF0Hi0dSz7KWtRsGVZ3pgq6rw
IZS0Fwo20mU2/K8ys5aW09MjDJE9oZh5H8a4uTmgY6a69xgVggyyrVBubFcxRmkONN3ENRd6fGTy
Cq1gbcqwn4KE9FsNvtl586Jnpn7rP8pwmy7coumn7bz0lQQ+3ptXusBG89xcuqHmnDtGrMy6WoNq
KSbmg9qH0YwqYjYR/DCZIW+pjbgGHoWC/pdbclcGjqKP7ViEvsf92xZRdy73kXcPXBcX+TbGQFqL
H1InGUwwcaxPxftaAX2UJIr3xQQjnMFC7p1k1TsAR8ukfJPgLC875HanRtnBVwi8qSO53pUYl6AL
nHIBN1ifOiDhOF7T7hGb8/UQHLlu2T9nLZCYMqhRFtMQXOs4xVdRGAc0vr+kbYQlr24YcxnQFIDb
5AasN54RdQuKUM3vqtJ0pvDVEW7VrPCyr8B8WzblydpricmEortwKv8p9mRtYhJDjSrTimYRKjes
FgR4EIV3nyMJAnvT1Jhmaik1h/yNOoV85TqpBT0STEwcuP2UTpEOJQ7Li9KToNqX5j2GmZqyJlpZ
QMySVqbqPvh2KUzoCYZ+mc8xp/Qpg2nRUsdRHWlcQT6vACvOI8EsphKA57GCjPEaq0Na1QlmhQWm
GLFLLzzK7ZtWo3Cq1nG4QL6pHFeqYl/AP4RYonkDRY52LlJYSOq1+BuWWXPnJGF4KZtdS5+lw00s
pEM7hM2dtkE1NV+QvN/1dheMus7yZ7HQyVfgs0Krm6WV/xr6WMmJoSmu5AypNAHqdmPAI0qwiHf0
zl4JTdZfAYwAoI0i1TmsXYJZWCfzXlK+GDFqTkXxxZB6eS7iAbywJIKEoPR1MFxGcyXBb+spFk9E
BSp4bTZreggWk2bBlglwAxOr5ipM24Jak/INEfV+gtZv94RJ67WTwz1W04wzTQ3ydZDrU+Ro4QjG
zya183EZakhIuFUx14nddzfl/5nO0v5BxptyM2FDld1t9Z536/eiCsviuzbO8Kdb05z75K/9pT8e
6Jf37Tf/Sa9KoQKOT81Br2r7o7a/+I/GCDc8WPX2/s9/qCrSQMjxK7po7T7/+AXcJ/Sb7R8LpnVm
wKQmplHE7YcMji/8MEm/Nw1//IS7+fzjv/NHT7CboMXbP/+BCtfuN+0yrh9v5t+YBEU+M3QY4szB
j4c8mAT9zFQpecmi/GOSTmsSFF7gsUsBKShNkqFZWepPZ8Ewz6hXYmGiyrs/J9n/j8zCa1IBimBL
Ol4Sf+zEyur/cg4+jfDrdlCsM03EpEIcmsAfl4Bl4e5lIq8losw9fCgh/UcefvM2aD16RZl7r+XB
wyvi/kf99Y2gKmc6DruSpVAzGz7srI+zgDOahjkWi2S/UUiCTmsWkD/bLcu/PgmKekZZW8YSWf3x
qj9OgiRJZ5wWmgVSYDtJZHqnNQkm5c7tbzpiEljvosmrVvbr3fq0ErQzVTd1dZCi237+U4fB7+4H
aL6DCQ1v5q/PgmqcqVvTGjrN2w+7/mApyOKZpumqKXIwDJ+TWwqSpR07CewH3rGJ3ul+KdD5/TgJ
lownokURDpjK9nNyS4G9jK7hkUuBo0+GdcXxt3tKjr6DWbDOTEkExMNMneYsoB3/WYLy344Wh/Nf
kzRsAHcPydr6OAkGgZSC5/rW/fK0zkQi2GOXAAGSrKk6tPz97ffp6aGXn+nguAwwXrvj4tQuBnkI
c4/fCFCUSAn2B/+wqA7WAGtkAIkMN+T2c3IZA60BorujLgYFXJ5FpZfe4E83AmHiGWxEUxlakae1
EWQMaI9NmFT5jHWO/SyIoO3n004gTtRFAmnFPLkwGc03+m9Hv3xRNQxD26eDn6ICwyBXYI+Yxn4H
nN6FSNH06DUgEhZwGO6vu23sc3AOGGegTU0yxn1lYXf5nFLlABjLLoH56xGibJ7R7iFvVj4FyMgx
q+gBYlV1soWTIW49ditQM5ApEJELHN4CpnYG4MIAKYjZ4/DZXTun9PY5uY+9CykcMYnDTv/5SWAq
Z6oKDFwV97vk9G4DlXT/yEVA1cBCVZwO4/5df9oK0jZLMkmkdt90SosA2MXRB6F6pgDiMeTvUd+n
rQBrG2V2S2EznF65hCNgdy7/9SNQFc8knh1z+18P+o8XASVkCSN58vH9dbiLw09oFSiQLo6OCK0z
hYiIfb5/yk9BwbZqZJgygMHdV53Q8/N6zGMvQiqn5EXWgMjffz5dCDoXwqDkBMtl+zm5CwHlhaP3
AnkBfQTctimkbz+fVoGJEwM1BMUSd/WifevipNaCtQ/ajzgR5DOYTDoumD/vJFgKVXYRkpS4//OT
2xGyokvHXosKKSAYaUOjMP+ztWBwLsLGAhy5Dw5O73bQ8WY4MjhgR6imSnxEMLj9MODH28EyuT1p
rdB1+TFLJ5YwS4T3x88CvigUSPd1YpEBD2aBbMEwqBZ8r6qc3I6QLDKZY2dBPIOrRV9hgLgePL5E
LonegGzut8oJXg74GB/5+FRNWOKEGr9TSKd8TDcBFBOH424vbL/wlC4Hiz74sbOgnRFvUR38sOE/
rgXdOpMlXYJttm+/ndxakEUy+yNnYSggDpmz9ilXMvQzQyR4UKz9059exijBaTn26ekTEGwZPzKC
T7NAykBzlXmW9+XVkzsOZYr9ux91RJhEY40SqkW0uNvunxJHaijUVwmph8B6+JzcLNAGko9dCyCQ
RCqp/OvTpUAzCbqODlUSgNLwOb0yKo2eox9f5zjEyQ0q2M/jI3UwaFOoVO6+6YRuA1kyzF0uf8Qe
oFZON1GyqJFtP58WgSRyFKgEYPqgZXBigSFvZbcm//rzkzYrAAhYAT/vpEiSzlFIHkFg8D18PrFZ
ULck0OM6KqRKgKtIGXeLYMBRfIwJLAIjOHy4FO5xGCdXQoLkJh0bEwyFNCoDgDH3xQF2/MdZMKgj
cmXK4v46OL2aOrNwdEcFuIkqUyOR1D3Q4jcngn4msRgAKu5y0xM6EWFFHw8/k0BWKaZKvXy3GT7v
BU4MoKjk0/sS065+e0KzwCo4vqdArqRAhhxAt9vPp1VgaGfEh8A0v4P0Ti42ooQk766sv347DPgz
FgMrfR8CfYqTWSEslgGs+P1IOLU7kg0hHd1g4ESgHqcCPd0Fgp+KqsMsoI/EHboHt5zSXoD+fHTG
zEsGXkeYuC+hfdoLtJrpsVM6OulVcOwsKHQZkbfgbtifi59nYcAj0Gil0bJbJSd3IiiKKB8dL2pQ
ETj4ke/anYufYgRzSCcUYGp/AaH9v9g2Pwgw6NSFb1vqi/de/Iwh83t/4Tsc97d/vqd7DJyOAch/
8BcHJszuu39lxvzrAPq7paR8+MPvFJXt9+z/8f0D/varD77r+1N9/z/n3nu+yV/RMtqScvY/82oT
QZ/573Dzsok2H3H4rE5W5q+/5J//OPidHyonfzJwEXwadyi9HT1ujilNfDjwFjJ//MDBJi42xfef
uKXmbMHHx4482oTeN+QyD33Rd3jOo8fGnDrfvCUff/UOHnj8yHH8/lp6r1V5MPgWhHvs4OP3EBnC
/P3jyDvQ/9Ej75klvyTffsE+t4peDqd9B5879lumzLr3drgKd2CsY0eevSdYcByOvAP6HDvy7ws/
/j5X70dS/EdbffG2cQ8WoLQDpRz7gxdh6OGVcbgjd3iPo4eO37zNp1NkhyE4euSkOXx5SP0R7h07
7PK3Z9Out3n0wAxQvQbd95+4PfZ2wLpjhx48SYrfTPOuDXfs2JcbLz44Pagx/h3Xy+Um78JN/PZx
OvbtkuN/clFskIIv3svyYE3vAc1Hj++9ouKwOSQU7qr8xw/NXVAk5cHKlnfF4+PHLgqPf2NzeTDp
uy7N3zF6UuWfhx6q3kcPncTlpzNkX1A+duSr95d88yl62lOAjh+63hzeW6R3QxH4+IGbX+abCINm
7/BaZ/yB1vl3jH/xnhfvByfVvmr5dwx++d56rwfX2L4Y+HcM/iXJg+9zsM0PdhWmo4dGnNP9ZbRB
m847vM32+J+/5wvGm+Dz3t/Vho4d/tr1Dmd8V2w4etggJCI5zGrkXZX/6KHzd+czZ3sLQD524Jv3
OC66sN58ShPkHdPh2OHXbvL2/sui+M3dtiNUHTv8XVL9zkIc6md/Q9q3+4LfLsR9ee7Y33/P7L8X
xftBSLEvdxw/dnuYVe6L7MeO+1Bu3I9nyh4EfOywj+95xM12MPKuS370yB6Zzaflvdd9OHbopw33
TuyUh1tzz6A+evD3ovzl8Wc/fge4PXp8r3hNUOY5iNz22ihHj90lyC04B28TXdQ/vZB/Vmn6oZry
2/rTdzWUn/1jh8W14W+8hu+b/F//AwAA//8=</cx:binary>
              </cx:geoCache>
            </cx:geography>
          </cx:layoutPr>
          <cx:valueColors>
            <cx:midColor>
              <a:schemeClr val="accent6">
                <a:lumMod val="50000"/>
              </a:schemeClr>
            </cx:midColor>
            <cx:maxColor>
              <a:schemeClr val="accent5">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_xlchart.v1.12</cx:f>
      </cx:numDim>
    </cx:data>
  </cx:chartData>
  <cx:chart>
    <cx:title pos="t" align="ctr" overlay="0"/>
    <cx:plotArea>
      <cx:plotAreaRegion>
        <cx:series layoutId="waterfall" uniqueId="{DC6B6FD9-D008-4125-90D8-25D793B5C9AA}">
          <cx:tx>
            <cx:txData>
              <cx:f>_xlchart.v1.11</cx:f>
              <cx:v>Profit</cx:v>
            </cx:txData>
          </cx:tx>
          <cx:dataLabels pos="outEnd">
            <cx:visibility seriesName="0" categoryName="0" value="1"/>
          </cx:dataLabels>
          <cx:dataId val="0"/>
          <cx:layoutPr>
            <cx:visibility connectorLines="0"/>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title pos="t" align="ctr" overlay="0"/>
    <cx:plotArea>
      <cx:plotAreaRegion>
        <cx:series layoutId="regionMap" uniqueId="{1DA5D216-B58C-4F25-83A0-7BC47AE228F0}">
          <cx:tx>
            <cx:txData>
              <cx:f>_xlchart.v5.15</cx:f>
              <cx:v>Sales</cx:v>
            </cx:txData>
          </cx:tx>
          <cx:dataId val="0"/>
          <cx:layoutPr>
            <cx:geography cultureLanguage="en-US" cultureRegion="US" attribution="Powered by Bing">
              <cx:geoCache provider="{E9337A44-BEBE-4D9F-B70C-5C5E7DAFC167}">
                <cx:binary>1F1Zb9y4lv4rQZ5HblHcL24P0FItrtVbNveLULHd2vddv36OWHaqrK50PLieAaoCMOQhj0TpE8mz
kf73Q/uvh/Bpl39oozAu/vXQ/v7RLcv0X7/9Vjy4T9GuuIi8hzwpkr/Ki4ck+i356y/v4em3x3zX
eLHzm6Ej8tuDu8vLp/bjf/8bruY8JevkYVd6SXxTPeXd7VNRhWXxD3Unqz7sHiMvnnhFmXsPJfr9
4x/h7vsu2n388BSXXtl96tKn3z++avTxw2/jS/3tth9C6FlZPQIvNi44Y8RgutTVD3/8ECax81yt
CXYhiI6xoRty/3u593YXAf8bOqS6s3t8zJ+KAh5I/X/E+Kr3QF9//PCQVHE5vDQH3t/vHz/HXvn0
+OGu3JVPxccPXpFY+wZWMjzC5zv1zL+9fu3//e8RAd7CiHKEzPiV/arqb8BYSZjku8fk5e28AzLi
QkpBqU6MPTLoNTJIpxeUcIEZQLb/HPaQvKUrpzE5cI5Asa7OEpQ/cq9P4vccLeTCkNgwBCL7wcBH
mCB0AaOJSkaZAg0wO4bmDR06jcwPxhEwf/x5lsBYu9D7K8lj7z2x4RcGJYxJ9DyTjccLkhcMcYMj
gk7NZG/r02l4jnlHCFl/nCVCi6R5R2yIcaFzwign5OQqI/EFhQqG9Od69nrc/Ko3p1HZc43wWJwn
Hn/kwS4udrD8vdvKTy4ELDA6RnQ/HMTruUwaFwRLRCkVe8zoy72fV/439Og0LodnGWHzx+1ZjpXJ
U7hrdvnTy/t5h7VfXui64MzAz9jI19hwekGYYAQjgHD4jbB5S49OY3PgHGEzmZ4lNleu944yGdEv
CIwITCQ/OY8JkKZ1iakwnpcYwO14/f9Vb05jsuca4XF1eZZ4WEkcPz2U3kNVvrya/3y4EHRBOUUU
42EVgd9o6ecACxYgtRmjcfLG3pyG5RXzCB3r01mic+uCRvVhUYS7+PFd4WGGMCR9nqzkaKXhAB8S
Qh8EZ/UbKTRv7dVpmF5zj3C6XZwlTtun5sPmqfUe3nFuw+SCGAiDeLxXXXRA4dgSgHR2gXSBpS5g
eB3Pam/rzWl0jnlH2Gw3Z4nN6r3lNHFBBOGG5M9rzmhyk+ICCx2BIPc8ekAnPUbn1/05jcwL3wiV
1d1ZovJiQ/uQ/PUBzBxV9P1ddU+w1eiEc06frWQjuwDnFzqCOVDwZ4xG69D/tnenETt9lRF+E+ss
8ZuBec173L182v+5zGCICyopRQYeydYgwxHBMTEE3gsTo9XoDT05Dc8PxhEis/O0eG48kOSKpHxH
TAi7ANEagdr5rHKOpzpygSTAAha4lw9hr4u+qS+nUTliHeGy2Z7lSJk/JbnzrpObccEISM8C1iD1
G01uAl8QQjAn+jNqowHzhg6dhuYH4wiY+R9nCcxdUpXuh8kueN8xA2IbZohQzk+ig3T9wsA6DCtG
Xg+at/bnNDivuUcI3U3OEqHF4859R4maEJDMpM6NF4PzSO9BiFwwKjEHF89raH7ZkdOYPLONwFic
KRhh6MWJV7y8mf98yQfrDQIsCPjU9kNlhIeQF4gIBuabg9XtWJJevKFHPwHmB+cYm/Nc+xfxo7d7
V8eavAC/jeTyGRk5FsrYBZhvwEQgny08o7nsDR36CTIvTzIG5jwX/22Swxpj7fIEBs87SmYYfM0Y
ZiqKnwEayQAcho6gBHHASP1GE9rb+3UapjH/CK3teSo1K5hdqoege78pDvMLanBsgHfgtfVGUBhA
YEEghO3nvtEAektXTkNz4ByBsro/SyFgsEjdJ3nwfqCA91NiaZAhikb9QEA+tqyBN4dBDQUpbo/N
yPv5lh6dxubAOcJme57YrJPKK9555dEvpAAhWdARKhKBfxQJCPZ4nvJGI+ZNfTkNyxHrCJf1eao2
m50XP73jgKFgBxjiaI5MmscDhskLA8FogZiCk5PZL7tzGpZnthEkm/N0fG68okiq3Hs/VDAYmhmH
aAACw2X4wRp/jMoQMMA5hKO9+HlG09hbevQTYH48yxib84xL2+zy7n1dbICNHBZ+Kl9jwhk4pBHE
rMnnkQKT3LFK85ae/ASTH88wxuQ81c29hPnu1hkOtjGGwWWG9zPVCJ/BOgMSGRg0TwcMvLVXpzF6
zT3CaXueOG12RbF7cKviqSyLl4/5HWwDxgXEBoIRkz9b/UemZ/BRM51CILQYudfe3J/TEI3YRxht
zlMc2D7Vu/f01WB5gSkjYMM8DQ5CDAxpoKCCP0etTADe8Sz36/6cBueFb4TK9stZKjYb78H1nF38
8m7eYdBACCGMGMnF8+z1d6UThhNYdQbbzvD7m0Tw6x6dRubwLCNsNoszxaYoQMjx0vQ9BTYIezIg
jPCHOXO0+IC9E+LUDbA+P+ulf4PnTZ36GUJHzGOQ7s4TpCQu39XqSSAsAGLWkATfmfqNVFCkA0IE
fNQMj5TPza+78hNYXhjHkHw6S0i2T9/zXRHs3nFOg2A02COAOX8OgxprOfICzAWDK/R0WPRbenQa
mgPnCJvteWqgV0EI7rR33awGVmiBQaB+dgKM4zwlWD8hQk3XX3yhMOEdywFv6dFpbA6cI2yuVmc6
bpoPl7soLVzvPePWCb5gAuyYEAJ9ckIbIj1hYBng5tnXj90EYHt9U7dOozSYO4/YR1BtL88WquVT
Xjx1Lx/zOwhu4AmFQE5J8WlTDgfHNIgNsK91L7fJ0fIzvOhf9+nnIL3wjhFaniVCV/mTk7ynWI3B
XyBgfwd+9tWM5DZk6BewKwchPNJzft2R05C88I3guLo9Szi+dglsmnbecbSA/wZ0F4P9ZKcUiAOA
ByIEJr39eHm59z467Q0dOo3LD8YRMF/vzxKY66c4Lrqw3r3rvk+I6hAStn0+i2N/3/zBLwQWYgif
3oMDSuqxUPDWXp2G6DX3CKfr8zTf7EO7/g+CCGBe08ESbaDnVWek7ogBSYgiROi0ueDt/TqN1Zh/
hNaddZaj6hOMKjhZ4ekd/W8Q7SEIaDg6bMpRv5EOBIdCYIJht/VPxLg3dek0RkesI3g+nWdEzqen
9l137SLwF2BBYJDsoQER4JUTDkylEGcAs91zsO5otvtld34Gi3qKMSTfznLEfC537ssa8J/L0oNx
GhwHMFIO+2+OEYHZbBCmDcNgI/var/pxGoo91wiJz+dpvvnylEdgkHo/MCDkVodNOPBvtLbAFlAG
EpxksIFN/ejLTfcy2ht6chqOH4wjRL6cKSIebB54V/lsCEkDD7Q+LO3qN0ZGXDCYrgR5OedmjMwb
evQTaH5wjrE5T7ns6w7MNbFTvquuCQ5qUCQpFz/ZPqB0Tdj/8RL1MVI539an0/gc844Q+nqmCD0V
5YcvPz67vZrxDksMDBFiAEYwjtRvFH0LgjMDizVYdA6C9bGK8/Wt3foJTq/Zx1Cdpzf0q1c8JHHh
vafdBqxmsLpQDIep7X+vZTPwt0FoLjip5emdhW/q0k8gOjzNGJ7FWchoD/945NvxQHrV8n972p0E
BwFMdhBr+xoaCQeuIHAtwKFqP0bY8QgaHUH38/6chmfE/uoR/p/Ot/v52Xc/jgec7MrdVJ0reHT8
3T/XqseFww5HrM8GlpMz3/7dLR5//zic9nQE4HCNZ8bnE4bCY9fegeNpV5S/f9RgMryQ3BBg+oEo
A4h4B1WngakKLgzSHpw0Be5TkASlIRkYUONhZ8TvH8EDgQm4iAgnEPELZ4bAh1AMG/N+/0ihCnYG
QS0eNjMa4HN9ebzrJOzAxPvjXTyXP8RVdJ14cVnAQYocniXdtxu6OvQHGQj2RDDYEwFWDQx3Sh92
t7CCQ3P0X4LXXRRVOnnqi/KvvO2ctdtTb1tXYTiROep3ns/MAJX+YxZXhslchG9yv/AXiPN6nuSJ
1bpNe+O4dT+tqqidwsyS3OV5XdxUnmHaIkzvVOJUJbWqMKJz1+nSOydLyaai4ppz5KdWWcvSLAK9
Xu4ba6JbVqQtzL53QkukYTrDXu1s+tS0izDZHBKe1slGuKXbmp2nSatosmhyqFY51Ubl6ppra7vY
X0SRY8P+kvOomhFHayaFm6FvIUdbmuXVEwraVYeq6r7L23hSt5RtQycIl4GOo7lDS++O6HVvZtyo
p7yPmRnrSb6JDDvbkNJOL+3E/nwgKbpKDrRMhNMio3Kp6JrHinVT3Wg4YbYVZmm7ioekCJx2pYrw
pYWXMo/+RhdGkJlNkoYZvEZorZJ9OWkDqFMX8kSzyMOmugRVEGhwRNDAFcftIqa4Mnle1CacMFrc
OI3jWKTTXCsKSbTS6oomphvU0SroHPb3rO1F0YqkWriQFubBNI9Fs2Fx1G5Urm+SoDNFUfiroVZV
lFnizGNaipnua66ZB3l27/W2MbHr2lkS6YhvaWA5kUzvpZ068zZBFpdVu3XbqDObjqf3CHnSinNS
rIRfkS/ISCzepNl9a7D4kuPcmalmjaffJAnBt9xnzRF75tTE0rDjzlNeUT6JNeQthciu90XbC8iW
2VpmRjar5yzWNcMk4gpUOBsGSFrDF5Fpk4xIccVRIq/okEiGVm6FyOpAr9zYXnLDuVEklVR9L69I
GNQTL2qer+FKpzcTp41mRew362pIap3W6z6qw6nWwvc1qlBNDrTCi3oTu0UyTbnPVwUm7hwV2VdV
qnpS5qbKjsuuFkIVHA3LV2EYcTOuCJ4cWsZ5ZLgTWht8dSDCua9TO3MCs4ZDXG9VooflPOca30Zx
Vd5WKSpXcLjiTRZJ/7FGxbbT3WiHUw+ZYSqdz10R4YmXcOPKSN1+zloUrWy/SVfcc9o5TWS1cvRU
az67ZWXnU9uItK1b6LGpZR26bOvOu94nYRys4xAtj0hDpSYyatHAkdNDhVdL7/rRaFv3mXdoGPmF
PfXjkFi+kURmVmZi6iP5qYYHulUJMQDnirlkeqB5dr+WvoY3UdWWtzkJq7UutD2T7fnOgntRbHaJ
Qday6uN1EM1VwfN7r97T91m3K8i6k6mYOjl+rmkGNt/Q3Nokrt1OO4y4mRe6uxWdE+lmRjZ+BfNe
FWbuthzo1EFAtwVxzLgLyHzfrurt5/qo0B9xhJZd7ZZzrST6bZGH3S2fqPw+aYx07hQdt7IsQLeK
1nOYHQM7XycDqXWieF3y4NuBqXRzao0uau8vkDj1VeYgDDC68bUIy2mvG9XG7qG0JwVVMfMbXluq
GKIivpadER3aHui0i4tZpGm1hWFML6M+9sye1Pam8Q1puS2NHkQy0bSw/66XLJtoVRRsRBdCA/q8
Kvy6AfUnSUod80geOLHIgnozWmTBiY1hLwgcuMYomKTHi2xSMJSURU+fwMZQXZbw9tctztHaoLJm
Mx5SNs+i8rNmIL0yI5IG0xLOjJ2nwzuvhDbpWoNeORWAhmqaLPQuJmY+VCqa66DS5G3sLvvGoxsU
+YuI5IFYxL7/Peypa2l6Pk97ZxcY8IWGddbepF08UyWVNPUiZFX0aV9IvbXu9t516TbaJ1rS0ARN
olqryjRyGiuO83yhinoWmwVLpMl9EV+FIdWWuO+0aRrq/tc+zK4dN/Ifke59C4IKfU6Yh2exF/BZ
h8Q6cmtmpY2vX3s+4fM8xN7SLmq0IVGfTpmtx59RnKamW7TBvAu9auJXRrA0mrg03bomt1oFCeij
tQmzlr3oWn8o1uE26p21KqlmogizSZjCrbuCk9t9s0WFvMB0DQyykyjIvGW+Npelxz+DYH7Fcqf+
bjsBMuHr6q/7LO9XlXTsiYja5Lu9bTiqpigq+KQPUxB/yoCBY+DHmdcnPhrDAPHvlWQG5iY42JIT
2OgNtnQ4GeG1ZMZ9o42SInceG9g8MQnrPLitHdTfYGca+EYdWFktW7Mvs2smumjW2UU5xX4bfdLT
qFzzuHLMxvHbFc5C+AJ6Yq9gPtFWw+FAph1paJIltb06VKicoql2qjiiHXhHFacaH2ggYRpm3fJF
6BnxNPUI3aQk0BaICnse1KS+jrRMWC7RyLeOV3cSN+SvvHHMtMDOQ+VGKI9NB9N14wZ4SXmBl02u
i8hUZRdEhMjkA3WfVVRW0mJuuN5633xgVHRpNK0ZeFW4bnzmX2aGXixSO0qvpI/DSRRg+U0k5VWH
EvvJ0+I5qrN0EUkWWUg2+jY0qn7a+HVhFXUExTLqDVNl2zC78lMWLFU7Repslkxp5MMyF/AIlgb6
vc0CuS4xjLU+idxpkdR4avt6cOMEkOhpqQMNpIKcJMENrrXgRhA3mgcezyxFU+2IlmmXkahLUxVV
0ohMW1Z+9+1AIm0dbXiPFxhe+cTIG+MS7uI3Zhrgz0GeWlHL2EolBGfN1A5RbsaD6HCoUDlFK7wq
P11d5YFhtoarTUZ8peEUuckKvOvDJl8z6TyRsEXbVlT0Cw+l5WDH+4R6p7lzu2Qa+VS7TXUtWacS
OxYqXfSdcXJpO8L4yvuIztzaCReN4+p3sLg8qAZGED6llBZ3knrZgnREn6Ua1r7mlZiTtEHfpe34
Flg8misWiHQNq08/URXh3ImDudMbkRXD6SVWYvfOJuhid9MxIykm1DUWTWE4WxCN3bvMLq+9xNU3
GWHuHUo0eenz2rVUpUpqLb/ucqRvVOnQIsMesA9cP66hWhhxbO+vUfoOMRsjMqaZnfWxKQJbLPdZ
P0FiqWEB1KNse903nTbnFXanGa20L3bt9hNQ4+gldoX2BQJ6YxBVYTVQtSxvJxoX2p0bxNptE1Vz
OrSq4z6b/2raej1rcTj2CNTJIe4UIoYhhg6cssf6pO0GracFYfwUGLK+Tow6NRvfLr6ngbuqg7xz
zWCLvCh3zdqp137Jjc+iSsiy9LW1G4o+sjzc6hM7DZOZWt1EEOJl0bnh0qvjRM78sulmPQ9CkwVx
A0Gp/zTrDrFJx5Mu2FwwxAbCIZ0c4mUw+I5fd19DjsaTkOMHB2srBgcYCDP1gvoyiERq7svSc93r
IiOF2fplcrknikykm7bPp7zsAmG6Lnave71nk66DmVaxlAGyrTzpiQUj0b/KSFRP4tzoJlhj/pWi
qYSFks0LT09NVUGHWp4bzrwWvd01vxBOBvvD6ycGQwKFXSsMTreEZUaMnrgLo0z2rLUftcbfZDJO
vrRdDIq6wN8KnFaLuHHEhGFMvvk66Oh1nYEKBSaCT1kSLXo7Jd+wwN6ll2AxVUW7Sh5DXOTXWGja
DafO3Z47jfmMlK47V9fOZHJT6BviVcu4+dNr+2LpQCToSoc3kpoquy+XvFipXECzNJrRtCtWZVJp
06SL60mSJH595crKKqjLTL+i0AlSLQJB69xs60CsvJDzfeK3RZObqtz4Ipv0qYHMOtI6S633xHam
XlmKbwS5xaw1knYhkzS/g1njUTXIYT4zua6J274P+cKG/fmzopXFfUiFRTwZwK4wN5gFLUzqtC+N
zz0EmM7iIsVTvWbHRdIxx/Sxdhdx4mx85LkblVOJm4KCLYSoZqMKr3ciCE78pw9+OF5pDD9o+ViH
tRZz8DwO9Uf2H4SdTpetzx7rQuRsS73KdGqWb9pIvyo8r7vFsoSESzJxPcOd0aGoKkKtnPoG6/bN
nKKxF64TViZrQlMifRGaWmmIG18L7Jsgd+VKr6IvdSLsG9I39k2H0mBOHYmsOky4b+lxg62A+d5c
caiGveN8hSWKrhSHojNTDldVhNghQl1VlRSHumqEXMM6XMXtcmz5NPPmqp0XJMvMKWYYZ3SJgjIg
1j47lFVOJY1w6bJhoPGYKlv5/UTPMb2sgiCe/TMKcMDP32AAUx+cwIThDE1w/vLRtGl4cRikHjUe
w7TILc/OgqsoD2+l8MIlT53gSiV1h4Ir38O+laQinSmaaqtyecnxtEGytkYVbdaUi9rtvo3oXZsH
27S5G5GD4e6G46/LpHNXh+urZoXmY9MIsba/u6LtE1wH06Iqtf3dDxWFFveXRhnB0PnxICoXF06w
cUCjO9APN9NQOhcx0laqUtE9UkZLV+ThPIqzGpQdF5IykKG5L4+zqoENceChOc4esbk4yZD1t4sN
Fy+1VJuwVJOTKm/5humh2KgcjyyDVO2G+tWd1zp32MnFOkuKzBRNlcyoW3a1aSSuWKsaBobXtSp2
YJGblY2XmYEvAlNqbvO5MNDXXhbOLdjc2i1PuG5yrdfvw0gWFqoDtO4dEX9KQ2Ol6GA+8GdNKdLL
yPXQvcFuO6POvzGwyy1SlGsT1erEVVGc9ZN//nCN4cSW0fwB+x1h/xajBqwhMJ+9nj/8JEFBUxvR
I5h5AGFmt71ZVYbYBE0+K+08WKlS4huuPnGNKJyCjbm0FPGopvEvWzvMNopUdrqnT+DsSwlCN2km
h8Zt78h9myINonXn22bp2tVcb2DeMoJq7qG23KK+ETcQZAESH+eW5LG8UaS4jIsloYFvkliIG2NI
0p7ls8jXoomiqXZBKSpLZ6yaK1oTOqsIJJCFyGO6ilFDVyp3SBSNuW48gynaMVUFN7Iw32dP8R1V
06DpLjUJ6rtnk/H1f3q7w92zApbEjk1ONZVlyZchvKNVr7faOuGxtlY5zyu+1AHV5iN6OzQ70HAO
Mr9MyCCMgeX8wD9q1xAntfKG0cmoIkkyuzbVBQsnriYCemsdEdUVGRgFLyVYDt2KkpUdNGQFRjl/
1cuVUwR5MdNKoKtK0QZebkbYo/t2Bw6wN97Ytt7ND6QDm7qmS+aefQf2bH0toC9TXSubL6VB7/Fg
7A9aNinBsrJjtV9bYDbJ5jbYaq9bJ5zmTGR/ik70k7DLQaeqMr52C04nGrHZvQTTlDJ0sNBNTc3V
w7vWaIJLnvnlZey7kybM7CvD7i9TwdMvWlE4V2lY3kd2kn3xnSBdV1ndgZUZipXn8kUU5Ia1bxtV
xjyven8aDLVNvtD4OvKSzHLjqrnGrZ8vOp3185Rq3l2TgBE/5iF/1OW9L9oCfAgInDCa19+KrBeL
2hcVWNrxsKJX/W0KR2WYzM+1S0WjftFfd57YMygSuDeqWexm1cRx/P5WXcl28I1ME3ejWtRtAg8I
Rr2pY2eNxaQPdvEud/LJfsZraVub3Aa7V4cyMF7ATKkSVXuYGQ8VAawt1ABL/IHUqIscJtTDnQ40
1Rr9uLx9iRZq3Xb6HtbxUgaxqdb1fXlY3DtEwYuD7M2BdFj+0QlpQLU7CAejyx144RWEz3cjqHF/
ISzgQRY4ctmBjgLKFezzZ7oBu19gC8brKRfnYZFLPygeSO4sDOal6zC1jVmV+U9tLnt9RrMiXe+z
jvxaphpfwkypPzia/SmBWfwLcrE+tVsqV4XkxQYEXDKJ8sSY5EHmrniFmGkUrN70LZafWGTMPFcX
32IUx5c1/AWdactd+a0k1S61C3YdJk5440jnHsz6N/+8vgw+0PGzwn4G+ANiIBzB4dRjyymSgTBa
Q48fmN8SK/dbdmsHttkHLrtWJTgzyZjHYLmwQq3LYitiyY2DQBlTtVHD8mVoRLlpw/bWWZD5rhXY
vb1qu8xeqVyKm6ta78EQNdDB48lyU2VVQrtiwvpOXzYOtcEpwexlptX5qgxKfV4nZQl/FqOFJRes
EJ+EmzlWJVNiVnnsWm4hNLgv9Zy1wyABS6q2UjlF64nhLypuzw+kQzPVtgpqpzAVUcuHa3levXU6
L/sMQhidceHFs97PtC9lF+lWSOxiqYrwB1m+apqkV6qkG5Os7csvstXxdZX1NyCP+Zf/DBMau5Hh
m5TwQYJ4AOe4DKHzI2OlrSG9TXOqffc0ms6rWPsTh3V8oxKbtiE4aPxr6KYEs44X6RtPjy+rjsU3
HvXjm7xyoquARpbUMtuxStth156waq/2OvAq72ij2VfqWmi4qiAVuBJIvj3cg3qAqQCBS11P0TUv
/+ygeFIGRn9TpU4F8NtyVdkUrRK/7GehzYzb0I9cy2vqZteU6DIKE/KXCJt5HDKxMxomTYdK567z
+3JWo9he6QEvp3WeiwlhyfbgDiJ9Bl3FKDh2EeXsdojEWSsXUSfjahOi7CSTV5V6aHnAwAcGdV1N
tNVmuEvphii00i44vgPVsmuPNo2VZkl5G0VZtcm9fOsFenmrSDAoumnm4mCqiqiWyQzMKE6bTLKO
szWx86c4SJPrBnvypsXiroFR9S1nRT+rWlj9Yrti3zK32tS19O/ayA2v8kbEZjrQ66j1pqQT4SK2
u870g9CbgOUuWZEunLGy0TaHxNXZczEv2892UION/c41arwCO/ZzYtgEr8KKysy0nYIsQhpOFE01
6coIr9zCRfNAB80595Pqq/GQ8xp/1cus20SZDo7roahpaTvLccdmLPfw1xwWSLOpY2f7zJM4GblF
jsvmbuNmW4EzYoXwGA8F2/R6qv/pRYnZMK1e13mV3LEOlH3dj//MOtpNqKeRJW/K7jMEP1xG4HP5
E4P3ZarhIFrAqXDeNx/CEFT7yEUcRmdKQMACdknNgfk+xjCHgiG3gm0e/6THI9heN7ZdwajjVFmt
JByEvfdCHany1GnSPKry5LsoQKPBqWBXaEiy3m2tMtL9maI1VZqDM1E3LnMB68ShnSvSZmWH9jpr
cLkSYAoxK96iudNV8mvtNFO/NvqdL6Ni0ujCWZPE7pa4ixeOZuTXMWWwIMVswV2vuFakkvhyXtMC
mQeaqqA9gwEc1hvbBs4sl54JIdhoRnUDVKMIQ9gFuAuaFXIFAcczxJGoouOkfgZWuK5Z7bOKylhh
2NZRA5VNU/D5+H67UKVyuNq+9cAt87w3fTtgq5poYCjV7PSOtK53WQQCbH1drN86OSvNuOelRX3e
zfwicdcqsaHhukvjzAJHRjw50FRODLU/peGgCVY2+3RopZqCj6yzhF7LiZsWOrggKz7VtEz3LRLy
zKyYbSzooKzYgyrD0nJW2AhCVAZSx8PkSov6CR5KilTUcbgEx0RoeobtXxu8gWUf1DKcFN19lofO
JXFwNqtS1t27nrsyQJz6ZIcBAbcfzizVDIChZiwCb9vENr6tc3Kr6BAN00zzjjsLVTRAw/H76J76
woQAJlP6SbDyaVGYdee6n8ohqRE44GV5t6e4ETadsE2XLsvpVRBH6cql5cpoqxwggEQjgE3oNv6y
Ryy/K1xHX+Y+KkxV6/Y1RDfoXbrQBKKTzne8LYSp5MuiDZN5GQfVrdHr0gSF1f7eZKXllcR+Yiz7
Cj7t/GtTNHSiD0yZqxUWc5g/Cx2vik0jD0BRUlkeg860TzTww1sqi3Xbnqd+3ppgw87wBPYdCfBC
yUuHlIE+T524MIUWXSrfTlyDx5FCnNNcOX70KG4WEACzFBCV8xWEiNBqexlubFf0d2DQ3MaDIu/Y
MZ0GpdZOSC/8JW17fu2SUq4R1RaqlKUJv1Y5oSeW1BO2FaEHXgnRzgK9s3tTzbnC6+rL0vDu1bxL
Y1s+V6hy1LeTvkuN1Wh+9ii+baqWmpHvpbBGRfbUlUlzwxM/mTi54X0OJTh6yyBy70nCHnmgpw9t
0i1rEdmOKZsbLehrqwqgwMra3qpEZCxa+zab6rymeF+hadTeJjH65vX/w9d3LUuqK1F+EREIzyuU
99v23v2iaIsRTkIIwdfPQtX31Lk9d+ZFQRqpumuDSK1cmeUimW0M1hA7l46rbdzE9olOM4aoJicj
RrKaB3AbIIs+6Hc87G53v0V1txoZj4d9n2L8cIvdzFK6r66FqNoVyUsvnUtbvZiBAJoH7es5aJGB
oiWvVmPAxNbYsjZvzx1Rb0YaaKNeuCi/+1Vup8QFBNhFPr2aIeZlv4pAQ1k/dEPArOtI401W98Hp
oQ9ZuJzh1C98knV1bI4TGPbyOp20TzZGaZztRpV7UTYXFrZyDyJI9TG58U76NXJfgFhvw1B+N+qy
8NiW1XLYGFHhRk9KbGbXoKHRayytldHLKGwPyKKzlUOi6oPpnKQTK8ZNRDIc+4KWfG2tLgayiI2g
0VN865oa5DASi2+UIQ0P+k72BO4TaAvuSPHvVePGm1Sx0tSSRzMw9IjpkoesrblJs5FnK7X41Mac
ld1wZIEjj6QLq/1QOdaal1ZzC2OrTnthFT/lnIZa6h/I8erUo8Vwbcs+QGZ1wDuMVeG7rvWT8Swc
+70c4+jNJ9O0sSpaHeLc/mutLPIYoOXuFo4zOY4VCfnGXHqauTwxl9ortl03ZHsbVW3HQP0Y8EM6
SR8Hah9mAX/jNZGroBqLnUKa582mhVyPeINsELaKt3aK8EXmPVkba1yPeO9T314ZaxgJtu+DxkuN
2NfY0jyircSIubKb06AQpxixwR8srLzgOZt5DqBK5b/iGOwsOvZZYlNAF/gNjK8lbbK0IFHzMve9
tfYpoXg2VHuwojzbjSR1hpRULLzwqcvXY9w6r14jSSLDbgJx1T4OwrW+MsfbI6OXvQZ9Ht1md1p7
oV32aWuxTxr09dmxyvy1tQu19gcvw2/Nec0eKdjp2Pp4w0z1yQwE+b77lREHEtancRkeLhYN9Jr4
DaAgmU0b0pRrG/TOoxmAA8ujl5dI/MgoQHqnjqytJbxh5+L4fDVDG9fFXqH10UNlrmZLkI1XtGRn
1bVcFZ47fa2d+AoiDnuVYcGPRp8t+tK2rhabXrQS7nEEZWclMkbTfMrbC+DV9mKu7FC0l0pNf6zT
IhqdscYVqDAjFfOH1+dd6ky2f3ED3Z8FEkCp1fX8uxJWOndB/Tllg9j0Tq32fsedl87NvjkzImDQ
RXd5LMWlnUpxMVcO0K8VDtlBCuQIfycrgtlYoqBEcivzBbZj6B4GM3nqfZ644dRsjcHo7iv4TvES
IkTbek5/Qt/nFAzd4gp+HXLWPHLv4tRn412kAK6TwOpOo9D00M5iOspu5MBHQnabOzUCj7XxT8dx
OQkGPdx6GZYrRgofCdLSfWsinwOhq/1E/LdoiWDc0AkgV/2NRi1uYl67r7bTFp/K9XRaN2AUe7IK
NppL79hWdn+Mh6nYVpHdPYGu4aYzDwAHF3m7xZNbXVXsvTdFY+/dRTIq0JmraxUOZRoMpdg0PlLh
+FpgrnPG12jajy9W8HPUBfkzGdW8lUFob0BpHj7zugKdLBheSaHCU2dXberUXH3KsLISPRT6XDjB
/CId7xzX0fDpNG290YUD8sgyHfydxFJN+cStcmsS9wAoooNJ1pshzJv4LhpDazL8Dx+vovmq8fma
WIP34njlRlVKfqnwfB5r0K1S6uXyS+mO3WbMrehuxZ+SJD0fw5Ox2k2fNm4dvXqS01vDwesrJ/vc
2rQEFaulNyQpy3MbIJu7SEZlhqb5nHTgXj0QBW+zFXd7VsU3mzXFijt1u6e879+d2vcSWYvwaMTK
0d/kNPoXIzXU2dk2L5+NFFnrLNTDi10HRVpyvnK7IDj10xicloyVSvhyaWQzFKOmCRd9tX44GsNf
4hC2Lrhh3b/Weyzyl+//WlNyZATtccgRh1T+dXCyYueKQiYFgBW2rhA3p4VX1mubfZmCIfgpFR4r
zy2yBGDalReV9dnHvkhn182ex+VuVaM9HaeqAw7djmRDJpvtqAbqq0lTH/0OyWmBXeRr5pdXkVnd
q9EXefFH35Dq6iNOenbUN1kX+Y1rwG5dp8V36fNLWOrs3ac9gvUGZ7B+iqZ3AfzBOFhBtez+nr4W
U0lOwTx0eD6y/nvjF4kGN+1rbQXeWpRReyB5NT4Huizva0dl+TNz6u5FZ72794aw2vS4xz/nVqVm
bVdYNNVy7pCa88JL54JU3Sz/qrHydnlbjAkSfWVileCCG0K4GQz/21DFzdXD8JffX6Jx5kXO0ijQ
2eqxlLn6a73HZ6CImYOZN3erIrDZxm8nvev5JD8jsWnVwL726FW3jSr8mUoSsa8AeVJFwwlYqDuD
0cD52rjVrTzFAFFeaVAVh8a17KSQkzjqMRTHwmb98SGqRccia0CAs1wa+e74z5SHrmv1mLRM0NX/
cs6lKHbCL0Aqa9ukYC7uAicmr0Nf/sg7vzmj7wF5FVPkp2z05520qJtYBV5ZedLKOkwNoISvx1/5
QUH/BTlFujjyIsjvIFMUA3kr++LLHUF6TLjLpZUd+8XZnjt7hUc6P1jKTpHvGnKcHec/V4vO8kr+
23O7FJSA+IQO3DiWLIMRH0Obgfguya+H5i+v2dN+OstqBM1tSDrR9s9s4cZN4BKBzieHgxGJtDwE
lyxexahOeA1E1IB3ZX2WIwg53J3jtGgrcrYIs1dWGzefFReHnNHg56TDdzfIxvcmC/y1J3rnWNah
fR4Kbq96FNAkY1dbByeswdCmpEgaN7Cugaf+DNrzomTEqWUbkCq7GYO0Rnm1h40RptKjYRJOYtwA
tDv0cZk2MhOJm9nsF5GHLo+r36rIfxV2hFyPxXAqyOf5nCM1dRDzWG/naOyeQU3M0xkv6O+VruCB
SYiRbrKLgw+798pV3PjTdQhAJHe1tyaF2OQ07le5NcvvXG0M47ngUZjqmheXYGH1EZTlTO3cPnlW
NSaO1zjf5Wxdc8noG5GFt/VtD/ErI+LNi+hz3wTdVx36b7Ndt88hU82zjQroFMfbamtEY7BEv6tR
k3ExKiuskctGWky6X3BaBguAdD8J67+ImqLYJezlxo0zfbBnNl9xNNRpWejmh9ceo5nxn7XiSNnG
hD1V1OJ7/NP7bYz08WsuyyIxLv0UbF1Jxk+UcgSrjIf0NMdOdBrxulsNapafvqp35nMBiONGRYz6
3PkiWPcNHS86mP8MLchOxzpTKKf4jz6OdAkwqQTDn+PYlD6cHz7TiHRBOxGaDMx/KqhdbkvN83eE
evaq03m9u4tRH6VVjv+EEWdSNmlJq/lgRJ+5dqJ6Oz4CTMvffYlsPydMnI21kPQDgHR4wVZavOMY
fOl0ONzuCyHtnNUZezYTiRskdJT10zDp9P7erkE6G5lFEvPSNrphLJFDFMH5oTJ6kORGDjRZBtke
B75SPntiyLega34jUoE+yqeK79tq/gHi8Lwb7L6+thwPCm9dpCInUiaM9fHPCSlXBw2tELu5/WUA
kvy1aPwmtWc+PFO6HAQtUG0DOjbHGODFtiONfAKqbqc2CKerao7oKqATmC0cXOsu9stnM8RDtbfB
C7rcpaIHThtY+2Cu2N0hsvx565ZqSEPZJtngHCyf6bMZqCOrKTGXU/yh5nIz9xl9b2mYH8ceRWUe
m+P3wpnijdOE+cZZxHikYYrbK94bq3Crn13jRRcz1a9UMtiAywB8dM9u5d+dgqhzTp3L5sTMabOg
2jV1k61tma2ph9BkHj1xGtspJpupC/laY3dK3LKPCE6FRX+yyxZVacbUxi1JjL9r/gT11JFVVtVO
2iMQupIhUofSrZ+M1PqZvP633nbGyUfsB1+nqkbj6+ZOf3cDZ/Vfaxi9UeliGk+Aqt5au16bwxCy
WM5aDcgoh05dfNFzddfXtnbWQduKfbzo/9vf6JVo21eR4cgRuPQ4qAEs8uXKqUEvdyrU6lgMYLme
rHnX8hkb0z9Bp49f0zjNIz8aVRRG8c3csoIeJDJ8e95xSyC9Mn75f4Z3xuBI/1fXkxxx0X/Fk49Q
cGAjAfY8VEkffAA0GT+BgKsd9ct4HS5iXoxX4KMIhKrSOWc9Uj1G77IYN7aY8W6zg+ZVIc4XOG9k
jvtm5XWBIjcP1SW1bX0yx/oqqPKf8JtU7FLEAgeBRR9ECORwNO8AaMVq7bQqOIx2TA+49QB0/1O3
0ZOwSis2yZ0huiLesG7U4bjLUehhaj+60habeXT0yujq0HfWczn0a8LVGtQM5ya08F/KKuxWfiz4
dvmxkheA5vaRBy5Lss7yXozLPxM0yI04KpcgLMZ2/aqdfj07YfGE3hio/xDYE9u6fC2tcU76Pjyo
YAZs10hNL3VYU5QZ1TftO+0BWf9DU1XyqLIgQfwgz9NCTjODsxy8mB9+0FH1e6MqlwNavgwBQK0U
/EeGBA1SeNZMrWS2sileNe1ADi7V57to8EOPdeeiC5yDkcTsYEONIo4aMLpFEERfzACC4xdXBxxl
BTF9mRmZ1wjew7VYxIEiYvE666vHZCjSrOs2iK6mm/FtizhOy3mw7qu5xYI7h6WPWlJuvbiOcl7m
H3q0A5FaU2sngVeog5ajv4lFHOy98r0BW+W3TVGrEvvyI8u7bBU2wc+g6L2VU9Y4XhdMIonhBReb
lP2TaDzxRPLhrmoahfP44iG1DC/GaNwWVUTJAbUd3Q4nQBDKUA4cncKgzcWqIMWLLex2h4BmBtVs
oT0Y892Tk3leadft03/NNE5+lv1k42ClGrDas+jdp9rzpo/ZxlEf8JHaGBH1Al8rbF63vpjvXkQC
U4skaOcFDorLgJgGN+OsQKP9R9dkTb5HhpSjjFF6VmJXc6JsMF11ibB07Isj1UF+NKIZ5jZrkFaq
2oS3HUJhoySVlecbc8nASAlSc2lmyg3ym91O9gHfVbnqnzOeo/7WC9VPEIVw4ajvdmWDDCDc/irp
MB4ygtcTHQMQ7ZT1FakJ9dMpnQNl5KmubPtQZ/WQbQflI4VeINsfNSI/A6tDQKWG+eaO9rh2ROO+
KVQw1JVv3/zGdt80JLZIxjai4sbY7MVzsXWCkbvt/55nbGRhBP8zz4srcKtzlqc96/rU1Q0yahMd
9uBcj1u8BrqX1o37pF3IPYGVJR4wwTKQ66EuvO8jWELJNNTOzZpFexwZb9cEDPavHLFZN7vfh2z5
k9vAMpQq2AWkSyc1BuLmaUBwYhIjHhrR5+6h8CVuUB7iVbisXZXjVWdW8Z4TwCbOSNodkcw6gdLD
EPR6/qHktX/oK/XnSgftjlpjvnPbeqHBLC4Pq7l6TMu9zkY9GS0vCNcTzd3gIwudadsxprc6ruiH
rkmSN179Da8puXZIzQ4BtudXfE23ABtfkuW0Sng5q1cqclC12GBv4slSr1bJNJDzvkmNVdk96hEB
R7hNSCUwsD4dB5c9+yivfUWdPIBg25uPj5V6/NT9pl0Whn+C8jRxFJQNpzqO3TRTpZV2RuxD/PGX
QaFZqkzM5d1xUTKrfCe4k7ZG/xj4nD2Be4ZS+068Y9vvf4sFc0Blw0+EvCpRRVy9dkGYgU46dKde
F/bRK8oy7Sx9YSLUTyqspyddCYREIAoYlRl8zVMn74erkYBg66e71UzIBSIEZcv0sYaIsX1XXB8e
axReNB3jXLwbVY2t5EK6ESShpRQYdO3wqJZyYbkMD7G2si+FLYttZiqKjQEsd1tuvKV62Mhm6Bll
KFbiqVng71X/JZdF9swdL0JBul/vCCi1KxJa9rvngIYRSKK2NJPkXRHOQb3R/oHPpNpPC7ie4fcH
13lTtJuqyeu3PIznbTUEZJUHTfVWNtzZB7no02m0qzfls/wUNK5I7mKOKiUnbt+MxC1wWWMuZDrH
jB9F6fKjuXoMVhEhRWLkErms6O7ZZwM/llKWSdENZB1YwyuN/TqpMzm+FX3ZH4SOWGrEMvCrY+M0
fsLtWr+1OVoxUM9DPejiHGorOildVUkV+OPbWET+GS0lfjSL1ADuuJTl9G5sklfuNS66m5nIMure
piw/GlvlFf4TD62NsbVdFz7TDJ0GllXiBm882fwyJu3l7I1gN8rKYkpLtmvC2ns1fs00JKUAImo+
Oxy9FdLs0Qo/hoMeDUPQvNFx2jMfqUpw59u3OZdf7DbuL8YWlSDFOqVmJ2PEY16ndSzKg7FaYdGu
PETUOyO2CjhBo7W98UqCvH8XHRvaFefuv4dpWil7JCejngfRAaH25j9uJUH9FFo4rIascPqV8UG/
AfjMcp53lSOe/ohmorGb2eVQ2huae3UCRCY+dMFoHxAOAHPCKxuUHr9yT+4Q6dRCMn0lqRvjT7Uo
Ry4oWJjGKSrAK7ZngIujM58fw6wz++yUXnUAw29PFskYjZ5NwL9RIR6L7Th7eWKUDUEVe/JwAn5e
rHsxLAGN9Vt1YLch5Qve6kjYqtVBdTJDnoEmre7VSmaMBlnfTTVvnospXPpx/ONjLi2rrE8hvuw2
nPSVhZNKnSLrDtwr+/eC4+2uYz8DHgNROPx5ZnZ5M5I3VKvZVdMLohccNdoTyzhaNQjerqiDBHkx
W+6yY3lPOWfTZirqbFXGZV6mCHWalavadsM83HNpHSLTntnIm91lIuJrXkfzqfYc78msE3V4gTfu
bV7Wa8tCXvyJgoCNjzAqlB/Nh4nJ30Z1188VepbkXp+af4TRqahFWa/KhnWuSLsh8eghasIeyeas
v2YzqkU96p7lcuASy2D0FlpQ5MR2z8bV4+PoJ/im7rqHm5n1j6/R19HET8TBfT90xfSVUjQ0IK39
oYtQ7vQQy02J2j6jz2gwf0Riljvf5sMm9niRIFDJTx4vx1Ry7m2HWqnnKazH55zs8kh6T0aDCMXZ
Aee0knCOaZWWjW0jp+T3eysL1bMHEt+N4Px/t4IQhFKcIo9TMzmv2S8FYu0qGCb2Pmi+103tPLlD
xVBYGKCMAxsFqYvoLf9mlH0RDS9ChUi+YEKjAVe0gTwaW4B4/xpb0xdjywDXnh2nb5JBFs5zpPz3
bBY/Hdqq15JnwUsXbHpLxjLFcm9WTK2zt9iCqg/TCL9ZvzOuKnLnLZqV9NgsYK1nGp/+WceZerNO
yRCvjgVKh3viXN3lZMSX01LXuC+kHN2zkTJbAguSelxbLQ5LcUHFZfE3xnbxt3v/b3/gt+PaGKk7
i0s4edewzkFaqmiZzJGODkHns6QbO+8ZLynvGe0K/KSc4nYvRe4/N8TJrlNX7IzRuOVEe6s+Axz/
mOWPLy1Kt57MHKdzh+3MJj99TNJEPEfUKc9mDrXa6BAtH+wtn/nXBxsxK8sTE8VbEChyFb7oVzbL
6TvapfyOhTv/yt3X1nIrVF6j8hg/Ozp/yiIbwFZxQT7Ca2bDhT8fWUsBrFk4BLVgSD4V4STTEZ36
32lX77JGof2Drl/6ZRDZiAoMCwyZpq3qlzhCIOEU/slIxiPkfZjEsSf3Zlas6vIkpvg7ftLJb7Fs
iyMz4wOYWuG4RzVwlzgsZxcVaWdfh+oKRoS2E2HGgsbZmdifxuOuQiEiuxiZI8sEZpx9JIvK6IMZ
h5Om5Hplt4O6tm6PI0jF+Ofcu2LFbTId+t6lX0bxGtVO9zmPNt2NSg5rv2AcGGSFEhE299hCLTvl
cdc9t8vgUWkn+Zx3e6NzCQHgi2PQEGXPKIdrnylAWLA7WpUYm/Hq0OgBZQr87I/KvbrL4De+Skdf
lhuj6wlzr2gm4V7DPHzCwcU5PFTcHbxLQZ6cHnFBYqZ3oIrjga9TPNEoMPk5B8w/mcGKYkBd5rJV
HJetl02rGqej9OHU6+GPO/K9PiLQ/4h5Nuw1MrN7j5Y/sG/80mjWA9xznk+E5gWe4Fa9oOA3RDrf
pt+aINwSx7V++yreWJnNv09B4Ca1rP2XKWfxerbC4FS6PTkU6Ke00KqzJ7RcOJR+Bp6Wv3J1H37m
VR1tSOnrLVlEC8k7dEnyv0QuDfelItm6ZUiytzlaUlQzdXd+Zblf4qx5Q8Gdf3N0U77OyK4adc/y
8mjljU6NmLk0XtWq9v6/k9yONak/C7C3AE53JP8e5L6z6qR08TRM2TVrsgRC94Fz5adng1WjPN9/
5pyejFoQVBJPQvTroaj4R8MCnXR6DJBg1sU7MjH32Rq/w7jBnj7cqqg+aCRjPgHFoIMHeEKbqpuy
T3fKb3QEJ8/CNnoFjM/RUgd6dLshKzwYC7iZ5Z983oyl333kDQkQaMzlKm81xdHFI2vwLU82BYCi
cGI8K+IUqbVkt8UICGhSbnkGc5a94vVyNGluUeRqM0fS35rkOKq90hFZnncJ1vtx6kS2Mm4uamFQ
BSaaq4dOHk/T5H+YZXnL6jVaIIHKtHzKsI4Gyj/7Cv2owkCWa5NZVzP9RGZ7BPbZ99hRZ56YRefO
KlY+2AH7fvruK7ucEuJOLyXL3V2H3GS7zZ0o3zWoADrNPvIIbJDx1pa5h7IGqeRFKpQw6HI8Alwl
BHee0bXFWWYVEmqQfE+pDeJhtreCyTqKrkUfrbGOXws+WVc/rk5GYq43vy49TxZTpMbh2La1XGAL
1NagYO3UCuTpiwHVfBS/DIy7q80/6ij+0Snf+klpnyJZUeSJRKATjWL6gT4jFdpRjP47escUC8GI
g5qr1XostHiZLT2hlRZHy4lFVKjTvcV2vpoIkYC3XbA1GxQsrHOX0kvnROolA7UKG/lzoUcIY81X
zEWTA2Oz8k6fc4+jZBHGvGfwYOQniyd2Yigp2OBzkdRirkw7hfPFzGvv2g02uZPAHM1/N/ZUo38A
kmohAtyVIYcRpTcNDv1fiOi7nev54LxpN/gULSBX/EwmnmK9rnIUV2Nr/e3QfEIlO6/QwgX9jla9
O2EHZgWCIB0ezIDyDRAyzSUccdlOQXjgy/C3/V+uj/muHNSf+UZppt/NQgIv4I3zFA3AjXTH1LfQ
Bi0ktNulMUHE0VsCRO38WsRW/s3JGifhyotfBUf9M5gw9hXwONnGqB9FBzbRH62yzxPXDqqDqH36
hJZTapvHOSJmLemT0Y2ohkhxL7sb1dgAhiuF+7BC/52mm/l2AOX5YxLBtwgdlm4CJQwvTe1uc2wQ
OK0Oc8rmAExk7HvBetAAicBiGE7U6cfoPHWgMcT5uPInJCAbcD+eJUgSOzt32h14N9ZzPuIZ6hA3
vbmMRHhq+hq5NSq+zJ3WiRP47OwvohVbCY/a4g0tf0AxVeGzUctGx3vW1fmKIlb4gnc8BSnfVTtj
jWL/N4pU44sxGpURZTsePdS/v2k9zrt4ZNHaGwfyCUTsPCjqvzgNyc5h3r8yHYVJa6tyITngwx1S
boZWx2tnEcGxEztBG4bSTIgoTLAOFkUmHA2uije36LILyYHrW/5n0+ZfbH/yX/u+cTbgirXrHl/A
q0sXJm0o8lT1lv8aITlx8bryrRr7OHHkqDeWcE+DHw4vamF4NmhQA4JvyY7TQhJFN6lsP1c2A3sA
VuNXyiIVCACfjDRODroj1KBcRjx+Akm4O4BnF9xyUAFw3/b6Bxk4jhdN/ZV6Zb5GbI/wBr/mfhk6
30mNR4euclZb/pBArdI+Qj6ezmB1hCJ0VnOMtk39ECajNV8CXpyo6JuPsCQ52GJsOPgurT9GL0pH
vIbehjBQl7HLkUPAF/GhKp+uEYk6W1dMIskz4CNo+pUlMwHFpVX5uuK4zQsHjSlCz7UuJZidB93h
NYPn3391MpIlLu+6J6/Ky13tWtY5Hsmfwa74s4+eHPuHXoJ5WXla7qdmdFCBoPWnNbfXARzn37Rm
KxHY1Y+mAKIXCJCdUIPINmrAOdHW9ngMZnyw7dTBs+wcmjho3PI97JxN6fjTbzejhwlozNfeaUVq
T1l88v0ySywmhsRGsfF74TblAa15ptSIIg+CLTgryNItVoehP0VeU38Dfpp4R+K2XYUkjHbTYg0c
AEaBxwHuLFYEQ6jilfhLWAAn3mdwXlvesSezUjegBqHtx1fQdKbXyW0Xxhs+wHWaHe3a4Dpo/Q2E
ruE3jfaeLftfSAbXiWakewtQTrPuJ6851wTgvp/XzXYCzvtkgy6ZTrnffmOR2KFGT/6uub8fAbR8
LfNMpE0h5ifmFChxtmp5aLp8Ons2a9HuYnDe3CVVG6F081cwpIj/5G9sAT/rgNnvsqpCkAniFncc
KsQrlKJuNfoY3PwYDGCnDDd+j+8RNH51sJpXkEZJseehFEd0q+mBaU1hiRSJx8TRDMb0EAOnAKkq
Qt+yf81pKlRVEB5bO7w+2otYhh6ckxURo1qh52R7Ab4ECpsxkz5i/7IUONMhYoePsaKq5S3GSULq
fRvhXXwf/DZDdDTKDR8r8FUXw8gpiBlN73yiYRbdD0YUZRmhCyEIq4uL7c8e2mNSheQLKY7IiIs2
MZdTRpbLuem3LVWXu4UrWhyVojzfmMt/+efRdQLA8hR7/aYAOvJltt3mjJwiKGWLWMis3+EnMABX
UpV9sQfHXQE0mXfGijc1T+Z2GM/GiqQ6OndZ9os/cf6yLKklsd7NksUwy8SIZskR2a+VETOEN/cl
jYheCVvf4+EOz6B96CXQqgzlWGhSZhfJQ2euxpDOB38Uur5bjPIvn/+lQ8Cy62N5RobHQ2n9m+xq
lEe7KroNWRjdItRyVUE7nx56T2snqStwJowHzrfRrVpYiRJILDJU/5nqCHw1TqDGxPjpg+ciKYv9
mW3HfIjOYrkiUfnnyuhwVPpj/cvvf1lBSoju67VVdqbo5sqYEx6kRj0hOhGhQha/DOB5qbn0vBlR
h7m8OxhfJPOcJI9Uf59qdMLMN5f/moR0SXjoiC9XUx7WKBSwxK5QIOrWlchuc51lqNkgCCsFaDq8
iZF8/McwsTC7oJg8NW4PfczQYxb7Bej2gKqjxJil55zBKh6PDz+rdIpDX0wf2vfDvaSxvQl7Wx8c
FuuD8r0GrdIWeY6q6f9w9mVLkurKsl+EGYMQ6JWc58yaq1+wru5qkJgRQsDXH0fZq2vtPvteu3Zf
ZCgUKEdAinD32HO7isnqa5zUJcaNqzHe/e99lyQucIEAgUL1KRL2pQzL6XtS0XZl52W3TznXj67T
vRl73NaRP46DdEFUxzIvd5PkVkjHupYhFNTwZ++WraQWlh2pJ7dIPdpQqxsgOjs1HT0AZXn3Nqdg
cckuWf1kOsj94SztW2uGFNfJ2Ezj5cAWA8KLu4qdxlEfyjl4OrNkIy1LgiBPxnBllda+1xmoqcn4
HHtFd6ttt7nldfZC6np8g4IA1AnXTVrbz91zGwf9s4x7D8du1vfPBuv8+5h6EJ4skukCmna4ELRy
19qrXeyvIJsEyNJn66ng6PJ8eOItEJqpjd0TF/HwhKVuslVYgS/NqCWr/CQn9mEG88ZzsEQ6AJeQ
qwWf2rXjJRdv7IFoJA07maZQSHJHfjx2m95iIrr3v8bNUdCorU1yd69UZqtNZ/F4WZeIrjJR9we/
R6wiimNLHUw/mI3m6C9bmLsQv0JkEgsxVKSF9AnwPqHHj10fJBcV6t+NH0AueBBTs/5rAIQBqD41
oR19DSC+l1wKUooT/i+Lv+xmzjitHkcoV+xMb6CuPrYxAskzN8iwfSZHVzufVOBq/UP7MXYfmzRQ
0b6IRPDZefD7Mt2PQrCHvqYzNjPnH19j+mt2N00ODm3klgxTZoHNDOkKP1ZblhWiBhNBjUjT6ara
9WE2H6JvjkoopUZezo9uWuPuE8TeGYJW5EzcKYGizrh0eqs+0zGGELHDS2cpLFECdD+PEqwfdM8i
OeGPAqwyPl078tfRxd+oJH2xMt0y9qslpEyaHXDD4tVzxKc7Q5vMYOY/4CoJnuETX5FgvDaOxV+B
ZWR72kPO0DglQ9PidtW4QDdgflzW+QJ4SHkwzkMan1qko28hpcin4T9hzLLwW8jSUn5/Uy7BXs76
doc+1OV7k9HsaiANWKPIGyxg8OTXL6QDMOh/WSrnXWR9dgVYWN7xEv/nee6vI/23rzn0ALIY6Mp7
VY7AFCDQnB5aOx7pAgB6QMPmBszGbllOOe4TZa1AV7SUOBYgrB7NUWeM00SxOXe7FDu32cmMc+l2
v/3vXuaErEBGHcJfgOb+NYkZvp8kgjQ7qn2FHdEhY0puesWeEOC1DikZ/PZkDrkuEzCsYBxxQeKm
AVID0H5BD4wdiI74H/AY0RARWweO6EhUleeB/ezCWCznMGIdmaSjyUT+96SkGQIgoDkYT8tL151u
yz1hA+RCQFBt3BlN2mJ/fhclu/f/DEtbW/r8pztw6FRHRqnMgRqQXObZsNCNnx0GR3TJ5kvXrPPG
+wsIH1mW85/ufQbo+QwQjyk0SJ2Tvjnv1Pe9m2la6qqTICng9inuXn0qrR0P2gK/nfJupczJLWsS
MEas2F582RjuwUuZBUi8zlOZgSpo42h0kWH8stk2fWPZ1B3MTMaO++pSAj8OGhHO9JxKXK2gvb+e
MbUhKZGeVQ/mHBGAcNt37o5jjwXyfj0cvQ73qz5mPVaojYhKCHYovLAWaO3WR7JrdhjjZGnVYtgn
84m1cTKHcYLEoyNCufpaiLXzyu6r+/+wYPu/u8hMdhEAXWo99Nj4TMA3JCppLzHgzFAbnhuqr8no
D3uFx7wPYBpsTRW8IAJLdqYXZG17KT2nuQSs+Tn4DVDVf0zGY3S9HEiSqd6OPqSIs762TlBZ5VGc
9uNrPoFOOai4exh0QVd5bcUn1vXOljgy37sQcD7KcEo2XtW1V4v4eikKXjxPU4NNc++HL7ka+oOl
bOCjkCAJAdNEkxRDcaybg1NydnTjBIOQCv49aDxcdxRH4qaRjY2xnfviWs2JRcFFcA5pvzI901i4
C+xzr/vZj0kmAEPlelOzRoKxENOlpDnZywRk84Sn1oaMU/jUWy02raV76HxgCpHSvjJ+Dnw/gxgi
mgxP41sH6d4iDLqL6d3tCdtjL2gdkYCYZq6d/BZT7u+Nh53n+S2E+HKE1LW/JUFiJwsQNABJkG26
+ZrdLiAEqkskzr9slcyt1eTlxdJMYyZUjRo3SKvjE81vyp+bocy6XZ2mVXR/C6iTibUBdZ6InMZk
QaFMcUq7fvP1nhX1ymuF8Ol/fjo9jBCQKQCan9+2cYcO+/3TfZn+fMKvdyBIiJSISOj2/pIlthsA
qmD58PWaIgigmVkiA/f1qj234hWocL8/oZmw5eXvT3j/tngaQup3/nT3uV0/wXoHn854m/nNJ5SQ
Eft6k3r+hEV3//3uX4uuQQLPht+fzpyNcm97KwmBipq/CHN2VZTfhNv6+6/pA6Qdo6G1xBIwvOYR
uKOZ72rXp5qq8AGpskfpBuwd5BsozpUxAJZO3LxWTrmoqVWcK5eRFZtQSqALqgtuTP5j6SIil04x
7jI8Q9YzJ+7RcrzvZtA0DcAYns/Gu3/bgzTfIQC6NvlQLVJ1DOvs55c/cxA/xDMfC87QXirPwlqv
mWXai2FYShE6D2lSuQ9QlDqGQ2edxNwbm0DvU4Gv1gwaNxpDsh6r7RSqkHCJuxRyFCEkj+c5TON2
9bAq+qD+ly3O5JrRQF7urzIKiZh/7EbmZcxZHeGoCkLrYm+6gzPKM8DN9545a+ggZ9TQBuKcf95v
6mqgD5zwakwCgg9biElUi6/3C83wX5Wdy4PxyDuRngJX3t+pMUHbHXHQIUuR7cMHMjbvPUt6df9K
APavN7YoAOP3vg3s5MVleZaWAwLrmPCLOfLzAtQp3dZb0w38HErujQsEAiedWP7lzTJ72LVgO35N
YDxMg1eIy/H3K3yZaVYLkPH/eYWvgbxRv1+lAgkF+vFYD9k9NJLttFgByozQNhYda9e3PFDqk2yH
5TzErCc2HJB1DpFub5szYyiVMNhpd/OALlgin0OfrDRMFr1XDm++1GnkDN74Iaru1IZ9/ItNyNWU
6YA1YY+sMpZmSZSHLuBTdvojIM5nFyTWW1qwEOpcqnx2wetZFlAbvYG6hK2p59lnvF1nQ9M+OARW
H+5YGba7wcI/16sCU4YFKy8n/oGLazwCqlWrSJrWwZK/8/piZ0YGj82MoxK55Mjti/F4t6JeWTTg
QbACoqLET9DhVy4XXHaI91tOvlYOlieLppzT2c6tzCR5aKA/tOGy3vHW4YiZsuRiM+BBgC+2IMfY
54vMLbrTJKn9IGz5bOxhknlLMbXdHnd3B5xKb1nWgfUOPKuzZm5MkUjG6YM+Va6CBK0m6Q6XhrMy
ZuwQD7oZ7Cdx86c0BA2M5h2kUBl4lmssExGERMY3P+iB5Acp6w4c5flwcqFaEfrOXjtJhfhiuuRh
X6+msSyeGUX6TA0ojhAGNH+uLZRVoBXwHabbK1CuRGX/Mr3J6kIopLOTOROaL/4DVNIXUArGs3hu
wnILZEn3ZDo6qzdQbu9u5txCTM8k4fbZ9PBJoMsbp+JoXHMNEKBCqH6H8IH1VGD/ucOlUNsRqSVH
rB6NNzh8YQelt5o4/22bCvC5oHAtART2EfYzjmJw/xmeHama6n08VsAb/7HX/hxo6O0MN9LpJUO1
FcCqm/y1t0YX8v948puuVyPm6QmS7BOAtF6xBnix/UZcQVefXpS/NE5OyfKLV/f4H2OG0BXgM1EH
K4H5lDz0kc63YqAE5tHRwc1RB1N4MqMT8t/AISXPI9BVN9/rzm2XF6/ECflh6niLcDxOqvqpWlNg
LNbmJL+2LaB8OTYPqLBygHp/vE4y0DBNI0xdHsZRhyefS/YYowcsIaKjkIKZkrZ9FAhrjZlybyrz
WmgP82xV4Rtem0E9hvEFecZ7z5hapZNFmY+4hObTGVLaB6fzkfEaaiQgIQv6bKlEYJuAmRAIZjsB
cgEQzL8cX35A2QGwHz7TxElQXzPS+BsaTzNnboAIoIVHNlNUzsxqFkHau/4uA9CnnDmN7igUiwJ0
6QeNmzrKisp+rlOKVAtxXQSyCdtqKETtmDXNeJKar6CsWj3LHFsz/Cn1D8TXlveZmjLb1bon3zMC
pgIFMfxRdYh6dTkvTp5dIXOXDcmW20F8SQOvWoZOVrxyav0sgsD/zIfbfR4UvbpZKLXyrnzdAXzV
WzcG1YdlPE2o0jTkzxPKWj1x1IN46iUqQWVB+WBMQpIpAmsDyOp5sFFFs64QTl+ZUdwbs2NPNCCi
82gNdeGn7vA1F/Jxc1Qr645mPGBFsVIB/mTWe8lU/zT2xbKBnPGr8kMH8AvuRabr1X6wpqlqIGTd
yVfsxFDKKRtAn5idvSJeI/HRPzpx0T6AWnU3D7RID2U1o6NnLxQQ9lagjwyb0Vb+QVtdHhHf0qdZ
n2Jpy1QvCJ2Gk7GZBlCE4ZTPzSQ6ukRJJ7jMZ2gI2Y7ArmLE9F0bgqVfw8ZmRiEHB/RUSQ+2zMVC
6Sk+S5oEp64KhsXoTeF3hOD2yRBPL/WEAg5VLJsNOJn8LSETakvk4XcLhOZl6U7kyHtHXEukb0Dr
dYPvpRhfHRSfSJDZiNK41MA1an79aoIuPkksdA4gMzZhlIUs200WTSPjkvPgt3PCoUFM7PKUUVCb
IopQXdT4ncT1b/rYXaybAl8P98vxKiFotp80oDyGHdCP+Y92grKSYQ506AHSk0LNCayCkfEfNlX8
bNgB81g3e/5/nGdmIf6wC52WX+wJVAFLIhEf+xl7SH3NHkIJ+EhIb8Yy2gj6QCanW5oxY6Nhtx5Y
N11ML/ezbCs1lMtSFIErFzSWV4jWDicxT1bFbrieUEWKuz59SFFjBaL3BTYmXkcf3GoKb3kAmAvG
jEVS31rF4LMv80pCtVFkYuWBAHJygMoO21YshMjaF6cqfx8ZG2hW6nEc6gUwFPwb0788WrVvQU3L
XQCC28qY44QfWKAIkr24W6F0DKQMCs2/icn+Acp+f0szVZ1Hbwwi4y9LD1IRVaDPKIhZ3GKXfBq7
z+oY64CGQrYG1xkLm6Ox497aQTuzUDvhF8mbIEjOz2/H0la+ySHBtjFdvDv/z7vTOhxW1fwuoDBz
aFTw+931WEottBuvJaRURKOrzyZwLojIVm+TqPwlzQb7FHesOTQo8LfWmmfPUw+IAuI01SfY4Ius
G8hFeW6xVMSLIXWZoAjIfPTVFMoaN7TPjoyqf9uNL7HJS0LC9LnvycHJqfsWDw10yMosPTWOAj3e
jquVW8TB6+Dml5iHzk/hVQ9AxRWvXoKPpdvKOghv0ieoU4A5SlL5Dqz8LsHa+6cT199Qmos8261V
rsMawXePd/ZZJxOfRTPjb5mVrIwr5JBQ0YnV8qkC+3vdE5XsbVDZL1CPGhauM+IiHkkPKe4xBqpt
IsHOE2yLDUZmxIJep7LtIj2N+Te/5h91IeMPRBLOFQQ6Pht3Wtm47acR608QPalEpCjkb8AYiUD9
WJOqaD9Zal9RTE19eD3/nPrU31qU6bWNyiOPMcB7Vf0IuYjqsW8bbEDH2FkbWz+R9gLi2LasdHX3
gFxhsmA5QRgDFebGij+kpWCXmvtAMc9HYOLLpcorvupCyImsUiiO4Rdgh9ZFUhqPV+wb/SZ7uI92
MXhJIuz4KgsgXoR0t8I8/5xyt+FbvZ9i5k+dylmJgXfrPOytSFi5dYlD7R7yEUC5LKna7714Af44
+MhbFS8gve2c8IPRE4Hs8KKdB9T4owAP+bugWqySFvsAOgKiUtsa8mqZCD4mUoORodK3Wmf9mofC
3lm1bz+EIkXJqNlj6OmTBw7mMy9JsoU+aAjwHm2fVeE8GgdIEhURRP0AOZOy3bgWd/EVIF8EKCbg
dfItACZ7a+VFvW5RCCZQWfoC/Xt3lxOmV+Fg+9/oqJY8KMfXuB3INnRRN8TYW/ujG3j+rlDObaMA
P9o4jNNveVH437wQEYUht4NNo3T+PuYfZiwDx3mNbbW3RcmW6XX05NLYHR8bVSELFzGvIX1BQHlr
XgLxnWDJLb7xaG4tWj9FqTPsJQ7mqJ67XzYzQNL2f7lowgj4FIos/zp3ANJ+D1V3VLSExJ9pWgGc
csNr71+2stDVBW9CbJApQC2iP875PAC1/hCq0/7Pv+xuB8ptmnSnv+wxCoyeFBD/fUbHhQRreaG1
fi192d6ambkYQsPn8McE1ru8oTjN3YQsW4sgElixFra1KRmdZY2Kerek8r1VRwYInvSMrWuP1CeG
nd4WrNjhYHf4PZEWj3cJZfWhqNJ+K6HyefJjKOp0WY0MhoUqfhm0kK+pkNAEiNvksXB6KMQKLEaF
a58BA6guLfXsNXX6OCpLP8bG+v5d2OMWGgnYmVJaXozNHMU58/dgBp1Nz2MigZRRkTYniYQUz3V5
udtEW6CEYGHny3Qc7UeQwZN9N7UAsMZkbLDXSxcAQOubGfXzrlkGHOVBTdfLQn2sx+qjagv7UZJW
nSG2eMyTGKq9ruDI6PrZ1nQJcXRU1iK+j3I9bQjL4gdkT5OnzlVL4xVOWL+0BOt4G2xFAL+gNTP6
E/KEOhbHtCXdCyftIhs9yDEHiBROpFcr01Vd9hPc+PEaFn12K7H39LscIFFGvFVNmw66lzipQLWq
ChmTrV2hvmtAffnQhogCk5yflI2CiFnn81OPh78ZM02iu3al3LRdUepMOYDQ6kp8am8SIEh2JY+L
i2kc0mRLu6EoaOdV5d3Gu6kAWylJUQWUAs44OxubOQKDs93aCgnOL1tspfESai9OBORhPa36fEBu
ZNbgKZgq9gKkpk2O/hXnQc6uVwo3KPbMXC/+xfM9Hhjhp2jiX64a7JeitSbAkmR66SoZbqGPzqG1
SMlZO+Dv1l7dvDii5shvNP0nsLy+57FfXiuexFPZ2gRPqJHem64IoFDXF7cmq1DS9D/t/Tz4lw2x
DdQfUVHup78aP5HumQHPDEqGPa0IgAWnavIcYCPFJ0oSjVB1GceDOfpqAt8pNk6mwKJGeTc2NynW
IWA9zofCa596Fxnir0Jvxu5a4Okb2935j58Z/XIeWqdZ5TaJtxbYaBsUWx2BNqL81XUsC9qBtr8T
MuGvaVZ855TJCx7c/JXMWfBcviRxMCA0XDyaU6ZGunukDPXCOOXYwQL5BbYHorB4pox4bEwazCJ/
CLxnKoizLLJRXnLHzbeO3RTAL3j02Ig8X6ft4DwEIIktNOgk73oKHhBkn4H8WH4haRXFYLLzGMuQ
lHjtAnTH7oFIPEGKxrGPDrRq92VoJdupsadLnZbjckQh0xetsUuu33DPKY7Er5ECEFJHCHDZ2RLw
1vyYzDQppkCFjEzfNIDkCSAc1IQajdk/I2YO42587ueYvmtBsVX376MkxS2dpa+dQVfHoWwuxiRm
ExAI/knobmNMptHEVRfECiJzzpfdHLmzJvbdBo+765/5IQ22uU9oF4jTFZm8hGlZHY2/PXFrHfuT
BBDLYxsfga3D1Ihm31WaIQSv0lMoPW8NfFt2RSWrcImNy/hYjX6HhLHXzM/cGqWKvGQZKvDOSEac
AxRbIGJQzGohTttla2MUThk298MwgUJzjGjaeLBHFxA0B/vpKlHysdc5kOAkRrC6sIuNrTSEEYea
7MaibXblHJkUUGRcT6zNr7VlQtlu8kTsqlhQWzZvqCOcQicUocUewqRgc5ZYKo+beN5ERQAWrnrd
QGosroJNEI6RPwM++sbie2zAUe9t7gapiiPwJayjyIv+5Y+bCoAuDAcwZqrU++0WSxqjaBncGGYz
djMbnd2Aa/m3G1YhFDiBKT9mXddurDxEcj8b3UdOaXtLcQenXeo3i9gFKaCHIsG+Zbn7GNDS3VaJ
Dyb/7Byi1MtjCWrP7Erqolo4wLptjatjd/leWYBrmy4JOhS8ZI271QFSQpANsh+LFMqaPvOzlzrB
rkdNLn3rBBbD+Pmd79kEKYm0c35aZY81Vw6hbcQqohBhLhEl7QbbDBRdBZ5mJbOiuVmWJAupQDVv
RQ+NJlUgdIgkwHeQyE9VqhC3EOE2aavwF/Jzz/Egmve68OtFYDXkwQNKbt1BR/VERebt1Fh4WxRN
689mRkj9lBDliqGa3Q/p97bC6hTPrjl2fJ+xKYDemWckPasX4yxSSACL2pk9zn/bBf1lQ0as2acF
QtuTv01BUhQVGUrUmxmLVQH9Iah0W15d3HhXV8+Nap4r7bnnMe7LZ7zLCuBGHxGZeXCyKkjdhV67
N6OBkgL6nX6/NaPIejRQd4op6nPiXIRh/bVErHuQ6gwMTQP8u5e/h9w++nMNEhpge5LE7K0kdJYb
5erMhAQws3dibM87EMKypo+kF3Sf0zpOrPqzzfMBABFIYtm1fge1gx1jq/3ddEqOq7zKveivgb+6
tJXYbYEcaewTr6AdwlBCsJgIO6YdwtAQX8emVfjY4Td8+IkVGQSZB/0LyocvKCievrECOsHgFemL
yAd/K8HLAdclrC8FEsJLyGzTDSUjW+Dxhq99bhQIBgfqhNCRGzyUFzfGClVRUVh6zJCZ9mM8vyYe
cZKQo5YyfooTPV8obofCjOgWPWtXrfJR8mJ2RpUAupk8ArmNuZsqBh1nFEO+TxXUTJ1TSz2bUyfs
ih8geLQIZlfaKb3A0oevc+wnwItMpmxZ59h4Vp41eK+qwO1HLrFvGNIIkOQBlR84RAf8ZZ2N+tOu
nccSWcbvcU9l5AaUvaCe17hAzd3i0VY2X0F4+sCKADqB6QjNVjFVuwFIHCifOFa16Np+j6VGCDw7
Rp2A5BvLD/NllcXlYzE3IzILyDTcjMWOkyMLpp2NoVOaUnZyncqfULcb9GmbxsUSECFtL814OyIi
XPXQK5YqPgnE5RcNGcKoTO2nLAD7ikKSYTMi/bSmcdkujLKQEQ4SMwG2q+q5dDxgrfYkURExd18C
go8XZu7F9GyE0IG8fkJNVXl1oDm8b6uyXSZl4L+PffUzKPziVjNpnSEPjaS3r3Edoc7DHI28IZss
P4pU/fTxnb3j4aJQ+xKwAOEpvoBi8xXV5vW5AolpxcMQSGIWoGSmo+WuTUC3jqE3OaJ2Dsrt2NMR
V8s3Z8INEnVAUP+t65M1ZUBYQu+N/2T4YbzWcraZI6wtAoAfYwth84JAgLyBHvpvLgsUIku3Dl7J
SOINSp2UG9rU6pbS+pTHo4uiXB62/m3xw+6g7IKgc3oNRHPTVip2w8DpASLeUIScGz+/JPX3qkm7
JEo0+KIV739pd2179mbgDXtLq1ivOs9uDyE2EJcEb3EhFBZZHhQc1qi6TS7tpJKFRiwSbKFGQCma
pVnUqSwA7dO+eI6avjtziVWIp5RRHNQ1/lHjurLD1xRaux9hyKGsokE4wwNFbGgLZZTY9vUro4Br
tSTtfyT+uGmTBok75T31JWFg6Vm3hJbbjkBsYQwgOjJm7qLrUGRaF2m4yaBJfqgGOWxpaO3jqSpX
zsgOUy77yEbQA4EYNax77tF1Fau3NCg7VHgPeSTLkX9Al+ka+k3wWePigZQzasBCBn3NrK7bQ/p1
z8BvPsNhLmYOhsK5HIFLzwADGZJU3EwDgTLnYGVQpZ9NmWVBVqwI/RVyO85JB6NzsnX9NoT1taEl
ovFV+wT6eH6BsLP9XFnOC1QKg7Mranka/faqBaA8dSHEgbNPYavyaEN0golh3CUBFFAA76/I0TrH
CkzFlBbvGqiMDbDpkGaau9ZIL3Nk64G6vT4r2oG4bgHURizBl62t0oPL1MnpVAjN+hlxOAMTU4Yj
LBF+ZnUKjNQI+QJjNw3IWMDTGxfTZ6n8hkV/CRXt8XlAbaFLk4vnzqnkGYFWXEmTRoZPy/7FDksR
gWRRbFre/wyRCbmhTLB3GoYA1EaS8gVWG9URRzczCNF4fUNdBMCVp+wDYX14aMcfd4xndXTvczcY
olG6OUB1Zb+qh7B5aTyhVigKWW9Ml3oUjx/mQF82mcB/Y/W40B1ooIiyeeXhfhhg13qICZh+ixlU
ccgS8oBUsLVINYoQpmxfyvHajMK/hAVQrbpbEeb9xL6uiWzRfWji99epK5B2qiDz2fL3qcV1KCx3
MSohf2nyqMMAKj9Zyo4N0kwRVKj65ZCBPKMESpFzS8VbFIpDwAmX87WAkue1nI+Qhr4Wbt6AxAmT
GewrEKW0xr3SdG2XFGfLaT8yoHoq1P16ajO7xzMIslCmG/BkOo0hgmV4zj0B86kfClUtQIOgT3Vl
FxEHTACJ8+HftdWmuZtnHp66Kf3+30qrGQ8zwPB42HkjXv1PBbcAStkjz381cR3uhwbaj6FCfRuw
bootJ2BYgZ8JZnILbTJsuce1V3vNZQrbAGRLWyGGk1xZ11TbCkv1QxkiL5fi8t/iGYLkXAUpBQge
TheIMlermHP7QU1ZgCpD2n6q81vbYgE6l+u99b0Q256gIrxIWHcZ+Zx8YXn77sblyW5wpWf5gGrr
gDMhyuUtaICS657yyVbFk70FVhqVzCs3Xzl+0OwcitkA7p4fGbpBZhrrUrCWV67d0s+wLh6dEWWC
ZGXbKFtjrbQv6l/Y5Z1T3Avfkx7vUKdZBYkmrrbt2J1DXEqbzA31ZvDD8WoHYbKEBrT7aiNB6dJC
/CrpCZksQMdxMV/p0AXvQQqd06Z35AMSTGrd5F0FrEsLbDTCWFhzyWsliVqUMsg+mmpYpFWbf9pp
iyIIJc+fKaCB6x7SJ4dp8qDS4gPLmzLtIKc/ntyOhE8hYw5u2WtEuZrvPPVB7wztZh8THQBPqD+d
JMONMgwAxfclBRBeiQOkiMUKkZvxXDBaR73vfwinTp5ARRy3DoRTNxA9Zc/Yo0Mqskx+QMYCAMKy
GB/GgmjQflp73Za9eoUu6t54cNpNYK0hPudqWW3UILd2kOQ7aELQnYP8wxG/ZYbUX0cvkJ5gSw4h
/5UaEHQfXT4eS4R9o4Gz+MknBOGgdtjP2BPtQSG4GYAWHLr8xAHUA6Om7VatjzLVCb7LJUX9yx0e
LtaLElMahX2I9Pc8KlWIijM+ebLtWYs0rrAo6vAgbQGp8Eivd0ohej2FTvnO8uBTA2l6bZgg18pL
f6JYewkCNItq4KgX4PFBYYHZdIciUuNm6LPyIXHnyHWl5A8K8ayCK+cTu5zPxubBcwPpp5XjZO/h
2NZL5D3ZtZgbYJahpIrc0TamlmtB30M6y6kFZimNW3Y1joxRQPMFkthfttoaKKK/uLHMsxi3HHGl
a3if+z5ZTlFcR12GXiPYbCXpKqzq8mQlEgUIphzCT72XH4G6+BYAMHninr+qUvkICWq+cCf3OEl2
IAXiuAELnVONou6LaUydpd91w5bl0t2hDsl4qeeGb8sRIRegDPi2ThhfEqrcVzpCT78dhl8gw02p
xo4dslbPLeLtkexYtdIQSMLtMk+mPTIIi5RYPgpF1d7WHgFiyxvqIFaTBNs4s8oF/vK4Xp38LWUu
ZGBCFIHx7Ho8TiCrLgoP6WhBvWGp/QwRensMQKlTqo+yTj1CLKjYGttXA1bYPy4ydPVKB9qLsBo5
EaQKXkOpEYYJCH+Z1SiXfeF714ylbJ2CnB0X/gYZqekIglG5TXxUvNFuA8Uf3p106xWPUFTAuhpV
9oC9IsPO2JwC0BeoywIOaoVXbAWCT8dFGGqay5GFD4mHVTKqTXy3LWvcp6Sa9sBj49uJkcHgIPUf
FbBHWAhmb5ZE2kGDhLvqIcC8LZohvNko72kHbo9NDyrNg/eKWCnHHiflapEnBT8CM1zu+ISARQiY
x7IJJnfppSyGuIt+SBANZz5FCn8SFj11QCjG4KvdrCqpblhLz2xnlI2YKFZNCdC7zxSFAFCOPMUi
L+/aZ1T5QhA9I0/4/1BgdBZQeC+voZrrCqvnAGTkKyKfxb1pkJdeNlAIW42zlxkQjYzPXf3DdFDo
1F4hYZotg6CdrlCYYpHndAOyLN50vdtsn27cPCTAv8LFDGC3QC4+IJKzpdYiW9g+Crh3lmqPAwua
o1L576McUgv/w9p5NcmNK1H6FzGC3ryWt13t5OaFIc3V0HvPX78fUJLY0zu6Jnb1gAAyE2Cpu5ok
EifPgaEbGkZIrwEpy5h7lzsR36tU7XcpT8JrbaHuq6hWuc80z6eqkoavgXfsWof8fT5frdrmAZDF
T22lJPz5c1vkDdZBERaGboRNKCGpLedJ2lq3INHYQFsauzrbpMbnkI6sLqi//azm+aaopocOOqBH
FWaDteGHwVPIp96Tmks5LRxgzQ/mRxcw0YU/umbQNvAKmjymffPslXq2b2PzSx/2yTXs/0USvH5I
u6ncea4PW0yEAlHjQ7ope3AqQ5Mju0vTOg9jNU6kTpEfGW3VRmjCga9aSb/4sKL8YSFvsbJMpf3I
/V5bt7EfvFRujVJbXPs3W+VLESWQ9kTJ2e7Q5tU7i0eLGMpmgNSDKkivGIuVdOkjeet82ChDqj8a
zXMkyZlUO0Wehx/wnbtJJR13pCqM44uZohJ2vbpI9SHgJgmWZFOFGq8Fod3ttEA17gROddshRjrq
8AsJCicZN6BrBV+0fUkKeATKOEg3naOZpzaiXt8DzPWqhXbzzHZ6pY5Z8Qrz4xaYpPIkXtT9rtE+
GalXXeos8u9Dq8yydTwN8Q4CFzRW8n5UtoiXKvsUmO5zYxZ/UjoBRiwfhhN/a9Fq4KTqySoS8HJe
Ou8tzwdwVSsfQ7StnocpW5td3bwG01S/Fpn7WEIm/FAGSv3qGYO17qep4w7L0HU1f88RRbzxW//B
Ksrh2peT/5Ajtg4/Z/wpyOL6GKlhSeFGkHyyE3KT5CGjg/Qm1FGDkeeoTHp9BeGqPFFeVNdUn3l+
HKR5dPr8koYFyCY2mgAk5xDyBk4wLaNJN9RD2B+sNIHAW4c7nIoq+0PWkPsGaKZuXDG0JlXblwWP
dyVxrA8ZVUpAQrV0K+fqXh/sYfjutve5HchhnvYGDL8E84bX7IrZD+BJY6mkHyNI26n/kkMdkcot
zPzqTgbnA5h0E9rRu1cNkpzUTVju73PH0d9A+KPuZbBBMcWmDl3/7k3tpts4lNkfZLAaDYCeenEM
K687h8rabNtkD270YDlef+uDydll0Vxe3ORckKF7Re2r19ThVVTSvGb1+JHzOe9awCxwgOEBdn1j
HG5dmx4paffOjqHAxiJtrfa1mqnMupt6Y0geTJAKvlrqEdSluXnmdOTkDqhNy/i8jtIN++cI+XLU
TZx84BUv4pxYjVNk6zi7yLTxz7y0+q9lGerIhBvWjbr0+BDBG9VyHPbYWcmHTkUqzPZy/UROvV/H
3hh8qkkd7wx4DnbSqzXIfrRVirqI8BYmkL6m6B+DyDU+dl+bKgsOelhAWj6Qtoszu940SlXvQS7z
3HKDeTp5yFRY29hyfnZT0TW1rNLXbwLedM1MK3eJqPYKrGd/GoKPNv89ipanjQIN0EeDb9uTnyJE
JEaKNZi3OJie5Sie8+KhAp0nR2CsrIuBQs8qEvTqcw3JkzuO8J2LVRHoNHaCXWsT24pxm3z1R2Mq
R0eh5HAx88JfnlIfMKUIWuypCediOEX2+p2jCGJ1VfnZtF+CZQj5CPY6Nlzzvy7n92wYrVrTPiBM
sKO+e/rizra/mVtvuExarl5VnXRXpwMcjNkjhxNkE5FQFJJNJWSFZC81LMGDgTDs7KAoJG3ar15a
iEPmHnnadw4ZLL2w9iL6IVaW09D8DeBRgMhiOwOivq/akFsG9sShVLcCybxJpjk/FU30o6E2MD+R
+c5Psrc4lrjF8S7uvwhZlgduBuG9XH+ZJ4dLzHKl/yLk3VLL3N9+yt9ebfkES8i75ZtA+fnxf3ul
ZZkl5N0yS8j/9vP47TL//kpymvx5aP2EvmMYPUvT8jGW4W8v8duQxfHuR/6/L7X8N94t9U+f9F3I
P13tne3/4yf97VL//pO6QVjzdmgUiPZOvNpF4s9QNv9m/MaVNCGzcs4I77Pu485Mirfj+4Q30/7x
CtIol7qv8p/il6sun1odUKHZLp63K/2n9f7T9dnMsPUezJi38+WK91Xf/xzeWv9fr3u/4tv/ibx6
O82PVjX0u+V/u3yqd7Zl+P6D/naKdLz56MsS0pOKX/k7m3T8F7b/IuR/X8r1aqhza+PrpFjRuVN6
wZAI2Oyc/mqkJ5mm6qQbj9IsLbLXyAlLrO3X8Vm6aw6Qjl6KLJsxBM+F0ZnroLGorWot5amIUgjU
2vGVXTBEtmKUllQS9uBbhF/OmSPTPnH6/pf0S7sPT9RurmHEkjbZNCNsGbYJCKyFbP8CXfQNUo/0
VrlKehxcD8HngTpf107uDQyV6bXMYSAVUUaSoCQnvZGjAGcL1MvdJt16Yn7vAVCROeuglpFLleFI
nXOpq9t7oA+r5KaxIheeZIv6kmJGYoedPThMxFR3YYKWqwvfjUX9/FDdTJIGnNvHVPeI4RQ51a3S
0uqmaZ2xD8wK6Lqc3RvNdPArkA1vZjujBzA5775ALsiKcmJjl8gSWe3TspZcOhyMhqRmcL6vF2VV
d4nzFFren5eUYfk4jFedF4t7mDmzRXP0g6fWI0XM6AUFQt3+LlYPPTIl6m+E6zuV+qt5GvYWv7cz
oNzgEjZCy963mCSNcvrirsCJeIpnnrKhA1XhlhVFpzlMH4VzLCsnvA88LfJAwwh7CRwXgiuSV/cZ
0rhMU5w5WXPo0W7fzLlHNlO9HdIsP7+fOGtTeOxi5endWnJoFfaVTLd11BoLrfoUobVZHYKHqMuC
B9kD7BWg21oHex/ILOfaeBeHjBu8ObnOVJaK0GXmfSGjf3bdJCVvGpkn2cykzk4oI5sn2UMwbTpm
SraSzuxXmBz6phnkFJwwo6A4GrFZZdV7KvAy1MZCiMe6Sn/oFUV7kNYeMbktmFpjLR13rwiXvWFW
SXnrwUXGLhGcONk7pYTSA7zGj9jFm2jhCyJDOgnbvzmNuTAPpu5+Xew2eEIdPq284JTHV/fSs1zM
Q8MQVN0AhYn41L8+132YU6pHqaG7lR/CcgKdn0idwbDl+ifZWEWBYv29XaxDYmMtqAkhWyhiM5At
CF9PKN/N6aC8WcCsShIG6ZAq9wXvk94sWI9wvSowNGx0mNHPpmjiuOzOcih7S/PORp0etLFsxNaL
439aYJl2v4Y+ersCarucjU89XjK2iCgg69ljqIb5Y2zl7K5iBCWkg3xbggY1IrUFHOnw0ronSgHm
fCXHYE9/GB0rfEVoQd1JO+gx77TMWGJrKWwpl5Fzl5h3wzIYqcbw2uOsJl+ULucko7RgcjPj5CUC
oHZ0HZIGKt+wT1VvHGQEBVwee24vfHQEjD0vqK4r7bQGUuVA4S/gJL2Ak3QToJ5yLm2OHkVXGlvh
kb0lRk5pxp0zIt+0hErzPw0jCVFZVkrV+cHv2+lp9qxHs82G14oN96k09Xo71Wn+NTAtjpQAWJE6
myB5E0dQauJ/riyAq0kF/Vrctv5KaaejBBtLFLJs2sb115blZdvFJmHLOVV12wz81lo67vBk3/Pj
veHy1X8Deg7aPjnCvPjtHthRxd1EMOYicOWfvMrzTuxczXwlu7KBi90CQtCgaX+31pRpj5Vu7Ywl
ErJTHxlOEcO5ETKxopHT3aqNAFiSFijtZoQxNIdQXZ2DFtmcqHmoS3ifZU825ZRRbZuboDr85ocj
+dVLA0AOMDmbexmsGgZy0EkIJ2rrNLcxTz/GvudAPpwCOVXSCd2Qn7aYo6ybdISi9zt7NuYf019r
JP0racvy0nplcoX7P7l2tbNpPFKfkHr9MEnnXA0zeJJGK4+Q0F7U2Z2GlYxpBhDUnHuiDJ97CfWB
Yq2sb5toL7tpZ313I73Yv7HJS8V/lfCCX2RfIWU6jkYG0Z3pnTLRjLYGI+Uylj10gtElsZvDe7vS
e6d/so1W6J8URJ/QdBcx91WlVY7lHNn0E6Una+mpqkk9cKrcW7b2aJph+bEl3xyqANntNDQ/kPVo
7a78GAS5ioL6AK5fLT5qSMjfrMF+kTPi0k2vdclLY2mSrbU7bjQmJdfnMA/9s+xlQ/nHFLj2To6G
qfLPQQMkmYf7z5D4V2+xDcBMUcPxUZ8Q3sVxnyzXkSu+u1xLtc4mbzPBif+3eUvwj7mRigqFE+3U
MCr21WwGT4paw0JfeelnsndfrNHU/kJc27NMjn7dIH5JnaT94vUJRzpxHz6Hscs904qVs93a6fnd
Oh2kX+dwqOG74Ut80dTGOQ5KSf4J2oFVi3jOJUJeYrp2sALu+hjoJVgEu/4UJ4q3TWHrWjkkyjkw
zZItvGPdpRMNh3Vvm8UmQzRV2ya1qxwXu5ywDGWYtOWlYR/mxEOr7W9LWuX89grLfCPmOKLNskff
siiEShF3cGAl38thqpbZg5elDwBsk3Ld5ahZBCFqW6HRwvM1osClGdG4glRr4OD8b02BXi96rxbc
3ivpigcNHmvZLYMMFdiKtNobo18V9tYYYlBuXtPtIi3RRMlB+CKbzoRAAq37JzkKKghwlohBhA1E
RM78M4K3JvCPGvLeWpU3G44dg2stSZKqNuW13S/GrTRCnRleJ0mIlIogafx9zDJniWkE7ZJ0xLER
HFSwejAIlcYHuEISXys/9A1KdD8HPz2VUim7nOooimHEfc8Iim0MlcNa3gaXu2IxwYwbCsdiu99H
hcOcfBLp4rYqm2WpxbFMW5ZaggsEm8jXZjn39XZ+odZ/XLmcuJ/mBL0YPXMCzlopKUodv6vWDVwl
Yac/j8IJMYa77jSQ2TJ2VGzrHDVC77Yw+opjlejs1np0k96o5DeSZ9CYy6HDyfyDGYxnhIPUl3ra
9tTHNCDpgCwIuXO3MDZ+Z4fHHKGLS+bAwsWeqEw2sgux+NSs3AJkJ2Wo9a6d8rFZVYb6I/TuX6bK
3hAJDoaJvYockmWnmmkEhJcoxbNLtfGD3xra68Sh59pIHPMIakp7DWvHhe0+8FGcLqEKU81hbYvT
VwvJ16NlVH9Ws+qyXRU2MI0BILCuPs7iHFY2ZqCZx6ht/5SjTpzZytiI0p1/jBVrLtNlT66rFUp9
hKUrPY/JUFG/zvuUxs/hZtYAZqSt16jWbD3f289VoTyU1Olup7ZHbW4MyvXYZNpplk3aAHAqhJzg
ShreuIS/gOvjFGT9j54MeRNtJNHnvFDrA+id+qSrEEv+UhuUkoNyWETFmWOR8CxNrVQlbDKOzmw1
FxT8P/UJZXBtUzmnjDrQYyQL38wYtfJs2U5wvi8gPcsqcw7d9ebXx5j6hoPyOUjXVlR+5yi1fOEE
qnpRlPQPzvr7iylGmmqNByCTSFmJiLLSq5ci6jZQn8+PMl6rZoSIR0qkpFOx7OZJb0ndi+lyku+n
GoAjtL7vF3DT7JrlFrX9RlmuB1IlKzvxirMMBkUwH/WJSiF5fRQi1OPkciwJcbXTG5+6pjaujgI8
Vg6dAFLluaUqRw4rz2lWqpk41zxQ1E8/5vS9ZlyVDJ5xv/KMT8scXmLjR11H7S+E0zJy0m8ZGJxb
IRqOMLVbqGfWdhTqpYtNOjKzQCchQeVHDmUjQ0IzehlBJ54Wk+xRMzraJGeWdTg7dE9+DuXvr8vd
I3Vqzf3RA+sqPoJsRseEQT0P94OvtGeLvWcJ24DenvWxPthDMB1crW2hp8WU6rZB1Yocy6603ufI
6XbDISJQ3KrZhjP4564t/mFCoVLzmUTKQevYQsgm7QMf1JUYN6qi342Uu/xwL4HvbLOY0dmd92Oy
dJtGqu81cPnvl7ZSz83Q9vzbsiWlLwdjgr8RXpB0k6A481nrvIEnrYlIpx0UnzX3A6TIzkeIzupr
EyMZ6Ixp/jn3p3LrBpSXs8WG6LlWV06hahtPIPORgs7PlkBuyp60zQDRgRULj2yKXz05hCYNt2el
0PIM4sFbDEeVd+YLvNTdoxZm/aOuWf5mGFC8WWy2WgXXpvT30jRQdAnLrKB0NSZ3PEqjbGKIIfY2
gA7Bc909Lo39Erd+8Qg602GraFHEWTS1B+CeC1axrV4zCzQbJaabGHrNQ8lp9ceu4SfUxBaSw0KJ
mfpfqqv9rj2bYji0IFipEPYv0mu74ddh8qYHORUE7C2r9epR+lyz3HemnT5LX6S0KxA46avmad6H
AflhGF48W3mNYMp7BLDZnAsfRKoYZVAb3HudlyJCoPXNUTpGK6gfvdrtDjBp8T4ighdHFypHVTM7
BC8Ik7Hg2IJdFwBMWWLl6ojIVUkY3mfffWENHEMxtK0SBP7OG0J4CNKguMlGtZCGmlsEdOUQQeMf
jqZsoKZR1WC3BOfCi+TEsAmTEuq5X6sko1bcglD3tkNXIhD0yyFnWANZu1hxIGMylZ0N0/aR69jH
XEM1RpBTqkJqD1kutIIlreUyXtwIF0J4KcdT21aHxqR4OUzmfcH5PyxPQf/oGzrfN9EzkmuMBuCN
M+UfltgvBpH14RckA4SjL9uaCgbApGSLt76SUqcfe/AEQkB7HLzWeZxEQ1UuKsA12bFUi5zHMLOc
R0vznX07Js5qsZmaol2ocDpLk5wqY6GxWbW5HoJRZDXp1IIgul9msS2X8Xoqjnu4ac5e6PRHCrMp
Tk/L+ZPNK/cmMzvykWLowkZF2b75NPZK85KYzj5Q9RmsSR+cUxCm60gOTSfZpl3QHKQ3qsavsS+O
6kHnfKj49soouFUgvmdDiGgFS1eNlu+g5Yj2cjjHFShKLfSucqjVID6V/FNuhN0DT6r0Pgl9FpiH
YWrYyqjSsJRVXYPnl8PcgbBTR3DbrPja2mWB0gJ0QMemdPI9N13jhcMG7uQQCfwrsqHfhhD/GxyB
49pB6vv2LtaEJwAtFmLzFJV3Xh83FO96m1adjXMvGtmTTYQU1dmpQr+CAx2PAtxq1RtJC+Emw6Ru
ng2vjT8NSevFr2XetZ9KtfuuddHOdarqqRxU/ZWydOCRdcObYhQaryNoj01gDf5eeiOT/T6qJQYA
DIInlL/PiQ9MKhHBNTnER0rAT9Ip58fVn6nLbkhawjL+EtQKDNciWikh9p8hllctS92k/Kk9y4bi
K9UKnwerL58p5pzJJamQXc5+kq7dlO1qbpoQo/6Kb/tib4SW9aA7+nc/Q5BsHLT0NhTcKXmdhB0f
NOKtE410jHluH4Mx+9Da1U+TmJDnbnmt7Xh9j+/s4BSH87WTFKWCfF72lqb9B9uUWf8pbpkWx3z/
C6UdN2YaJGClfRh3JpOKYVFzqjehDmMQjez1JeckKzl+5wYLGh3CyL9I+30FOeVd3GJ7E1PC1bHj
7+G7plY6Lxlc+M2Vlimy9/7T5Ca5oZHXutVvA+WKy9oyzggVa1txV4GpG42A9eDCKs23Nil3luCW
lmOoTSLAwwAaF9swGmgYvRmLiZ00yjlLU7tOfCrLQXkCOGi99E3+p1JYw0WOSLnqO/Zm1qbne/OC
cMghSorxkneuhkoOlRqTHevom+b6Tdpk0+cWJJeuXmzlsFRmsLtVPx/J2fL97+rwI2joiAo1rUMr
sMh3pjd11yRpPOpUouCkCOZXFiVxDUAonOsADHoQ3mTP0nnaFFoHO/LfHaiMkT32rU/Sbs9ZDA2F
CNHSv5qBgyS5Rla4IeQQo85tTrFRkKU29L6wjK0nDgz8P1OESc5ZmxZnZ4yfItPK9vEvk7RXdh2W
q/fdkYp2rPyg77Ol/03Qr9Wk7fdLlr73c/W2DPaAnNytNnj5tUmjHqIFKg1KakxWkd2H33NgnhQR
/cVv5rMBN9anWSvaja+56a0oYBKE3E8/THal3Wze0TZ235VrSvc9Dh/a+RKawLN3dUgpkdM44+aN
UXZlYwQA1PvW8IFrgdkG263Pl8U9QXHfrTqfHxO6yV8XRwQ9LEpsaF6qWfHM05bbMXSkckSlhHlu
ivmLHMlmKE3xpRnqrd5MxbO0qRFEMPXs8seNyUc0m6PaaCt9pjBBf6LvZ8Xo1osty1p3NfWA1ZeF
xuSbr6Fdfl+VcrATZXLxSq4hbbkHt6yfjvFO2ng5itaVHrUHeEZuRTkh8YHM0nPv2eMV3sxrLEaU
yVfPEyz8O0jT5o0cyoYc/neA8jHZScLSxvJuPifecpI0tVRb72E26Nc1xNDUCY8TSDIfacax1G8p
6HiznKOHVoykXQ9t88y7w0mOXHU2QSnqU7V3kNxaSeO9aVT95utIhRkdTHPSFg6q8WBO8arJ6nhr
e0r1EJUWp7NQ8x5SRzMe+H+7AJ4d7UNvc4Ci9mb4r6nU1hlkKBRz9+YpN6Pia1hRuOrCSgXZkaJs
k7lyLiYMJSevUc29Q1LksacecgMFi/rJKqJvnHDVfznxHkWNYMd9pt47VM89dp5ur4sqwGZ3nbcq
eDe/dK13kl5bSWC8Tye+4miN2gcVLOQxReJmY+i1faFs/juUCiEFFBqS3sK0NIvNhqP9UKgd9eZE
SLsyTmUPl/XPadRu/r8s909XlTbxCdl36dsApHwtji9b0XTi5FU2FBttYgC/l8UkIwJ90nadrvIL
FbHSJufLIYWgz+DdraMcLetSJZPDBbIvKJc6dcDKhcxy9lr1KcWizh9Q2Xu3hhO2qcmrQ6Gr0UM+
tFT/Wob9RDYI5SnPh1wJHdIVshjWH6PVvQwJ32BlbNbWwBknu/zznV/1DdWq7E5epm/ryqRURjCr
6oZFI3uikSGzYGftRNY6mrO/Zr2cbtzRoLkew/4bxSqnirLKTwHkRnvqy/tDFfkxMjbqN4vv2CF3
Heh3Cqf4OFKAtPfcedrKYTO2/Rahpnwvh/48xBvVMuKjHHq6IL9C6OI8cav8GMBkRbkR1FuVqipX
9J/BNefQr1Wqq38YtfzHsBb5Vjn0Es+Hiqz/4ZXD7LE0t1Ogfu/n2YP51VZRHUpNsL5tnoCOHtjB
2BqKJfxnNpnSq1c5kk0WZoLIQv8eD0aebUfnqNsk+kkbGJTDqMa9J17WKYypBg6BKDSTDhMph7uX
PzWTEiURndaWvi31Ae7ZX26vsoxyI1e8L0tl7WrKfWXbIhWz7tO+OFlJhk4gcrGbGfz5N9WChEH3
/lDmwdrOWhidutrNX4zE+IaIZ7YvgwCcThcUV9m4/theBvcmB1NTVd1mcRpKoK2tGomlsauGA4SG
H/28opjQq/WVpzvKQysEQzgNCG55CtuSpRlv7GWVB+ZqcCGfjNqOvAFhchYMtP1x7lG65Pgi/tLp
cFTalvu1HQIedEkJT3xPXUY3tD2cEYX3FZqgr1rZ1y+mMSUnXpW0LRTPw9eE1+PU8L6aZOo4qS1V
sLC69mzO7nc5j30Aj2/KTp5GKh45j+hMnruRdackU8cXU7O1P6goRbsTiMhRbh1lk7EVCp2Sx5TY
Tcomqij7VNsKgfDccWEaLmfnWnr2Rm5C3VjIteXBWvNb9dYksXorGv9LHQXaUY5kI51x4q8GauOu
i93QdfPSlcZcIVWpNt5Hezbmq+1H06pXERWcIZnbevro7uUwU6wPqDqvUWNFE0PQ1phaHPJT08OL
7CVzmDUr2Q0CN2lWi0t1WzYttQYynClvAn90kf1bma3tweY4j5dYNAFZmHxTG8Nnp7C7vXSgvuUj
fRIVn2wzp+KwrMOG3/UAekh2Q0G7EwtRC/HAudwbweRzH9+DOo7cNLS+IMQSmGmJim7gc9PYfoYO
GqPwUiukitFznfVDK7R7GuDyPNVj49Bmuv5B7f0fXqjv4tM0oAzHe4K7opYu+DY7yb6OTfMvGPaP
TdyR5IOkge2jf7Qbp3iUifxUr+aVGuThWQ4DLQy3lQo1mZs4H5pxRh8pmf+wfbfcpe1I8tFz6s/C
XlT69Acls9Cy8hXmeGddgZA6FeoYfTbdBDJjr3ntJlggs6j/Ls1uNoT70hhXVnaw2aOdYO6GqVn0
zL8PJ2UchHwh7nv3Hh4Ct0I6HPLcX3PerXOP1pAXyFfLmoHnPDnUQezr3BkuSlAMCN4jZWUN2q1D
y9xEzBeb9CbqOFxkU9T5qzIGzj5pYtu/ShvUIGBo9LJeyRmATCLS02LVKp+Tg8b5T4n4K1rf1CSV
6bBLfhVz8Qt05pX0WlH8pWjU7jC3mk5Vg5gRhS0nQaUdUaX3K1BWgUHpYwMw+8o2Nkmgtux5oSl5
CalbDjH2Sp3YuxI+M9iudU3dBEH7V1mSylfSCp1A6l6orPgp9s7/Fdn3bvjhkALwd5tgyHjncHOH
4tdlGRktVeLvwvF/X/+flllsd/n4XzNyC2YV/nb5NJH4NJGQh5bRy2e1Qv05MHNjpSlNtSHHUDyi
MJY/OqIHvoACJvsmLbKZQ1Tk6sF23oR6aTuxHzrcp/xaYaymjNuY323lTLm06ar9w0QuS5rMrA9R
vLBM0shRGO/m2Aq8lcZz9Vq6w1aTQzkvK9OC40zV3KkBZeOU+fXdJQIRunwyeXXqfR1u+HO/Xxxe
2/XnhqTj/WOYqhABUzYIOTtPGWmnziNRqluV+5Q2nnkF93KSPlWYisGBqMOYeDsSQ+loy27Y1prn
bfSY9/A1Ozh/1eAXatDOPYZf6s2GvOciV+Gu0D2hZrP4wf61R1hdro6bHNyosx5aq0h5vmYcgWqN
CkQHZoOHeDatB9lzg9o4Bm37co+TU4Ih/Vfu5/Mh459B4psZDn8Sh7YxopUtVpVxy1ICFzo5ZXG6
X1KDKyOiKmsziNPGoe8CSvDK8iCHaJ0jBGxRiiSHbgbVR929IBjgntGXcO7Nu6F0SFvvxdGunMIY
5kGwf0Y8pCv0beonNObqpyjmzMssdSq+hqnmx0xDnclbmwzmKdhu0gG2DjmUcXJuG/PuYZJgvs99
t17ThO2+bKjF1lA9P5tF/6PxOuc88NJACTxMSxRT/XQIyfIKIQToOK24Keod3OVwTkAzWGlVsJEr
vOnKZWW09PgwiPCHhjTSrCIehfgmkphlhiZ8G3sXSqZJsg0WaunlkKmb+5gqVPdyj5q8AAYLO/z2
xmPJSYWYD+s522/qBHkNT3lfMWtfOc9UFfJ+RWMlpYIMM6d+EPro2ikZy+gSUecK+7xxirN0F5Dj
PMQOZVVzWVknzmztQ2AOz4oxUGUNK/LKmPt2xwZq+iMhi0D96fRZD+BE4BvS7uq0v9tzu57v9iHT
39hl/Ayc5B5vpp1yRVURSpYR+qShqh5qoa6bJmyP23KKTrPQ3h0cpAU0BPR2jRDbNdi4HPiLCjfS
G0DNevHthAeUmFvlk/2oKtGhE7FIH7gnN/A/QmE6PzV2b6yaGtYeuOBWMHYbXw2tQx4j6CPozE1K
XPVGX6Wxlzz0UZm+oLh0q2AT/wLMKt/ZQaNAsOaVXzwqmckflRT7odHOgT+qidmVEs36CnU1AkIV
IkCDW99NgR1CUMRJfn3VaoVcWgY8WwbLGOmQQ9mUDnXsfoAiTxAKzpclUPYUQelcDH8uy0uzXGSx
DWH0R+d8Scdi3tVGE2i7arYpWlTYrm0QIq3W3EcbXqOEy4qT6jJ2BnfxzIvTHQmkbPV/zQJLFZ8M
z9jcF5Hr3YPMpP+kKUZ9iI04elgauwBFPUzrxQI9UvQAjyVaCXNkvZKSDI7StoTIXlO689rXNGWz
OLTJZRpZ02Bv9Rl1h+Jid6PsFjXIDtibNkZqvv0UhkMqriu7r26dDKfAn/qTpzo/GmmTQ+lYhm9C
4kpJV2/Gv5ZRZt9c+8hqraV3mfzbtRxxYaUtwwOazUeoPeZ9NDrhqhYUWi3M/lABuOWmVDzjnIce
1FuSaiuBNOqacL6znqyIZK9fTyoql8xRC34p06yfZQj0AxHMSggwBUFpHcbUcXh7rJUvw6AdqZyD
jVsNRw6/BHe5sFdz9d1IYOqI4lB/KFvz1ITdblD6U9xYxbcwcxuekobyIYrNajM2yvBoq1a0d+DW
OLtIT6y7dCqRttMhv2/br1njxB+MUnEeCwqJc+jePvicx7wWwUm6ZAP1A5BmtUE3kGjeK56axlyh
uftnhVbwa2LoPD8NZS1HFmJGr87IH5mbdJuJd+2NY6xsJUpegrDrX5Ixizdu5rf7NLP7F7Uo4it3
wI/SKZsx8P9weVu8yBF0HM6+MandjFXSQmsWc8VinhP+WGxu0m5PIvg6dS0HfnPBO4wg8elhyAZz
IoYwn2ydVt9XKWxAUaQMPIR/KvFIYRwtbSB2tsCXLo6qKb8i8+JAsUwWQMlCTpnG5FEirUAZ3qo2
Sx4lCEv4GjGSviCOb42aqqup5a3DsdqS48JEXYHVL5+dwiyeeZemWCKf870cSodRUCccx86DNDVW
X1/01nm9x4tJgSLkUgM2PenUx+l6MNtvsRd0ZxnCSYZ7a2d7vUzQ1HatcpO8NJq5ShxegpMy6i2o
glP/6GXKLa4Dhc0SwM8HJMv6h2xoOP9XU4pWfKg894ZDzQIaRfXe9zWDH6LfrCsr5IhMPExTPYHb
OEb2R4xkI52FiFjC/r1t6lHhGxuKexNlW9gu7ITsqV3oRrZTnLnncQyrGxol1RqV1uzP/xyRscb4
9zU6rUKTxCiCQ5Wk7UszKZ99PuOlEKM678LDPIzaWlHM5sUoxvYlST/rZpo8S4uFxghKhtawk75o
8pwHc4QnKWjapzTWgTVX5gN7U5S5s77/NvDIDi0l/tw6nrFrPCM6FolqP3TcDOzB9c81j7macl26
4+wpW7cEAInquwsd5ozY0tzqHyaol+5Dvbf1D13vO2+Gi1cG/9PcnNzfAc7bbNbbi2w8FeYDHroF
VI4/bbKndjBekAr2OQXJBcBzypDVVWGW3NyNnUCTxp1zyGxjPs0l7NiSlL1DAYlnkvPaa7NymPoO
qH6uR1/UylhD+hl+AzgJHCxyP+hOjERiCQYn6SF2NaIHa1D0hwQGGYqb+DO5ZEG5vTvtuHWOdqB+
Cilp4KjH/1g03CI8e+72PQI2m8KbjdcqNJszxx/9Sg51yMEfoyZBpKdWurVhfNL0/0PYeSzJjWRr
+lXaan1hF3DoselZhFYZESmZyQ2MElprPP188Khikuyy6g0IP+6OSIYA3M/5RdE+yr4KgYVYKYOz
bGnFWCyd8xRyK7+igeMcx1iJlwAAsBcZrfGuKyd9id1S8NnW7Q0rJfND1xSoiggUsqxRCV6K2RBs
HiBnxrMxSTWg6CRnsrQOP0+luclG2/zQ932x7eJ14CP9PYEYrr6GJT6HY6MpL1bXf67MKr7Ilipe
6rZRn4HUtfcU1+6SJMf5u/WoZIrEX8qmyPp0CxTYWoPTe03hx+/LysomUPbKtCtAXYuE1JA6H8xg
QHPqx9mQopTBZqDfyA550IrEuo2zEfw4Ihq2fJ+f1BRRsD9qaxQgvGBjZ7hoDU7Lzrga47PbqoI7
ZqI9oNTcL+OidnjTJ39R25WBHJc+LAvHz49WW5bO7TT1ivyoOSYpaLtAkVH50uqoc5Nwy7EaGoCB
jzylcr3HFqdt+kfhzZ7hqRF9STxvSeqx/Z5G3dVAjOptGvnBGHpZXBs3LnZdb5Ej1FJx1qNSXQUa
BXs0uz/JSaOzL1Ah+mabfboI1Kx6zjqM1ivb6xaVjwM49cEORVF+c/VoVLsmttonchKz1xjYdtlb
5YFPkcf4Ijvt3HcfeWNklzxgd/6Cf7d7J1u6VTtL3elBnM2XRrr4b68lO0tlcn69VojhiaFr7p0x
T5bXisSTn6TGSqbdOrNNcDcKmz/zdT+1u0FxlmmL4lA9r60bgfbHhB7MDq0I8ynRIntTdlm8bua1
dhdVSN8q3IG7uakO+nQma03dl5aiFeJxiO/lRHkx2yz2OHj0PPPoxyCohK2Vukd5LVUf/v6V/OfC
D3n06L53O/iiMYGOBnG4abu6Xcgetyv/7JbN2xg1rbU9OI/9++SoYGfhox+00Ead22gFxu0oLLzN
gLFSC0y4v84hb5Y9VwNtDLFl4vQ2Og0B1ypadJiQyFMd7c1UA2DGTettej8fP+oT2lN/hdsSpV0Z
Vu2/Df8yWl4km3N6v4yW4SCKvro52saD6nQ7dk7mNkaN/skY/S+dVY1fEAl5UBAgejFEZEKuMlWY
mxXbn3aaFnIEMoubvnNhc3pBAaC9/aBH2rDUqcDfsZpEeVVVmvxOtltw4/2sC+X2X1haY9uVG98z
vzjjK+O89aLC7agkq22TT91W6Owc7LpVTl3nivWU9/UTwuY9unL18CWv9PnGY3wnMbRFdXjRZu70
1AFsQZ9EBeM1v2tmBdzjb+J4qN01RqE++Q5asL1p/jk+xCjqffx7fB7fzeM9m/Hy+vIN/XX8++v6
XOe38fLv+XX831xf/v3V/PfbY74eKKA86a75LdDb/kuLCvQUJ/jDOAuYdCGC/2a2I2UgvuCf/nWI
DPuAyG3HgtM0d6gHRRvP8caP6LUhxVYpH2yB5nE5xzEvHj+iyLM0fsQziHa3+Dx+coxuR/akWaQY
rhxrI66qRZIq1rHsdRsDj06sZI88yI73pjyrap0pv3XnUXtog2HYvcdHrTfJlAXqI7bO6DKlsXgr
uvrZoar6Hb3dVLHRG2unfjfgUbMckGHZJIVbIe3HAT+t6iSb8kwelJ5yuW80NUooPJIUKFrF1NzJ
Q1y4zV04H2TTMwdzicRLs3qPVUZLHlu2fWWKNrrhTws5T06RHWOBqiyczgp5f1t96yYdq7fKf84d
Mzx1va3d4mOExMmQWNhpqjiSsDcwzl2P/EucpIfSbnFRT0Bzbd0M426025UTiV54czZU5Emf9e+y
6XEI2d64Odste3zEHWR6dPAugFLaYb44x6DdjBi7suAILWh+lrhCbhsfm8FFAhdYBsrHblUu/cGB
UZCIs+y1wplnBUpsrenB9NgixDXvhllMNktd1d3XKBg/aOgSfk/iq42Sob+wLPAR08wTRFZ/3Sas
W0QO7KBT248Chlu/xXkuOCMBNW8x9R4rX5S4hp1qByADNITd1LI4yNZAauQiz8pL3ZXD7VzhGbsy
RcJ7NgAEgsMPayj1oZ6XMBPvqqwY8m3VjSyZEdRbUpwc7kxoWxlaUCj96N1nr86XQzEa6N0WytpX
0/AQa/30UJsRkrMIy+0G1XTXThPUG2fAMVZT/OGliWfBxyYL9iJqh5fRibQFG8AMHwZ6pzLmiYIB
npGGAy4lJU+MHwdMIP9ssj+KDopbokePFtAZGlT3XNvtkrUIVZNI47YR+3jizE149ojeddkqGnT+
S7o9q2vmYIlJwa+tohavhTJ7iNexe6HgVh0N0CV4QykdfMkg2HDxZlE2sCMyxxH38sDi/qKrGlKG
PtpltziyA4ZSXGuQ2/d5AjElFBOy239NMcKyJ28YvL6HJkQ6d6pOQvv9MtRJMbbhyXibWiNMuUym
NltpHkbIFWCcu3gS+gek+EtfbT7kpvDPDmKeCxlWY4GDhmG9aqhaUu93Nliwg5uKSSiuFDHDldVs
X8WVq6zaqGKPlGfGZuq09OLEfnY7pFidYAyNBLYFFOWcg6zcqjo+bGbdjpfU7yzYN5r9EYnmTWH4
+be8b17zShteDFvt14qI6hMOb/0pb/Jy1Yu2eerK1FtRIg93tRZOL+QXgNH4FeSLXhtfAqf9qIA1
gSZIS/VN1jdp/2hkjfGkgp3i451eMpx5rsHkPshB5fyVgfOgLewQpWWRtVtFHeJNaaDfB/dleNY7
96Tw3P1kOehg6gPgnDDEdRJKJrp0Q998KkcodLmdOPcDymLHXgMHMILU/lSSfNNdu/iA8n6y820/
3NaN2bzNJSM5AJdeNHDHrDtUnRCPIixfWvKuW59cwK6ahV8bV9OeZsTRJq7s8IDpLyRIxKyWmH2J
z4PyvRTK+BVAKXc/+OIPgWuHO70I9Z1Te+p946PtjfDY9BX8EAJaypfKdxJwN7W4+ja21XVnYzkL
1CHL6+jozgrS8uCNk3oC+5Nuxhla8R67nTmITDsNX6hbjzkPDDTeYls3CNo/rsN7Y2GEir1aWWTD
wZ9sUou/n8q2PAjDGA4qNJL/HKQ2ikrZ2e+HgxmVXAUAYwBGCKkEFZCZHmrd2a9C876ohu4auZ8i
Q8dWPUmD7OSP3oPss93GvA+KTt1VGZjUHkpBtIzNwFh3uaVRw5rbPiqzS27NObJvDHcNNB4LZ5uW
qPyNhdB2U0VJGjK7zTpYo+JTT+C/MbDs2mtdh8D+1f4sWwjettfCcsgwZ7FYy5g8zHoKeBVoZ4xM
uJSMNZ54TTWlOdxGmK8i9Q9kKCa0RDu4WzlYC7xjZvxjKex7qvfRJVFdTGYC5z7VS/s+S83mgKd2
uJBN3x7EBTdFUnidM32qtf4wCJAuihtPu0YxjA2LDvUNACLyp8q+HpR7Mk/d/WCX8cExhbvwPf+7
UcTzkm/2sDYfrZK1SUPdbDGgoPws4ihZ1V5Z8/oJRgCgBO/smgWLbUNZV9PKObaBWlOxzbuLN9sV
IBE7PrYtKMHRUNJX38e22bYRqrMs1AXged8XXh1/xsXPX3SpgbFHj6Ra7NQCM4gIaIbdpU/IxeKF
1Ub2fUvibz0OwA+hjWubpqxhYwA82FmZ0I8di9693/E2Oup8j1CtZmdMfXwH/ZtbkTXEF6wWeSyy
C7gfZzOT0i+mR+zNVNIjGLINtmOivTJor/gnxDAO+VHbCNk2gV1+NdRxX2SzCL9nwhhuJywO0mBc
WJ1mP08W9rhhW7Gp9isY0iJeubVfvYJAwhlCzxEf1u3qtUgW7IX811G18hNSIslSjkpsON964mA7
Mk9C8mXlJBmyqKLuzmbtVfymrQor1FJ5cQIXUqRLdiIX3aPpK0t1PAXmuUuKEM+aITsILJS+6EX2
1VTN6E3VgC+GkYOvrGZRd02SCaCshdRF6ldnadcjEO23Lacs9IXa193FmWlkkkkrGbdgMTvk8LsH
Z6bjylAf+6izJJ04uE5SPE5wFw+YTHeLsoq73QAmboM9knqJmzBEv0I7yxZIWYAp8wHlwmYbo0/M
E9I3onWp92KhFKn1gByLWIyD5X3s2vKCC4TjL3jUWrOgLa96F2YxzJEyCzeZnvOk7PVYARyV4Okq
IhtiRmPfkabSp5UP4Yp1Ynu6NcvOE5vGRJDJoSzNxxBFGyfWVPWgxjU+W8iMLhLhlXfykM7Fm4p3
frgF42yHeo1xkp1qaqA+Qo5sXZqYeSQOqJDG8KNzoqcbS0H6fgQHxs84N65R5+rXIO/KMwRDVF3/
CtXzWYPCpDeM9vE9PsSKsbTqrthoYeyjE41h5+52Oe6IYHdG83YpeWEsR9tTXfXftXpCW38I8m/p
ue6d5psSm+3CcMrx0akml/+p0R/Y2bqrvsk/swKwcNGghNypWUAlDIqdbL533JoUr2K3zu5+iw9G
q64idLVXctj7Ic9JYRjZVUYMJy2c1TBq7VIYbrYevIMq/O5BHgKHt9YTnbqXTZTKNRR/UeIZ6u5B
4Vv4gMxltvUdB3f5eZaMoaYJe12L3IMc1zcQX+LJ29wmzMNyEWSbevLGlZzVV0b3UFXqC5ak+UmG
Bgev2a6OznIS2L0ct5FgV1ChOGs9ibhRw7lSr3qSscjyc/cUb4qf+hvD0v0DaWXtQZuQd5UjBrv+
THZLfaxVp9pXZt1vvAavYDWP9nVemDomL8I7lw18/9Y1T6iSIOGKl8DKNGaRKqwJV8jAVnvyls6r
xcMlLGzjJQi16NSDQVsWnuW86kHNrVCtInbZuflietifpE6wbHIQ85rmxPs61bUT+LRwG0VRf8mb
plijNqo+kK23lkZdRy9lGWroy6To0lvjRwVDiC91F+2LWNd5tjnjNvQmD14Jhzbg5uxmo2B3Qzbe
8hDWT8Y3z0ycZTO507GMO/s5TKx1UEzE0V/ZahO6qWamD2+ZICvdIevqkYnAhVynBDJPH3NgYUEx
FJe2mKp7L+g/yemFI6xVaiLLLqhex2F6R7JZ37suUPO2GLqzbtvZOsBt98ksNRMKaxZ+qi3co+WW
p+r3Yddb3xE5eDatOH8L87xcqrUmHrJh9Dfyij1bj9sVbXRbz0raYz41WPlTOQwm0H4t/GQG3Z2I
BZsorpiBqviqUfEav8zeM7oInDcr1Pk8eks/6WlgPAY9MIw+sd96HSiLgvrA3kBF+lH1E3aRCBRM
hZph6JXdUHR+ZrRH7hztUqLoQLW2yzH77DlliAGV5ywrrRI736XZdwliSX2PazL5GjDUjbENFSzC
Ze8Qs0MLgGQvZa9eQmq3oRbi7WceFVc4KzSL/c9JsObhr30uW63BtCtVT2ZYJ5dRMbKZqjY8zQiz
Ihf7qrbGZ/b6xcEXUbCWwLJf4+Ecl0C0X+MF64W/i8vxylBUVCRTc6cmkb9JXS3Agl6PnoNOV7Zt
jP6B7UXxcy+U4mAJzC9lb64lCvuOkSfS3Ou6Ajf1IbmbtLmI09SfJdzDULrk0PfIFLyjP2SMeifl
+B/oD2UwkoOMSYCI7KhN6gI14FBbR+jYxaHtzpl0yshKJN5Khzt7LSwsT4q3Bsfrl2oW0CcJiMLZ
PDT5ZsabNgfVKDMFxtgaZ3km5jME/S+DMiUHGXqP55nVbPsfs2QHBfE/p3qN+dMsEUxfq6k2dkLT
okubxvYqh+6zMgtU1mVMHnyoDTtRuLhaQeK51FXXssCF+wfPy1h2U9zxP/wxBXewrVu2zvE2Tl7L
8yBNNjNx5aegonrWyp7AO7RmHSqrzsirXYXQ7SJx6wDDzfkVYl5BXlte5zZ7fgWj6OxV6mnknfTW
vbcmDaadNlRfXf1bkUfDZ7PI9CVvQ3qhtGweAgzCNgK73UugxSYeabW9VlKXnaXWZS+W2sHOKUW7
G+ZmZlZIL8dOdZC9iDl0QJmC/jSqYfZitulHN+qtM5zu7MWI2Mrzqzo0AV8bNeFV60kt3sDwIW8U
GNE5Utz0EebQRcZNJ89BaEAannBUerP7YjW6VvaC7btxLPrwz+leisRYiIr6WbeSv53uA2p5s6b8
Nh0RduPo265Y2qkOGkMPvWXsku2J9ZG9gNNGH+r21UXU6LmpauXqJxTSUyf60OqBcyDF0+BpU8Qf
BnatG9WuQUvxmSxcxaq3YvRwmNOr4Dw0uLMP6EPv6hGLJMUfu1UTFObLFFrfiwR3ijK5h5rMEnsm
YcDXWERWfnZ0YzhJp13pxzuH+L5jx2H+ZdH7I1SVeBb2aeQBYa3afZWUDxHq1OoWTkDzUxPvmHaP
VdRD2ar5OYgrGIaem650w0ABcT6kafsxQS5lP3YlxoFjE6UXDcXxZWTb7UY25Th17khHQRGx0rPb
BaqhWrl6Agqv08enwSOLEOn1Kw6EJRXy0VyBRpoTCghuo8md3A081F7MJlnEZty8GrqlHrzBUZZy
lu+Ldpma2ETLXvV1RN7vlURLeEoTnNTgeDes3qN0NdZecahD1VqR1gw2XcITHI2BzoLHyA7MNm6n
OULdNYDcE/ghsiQd1f84qNO9PsvkrFh7O4umr3i+o1G2JPsYPTtNDDILr9RvaQ1Sz7O+RsAQSBvb
06OeYUM7DIZ/NEz4bEhFhGvFhnNvVjl+RRPpZqrp6COan3vuwpQGfaQtsU3YDl5h7+FuW+c6dMuV
OybitRLmRb6QEQa7GC4k1nA8SAt1AmqQe9FFnll1+VVRAptC4C/xsmpcDOxxF09Jfe4GhQ1np5rd
qbPq/iTP2iz688zuTeWohkDFGfAe/m0o7uj9rbftZl0VqyAxGVM2i9sg3blYWd3KZj0f0F0polfZ
WcxwkTxcjImTPMnil60Yn1gqZXeyC/+AbCXwt9jKTpYgye1aZegqh3SgnBzEwr9iYmeuMGoC2hTC
Zpcxbz4j775WVEG5GJfCW7z0RL3rqN4u5Ij3CUmItJRrDyUozb8uEqb8KU6IyM/8MjIuZ8WdY6zc
GDty2fHT1XlB4xJGanHPVqJ9rjPnLhw7kCBzy9HSZ0UN3bNs2XX+1UtnTY4x7Z5tHN3xmiymkzk3
C/DMi9JweqATzFQRrVkK3+0ObT11z3EXjMsUn7y9nEvGG2vJyJh2cu6gcsMe+8DY3v4GDYURr8M1
Qc51KHJtWl1NNrK3jz0T6OPsr1diwVmlFhaKXV+8eFa0m1Rhf7QMxVolgB8gDwXFE/zB6y2OKscq
Zj9/UoeseXAM8UnG5XXCsUad022mq5XBve6ayfk4tIbG3bapLkEYu2dLmBZpCA0NwSYdVvWArWTp
BP0VFmZ/VWZ6fsVjclJdIGc/4qYwgxWFS5MVGiNkh29qmFVkKLDMIb9QFRdh1/GSYVZylLHUiKMF
d0xzVe6bCPC3xip+Xbpi3McUNp/6fLpvqh6foIZc4GjX3ZNlQ0bEIeDUz61bKEDNpEJzVrYi+Gp4
mSf9UTZHL8rWfhKMGy8Gg+i0rbXJJHNHDbx2UcynmMdvjKoL5iUMsXZm92jgeotVEwWAcGYcrjbF
29SdDllhK28Nt1QzZUXO1nqHyCjfLhCRb03q7jBRy595SNRHFGJnh13iaAR9GXG9UbVHs8/yYDVe
g7LUjiHL7KMOT8ZpyZALbtoLsx+qh0zJ3F0wRsN2iJLxKRXDF1L/1pfI4j6CXsKHvDCSjQPy4kAy
PbwigYucjBVbX5zswVKH9nMjsPi1PSs5uxqggLoG9arYqXFEG6FeeKx7uM3RlAcv7o3jnJgB7j8H
fzp1ZVRvy3RDfRjNx7m/MbV46c5bTZb3SwwJvBP5a8NZ9bYarkJFsVdt2thnHLxb9jwRv5agKHed
rtvga+jwzRrAaGcOkBS5We9kkIqWc+s2gwCyiWt1iwGlrlWroXei6tb0gHeuuZ2NpbDwGpuUu/Hw
DXOXCpuGaHrwXTaciKycZUtOoHqoroZ5q6oqRZuysG2XZVJXVznE4xm2n3LNWuioAT+Y88EXiG/4
WezuZVPv/OQcqDsYz1co96T1qxcT9QV/AXH+QeVPfgv8OMYuKcwfVbgrazXFYqBAlWVve1OwZ7fk
nxM3xA+J3Mtj4JfKgh9+87Erkz+vKKiB/HXFGt2srTtl6hqrULEztBhNi6ryXhFi/lZZenUNYBJg
9+i+yPCoq6RX0sndOvOowta3pgi1J3bbE6bvwuSzJt6hj7sawHIfcKaqX7N0Jf8Nk1M/WDpbXuh0
dl7AxU6Gn5u4WyoLilDWMh0njJZ6ozpFCoTTzTifdrMVkDzUWmnjHcKYAgGUZiGD72N0lHu3ZpGq
yzAj7SidgTUx7rKGQlXEb3JhgtF8Hu1EUAea4AH7ub/uq8Z5aaz5G5R/wFjMPft9+P3WArS5q1nt
rQKjzT+MZdpwa/Wyve8p4crxvG6jlOCuhYtTV9rxpPL6bstXNn/NED1p58StAQVmFRcx9p8I0d6b
vh0vsDabPrUgSXmCpcm9iOOE8qkPW/GHVKM8k4KLN1XGWw8bbVa53uZ9XBf16TK0Un2Z4c3Xt1l/
HedDUjrk0f3iW5uiASJbMq77ISzScmQtiv7ybZibVOWlMF/lqPdwM7LAMUWe7t47yoIEVmQDYJRX
k69Xq50G3lXP4k9F768Nbg3npB7wuWrH8CEDy7MUFijUsQLA0Ad5+VHTmhdML8NvmU41VLTcdV1t
m7VawRbQ8A/CqTGVUsxv+hjor245BmRw0uFJ9PGwyorSuHZIwGxEHdV3rYBRInpjJnT23eodL98F
Q7t0CheKHgUzKix9UN/J7ho+KM4w/beaDeK2JB2MFE8eYxOX30+thY+OBowrUwpy77HA/A2jST7t
sDm04PFeYebJ4RF5ln3c1cGyqvt8x10K2cU6MlbBfMOVh6aJiuDWjs0qqxZ6DZP8j3/97//7v1+G
/+N/y6+kUvw8+1fWptc8zJr6339Yzh//Km7h/dd//2HYGqtN6sOurrrCNjVDpf/Lp4cQ0OG//9D+
x2Fl3Hs42n5ONFY3Q8b9SR5MB2lFodR7P6+GO8XUjX6l5dpwp+XRuXazZv8+VsbVQjzzRSV373h8
LmapQjwb7Cc8UZIdBeRkJZutZopjhfkObzm9IBO8i+5FJ9nqa89+gvYO3ujWq7OyRPLyIjtyMUCt
KnN0zRyEuowuWbeNXrz6TujsnSlpVrKJ1mC2rJw0Og1GUby2KxDV6WusUwxKJi1ZykFq3HUrl1To
3sjC58zJzlMzVFfN8Iqd6+fdQtNz6OMymJUOdLXAO8kWKdXqWmnKuM5qN145ZVpdc7v79M+fi3zf
f/9cHGQ+HcfQhGPb4tfPZSxQQyE123xuUM4BU5ffF2PV3fdK/ixN4fUMTFE2mdZGWsxHnfoiR7Gb
SNhMsyPwtexbMXNm5MHstBZPn/gb0Lzqno+ceBS3hx+jzDlT8iOk+paBKq/aLgs/Gl4SdCsmj3KB
bIENhowSvgRN0j5kkwOZlzG+4tXnyDTIilz/y5uh//4l1XWhaoarqbqhwcMzfn0zhspLG7+3zU+D
5631WQ1bmw/sn1oWb5yZSBR5IAz+CpbOEKwqihw/xeTolhr/Mc4VA874PFu25VkwIA6sTikpxElH
IKppN+QwEhYCVnyugiS5Hbohi1A9lwHIsaqKnAKjZNuvXLDhfneUc2T8NoRC8DOqJD66CLWmLnIz
g5WgY1f6z++TZf/+PrFXc4RwdUcTmqOr84/9px+zABw6dWypP09V3Ww0o003BmvoPene5Dnq84tj
ROqnzEkpRLVmSN4/iC6BmygL2VE4xjMaxN4jtOzo0KXuuI6HEjvCqnnEpBVrzykJHromSva3ZjCX
WGSdRSVxvW2VCIOeIGnhqv7okbWYEd37uMfS7b0yI8+Eott373PlrPeL/jSY+fJ15Yj3uDcA+0Vi
kfsCkJdjkY3+0YaRn9/agY7dJ+/WVvZa85D3cQgJBrcZrpzx3p1EaWYte134/+VuK8R8O/31Z+3q
tqabwp6TDI5u/foJ1apWo/sOCb5TwnLTp6qLyxI6SY4L8ZR0DPt3LOTOkVd1p6JxETPo8ubVrkV4
1JMuuw/NKLvXElxSk9419jJ2O3QwZPygwLh1HidjiACn5Hi6diub7Whl930hHJLNSbMZ5Yt7XkHx
Oy+7NdQZD7kQ6NyxoWfNYqgU9Kv1mNMS5gGpZKdexrZWnNykgC/002mDMPMumryrp9awAqKMd7xP
zB33MOs0DWW8HXo9vORRItbAa/v7iDvHCsPK+MnvSOWRzfBelKKHijdMylsSBJ8VFZC+IpwTutzT
E5y1h8rQmt0EgIx0cBtfBTnhqzyDU/SVC6Bg+SOUN4hBRk36YrjT4NwmFKUPgzUFP/s+v+mgX3qk
K0OFu1Y+C+NNVl7Gn0g/QeC2EaPy1dJeGmaPH7IwoUfPZ7E9IWkvT+spdG9B2QSQbxya72ZMjdxf
gmmP57RpsnabAKi3PPjxznBGZU8ROEbpW6n1peYEWCUgNnDCKsA7JUrTHcnLIxRAS8Ytv2Kv8dMp
4O81qvXT4X1M7rK4Xcm2JazPkeHXWy9v9qFaBM+B2hYrkxrFKZ8M5+xSR1/qc1GgTWfjzcR85VGc
b6iyGnuMy6kjey113coab3QGyWAYPB8rQwfK60x4GDuXfHQNLEt2AlKOLn2FLoLpTcXSqNJxMaoR
NmHzYL1xKUdn4Udbt5vT5PbqGVTpn4csw6iHnIC9ZT8/iUXdpeo50oAvIm+/keMs7Zs6NsHFbmLn
bsywsB88K/jo9rBj4tFkW9bV5tUe0Ltzcz38WHU5BC3PScARGcoj5biz0XneM7mrbuFGB2pp41nx
KtVfd3hsUv4FbueWxUVX4Fcg3YvFeDqVRxnLwLyiCaoVFzI6z32BxkbFTt1fsxUmAQYGdjci5uyv
C5PFrZKBH5Hz5BR55gYRhKOE/837tSYH4fyEH8s6CRLe2AgM3tqYvGBls61Ya41ghYO6/hk2SH40
vcq61LawLmME6vCfnxxyOfHLfUm3bN11TMtxNWE4cpn405PDLCPcjRWr+KQYUba0yQpt87LAWxQg
01tnomCHrt1L7jjtkXwy+gVz3IlQSlQLc7okk+JdfdP42hfWiE8t+xeWE/XBFIP6ISqLhYwHnh7u
yIYWG9nUMixCQXA8kbXTT0YwVLfLllrBgrxR0/NkBukmEVqP8UISboTjO9xTYvtDj7xRPINif4un
/tIo2vyjP8bOuscYaJ+gu/ghVPMbwDhCq/QWx828/ZCQT5ZA39/GZ8QlYNgNlQgdh2NYOfnjXJdc
FVlobGRTGZv8Ait1F5PvKhBeFjC8gy7fR21ePGKQTYWlqb+No6Kt//nTcv7jOc8zxKYQZvJ5mYIy
xq9PkaqsdYcqZvCpC1qcoLX8w2TV3n2Ulva5z6t+0Zht/za0AfgB37VgKzvaMxo5Gyyx+zezG5Kt
04pwaxpps64DkC46+JKjNh8cKmtH2ZRnMhaYglqNbR8iEWdXnuNIuqgsuEq8kK+IBWIXO/Cj6Uu1
OHna2J8KzDKem9G8BFU0XRAlyp9dYX6j3tHcyVYwJymbIqiPspm2Yb+sXLvfV/PM0mer5k+6vZW9
IbjxtZ5W9cZ3RXoIZsgZGMj21M18ImvWjm+XTd3XJ1B7QC1lRPa9jyp7gYy4w24hq1GaaqP+Kzcz
a67vpcKiPkZu84H7c7GLo5pkSqKSwohVhupxNw+tG39ne5Aza3e072yk3KaFaeT2XV4Z5yo3x305
d8heGdcay/4vH7z8YH/+mQpylKam2rpqsFnTfl/g9UhRd73r6x9H4Ver3CpA1JpKfzvEfOFRI3Ff
8iqyNmwpojurdKz7dEJ410ZgUbaogycXszOAg7IFnk2lunXuGeEiq8HVjD1SZvKAVlR2dmzuaX5j
KCyy8Bx3UJ0i1TKcO5Z6+3/+Uhu/L/KFqat8nXUVJqyu69pvS6PYMEtH1yLto615H2pIzXcNd5mf
DkOPOh98R40FymQvUsSl70CN9Csj89xrmYp8E7O9x0gJDVIzy71D6YTWQQVCs+uSabrzuqHaFFgz
X6Gf9YteH5tjEWrk4o2i3gG6BiWUTGvHS729AX7vIM8KNepuZ9mPs7/rfY+9j6OwFv+XW/V//PiF
6VrC0QxHN9158/7bZoiFycSefaw+Rmn6LcsupOe9uyGKrHM4Y3kkPscUabxC8chcvcfkWdw64qRh
sHWbUKJRs5Cn0TSDiPVy3MgLyMGyAyWbOfvhHUeK1uOfUO8OhYEyGAO0Vpz+7gb/lqfqUM9STWOy
7smBgjuAMCoA9MANE/XFljomc8wOW+3uNgTU162pz0N8NFcWaM2OyMDW2bWq0yfhmMZBmg3hRJxd
fdVsdiYiuhCwaMqDHJun8W1sCt7fWZjl/+fsvJbkVLI1/EREQOJvy/tqb3RDqGXw3vP05yNbM73V
mtCOOLogSAPVqoI0a/0maHe+Mmz6SNTQfZ1WW7RDeQYp73wJ1AR7egcwHhESm02s+WI0vvvF6u1m
CXMBdRGtd26qBDFWMTcgNkQ4OA+yK8ga/1pMHqKbc0M2snZpvBEzcDPIz+2gzuEhGqKpeDYARP79
NbHle/DbGGCxG3YBttq2AwhR/xwZQLIy0dCy/WINIMfLOiT4hbvAOlJ6+6k0vH5l1rW1C+ai0oPh
VvUmO8tWpm7ce4kKj4VpPmQsnWT1aIGdYnJ7Qw3Ufmo18B9ObqhL2egKbFg8XhUOc6uT3wZ9/4A7
UXkxS9M+m34oli3Kym/A3GFU6ePLVBeg/nBN2WehXzxUSvUsO3RKVi+sdmxukXuMj4E/JevEG5Sv
TbiQHXKRuavCDcajV2QuPvEeU/98a/z0HljfWg+sYvTdoCu4kUnipZNahP38nt8XmaOtqkX17Tgf
oP/8qqsyo7qVB6RS/lknO39cq0Rd/d7vo05EKCWxpvjtXp/vX9qggtgmCbLn97atXgI4Ia+Jjr1Q
XA7ZPq8V+6WP0I2v7deugUOXdGqFWpNnvdolduBQFlmYduBKMBhB5Ix66JVQE+rMuumyAc3rBGqo
65b7riDxh1BIwmui+9hFQ/ePoM9VY39k4dEHT27e3DsC7IvI6ycXgsB5MhrnHjibvu5dxN1C3Ijv
R7/qsLnD9yhCumLJwgWE+dBeZd9hwsErqRQP1ip9fY1kWJVPyUK2vh/yZmm40XSbsCE6mYOmb8V/
hVKk3skn+ZMPkRWMtKctVsw3H1Xygk/Xfyp+ul0Lo29VmsJayGulzMrH/VIsxw5qgaVRbjfrrs/1
G7PQGhIcfKw+nw1znWxVC1e8n/29X45m+MZVybF5M8bdknB3eern3qPeWsZ7A7Fp7eRKhLxsdebe
8qwYfMAp9IvJEU06JIiJtRgoajW6lYfcaxAz8MJ0OaNp3usa05j2djbDhed+7XxQmxZ+SyyuH5dG
dqtcxNQu+2gUa9SNHg3HHW9tdaqXWt/VW1mUhyHT2kXfOem+a4rpVtZpKfBgBdKTLMn6YnT3uVOM
54+q1ozQz2+jm0w3mxsz++FppIrrBEcjQq3jC7ZeP8g3+jeuohl3gxZcmtEeXszS0kHToN6EQ8o/
e/UxIw3UysuYFuDyYQwuo1FPy2XiXzykze5cVRnuaz9iF03KcOt303AvylE/zfxDx+2ykvgkHlDg
XEAK0rfLFQcyCpOTFt8L5gh0+cdbtoHFvTqk7drSerGWxdGNw9tsLJey9N5jLLWl4QtlC2OZ0JnP
HhlhL7va6J6hH0PRsfrrsx02kfbONKy+3ssGeUh6YJ8b19RnLau+WsjesqWx1XOQFOWd5iKeXTZm
f45tR7t4LYAkQKTlW4IAWYqs43Oeptk2Q09xZ6p58Yj1163s8CUUvn0I7FoJUaOD1+E2xnlwnIGY
yjhcocCmF8gAi/ceGiuZoxIbp48esptfZLioWQ3IZEN1WCxXDrvjAGvywRzm7yypjpqPiHyQUkys
xttnWa+vUWsoUdYkUGEPXvqmI6BTxtbwHaMigMVYat51k488TtpYOy9SR8Zex37vkvDOuZb9zSKp
LNkVN1mWjnvm4xTFiucWphcmfQMCgHX+6+DOxY+6IjX4GWei5QaEm7sIyOW+YNW3lMoBaWWju6cC
xIzK3L4GKtOyVAyYxuTOTktxKnq+5anoUXxGtfHL5MyUJU0ZLqlKqMrATEQYbFJBfi+LRiu/wBsC
fRS4OVyatn2FmmslWfllAuS/9eqp2MpiIg7F4AEPG8ZyN41GvZEXIwm5zOG5PfeKgryTF49rWR/U
4a6JNPOxmNTukPSGuZK30Sr7oiaEwbysRzqgRXcyMS0DtqA3vBrYGC9KWxoUTeMtRu5fZL3mg90G
3y2NDYaXeDgGc3fRKOrOxbBvLXsVqnk1aouULwjos24VCoqd/fA6mg0SAOUixm9t2ceO+Wiprb0Y
mnp6afw6xu0pHL+akQ9vvRLf9SjbkSbxAWEqP3O4kRGBimvJjj1YkObe9Hla/Yj99FYZOv128sMM
xrQ53GTA5pcQJrxNHItZ21dpvd0ompy13hDUay9KFhX6iVfXVDJvoWswBCu+0k2c+ajkR68iUF12
WGWlnL1eU86DjQ5YLMqjrPqol2dq7/X8p1hwfmowAl1ZT3zYthosHLqm+OokIbI9huI9jpmegGh2
lRs3L/xbdjjOQofCQSaWOsvvs4spgltSlKdI1fujPmjGVW1884pfSDzLsq1llTykAG2waRnaA6lI
IrMtSwZX1YLHPgZwC/QlBkXSho8oddjXuCsZr2i0vHi49/UfeRmGj4UqqpUzpngeuUNzHuZDISLk
HbJqp3pZc1Ydm8N8Jhtlt9LQi6UJiW8t6z71K5MB20vrAdKOdqqEOh17Ny0x0Kmjh2kgDe4DvvgR
4pvRGN6PzgzChYf0FPlWf1r7IMbeL4LAV26iRFuYQKWPtkA4VoOR1iFYqXc7xWhu3ouoyhunsUYd
ZmGvDfh2j02GgUFV8JpEZlo9lhAF1xiDBVvHt8rHTEfOklHdxi2GoigNjESdHNHLuRjatr0L0JJe
yqLTduWBBWb0XkRR0T3CSwR/NHdOJ0s9i8L/nogHL57Ur0DBv0VANF+HuvQWfmXaD0kl6lXuWMEt
7L98E/WDeh6UciB4PaqHZORHSqwCiRX8fJaWKtobGLbxTuXf3tLG5gIpz1z51aixye6+a1rQ/+TV
UKok+RmxslvEWCM8leEYrKsCiPBPJxPpKrYS3gA1stxTX4odNou8AIVhPWVlph8Kbxxv5lLZFHxT
fpA9ggJOFoqmT4iYqumj7RtAon2lOshWV8vQXETXHkg8raIbelTu3Gkji2SNo21PQG89jVn6iB6V
sUhbJT65eR1chdB+Mhh2z2GQ5rsCns3aQpjy2c9djbBfoaLKQqvbBScRNPldkzGCmD7CNnO1XRrV
ETazHFC75wa923Ux1OpWtvKwoHKfVAn4LG7Z96sKmNKTgYze1e6Nf3wupMB0La/R22EjsGe01K6+
w3EsB5pcYtkVW+HFR2px5VRp/Yxc+jPMJJ7PqF+S8XbfnMkDqDVfZMI92Q6BiVX4fFHggNTSsTV+
noLk/SLL6ZdOVThvfp8iUGFH9Z0/f1Iqgn9+EiC4+jmr/GdL8ZUfadn945Ng9e4mxVowlpqgROdk
vEzRy0OVNpt/2eTNsY5cJuvfs/Kkh4ShWgTOACD9GedpM68IFBU+hR0FOsKfbXwUVSaeUhG9Tn5U
XxH+E0+BHoNgrauHoWTp04/eSnaCi42tMVDr90uCZjxEBqgiWZwBk1tU6HR+OG7hDEq/QptE38k7
IhEJyqKIST7NrWMYXWMsaG40duUHoj/hJc+9bBck+CywWkP4w5zCk+8m+SKI2FLm4QC7NB1wxkqs
B9nDH57RfOvuZXuA7Qif3VxkKdSYitJRTQ6jGzw5tWshmKKzG1etrVfpygwkdE5wS6EHzcVayaJd
HEcReCOKblIOyGu69k4WjcaCGVo04hg44z0D8ZNwrOzOjrvsLmbLARKTCH1X8C4s/YiXN8zSo2wF
MdKe//4Lavof4SwyfK6rmsRqLFhC5qdwVmQzmpS107PDG8YtAcJJJys5MTB6KeJYDWba0bk1VeNo
VRkPFf9XiHYeCVRrNG+87E2oTnRXVHl8V2JivXdisyE9FkEsd9ESVREm3tZqqKzHvOhe1I6JuU31
5urXDmorxbRPFNG9TF0/7SYTGGeAONxLqaO8MRECu1gGDjngw98vhx7S7J2aV6ef71a0MGRdxyrP
PfYkTyPwbHl5XUz5oSA7jAEX3coZTpEZaXVKQZ8+O78+03Xr+Oi4mbGUvXwTQT+N0fEo74EmEsm6
caU40bAciATeCBTmbgrMF3yGt8tHlWuCidEHRNtknTx4WPFsDNR13y9Fzlk7GaX1rGKie/LxV9zl
eore23z2Ufe/zv7ez47cX/dz/3v26S5x6JpboNPkENXbulO8bRSE4ZIN2jTv0qZbLQ2Sjdl2+eqj
ztfaadW1mr6Wl8mGzhDl0kjtbvtRZ5sOgmmjKDdmP30HB448Zq2ZvHm+ujd1wliT2aNUXYfOHfrv
+dLKgvZVdOYD+LEAEI6ypgICk+qUF73s6i9/f77/SGTrOnsEABkWLHTCtrL9HwmjzGKTE4omeEWo
JowPlr2r9ewBglfzw3LarTnW2hfVd8xlIGz9WqKpv6+CydpC9s9POer3ixzg4AKEFQ/5fFCQ9V9Z
MUhQWRR1c/n7n6x/zprotmvaOsFNS3cMxzA/Bc4sTfXDgKzUl2kcVpE71UAfOBhJgeezbTc7tsnx
ole9X3XqYGPxjZ/dQqRG92pn9RFqH3BzDYoVaQTIU2nav/rg9RepmarnHs2we2VMr1aq9q9FxQ8k
sJTZpcEK2nThZ+I8NhWhzcHAXztPmOQt19GwTaRFnsmD7EgGvse3Ksz/BYKgO58GJv7jjm0homzZ
BngaECq/J49g0YMwyGb7AYsB00zK/ER+xp+NvDm150Mq/PzkFXDOCWDvP9XLouzx0VfWJWaOVmti
4PU33+RTv4/ix7W5C3EHVlOEJqzR3+mImx8D032FOEAMpDZGDBps39w4Rk3r3AUm6HKAOX8jq0Br
DXtG0gltWhrlTXoVG6faCY0dcnTDnVqUPWIaN2aUc0ul49n0qxbVlvkCeRPFK4MFsAD/KG8Cw2y8
xFjHyUazbuO1V/SGTJQcE2KELDlJz8fzQZ41tZEvkFlu158ashSt9oXsaPGqLIWGkGzVFjZyevG0
DPSwe7ATa7zwhdy1aYe613woh1cYU/H9e7tFaJRFcn2SbYAzRJY1pzzB88YqG7Rc/UDDs0FXT4lW
/jqTdfIQz62fOss62Vo3hr03fdRp+skvjqrbEnwYk1tTKwri4v85yMbJQfB+kxtjcZTlj2Y1QtKY
pMFAktbFb1eZlI0+z7zafFDBZURam16ceR4GHhKfpya79u/TMCD5DWatLfn3uXV280GCMyOTCFpA
3qQrU/XWbDeyTfYK06nao7o6slCZ5/L/9alaN+5Dz/j1qVE6qEtnMIEipNOEgi4GjQmSe681SBZY
aYV7hbjpXGWxF6PyKnqi+DoCDKduENk1zZqv+AvrF1TljYs8szyDHSAuGVZZGGwTJ8AlsiFin4+N
RF2uZfHjIK+o0HX9qFJJPixaLUYmpemVMwAXxNhE5mwC1VLOsu7jEFh+sPSLMDkQPY6PaHjhADif
yUOteGO+kKdkrZIN2qjXqA2SU+RnKGA5RbZ2+BlWVVRU6xSZDVQl0IMmyDVAfGt/+mWOfkbfZfd1
Q9y6H4W6fi/WbXvrYhskdMPLl2ZWEXopiw4/OjoHbt9esmg6EfxJzj45PGRPTWfhNYb+PAzCWrdm
PW1lMccccGFMY3wtg9p/qlixaG5iPCfT2EFY/u0qq7tJIcmw3Gwi4gKifuNtPoyA1p49K6+2ec/2
J8+DAkXL8E52QOltXNiBZ90ModsdzSJHQnhwizfQoPMNnEJxVhmAoCPCQuKmHY1pIRuAQN0SKWke
O88vUJdBUDbOQK+HjjjIDmaJJrVC0KVz8FMtlnHqGd1D77Jp9dBoY+dcbWYSztdhhXAi4KEYAhtL
Zn3nhcJ4MmogR3Nz5MSguS32K2lfWWsnMIfDDC6G94X0nBIox1Iqzg3qKrMRz5LEDL+I90FdpPBy
3eY45P4vwoYYuu/kE4pbPNDGS1WWpKeAYL7WxrTWwka5orcw3o0ucaUCDOkuzsRwJ1BZvG2Nk2yT
NZVmF6BuAmspi8Qubg3DsA54Kgb7OtT1Taxq+cuY1Rv5XVhD2y2DZqovaVKSwhtN8/3rRYh5lWV5
9qrpvNS48qj7IRjKexPDJ3llpsVIoBUmnIQaAI5i+O7aHcbgC1yN9x9CeIjs9Q4anTpeHVc1KbOl
VSGMoHRIXmYG2qZ1CU8Ocmvpvp+M8gQnofeT/zaN6v+nz58fwX2yuq3mZcHHRyi+MP9lWhZ/zso4
U+kq4E3D1i3386xsmn7jplY7PBrG5FzjpL1i31G+ai3+mB0aLVtZzJDtsCpBwKwiM7jsW0KQY7/y
cl/pYr4eu1hmCOJBElQiIPH/OVMM22WVMUZbefbeWlr/kppEpuT3beu8siItadkY5AIh0j/vedg7
1GUBhvrBqHqEN1HdVStd29kGYpzy7KPO/R91sp+bX3ENXYxKSlYKzZhkHxKcPnRTSeQxcb1DJ4r9
mE2RvtUGz96MLTPPexl3mg16xmiiDMlr1zbJSq8r+1C6CIqa9X1kKwmrMivbh0GYMjxTjMbuO+6L
2g1UJh3SX/hd9iICkK51ByczWay8BxtIy3MBXHDT1U5lXZIhK9GaC4tn0bL+qIMG/8e5GBb5yte9
6sFPJ+OW94813wzQGW2cl3IXx82AnZ4Te8k2QMnp2pPlPdnesJGlMW7dqzyrWkdFZQw/vdhGfnoh
KxUrfUVBy9t/dJbXE6XaqPOl733ltUnLbCwruwHX8dDXYcnqmrf1Q7VkrdIXz4SAbZAARXKQ/5PI
de/IXBoEb8PusWsyIrz8jyz8CpZwygcUtzLbfC3S8GsQTem3cIpejSo3WPYPHg+oA7IRc8iHuUPI
PPEYmiVDXe8Ctp6XS++ncg0lxphfVhvbemno/BEfC6tKawtv+bGUQqEUzwXYcdupNdKNE07lnvW4
80Ca+FbXQ/1rYXoxiom+ftH1oLj4Zc0kNDe0wXQpeLEeXTXz93ZYdZuyZ8Cpo2+yndRzsJ4SLOmN
Rp29Gbx+rbP8vyQJ64pec4uvwo2eYXl1yPoJ80AiV1nJer71ZYQ98MuspbrtW7ve2oWrvASI18gO
Cf5Ra9Hr1QF99eghCwnQzDdUfaNaOuPknGEP69e66EjJzA2tR8IXJSvlVni1d5zStFxZqeneRD0M
F3RJn+oqr5EvK/xHk71B4Wvjc2fbxWmsDPSTxmx8huYRbppQz0Dk0xoWCKsqWD9dZGsF58k2smdU
loZLhW0CWxJ6xeE0bUdfQQypDafnJmrjpYr9zVFeZLv+ukW67UGpe+XGznCSlR8M72Vvu0G3khdh
upisGs+x9kia1ecqQptlGieAHfW8awoj/fGjiE/Ur2JZeNWR0NI/i7I1rAg5yGub2V0pLH1Cuim5
R9cg8W8G3iH0O/PXKVNfN/tTl95Bg8atrP9ok1conrnWY0sFE7KPM88zX8qhrpDsQHAOACYh+5gE
TSesfZLP0nReoeIrZUfHYvTM+3hy7t7rE9ci6gZC1mkG75bV9A9ZX7MkWaY1ggCQlpKbtCmaRTBD
TZQRu5Y0cIyrNZX9BfwnfhARsrpdC7AGcd61nTX24f0Uvxr7IMseyZgttpto5DDJIoZjnLMRGcu6
xKrnva4srXOoTsrhH+Cauc7Xbkeg2h6DBctXUG5dFL5VvX9nR174o+vLLU7FebAo0rcUg/BoUbRX
dsZmsMjjCEULf/pRj97Vqpz+Dfed71OVa69iMgZUwRC4Gwh7L1CJR2bXs20kBRN2EBDYXOYh1UNP
s3MIcs2nspM8q/UGryjHSZeyTqmgzCyUgHuk8h5kEMIt+p0/ZfPHdU6P9VgQTPm689Jh4SJzDtc0
9teKVRoX9rgqbFZN22du1J7BbSETZwb1vRKwVnamqvuCUtzV80ErLpSVn3XdO7spnElNktkkWUy+
n2rHYAL5M/OfmhFrCktP80VXDTYANA4E+6A/FHjWuX7EQgQyq+D2NyiodQc/qF+02Z9NHtyZSdz6
6RmDeOUoq2RXK0AU0kPndPXR1w5wHtTMYJdElbkSYvSvIm0m3KusEWe6xDg3kdqthZtnD/hiCbi3
uv+mD0BgatbQiy4uVjGyPt/yIZ4V+DTj0Q0RP5R3qnzt153y2aBVtxSxtZTKPBPays0wODtzIWEZ
ek77KUHYrS/DTW0rsy8CLXZiRPAQ8edcgoQkahI1O07S0zCfRVqZnvyianY5DoTvZ8F/6z615n7d
r1Wo/KAD1INLbBRWyXwaWKp6UEwOsigPpu5k1vq9E8qGpsBog65ObGnLXCvCmw7pzcTRk2cgP+Lg
GG29EhZUZ/QyUAYLiA5AV0tvnETHh3VuQA+tWPVu6xxKP3CfqqRdJpYx4JEC9D/ru3Eji+C+9jjJ
mQ94+0SkiyGAJahvt/i58lWz+s7D2vuCaXu4TPNZoEzRq02WhNkJWV6wzMjubsvJ7241dxqXQQB7
XU1IPuhzhMmfY01NHxp7J6ueP6rkmVP2xiqc3QxVDH+0OHVOOJI7bPrhzaE0Zy7FXJR18jAVrFwW
cA6xiHQQ50Mx6LYiALbUyIchpFsgpSDL01weah8Ukywzi/+n7KfVs6FmaH5l6osKfjit1OwnG0RE
OzOT/RJAgyA2rDuwwtYmcIrwaNmpf26dOeGkNNVjm2eoX6Ds+6N9S5I4/5kJMKRVJZxHhWEP4EDS
nP2+EofcTuNtUrblHbtOJD7SMnnrMNyUV2ldcfVHRiuAe96SoXX798ifMH+n3ZAlNFxbqISFXdPU
VR6n32NexCiDzlEL75uZz/IHk+4fU2J9cDt+itqv39J4Wr+YLTLXEQbryzg8jwJrPK2GVqyYWnht
xbDHCQnLv9LTWZHllzCq6n3rrnS7CLdpkQd3QXaXxM01133joCqmfiBagKFLXiTLsGtBwBiQDdg1
GatcHVH9GhKVoYPbwaBF43PTPmuGYqyaEf024nbNFloF4WS9girSBNhaaAdrBt/YKqwgBKVfhIa4
Vqa/RD9Azuo3U/6IGZ0L0gcFY0F+E+coJzupmqdt06p9VNwJoyKfBCZce3NHNjVdQqxUjnZ0T9AD
VW/R11dzxInL66DZhKhIHxXVJuWOQuoiw6d1k4JMXfUe/lROkCw9U8s3ULjUTe8l+mYyv7WGyPYd
oZa1TXx8aSJkuiECPiztqmDtbbZ7bwqTHVxcsDITuKHYzBdI9ELoxENNCfmT65wcT2yi4ZyWi0EN
p/se0ehIwb1xDJjzofeiKSJiew2OSVkDvCs2o+6IRRz0pO7jplypCLLh/ICWjNKLr3GOZF9nZeU6
871soShlukp9UdxFoAGBFIgzItbi3MBxirWwxZEhWKJwMxwAHLtHHAwRPq8hSJEzDO5jSJPLZBCE
HPF1A4RYVnt0+FboYZLMj5r9hI49Yg3FwhqIGERT+y1VS/0EfObND/StHbBmsso8yhZeN5YHouF+
46enVDeehsjSD36j2qvYRL6XVYu/jDS3wTvSqsmxPLCrS0+Q+dNTySA9Boi+tjAyqsgr7gOjeDDN
Jj2YIalqzzgSvr4ii2W9MPbuAwdzd3zHnSA757oVPVdKstXsvsfUKqyXOenIWwMwXVcZiySwQT8U
AQZwOOjBlI0WXdc159Y6TMAg1rOa5wZT33ObONM5yAGoKDZZcahZp8LDZVaFkbWxB8M8FGX0lKde
f/ZGgrIxmhmOVnm7dhS3DvvRBUOys0e2FFFoMdxrUdVe5EHYKCcOZYYFX1ABuipV/aiPNVA53T4V
ZGOvPUiU1WgFyPfb2NACtl323rRo1LNfOuYT9MOFEwTHkij2QUmVYT+63WsKf/xsiAFstM7PqANw
XQodY2F29IAbwU+uugqBBG9yxHZgJbtKhb0MFf2b2pdrEQqml3EYzmqW3jRw8nCnB18LSR55jFFv
VnHWYoSeBmsCFu428e18hYjyyhr8r5bQu38Z1rTft9uMaqZm2iZ0T6IGWMB8RgKjRJbZbuVm34Ed
ied8BE+Fd4zdKRByGlth0wVpGQ2pdeFFUOs7s/iJb4a9DZjR8EmJsU+P40NMlr0NuxHWMO/2v4y8
vyey+RNtg2gAcGVNkImwjU9MFU0VSZWWRfRjwBkKSW88B3s1vy0TLcezdux3wsZFpSAOtCzYO24S
rV7oPUgrKSNcTKhyRCOi4nqy0TWr3pBwYdsSNultrmbuWp0CsZnmsTaL+3DpWom+NlITD6A8eG5G
9d++8d+jNPIbB3itmcDvIYX8Qd8klunmMcy27ymCZgc0F60jiJ0VPvIRpkwJeliYtXiLDL7rgnCt
h/N5gqW5cGAems7y71+uq/0WbpF/Db7sSOS6rkay+TN3fwDkLzoGlO8uuxB0T9oKA+/8R+cEM2lp
bFaT4cYLK0KpxRmcn7oSf2ubZji1vTvtc8PZlqrNnoWw4Y614XDwlADAWRPaGy0o0ZWfUJNsu+AF
DJh6qafgEte2BrijC89pK5JtixOHuZbhD6wqn5U89BaiiB7CtrxnFnPXftGnOJol5rZS9ecwwegx
MlBtM6wY1bg5wRC1bsvXhQhRW1rqWvO7fZrWYhmYarccfa3Cq8uGRjQXK8tK1nVvH32oX/g+pIt0
wA0Soc6fbhMGWzNsXkU2Ia1Y5He5Y7gH4WuHPlTu0QaLnmLe2oXmuG9pjligPrbqEVyOsct8JpBc
SaKt6YnqyJtSzbjmtv1pjsaV8QAWXJWsxx792MqL25NQmwZMrYtpg1ocm7JtzkmKHbPl5+0SveJ4
EatOSJxIu8E8QSF/E+JUWo/Tz7///tofqxqeRFJ4Jm++IWzb+bSqyVFKtUvTz75ntjrcdJVbYK/l
Gf2SvM59HQi2RQVRdTE/nUWZB7cmY8Hf/wbxxzM4537BqPAg6qRUP+eBNcWuB+is03ctT77h6tac
QG8kqMulPihVlGJkclrE1Rmgx5YdmL8PRm1YE9IG/tznziY0xRvGBO15wCwXaZhROSZoCkRjpq76
vhOnqccW9O9/tvYpVCkHJmwGDNcRmjvnQj/BM7SY7SS4Jvt7WPHwqbH51W17scJ4EJEQzy/3mW0B
kZmaJzNYE7zfI56uf8mdYc/UDVkVH0IWIUV/UbpiQfTVPdT2mCwiB28CzAyWGr8ZS2FHewhLTV2P
Qb5DH0pdNbV/1By0JzwsDK06XeGfYu0Hf6pXRE6dbe8Q6+ubBJ2VFL9QzJlmme/k2VOGbGP3qDEH
5KqPJfDRdel5KLH4YXeyrZF8DmlkqLhYkrZ5VC/KaHzLDHKbAYzIZayM7Xr0B3uTm07APjTvVnXU
lbAhR3fjt/omyM3qVu+bFO58Yq8HfLs2nmFErEhcVqum3xPdmxr4bnq5qgy/WXoFC1c3+goxMKjL
N8UwzDMju7lSFOx7NQfj0BKa+sKOwpFYmPcAVc7d90b4s2XdB2tJrp2HcY8Eb7Er6gY0MVGXLSsG
7YCGboho8DdVx9YXgRC96vDVyptgb825NoPtNu6XIQ6TgbGve39Y90iYMQWY2b2LKvvO7dofJlKK
KYsaoe00CHE3Rc1K9QoAif2dCm724I0nVxTxLih7bTF2RjgRLcmWZpksR6zPb3RbwVa2RMuyV90g
W5C5UG7D7CUzADDgRKGlR/w2WRtm2srvfyI2nt7XuWHtjK6elg0haNXUbhC4n22OYBPmU1P/yzTw
iRD0/igbyD7YhN9dZPc+EcJa1XN5L23vu1WFAaupLlvEtuJuYhBIG00NW5LOXXexLLO7GL6Gv2fk
H/MEajuLh81gdPfdbDgIc/Eh5Uf5+5v25wDBCsA1XQAHmiXsPwRmdNFPUzz08Y8+bK/AhrV7zQXu
XoEwXnqM26uxrZKbBjU0cBLdUhMjjDTN0ZaNyRJG0XH1rmst/zI4LQja2NYBQUbdvd0/uLnzNvpj
8eCT8/83sIj7eW5lraILMjG67rgGb97vO0ZLC+u0xrLgh+IjfDMhqdjn9mOTRExcyJdurEEMi0Dx
8j2cHdJDwGLvURu+sRP3kGmWuZebqU7Vz0o9gNfL9qLHLStv2e9o+FMsfNCVdtPXZ10r9hGBw63m
+LMQB8QaFNPcQ9VP6kL36i3WQN9GkGKveuwAXGmqc5R61ZbYcPyQdhVhM0afph2e//7LfUKwyefK
Mdi8OaopwLq6n/AyU9qiCDDE0Q8nFfXajS2f+cSD9l07t3pYxEdr0Kw1XKkfo4JRVDsclLE2j+lQ
rWEvIUDcB2d9UKuTmQYF+tbai41x/Y3uKHscCzulMZ4g++IGCVljBXoxXJR10i0JqqDpEfnlZcq8
L63aMqh5bKrguT568HqOVYsW+d//rzw/f/ze4H+YQoXDQ2pp1qeXqOpTs3b8LPuRmKa6AknbX2AD
uxhtd769D1n0XNMwXoGTyc7u5N8bTfDTKyexjFVhbhLD9c/ykLuEdlHuQcTABFkJ3Spq2/9j77x6
40bafP9VXsw9Z5kDcN4FDjtHtSRH3RC2LDPnzE9/fixp1LLGu7PnfgGDZgWyqW6SVfU8/xDf8qry
doVdf8WCeThKhHvtJl2FUnXGUHlAgIHwKOzGs861XXQEh0Lura2j+3jaJ5J+GUj3nePsa2jtsNRI
cLPExwE9nMzRXKOwobvK2sfSbFceOXot1pUDpuRg+ZtORmkXl7AW3EwGPb6wGEuIe209PwoWLaYh
bu1nc/KDJdZ0Z6SZO+qmhKlJigQIBJ0b5AyyYzOrHvmpU2JhjyA4WBouzGilT9KYlEtSFDfgF/Oz
OnxomincsuT0idObkLrTrMBluEsWAMHVxaR9ZIICxLPun1qzPThlhZcPb2vEwF2SivFNwqTOnQC0
riIcT9x01uE3jQqr4jI7M4N0DraZhweSWLnbxLqxVQJv2I/2+HMIW5WsQ6bsvdnR1VOzp6AtkXAg
juliGjAcC1w6vBJfygZtv4FX4dpgmgJFjoCHjGjNHArVjTkC13WWi/XMYegqRMWi5JOpV3hazg68
qk3MDcwQ3BjlUAdjfdK7nyTom5uE2YOLPMYOrbd+o3tV/Amg/96riBHn43c7kfwji55yPfioeldA
69xoRHWI2Lh8MOYNDGkXh9bi6HvFd7R3nip44FslN84IO+t3etsOWws11R5d2hs1BFI5GOlj1lYn
3USVvrH9S4/P1gWx1EWtpHc4R+Q/LZ+x0DwT27c+Z8pkuiOph0Mmq+fBUNT7UQk2o13El54VD5pn
Y7PltUR8uw96LIQCmLTg9bZmSOgfeVIG4yJ1VhFD+QHE+3jyW0JVk+3UFx//s3+YX1p/m+NapmJo
ButHy1HAG757D3c4U3LX6e2TiX3MIg5Gpj0pvCzbaXmHMmW4se2SG7Jeq3i5F27kI+RhKv4ywJhx
Y4bTYzqExiaJEZyPDITHH4h6WC4yWc4ujuYIFfN4xr8jDpGQQZDC4xXnn+BmuLGZ9bi/eKaratCk
/X60l4o/It+f9uNRrh/iJNtqgD7vkAjIMRDM2hPqVcY6ypWfQg0G1sgG7xJtZwzkgJAvi7+mdZcs
oY4xirQBC3M+q09DYw0nRt1AHoAb6of5oUdUK579PrO6au/bSFUWU/chJfOF7toQreQMaaBgyp4G
G6SROXTNxvdIKMXzLexV4bmLuvEUmsalmYrqeVX/H7+oxtVCRe4xR1YMMFjzrvifH/KUf/9nPua1
z69H/OcpfCQjmf9s/ttem6f8/C19qt93+uXMfPrL1S2/Nd9+KayyJmzG2/apGu+e6jZp/lK/m3v+
Txv/9STO8mEsnv79x7cfaZgtw7qpwsfmj5emGZevyDIBgVd5vfkDXlrnv+Dff/zf5Nv3bylKb89n
ux7y9K1u/v2HZOt/2o4Nrp9VBxhlQOF//AudQNFk/4kWn6pZ6HeZs4oX93mWV03w7z8040+ZNa7F
MkXTTdNyCAPVuJbOTfKfqjrDzA2T2ZusESH4669/0f57/tl+rwWo/DoGGjqnAc/JZbCgU2Vtvoa3
8mERcrZ6rekSIhKNs+Y9FxEDcHAwQKCw8NdoJ2XbGs8wnjs4SgO0T25KL36+u365ud5KEv72Mghn
WYBIkDD7m7rJpNTV2E2dtEUvskDhWbXJEbffrVr+4WTN0i9xughrDONaVJYWjSxFy0BlRHvz0718
O79cBj/GGw6G+DbANmuarmLUZerGHAt6g3BGly+qnU7ztnKlF0sv0YkBKJK6kxCa66xd3+dfwHJd
zND5kowV9ixM3Ap8YxlqMmlTa0y5+5Cg8z9cFmCrv12YpTm8FVm+2ixs5flnfHNhQ1wbpWIRRrW6
MXNTuc03elTeKDOTM7UMB40GfVjmQSDtq0kFjTsOynKIVDTvSuCsBHPNfAXLEJJF6++7IneOypBU
R8vaxLhPHGuCKFvDSS99rkLmet0khVUtA/hQy4LhdpX1uQHvPxhuJghP+1AaP3tlWhywqCd/EUr5
yZ+lEcxcfpJK29zryJfeEa5oF87Qb0YTeIk09dLOV7Kfjsegqmu1vCi9aFU39dYqk5OHl/rKlLVg
0VUxvLe0/tENjmtMsP35s7OTHE33dl5h+jI+eixICfPk66FZWf7e6/pmY1uoPMQjgnzxTrFXOS7P
i4Z3/LqUyrOFleoYX/SoDw5JnDgwj0jxamUyHjK1x8S3Q7a2bc1V7RxkhNQiVUVBUtZNBKmiWQ12
CwaKTGoYR0Dbsf7tavTlRxtvLWSxvGQHs5m8LpcVpz/HUk53UmGWeJc5T838g8yp5j78nBrmuBka
oJlkDlFHiFDGnlh+9rWOoxJB5bAhKtCB2ylHNE9TyXcHQhMMij+tbLrkjn8pNW0R6Z7qDl15G91n
Sfm9t2b4FLxBqKTOEg2k5iauR6gfYU8vZ1n7xrgwYMuQmOmOPhiWGvwh2gwTDuLYg2mVepmQk7Gy
2AeladwrmmluVCXadW0QQcRGZKgIxqWR9h8JsUxwFUqcT5jYwIstvzPXXnvWRZmsB98CD1wgYzGn
+z87Q0hCUxlypvl41A3N2YqTJ0WHpNakpGurdMIiRht6hHy7ABjkV6W4D5U59Z+N4U0kf/eRLMG3
bWkBqZeDNOYBGOSNFvdPQx4vjAKR/7qeBWFTi/lvkSRry0be38uwih0VfCSJdVz0NMMUrwq4K8Zg
M1QVE4fUfCTgaMDIVppFPvY/E1PVF7FC5iJpJdslJ+8t67ZMN0riN7jO+daSDJJxyjyWOIjvLMOy
NngFqNXWSbR93mrGMjD1lvw2G50cCaS+eVeO+rebtAkQF4epCEWQBskov48hOjQpEwa+zeDG9Gtj
XflFsxdVnV+RrRBlsWna7KPiqMmbLqI+no8XR1yPFXXXotirjGHaRJKxxT4u22eEd6cFBleffS8A
vjvXtSNyCmJPVyd4nSPMuoCp5KqRyowIq57XKGn+1VHp4fbmlWUuRbPYQC8MiIfM3blliErzlWJz
LykZuncc+Fz5vBW9QgeE8tRr+vNB1Xzk9XST2doa0iDzoW+uZJTlYOuNCqbUAD70Uomer/B6bSyx
bcII4hJE7SguXpzeErVitxSXyyskw889BESAVIoRkebW9Nm2jdtT8pXvfUysQtV5eHyjGReVXyKO
5ttgED3WGfKmh0tCzK1aVkPVY1PVfWAO/SNtbzrkYj6ZpnrMUnOf9VkHiHf6pGvtz2bo90WSE8dC
4caFBdisMNZNt9pUAzJkNb2TeLG7OK/Y56Sqtp7s3yGyr67Ac5Cms6K7SPNc8og3Xiw727FsblXf
djZdhtlGAtSohU9o1hU6w04CW9MvTOIO+jlAAPqYZQ9MwInD2piYRcDJeX/3rucUT4ggJG5mVttM
Q6iLMPmwQIkyWQTIxTuZHG7yrjhLgxfsYV3u9G6cPqgwLD2pfiQsuppCXV1VsM8XqZHHvJ7L22zC
i25A5GFZALRwQ60Aw+ZEuNFaI5mrsfCX45Rge6fsvCYkWtfLNVJlDmKFCWvPeKgXVTjaKytM8S0K
phvS9E8lz+/Xsr0xAzJ5pO2mdfMjtnzzaIZmsQT5GS1VhJ1XQEYZtJx8gRjHtKpsfw0DsF2Xbj7I
Df5Eo+U6RTiSRYIIbSoMZ5larTsmeBBFDvUQoDQ4+VuoAlAuWTCuw/YHEYQnfZq+o+zy0ZCqDEKT
VW5Vydk6MUOd34fFDYo7UBT92lrIbYTWxk/mew5Y+dHNmxJzqGBMFmXcfSOYFLlW1SpINIb5yjQZ
R+UKYiOCAETP9kM9s+eNGIKQD0ppwsxrSmcTXJRgyk4FfdUu6+Riy3nmqoqVu0UR/Azzbp+i6G9U
5Q/FLvr16Nurorwph+BLCA11qUI23Vllu0+tdmXhdPPZbL9lXagSsDZSN4RuuZVy6V5ptWrT6elG
U/BXIdj1XU3LJxO0/6IIy3IF7i/DKw095rw4KOYAxEifFno+nScJ1YDJqF1DRcAHG4FiIUceoBfu
ALXUwB5pO/wZtqOhHoleAs3Jt/Ik60tu7BtEisY1qnPg301w+qh94cRwINw5wFMPcIdpYumSM5sB
f/A0EVBxY4Bf68ib1n7TP4Q5Lt26n4yuH9wmYfrII77rDPM2jK10ZRUGIB6o2tbMvsaQOsirD6Zx
zjtIQsbKHpq71GvRqqjUb1VXbFGTTldSAd4otEmQhQVscXvGTU7DyiluoikZ+CXyg6YyQKFhHjul
vegkFSPdyr/IgcWzN911pnaH9PuX3tPshYW36yHwojXBNAvRc3Aeyg5B7XoxDflWIr1ISnG4qxRQ
sGaJ+pw0aT+RsObeUuEFaPj9WizMu6LY2Kn8MJQ1HidO8ahnceP2Vok3OEL/bhkyisXhfe+ADHS6
Tlu2m8w6mVpxA7kUaBu6WehkOeTiWskddnLa7NXUvthWeakJi7qDBDd0jL8OpPWRqftUxbyanBkt
JyG4RjZk6kcoGGT3/dG+9ap6ZSjdh9zuCD6FaE5UPg6NtuTcWZ7N2wVKMDmMdjVYBoNwRZLfyNVt
YXWfQb4ZMP3JGc7W5F2QsCQv100G3arUwiPstb3lL32zC7fBMB5RLSDlJMnHDDeXYSLEUU13Kgni
la0SjSKi8lBoceliJfIpAnLh9rr2wZoOdshaP/SCkywnH8bIfLIH+ds4kDHxPkqBuSffezaY0gZR
fu87aeV6YD9JLP3I+vRzXmiJiyexcxhbMipmagVLDdD62UpmIlw2Duk5Qf5mhQwNq6m5RdQ9N0OS
Zi5lIrOcFx9I6cgIQ6lfRC+CLNWqaIdmMTL8nyUmMRuC/JnbqDaiDZ4iraM4RbY8c8ajOujuFKTj
WS2MVaOCXU/KWeLDdNJpOZGOC6uCpxGM9NIqiRjKpVe7oHvQvpF/WtsuL0fUYLBHCMIMnV1vlxa1
ddIa1Tr1CjO9fFKGNellLFgSdUH+pVp6MtqDivQBiQb+wvlKdLmZVshQprxVLb4+qEkrRyM0Xk3d
smgNg+/pp99M2c2g5WwGcjB6130DsNctVODg/PAjEBx78E6tNWqnjt974n9UmvirG7wAC/VJxVEb
RdrhQSq0JRacLksk7xg1g71DceRSI26FHBpYWYxNSvSQznYah1hzFD8lyQQerw37qfFvelXTGPQa
KF0AViwvSU7f5YgItDrlOxlpFdSn2n1vEFjDyvrsD5DQElXeWWmdHosxXQa2VHOshQrd/CMWaRqt
AalDzFbzfAH7dVzZ+IwuCqPbjZW18tMwdyW0M1q9dHZNWbRk0xEYGYCUZF58rqOg3Cpj+T3MfdD4
HnZ0UR/vHUSQvLYfz/pg63vFQv8ijX8GJtfoxBut7viYlDsLM+T83EOug/k2T8GNzyUUItQ65K2i
lsu8sb7aBr9KUg0Fa7+xO6uVvOtiecu4BPTDzm6SWEHvh7nwQjcybzlNJc4cjkQsfxyXaU0w1BkJ
ejZ2f07mjaP2T0gM6usUEfTMnD4lDqhOYxv1PouhhpmLbsXjQiZJicFY+N3xh34benZ8tIj5polc
7Dx1+mHnw8VwviMowG2BTfG86eYNbJZRWYjdulUmZSGaNL+1GaRY0QXlvtALvpB5LwrMPHGvZVGp
FxWyWWI3EO0s5F/6/7ay1p1lrE2AkRBSWzQB37ZZg9ESe6EaVf91UXSp5iPE3vVYcdi1KPaup7L1
kXcVbFnmZHyQOAHvb0Nq7J0nydgHY2QFLoO96+a/rLPxlWTS+JvjSl78oZkDX9RBpl1PhUZoKS+u
5bRM6+dPej7X9aNC1fmrpx4cUq/TdzDOwKohpTx/4Jt2H+CsshK1sW12L1ckyuJ8bds+VDYqZUyV
GhkyIZ+JEREvarGbdPUu8dWPySQzK8CRLJCyhIkneF/TAIuR+8pNL5GEaGJQ7ipLvF1EIHiRYeng
4h/jLUuihCs0iS5B5N+GAyz4CodmvpsWH/g0J3mdp6extSpXb9J6XWJyfEITv1pLAY7ZoghMMjmF
UpCyajWQkIQBfFRq7VMkGzrSbSylE9AiKz3pDeCyZruF76LsbNvWYFBX7iRX9xYEVewFt21XwcIM
MLIpgipYwKVYNwp8u6mvgY3hjIyDeIMqgzFW2NEzjvqyGqxHZ2s1U34cu/1HFuIQUXFtO4o9u8K1
RMph1YiiMrdCEd7XTB52dRm+dPMnZTpq5litY0XxIRFvSvT+jpPxNUxNBCHDPCZbwpqgjuXSLTRv
ibGMskLfCKSwqe67xPOPzbxRiF3UkU9OsywVN+h1TL3OuiSdVFYqez8rtQMeZwkDG98RJ2Q5z/Ay
5cORt+lwNPz0Q6kaFu9lelS+1B9jCa33MfZhQSQmcSCrSFmmJ0QYhvCTpVbFabLthLkbehhQPh4J
0qtrry3Iv9e4rAX6IZ1kMoxds/VKVoZTApuF1Fu6MYfwm1cO+bqJwi+4IcEqsHP5CA5bPoo9sdH6
Ebd7Q54WagKZLgJ5RuxH0vgJsMtUYXDNB6GAl62JzCQzbMg4lLgC4N2tbLPKtnC/tB4dlvNHy6iq
PSCilTSX2vlOYX1BnFI3SWa+1gUWoZWhduuuvysyZr0wqPSjuLHEnt31Po4pau625MCZODbgtFpz
a4BWPjp9o20QPvk8ObpaLBE/R5blaM1Not3sCw0+yhYbCiZ9gFOJ2fYrX86nnVGwohzzBiTvgHS+
IQHt4CEBxZRKR7GX4KzMAizMVk5anML0aDVhvQ1bA6t1aKAZIO3y89RChjX7aYXYOcY+cRcfTTWJ
j0CTv1YYiuoDGbq51pfGajmzJxZSbkdHBFZeeoruYmPZhwiDP+LR+KeOcbPX8JpY6iMjcTh/70Gq
Nwt7/g6b+aYXG6UN88WENClja8FC0IgOU4CmptjgZ0kC5s0uQNlxXrVnLnT0T6KhnQ/Jo7b9paNo
EmcT7aKIQxj4sFhTnj/m2nD9VFF3LTpNiYZwy5T3Wnf90ALrM6jLn7UZHORWONi9uXQoJSwBdBz2
rtd3/cTr5ZXiypOOyJlHLgAWIX98zw3n6BH6S3Pp+tnvLu9dUXR+dxniWNEPzYnHpC3hcHnpxtcT
lFY0yDNGEd/HrXW0+6BdplXTLHWyKFiUkp8kO/YlT3TpHEFNXfhEflbM0kOwcCSjnCBe91Y9nb0c
YLQ8PMr4Siym2OFpIIO8zKAk7/NEVY8EH9GQn8wts/pgbKYbP/pcW/ImIWaxUqv4UWWeu7JNB9xn
w0pXz22E43g68VvHJU/W5HltGTzY2SbME/C/U40IfD9Mez1U5Q2MLO5gVdnorf3Vy0b5ZLbJl4B1
zYboBstRbQgXFNUdF9HAPmM6aDiRvZaUiz+N/mnysodUHu3PXfCtaNApqQblxgpd9FirrVR1t1nH
e7ZpQtycWTwt0PevVnEWfw0khuVpVqjRSwJJfauBk68fycnruznSseoiVB6aITo36IzUnn1JDdlc
g/73g7g+RAp6XJ1xSFBVnviNVrzPvZWX41+LE3R+KKGYSGTy7z1DxmUQvKwkpTYJgKFcehiiMO9H
/sws1rgCsXRydBABzmwijrc1j+CdmscGEfQgXTR+FW8cOTeWBUyAoaIqy5ueaPCwUHQgKhhcQbWs
5e99WT80sqGsdWCmOEpo67D4MkWGfw+vYoOqlbnmJjn1+FeT0I4uHRJea6saoHJ7ZwzkoP4rhb5P
ttOgIxaEhVvbmNWt7DSrKg6LVYtU8NZLvP5gzL5fIMwbs97gM7/PHd1E2HKcljkG7wSg2+LcPET4
ORx7bHs/NE64bwhf7vIOohZKWjgFZ62B65kSLZQiN2/0luVSnsIk1Otp3XWFcadgS51V+Lh1uXnq
pV45eTJ6PkWq7RPElbGuDexDGfZPKqj1DRttxTx73A5N366IncWu5cCi9FJVQqYVTHhnzCxDLNpX
Hr6es1XBSk5lkD2WpKwDvStdYmQSnk7BubX7dofVJVGO1gR61hZIxI3RTx3M/o2s545rc0cRadMI
8vUbVMTaNaYu/TpIwKa1WHex6nOjwZxWqDmquzLFWEwxm/9N+r5N+j7mbdbMKWSy69nbDK6q628y
dH/L+X7Mwubpx7/um2/NU/23414Sv6b5p2ORnrVwnPwl74t7wp86jH8kUMHxQ5sHhvaS9rWUPzVj
1gLQoNSoJCdfcr6K/SeAf0MB8w1SCVqT9f+T8wWo+0s2UYdzSb6XdKKmWoDd7PdeEvihVpnSx8ZT
qeUnASMaSiwOiwDDRqUz1Y+9XqpLNFecjWiVbUl5bkVPTntuhcX10vq7Y8WpROffHas430Ifv1Hy
Oqzq5g3wU5T4r2XIAeVhFlp9bhYNoi7yJwxInjtK9dHEHWErWCjXTQIa5ngthnoqHfJ46xAF+ewX
ScoEGQcmaS6WI5aWfY+smgq39LNqETtGhOnGHyYXCcNVblXRWpiOGEW5yBrF+dz5w5ohomlY9luT
zmtiQid/RM9Q7JmF4x0AE5uVey3HnqLtOzg18QgdTEcKzW0qjayf3U/KYYDqX+LcZSsHUQ7M9kbK
Pfl7EYfRdoz07BhNQY6THRuATzDn5QKhtV8bRFFszLDKjxhISmQW593Z3a6Pj6ItGQZp5cNARUN8
7NYDeP9zVEOS9wvPPgfz3jQgT1I5Rk7OboMAcP3JkUvp0iR5vImlIHeHosvP3bzxpJiNVTI5LDIc
SJreZ76upyhWFKXvAHJqiJc009kvJP1egUq5UhFcWZMbMe4DmAInv6g/lohpLeVANro7hP7q/RAs
LNOo71o5ae74O7ptFiKyJurEZn5WXCeM4PfP/cwJLaX/7iBxosTotlqV57uemELpolkwgriJ325E
HQzI4U2DqOv04uPLb25r5zHqtrrSJzeVFgb3nicZm1qHp1rpZnCP7ILidkBDl4BBm00ZN9oBgFC7
L6y+QyKxDM8GnK9VhqPDnTrY2sKQ4uBznBDm6wc0bApcgAnbDcki6mEwiL3kdQ9Cfvhcd92z4Apt
o4TEnZJU4UKxMmPjYOUULESZVJOxAcbnb7FbbZfdNAsE1H1wbw1w5CA0l1tCXfZdUc+4NymNfgRw
PZsySB+wOFBwMpXCk9Go6J8BMlySufDQ+dCB6UH8UlzExrASd7x8TZwQ13dQ72eZaM95nDel1Rvu
4FTFWjQQAggUnhtapKDBcqksHq12OJVe8vAsu184JSFlihnE7QADGqjuGu4+PJ78Qa9FIe1fTzv0
UtMDWocaU8MZARllSewvmzhvVhoUwufK5/aoVr6bRRpsLQQDVgBszQUzjsgm8vIoNemAQDdqT+mA
8CxCjtOnDtM2oqahj9O27ZNiVoyC+LYRjxdnVjsWm0xfckT4tsYfgOWXFTMDhKYvA4HvQVfHDUZ0
4W3u5aqrjhU6Gr2/HSIAvEZdna2s3MTze0RseOt5SBnxHhHFVLxMrmV+wBtvQh/CqpTo2KCtewqA
DC4ZbqYvvicfhcFNAIdSn5BOQkIIGrYBmj4n2XEKHQy8RNcum46Rnub/ACEGLvNudHGwFZ1xRZif
AGdU35uVWEoatoEZ2E9os6Lk4sQkrlQnLPZgIfJ9E6uUxe778vuub8p/231/LFSbeCGhRLzStUn+
2JYz7gSZ9DQMo49E9hDgTBdePnpvJLqEspcnAQTEG++5HkMZkqVCrYvoULoYpMpbXRXARMPrEdf6
Zy0wccQ/f0aZVSeUFLP70UZkqO7y/jZUq+qIt1m0NMym+ObHCAywBPuUOlK40xH3WvuVXXzrDk3o
x9/qFOgjMoH21kzi+hMz/10K8LefmntIJdlFMhvjLg1awDjof6LWhJSvaeorxWraLxnqaixf0AUG
/exvK99SFkoFQ8CpkEnpPGRjCO4OxJ5QVE3j8mLN9TXmmsxmJw9fSSMjMiADIqG+dSLkeJpIZR4c
Bw9KcwNZ0vqCIoi07dpKX4lqn8ghxrbhR9+xm0OjTwQlez980NTon4Bk9oxQfyOjazoWbnIQbaAe
MsPhVqT9DVIKjSC7NmUTUR801lCvYeiK5Hh60GUsTJE4Y85QeNpdO7Gm8/PxQZ61PSS/qY9TPWp3
gS99Hnlg10qfQzZF0uWI0F58TIvqZU/UYfhwiTPywe/qRd+hNQn6iH7X5sgsL5VW8Y3/5nSiTq7J
KQTtrWXo+Wpo2/4oN6lxjCsYXGk++V8afNaxhTR/GJ5xKdHq/Cy6qoH+0rWb1DddcfizfuSSdmFN
o3w20YpbKYWCR2qA/Q7cQV2aiuxit/2ORxLHHB3Fg3lPTnQAQH4bvOz92vq+nzSE6wG69fOx19bc
rpW9WrX6QphhSOMkH68bp1B2kWZWu2uV2Lv2jb1CPoqiaeTHZki9bRiPI8LfM030d4cZZJjUPhkw
Z+PQ6+neH5Y68p0Uq/0S8NDam3CyZ/BknQhN+Ys5sioHfdV/B3pzmuBY4gVPLjUM0XF3U/A6+H1X
d0oI1EoywOBEQ4QVg6x+fC1NeHV9DMPyo9qhx6fMpblNlFRGqmvP/9Fx0/wJr2e5fp7PJ4jSa9v1
8+a2a+n1yowssXZxAbsmUmYpkAKW+2AQ+Uwt3T+JOrF33cSiwU/wlAO/9dzvd50DTHr/AYtpAXF9
+yCzdgKHSWRHM6HszYueXx/kIQglxLo16QcA9Ptmquxb24qiUx17HQRRnmimBI8tQfBbpj7hqXyt
t6mvX+u7CfRKXqqj6D9YofOmv6jXfOsx8b6FlXP3bOEi3FwEG1ncRM97s8MLxirlKgqxjnOCmkzF
tVn0EXem2BMdGR1117xaxjyf3Fa8bFHOZjvgKvT7MkHEJeuc7FDOk+I01+RNIGvhUhSBfCe3jRI9
lxAtM+41BAvdcEjzQ2g8TE2ysL2ROFHZ1CQ4AUk2YZw+klkBxGQODynTZBQL/+phGj88Y1+jabhD
hRkPK8VkknUtF9o/zAaE/Fv+RtWcX3Fe7Kroc6hAF9//ikU75hbvIPuH5MMSlFxDQT9eLAxzhSif
Kn0QhTjeklWRPhRkrO7xouhS6+CRfziZZkXy97VYeDIXHPXec6sTWtWt449LmfHGmLD+AKzlb+tC
VlFmY0+b68SeqLu25oUHYPe1n9jrw/5OyRA371G5WliIBqybWXkpnvyXjWjAJHxgUfhXnegyMcgu
RAM2uYPhVvNxylwpTiN6i45OPDr/QGT6mwW0PJPsWR+iI2iAnX7Pa/WNLiTQH2g/jIxEDulw5di+
bsw65E4V5abRmR0Se9QI9u+vVWXGD5OEiCBMoaGfpTDWSVRDbNUCiC5jq5/VeSPqwwhMtDMq+uJd
g2gdnISVLQ5VTetIzS6fQis5y0TllqGaor0VKjsjN+qbemjrG23em+vhTo7b575xpMcE6+JDh1z0
x0nNnYtlhYeKXMdHDaDtZW4rQZBf29BnVlFQ7D/k3JerXJVKqKEFcf95L+rHl73kde/aet3zoU4d
YrWuNm8CQ79DlAt3518fANuyAVYbtoyB298I+wHqpEk0ytUPEGFTrYM6ctZVMEogpMpLgYMKSDZK
z1XYICJQmrUjcoK2s0iey6/tUQzourdQH8ls6aSlgdFtRid/cxrRIM4FfQ1dmbxvQBRWEZDgSfpq
qNldXlRErAmQjM2cJPW1C1pA5UPvFf4iaTL5Xg7AM2W55J1KbBB3Knj2He4Z2ilm0FwB9KzutTRD
uL4O/If5jEGMOg1n1D0/vrO1oNroADXcpi/TR12WN+XQj19CWD2rSbL6PQAY7yJ6JCSXzkmEJiza
pNyz8+056K18tMQ925dj4Rqan6yvLdeOuYruhuZD3MWuqL51BpRwgbXdA7UI7tW+VZcIntVrUffa
o8GXeomE5B2ubdWtgbXgWvW8cFnPRVEXJla6BiYYgZqZV5z+azljpXYrOoo6yUGMZJpd50TD9Vyp
WLhmKioltdTsYWOvSsjk59YfWA/Pe5aa5ogU4gCglCjt/VoveojG+UjR9XoQHo/5uZqPfD2t6CHq
RTc1HJ5PK6reHf7radG1+Icx2/6VpqBbMqxR3YYtZxomr/z36iSNGeIlj9DeYzxmS0wWTTKbU8kK
XWaZjmVCehDF0vBwlcEmljQCa0JS5zS/6wgxz7IWz91Fp2HuJHpeu4tTiqI4pV0YN4mqpeswasZz
iEkOxlZe0p5x851rwBaj8y2qrQKbIkjEg5swqEMueW0natu6lpXEm0kJx/Nz88tZFKJIaF2l2BJh
kop1OPKKUlsdlQgYw1Lsik0tJd4hJckzN8q9jkjOtfO12zi3BLIN3wYF06LgdKLqeddrQwYgS/PW
Xp3kp5pU+rpgzu5axN5Ook5sDCILuGXMfaDfHwt5rHZm0AQvddeOgdO8nEHUOYXh7P/hdae/W/xz
B4DcZPnF+p83lPZen8KHhm84RSN9j+t41RC7wMqkssulkrcDRq6MLNexxIYGe7YfREWYFXQVY8qY
IjYQT9NLf1EnjpzCCRvaR94k81mv5/r1/M8fGkbWT4ufPB7S+jadN511F8h6eXmeM8wTB5bg1xof
0NiliI46QvEDv8ttjNXZPUkXf4nYO3BvD0ZENpnRwSxVcHZz66AMxv18ANr+9fMBRFw5oEfxu66z
jZjbSE48aynY+VYU/bRscdRVgLnOwfQAeZHnVhF5v7aKyLtolefO745VkDb5mKd9upuK4ac3qiBf
Xq1RJb/7MRWxshNVorG1kw5+evUznS1WE1mdlgMAYP6SFA7jOtL8ZTfPHPHDjBejio1zOcrtwaoN
sGO15z+gEbiovED7Mk3e0kc6fOMNbbBkcAnuu1IL7pUYGKzfSDeiagiHnIlsESx7mMC7qsWDz4G1
QE4u7BZoiDk3JYDK/0fZeS23DWvh+ok4w15u1atlS+43nDiFvXc+/fkIZUeO9z4nc24wXACoOLYI
Amv95WRNVwi2wjgxx3h7G+jRKDoW0jgX02794kOaOm0/DZArhMUjS2w2UIAf921ZkN2I2M2FeXYv
S+Z34Uk4tBl6GooxrM3Jk9BtshOcgu4c+f4/FkLrbykB+HSKJuu6rBsKgk0cYaYKzKcsRNO5oHyK
sf/oSzL9YOV6wM/IDxpH9mkPmZG4WMPX+i8Nrc39COr1Qtq22gBL7uYiFE2bP5rpWJxFoAZ8b3TL
clci9JXUOHqh8SCixk2RdAjcXxGCe3u1lfI7cqu/deuxI19mXYfGypTh/K1bbzv+ym/jaH6bpwlF
e6dxl4WDoEe8E5sw9CGkdZTH8kLsu7K/Q2dwkkVt5SvKXsYR3Y6LSO6LJo+Se1hD+Z2IXGwhl7EG
UOBaDQhL8zY/UwYNZHut7/Sw1xbiKjF7+7EAniPs2kW/PkQwpBCdfUTd/mu/1slsh8KgRMYXzPi/
dnKG/eVAqkw6yOh1Q+VEn5j85t9/U7tQq3rAXe+jGjpU5V233NZJcxf2w+SRPFG7buqiyM9VW7Os
7jjPVcZOTJ7CpANJPHO0cyzH1tGBU7/JHceH5tIlRyscTYRhk/7Cy8KZlUGQfLOSfh81ObqfZWzP
rDZSf1jDEM5S2QDOaedHkvgpGS7IeTrH40UxyiB7zHhI71PIUI41rpsEmpiPel5AKTuoF+lU9h+n
V8+tmYRKD/bU3PpaJAJkBYA1al/K0mF7V5+z1tzCfdpAMdIAt/iT8I1uYBciaS815XhXdfJzEw/d
OazdPUtg9JxbJ8sa8SKbGnElGnsE9z2bLIKyKlY2og/ddypEqievr8dmCk+P6Gi669tBW5zNb6E4
bYtz95+5okvMMKV86Rptva1yb9jfmhGhrH0SJ5skqdWNpnl5MbuNXmPLp2BlYmRhhJ1+Gs1ugfhU
cdSmSHTVvHX2OGAcRcQa87u/zVDKG0K8JG59Ygo1nHelGap1R463/Ag1OV12dW9utRTthTgfvLdE
S7U5ucthnw1J+qKAlhb9GQoP28HHBIvMnP+mZRW5KFNxTnDazAdFr5/MqR8TGKqVDrrcqYQBX6YO
PpbnIOOUYd/2nXlJtSx4qrOVSDxhUSACkT8CeOBPIyKIp2le+2maF6yK0PH/wWtFhfO/HinWRks1
LRQ4sM0yp0fu0zLZo/mfO+mofSQ+z4ul41AqGskew1UxxEBy/vTpfo38qUoi/DonjWP5wJNn/Jkh
5n4JxXxDhjQbJ/yXoERcfGnEHa11SIxOzWDIc11nJ3LrMoNqkv5X002hZvp1mq+Z0cqU0YYVfQjA
KAsDJ4KV7MBjxREv2Sp94QDpl+QlzAoqulOYj3q5iWrb59hBiMIV9cAMnWgRNrahnFpZP4ooQvP4
EbV5EYgmMVvcVUPr3nOC76GcpHtE6LxNo/e4AUxnlmE6gHzpk6e+6O95tz7JoHJ9rbV9ua/R7GFv
dLBXRsl7a6Ikeq5aTKUU1eeVMnjuEVX4FrPSSH6TR28rK4354++paJM1e0B97tEo2nYR9LB+bRDO
VF5a/86emkImnQtnD1Ho2L8zDbxeEI5mQMSd3QOIkvUtpBtgU6LPwaHyDrFduL6TFMSn+wpJtdYx
qPxD4fvxSRvr99Fy5OfQZJum404yF2GZd/raivx0KcJKjQOE/jt3fZ0M0AdIaFvuRYgB8Ktl+BDK
vFJ5Bos1x/TgZ+PChIAvblwQ/gyOuam8ireY6KI2t+d8G5yszLEO3iTaMWTUOcWBTAG1OoMgCpli
Orx9OZaJUbUgofRlQHLlbNsrgb1zRpfVp26GcFegJOz38MlCFYWOfKj22tR4UDcoGHI1ZlHGaucs
bl3iSkwTM0QoGrm2qr3rKtWaqjsuHYDs16pracssC4JXM8uGWYCA+zHqMHR0hpNvtcErXrvo1Ltp
Oheh6gBhskywwiLM6nTfpop7Dsvwza3MbzBpLdg6br9z/AxfUD/el3E7vIv+YOrHEvF/9lvk1OGX
Y00oyqG96URI5xCKmqiohoqBW9n01teM9SYfoU1WSDG5sp+tePnJFL0Jb43zJ3RlqG5GoQdrMeqR
+4ARPQ2XhRoex2Dr5oV2DJ2wWHq9ni5xFIcyyTEcil9XvJE4GOeBbyJwRGbyKW9cHvageNMjSV+H
alyvqlHOcU3TjwFv9out+8719nGa9uX2pJEWop+tkg78KzwEhS19gj9oWQ4/KkEVS8Af2Akop2pU
+DsAhhhSq54bI7tEu/Gik9U8BThm2ACv2Sb4FBsXfSCVoA8pYIk+w1SoYFhPTpP9NS01XqNusrny
c8l50IfzSHIvmysOAq2RiueAoTX+RXYKdxosJuyD25qnf5wnhUHb5/QZyhg2ECkTqJthGpwq/35D
WImUFm3awuNy9RbjyMrcyy3Ae9QGFNrrtekaBq5tuTxXIV/PDTF0nSCGrk1p5OuwC2BRVj74zySN
r4nofAptvptLceRyMzNfZ1IVL8WBDE3l36Nhm2QPDo+qwC8IPIO4aqrmqbSaYHvrv0Ehuv8MivkC
E3Gb5sjdUzhW5wwT1TGNgqco7JdWm4yvqhLzTAWJRIqrHF6dboQNT473LnK66zRptNpj0ksopU8F
MXYX0O+Rrb7Wx0TfbSf0paJxm/xlO/UlvH0y7ylMgv+42ovtFW5EhxqA88mZKP1TXTIJugcF/vCL
XhrFEgml+uBIkYPULua4k5Dxa6WVd0FFgr8RCWIg9N7ZncTUlLwuTrrB3rdTZUQ8+U9rFXLc1VBS
L5hCMU0FynTIFeTuMneA10ch5P72XfaG5KnFxXR3/TJjgN1vtIQzrpgimnr64kMMemq6TN7d+m9z
xWdeHxrJyK6fF2aoDqKGWkKEiyO0f8DF9JXhLIVv4dW8MAneQfcPexG5nWLfu9GrCMQ9vuWqW612
KsAyWB/+r8/p0+hfWkrGhBr8q4ymAiZEQR5ZE9R4Sct9ObVESIckrp/l77WvJjvycv5VtKyvUE6M
OHwsjMpA9Vgomf2vYTFQ58ZbVen5Xhw0a+fUmF57FkFUlmjxu7a/FqHUN8pRdvvz9ZAbRfJPXNq9
Q4t70WZQEKly+x6ZtNBpvIWG3MuiKwdzA9b9BXNWZNFw6l7U4+icDGh4FvlD7QViUrgTfeaULggH
iVqcW6xFhBN7M2HtwDZ1bc4KmGVQWlPX0R9sf1yKHypRyTzIkYn1y3TWdtFheqBUPTczr7uIGaUe
U8BJ42wrwsIy7V03JXpEqGixjrn9BMXVx/SQo7VSs1u6M/OBrCImzkhf+niKQJ9FndNuUnMhhipJ
fndyW98MjjfOPQ9T5WxI24XX98rZtyoEv0nunD30Shb9dBVOfZlrq0ccqtm2W5GCpK0eUEqP/Xvh
+aH5KgWUgvqS6OfQdy+iMZCXv7XSIut+lNo3sXRUWHus2lxCwgI7kH1ThyZOQu5DHffVUUDWajXF
bswpXYqVLOmikRJsTiKrgiNM122GgLyJu/58hpgReP2AcxDIntu6KBY7Van8Y+3++NItQqtV/SOp
KhHclkyxPooxt/lxWyzFVaEfW+HFNL2scjucyCgcnzk3AoYJDdjJSgZYxo578n0+/ELZCJ8bwNez
pC6yb0VS3zux7v4y6482RUocx+18mYEg/FHVyjsOcOmbh+jhPKXgscOHHfEAtO5xBgitY2jV1jEw
qmyLrdkDJGxtXPhTnxhI7YvpswdsZWk6gPdeOMdw01vfUnN9Gq8ypz3yLXiwPV///uci9sJrT/if
i2moVqyT5LdoLsJkOsJTg//doRA5g6VTchSh01FAcC6K2s1XaWcFD0FoIMCObdjMb2o5xk7T8BaS
HDkrsTlg9SkfwuEUS+hAg1873NY/i9/Giv1eMr8ufbhs1/Bdl4imedsuiOJH5r+iMd98NAEeotAe
orOhO9XOknNtWZTUkCDKzsSMrFGCRV2WEZrRjXWHCyIGegUsC8nOeOlOxKp8IlYhFGjuRXhrygIR
DS32t7cuCAjdGp5WMD4rZdWsSXgvSb75d8JFuJ/8hG0pNDlS4RuM3ZGE5qodtisfeem5GNYpW94H
vR9y8vAoZBbh2g5iZ6a1mrMO43LERShF6Seq0eBVSr48GOLNK8O1XgrL+N6PRvozjzQQ/8D4ZqM3
bKSi7D8iCSyF2lTuYiApPrPbrLxkkj9Dm9V8iCu7uEA+CpZyE0UrMagFtXVy0WkVg6ILKSRpVpOQ
3IpQkmP4D57BAb+LakgzXfwUh1p8HBGUXeQGeNxVUcnoSCaUQ/yY4gryRNRQxKXoFE00DV+vEKtE
DSKl+HKbI0KWW3Nt6720w4IX449eL4OdH4SvKNc5J4SdnBNioCRq1UDCVSwflmKgQyID+22ESzm9
WHgOBSwrdj+8qiqVs956yVvV3Xt9Xs1TUjxFgqXM85jCGG4MNTyLxpOe8LFz7yWSzufaSPu9MpTv
t3Gt1OHx5L26EH2qXH2DNAw7emYBMIMQEVAp8fJvtZGYC8dUs0PQydadogxYr0z4yv8xI/dkBVan
/qpxPDt75D81DhlPIoLF8imaxthpUHKeZmYKjhN/omlsMM3oJ/a/YL4zzDkaMHPX562ISfr3ZEKv
23UBPE6rdo+F0oqHNLkbakV6NmyETGDIP6KV0p5lJd3GcSY966nRH3DtwRxsmhXmWFuEhZ/DxWM0
Dv1qgYI26GI4ijPx0WoWx/i0N58OBzgxZevSDX//BKGnQZ/1ohAnBniq/aiem8QasfBGbmjZmpR6
FQjdZ9FQL73r8ww5AeyQDQFcKSsqZH5Qk7yfNn/XzngwMoSwKaUiKMorDKmSZaBG6X2utSlQWKk7
oSoiem7dt6m+YiT3YiBOlH6aKiNdvEbjydA3SHaoS3Lk1Qx0afyzAlymZO5PK7EDKgR1/WTE6MF0
WGof+lxR9hZ6FXCvSlVaXME8cbBzzLF9kj2r3LWe/alf77XwmI3ZR+Il2pmXz1yONedRZFrglc0d
PHTOIgpdC3cn173mZVSSoPO2KbKdGGy92kHhfsRMY0rpBJpZr8PAUhfi0yDfDjtLxfnAsN1q1SpZ
SErToVbslsZB1qmslKjRzjq39j949h5aJfKe0EGzN7mKTJkcZMVxmCpcnKbXVSkFP6xYQ4oFf8gL
0pHSuvGHYQMKqT2jmY5S8jQljMi2gAJ5jzuJv0jrA15Tk3+5T+j/YzNpyZal2EgGmtBev5zGNHCd
HsZ18XsQoPLWFs09zp/VOarVaJdXCG2AWqrPoi+3KoVFP27WIhQDo4YfxN939ZKyGTKnli6GCZV7
xLPXQeBLb24XYCuSB02GOEw2CkiApdXVXjRuYhRom8vfRkmq9qln9flMtdRqL0+NmCJCPa25T1ze
bv50j/icfijf/nF6FW4M2Sf0k2rxHoL9Aw5aB8n29fdVlXLld4nW4dKeJqvEU8KZNu0ncJFCa2Nq
chwkxlkg1+cS37mt6AumTUVXGAxQB8BlUEIlTXQ2UWAfEyQlDxFitaDJPQ6jpnL6ctWqsXrtQ+D0
99X//7wO/aPa8Ma1qFMaAILxxyKxJo7FIvT0MNqLwqQII70PP4Vi9Db5dm+dtQj1/D35FnpVyT8U
I7ko9wrk0yzLTvYQbZIJ3SEa8vXaPEHFe00C1r/Eo5OeTEub66pcfJTRpCUFEuoBngaiMhGHSN/W
I84FmgZlrjV/RPjS8Nf+YUao3SRxH+5yhSXZzKt8Zvdx+uoh+riU/F5ZizDtrUeUKdKHVKUYBzrv
TnO05DWIs2oDzxOqgQhDWIsm0vrHDh3WZy39GSZj+tpBJtxruj19s/lomAbBIrPlaidGB12aozFf
AhiVe44T/ATiw+Qk8JAm4Ce4hrrziJpO+tA4aXGuWuMu8SCFGkYYbBuAdaiNWahwx7l7H4QTRjYq
gg8ejje41dpFw657ayJ5s6qMsHy3rQ+ptvyPLze6jfIP8J9q/q3kC5PNQtHMAgtioC/6394po8aq
KTlm8gxFP0HtDNmxVeWH5oBuyqJpG3cvmZq799viwfdQRRaR6KeyhlbDLYZNQ+YdGNim6/RkO5gQ
PVMfUYe5pTYKai5jtdVaoz8XhZnfZ2Yz98p4OIuuNOtblLzQERWhGNBVBwe1BsDgdJMFOedQ+eOT
iETTu0oOuYusSgvkdxmq8JassbLWWeOOSwxUtRc2mTisyXV8MAAjvPQBqASUWZ5A0nnbIrTCuQ+H
t57gUIgO6Ja9EA/x9ZEXj3JQo+Opl3v0lPH547W0Dh0s4/TJPE40eaSrMz024k8D/jRF3IEzW7IW
8/Du/EAUB5dKJ4cf13oNxSknQpzuzxVWIYyImEKvjeyzbX3vcwfA9zRR6uW7Wjbvv+QBRHjrw5lx
BMV2ED3ZpGR8SxnUKmJ4FXm6GdIy/g4GiPTshe67ztqPPBsRipSxntlPCHwnD7Llnyg7Sc8qjil7
WYY8DjdceoakFKxRNcP2BXTqGQJOematDh8q/iB+JBsXCUWOS+F3GYptYYFCGmGSO+usToa1G+bt
XnKlZi9lqIA6SMnms1ssrm5z7Gm2CDn23fkkmdVW6TfXQ5xP8mLnu/mTgFEI4IS40pEYn/WZA9J8
yDnseaSSb/NQNFJmlRSObA8U/aQEuGWbJTsobQpFg96GcUr1/GFC9O6G0ghQO2oj94jfxezLtLBA
Ku7KjpNHLL6iqvTR9aRBtye6s4d7EZANJO1MZvk5a9Rxm45dos/EiIVa2ULRFdK2010OX6a9XYdH
VpzwjJv4LM66+F5EuYnNmEceUkSiSWJKXCP8KrYXzBeNnvvs5XN7nkStf0zL4UflttpTZOa2iPLJ
7DWUxk8RNbdrVCV4u0aR+2mshRS1IPWaLLzcHDE2DfHIm66gdI/XK9EHDxMZqy4GoN/Exc4y7Hyn
ZYpLuc1qMCW8Xis6PMUkhNyPILy6tYth2PZJEx9U24WPJw3uXdMl41Ki1HnOkjxY6KlfP6VGYc3c
jrpF3wY/Q86T341J6z3vaxgAcNf1NuDQUaFKZiEz40HvaA5JIdkfpl/9cs3afk0deNt6riRPGSyx
BfK2+r8Kpl+Zu1j62fiFT4sqRlQQe7/Y/yA+7Kfw8K0nvKflmXj1dnlTzFEcj3cifd1LMFVzdM12
4tUrRpOg+j0qK/Hv0du9YlQ1+m2jZvnD/7pffJy4wVdBGBu4PQ77tOjBtdQYpHxhBKDpgOKs3bZo
FYgklh3iPqqreM5xXu6e8tIt555jdk86h/YGsCveMSd00POXEavnXW9lU0WWkEyhvLQ9bWCRJDQ9
q6GcXRfHscZe2zCyeTEUeFIZNb5T+Nlv4P4UawM/36dmNM7iIIiohD+zATxfws4wNpUnF2uvDq0n
qdXOAVSpjWf4+kbri51cZembIQHND9jmHnUUIPe+oxpLJzPb56Qyn0WW+8/UpMKuSEy1Whcz2Wmq
7fQvWZdjYjcpqek2POSFEsOdCrNmXzs+e7oGEcajSgkWtbXORkhxPJs8lB+oBP3EHNZ803LULp3E
HV9grfnz3DTbpx5nVvY8anOJw3RA7ogkhSzVLYpjvn5CfbpFcaP079wSM52+0euD2ekWWpS9g6Sw
lew0Keu3FvKke7soss1gQgZ0gixYN31u3eWhIS1NFBbuVWDBlAC75pyGWbwIMa14rEqVs7yads8s
XNqsSXrlNbAQK63yTnq3xvGV/0n5nQ3A0RoL66fRJSu9yfwd3sHtpuj477S4RZ+GbEAFNC8++lBT
3hRPlxElVopdVEGEVGJkiqf+pK+tdQm2bdV7lvzme8bGx7H2sWtOPQ/3dnSGcJNDlYYpVSHfUbXR
d71A56mImp9DgewVLhP5U+DG3ko1JG2PzqZ3tD0DiTy58F6iznzunLH5KU3Ox42hr8wsVDcDZ5p5
hkfgOclcbaU1cotL5oC6TeTlq6b080uVhCyXvpZ8GMW4UvKy3kdZEM+tKLexZ5ImjyYaESLYUrEH
MfyF6EP/vStn4lJOQi7FpOulM92O13C6j4JPHyMm2wG+35acxVtkRatF38nlnSsH6g7dCHWFJGzy
COARkyJJT39q/ls3+uP3lBfzvC9T+UEtxnQjYcC20fE7vJd8m0evsIqPykMreronte1fjSrjI5ro
SPPw1UPvCGY2Mr0WEF4fVXG3lHkthsmO1fASiN3H1GjTLkX0l814Afn5u+vWT1XyIqLOVSFF4Dp5
/Yz/a5/4EPEv9G38mmjABMzARvhZ1rzHpi2quxpZSlUK/UfRZRr1rqKYfEIQ3n+0HdQ8DTDIazEY
GnYCnIxigAgddSAfZ651Sw6redW3KMokd1o81iezlupL7eMwEkeksZQ23hQ4VCzbKasFdRqVXdWp
TmhuNxe18T5NawaQlonzokXWsMlJ0yVOB4pXLezy0E/qXqIRYYJ02aI3jBQLS1O7d5XMuw+DHdRc
8pWiS+qMdw05lN99o8mDDgwAddXpBnYZ+f7/fUAlz/B3dQgdU9sG5UlplYdTUb5abRRamoyYm6lP
1D8pxqxYa/NdhxWbSd7t4era7iCTbte/o2nsFo2MiZn19Frv/5o5jd1m/vlMYQz/J/pzXxBJ5bor
0xGLVJdyihBANB0sN1owk7Y53Ike0QyAotZSGCNF8PdAZcacAkSiGNtxeeGU6c6PDJgMU8mNBxz8
BRr6IhIN+jbGmoWinCuGj5d7W6Mb3jr2sPZT3DfALcEBbJyTNQTYz2shNmChcxJd4koKKNc03ijx
GvjPANktHKITb7gLnQpnylG9x0Eb4EhSIBsXSQWwk9S4+Eoo79k/RLMhUT9K8ryPgWL/HGvVfyoV
pF6GFEc0xY2MO13XfBDDXrXNsw6ptR7hA602zlae5JcoT9dRYmYvOJeEB6MhNyjCHrwiq5ZRr8o+
zV+GEQfryU04Q4VSitNkQU5KBX+fmTzmHUqSXrkclQrIaCVJW7YS9bJNIMGuh3H8ZqjZpN3W1ksy
0/ZTk6tnjWLr96SlhNJnUEKABpmbWKOS/j9mkL/MFrWrqGuIPMpqzGuKGmqSYGo15sskl5Nn3mU/
IIq4P1X1ramb6j6GWaxvXKv0ODohdqNasXHfxZmyC8mULCFdGK9yLq2EG46C3+R1Bj+9jHZ5Zi0t
k/JVlevVHMV4tuAT5JeUOk6+JWdlNQfkAuY0QE5pf4XIuX7jHQLk6nrZKzxSBOgzSRV80CrEmXjo
1F+eot+RZo4+SnjB6AY57oudF+mcTWn0OLSBsnD5z9zHgVOvUqDjRwOBVgSDgLIMQevv3d7INpmd
2UfSjUjdlUgC8BdDlEGjoDx4CW6n7MHHo1ZMWkdqpm09WRpe8VKbW3nvkDN3y2MP/wDBQPp1txoX
mt8zbVq4+qL/NE1GXxFnIlYwaUD5PquN39MiFDqTyPnFqz160fkVIqJQvnnIHSxj0/YP6GyVdzFu
iZBfGvVDQXnEk83vgYwP0FhHDsgoLNgnKxV+WLV4ibLkLjEj83sSxz9TqSsfraLI/7X1Fd4bn3Jp
LFWOoumqQjpNNnTobn8jQeo+Uqy4yYYn0DoOirXPttaw8CKXsTNaB8ZAHBVvSRDiwixhEdR2hfbQ
qwrSGvRHY4R6U7fw4WHMtbyPtuIgIsKgMj6HYtREPK8I8gdntOODqwQoL6Gieo5LBHR7sh1vWjI+
BAKX69jb3LCKX5WZf9OG2H6RoHjOk05JthR/ftXo0qPDV1G8afLhHRXoM5qj6qWc+n3A+IgGasN7
eyhCNzuhHv/75J9FIxbbY4blz/RmFXkBClz9MVBzY2vGll6vDQxxZ4WhhWsrbtlZQhynVonX/O9k
utUpC9DS7cEKU48Nktx3BxG7XtYdvN5oqEr0CF//PSCmmLnJLWJi7ZT9MrH7p1o37wWSUGAPYbnH
h6lLgjTw4OMyhsSE3S0gVcpH26qLJWrWHIZkOUcCJOh/1AHMVdUzfll2cQ5dW3pFUMCYR2Gp3GO7
Z7H+K+Ti/tweuGDGxO385q63m4an/yqD9jxqg3dqdLfbWEGfnipoBZhhmulrWQb1yrbMZC2VVfrq
W+Zbg/3YfVCMwQXJ6r3oHpzU3iCegMTPdFM6cPrT1dI96L5cvwTZRtfc5NXJcnNPlRgh0SnspeEC
/wal7254T0sXOxGjwImwjvedgha36PdS7wSornjU6mGROui0y3GOTRcu3Ro7+QPg8c/NrU+26m6p
47Q5E1NuAyIEKdot4SxZi7SrBhzJkvjBKbBDZrsh35lO0K6DMCkOXjFk24ht4S4BubBH1LPAr6pp
0AhJFKTUWxv48pgsB8zOz7gDoFZsp9VTVGcuFoxK8yr7mNkm4aB9U92pBpxnP0ssNIfIdScd97Vt
gEWdaThkNJEXeDM5owjjWvX3xgsuWjum4S8MxdmuThWzvqIu4OKFJ09RZgc7l/XtQYxR0bmOaRMp
/s+YqMn9931OVPqLtkvVK3vA0QMTUKnjbwQCE24s5hu5Dzlr4kjXniWt9C7OgbryjWwujuxt2cZ7
v2Aqbn03C97IhSgsFH10F0/GHTLSNqskVK2LXVLFDpBm+Rmi12ojoVAqBSqDaiqdbWXM1jWbgV3v
IZfkFew3CzUe3rLC2weo3x8rOcLvfXKYI/Hp/QJymqS69kvK67eM4vKL1UT5orCb8aRZ+bAZNTXf
am6jryIp9vcopWCH7VfKXiuV4CjXRbwE9BW9aF38jA5A8xOUy6qJdP/bEKHbkZuDj5lNz0pTpP7G
K1vtwfIjn2OxanxY3TtbZugGcap1x0DQFMw+7/ZTfbKb+ApiAETQ7ytdGXr0DTJMVgbDvMcK463E
pvu1tYdhZaWo/+sTEKtW9IXcSM7jEHfFAV5TMJdrPXjFgRa4Gl+PjQidsTw2ldedS7euH7osuqjT
LCfTcP2sB0RpppDkHZlPyf+eGl1zRz2BX0UOGekGkhoDrBnQlCGXP+3iRDM07UJCcuokIiu1gk0Z
+2tqBRq+Pj2EC89y1npesTLIsbSolKZ5jMzexFKh7d5rL38I+XZ4MxylogjjcMwn8/2gtd4HergQ
+71Af5LRrxT5Czy0Waif3VrXXvJaGTdNkmKnO4UOjrMIvvKkXUf5b3WpZ/7DmdT8wqqzoZ1oJIhV
EPx4PfwXw1vpRijSZiE9dk6qgG3C/GcoxvYkd0m0qzrckKBLZo9uxrZEVxPrRw4u0Kt5iG9zB3iN
2yG6Y1vA9CBPH/MCf4E808zb9ERGkUp8dAzBdZJo/v3RxsQmqdwasUlB6sZzG0h9HO9rMr4/y1rZ
9U0WvddVq8+DOkzvkZpH05Bzx8bLlPDegzU6N6XMe0e6HCVv43pT21kRWVBwGiO4CXVaCXIjCR4t
LADUqTrvI3j1iM87HhisIGLsTzRE49ex6T5QLtY/ZGWAzH09KME40dAwkIHTyUirfIHRkb5xdeCE
1qNGaXcRIWGbvyAHPQNiFq0BilV7W+7gZorLsqEcWU/NdSTVB2cuOru4ohI5DvbcS9CYls3xKHAu
Ag4jrr5gYr6EXYeHUzHWpr6BLIU2UIMAdk897YLFG5tOGwsERSqsQx2Z7bJCWuMJqRL8LqdfeJIf
EGMwfoibEingJitsVrLGmV/cVEUej6Vva09WnLPVj0+qmvs/GnSFbbXiKSm8bG4OgGFg932zanN8
dRTMjeGyGGd5iKDFRoF5rEP85OAfyttIjvyjAVxgpWP7tXN8/dl3yZLFgGwOpOicPfhQhK2TsXtM
4cTxruyGny7w5lrnCwIeD7xHGz51kWMsA6f8fROJ8OB6E8fW4s9Ng0AKlEh1lbEaXG8Kp39pOjZd
/yVXlbpH2TUpkQAAWre6k2C3OPrBMw4B3xTDVg6dFoW7MccnUmQZMQ9Fe7jvvY0+5SALDQ9Soxic
aw4SeanZdN58ymMDu2jwm5KkmK857qATzr1GFXpVkk/Z2EZoTd2FFmb3nh69JlbiIo8GV7eq1Bdk
DN070SUaETpJvCLxHh6+9OuVqs6bpCuX6XCOGm3Y+/pYolDkQCaerm6N6Is8zEui9MAKZbec2+RL
Gk2A49g1DspEQbWwv56pdmoe1NZUn8To0MjGoXQuXtlXWzWJtJdodFYU6cyL3Fv+Q+l3l3gigWV6
5WyUJDLxslW1pdSgB5TlZbrpyL8vxFOL4Va6cQa7uYZiNDGxAlCGNeZdv4zpaNYD1F+RxjHpIpRC
5ViA/zy72Q9tsKQDVtXWUWxwfWUVWHJxvO55VdtExlvHAQdHwJrtTIS6W4fFDJUSH3Q1WzVOmTgL
Vb5/yEM/uRhj+Ll/5NTXp0ZymeYbTeK86eohHkD4JzUc2wjLTl38REGSb9n624tOa+WNORr8ARJ/
nCV1bR/ryM+epNpbinPmkDb5NiE/PO8itbkMPWbIua2FK1EodKNEmyWR7hwifmUvaXify8rwDPrs
8QqCAeulLUZNklfsja0dLjTS0W5rjpdhXbwadXTvTbnONsx3ZpIab13Uh5MFSXAq3MDdOlJVrQPP
0fGCjdWZDVblR62u9Kj6lcJ1eEuzM8ngDBLhfy4k6WvP5yHswXDH+TwnLWrrTYbcJ0oOYF+mGpFF
unX6OqUVJSM1ULyVGG2hSRaTFa6FNQrOtS5/zjlUgvouDqzogDl2gPZaZb01uJ9Uca18T7JGnjnK
/6HtzJbbRrI0/ESIwL7cEtwpSqQsW5ZvEF7K2PcdTz8fkipBre6qqY6JuUEgM08maFoEkOf8Szxd
E16SAAKa9jYJe+dz2nRPIqJKQzasYfK5KZJy19pZeFAQsH5s5+SbiLAQnsCHYzwX3NPWzaw3Us2H
XoZMg4ecsraVYGRfb0Z0WqbmJq0VfU6H8F5Tk/IiHj45LSYUF/FnPI8trUbz37Xe5nkef4h/n6Vz
ZOvfn/8z3IbKj0Kh7t+1kFBkryVfHsanCY9wSUE8OEzBJDmO3q27PDJPghghzvzWYwOkw3FaR7Un
gSXrvC2SyAZg9x4ePrmJU4mzCNVz+Sm2YmdjcqvajXoTbU0P80ABJhYg42jWuGnw48xKCGshokYn
kzvrF0t3vmR2rD6IluzPXlnRUxyStVHMzDty367WfmYZLzCuf1kA5a6FU0v38dQNqxSG2f3oYOeb
xsM1aLoa8l/7y0Cp9qUiswZ2oRufI60N3RCT+Hj0+/s8goUe2nZ+XzmWt4+Uvj5U7E5T9pCbsS27
T4MqT3dJ2H5TJrX7NJaZ6uKD7W9Nh6pCwbPul2PWK43vbh8rETajXvNjrNCBS3XcvUrd19a94lTf
FX7tmVpYz7gTejvowNnOLIv2GpjFOQHK+5Kk2lrUleQGXaKxz4OLFZXXXgqiwzCE5snL4KKIA49P
EIp5idzazBOaeVXd717leUuFJiydr0HuIbSpydXJtsbmgZIYj9I2HDeaMZTbKvb0h4q7k9t7pb21
exAFK1jbqDa1sfVoe/KDBgzuuwJgZoUHVrbyrKJgwzNuc9l+Doys+2HbONCUPX5M0dRGO7OSFZc7
QP/smGa4qvSg++lDh8fFrscASnvqMt35bXTSlU3xvqE6vx4tGAtjrLpNo2AplQb2LtYb55QP9bA3
benoTXm2UUZY7EndrWTQ1c9T1g7bDlzcNvdaduBZ86AW4PdqQIc/2ri/2BRb/6DkRM7Gclw8B23U
rZvmmACLEWw/Av6kBWbj1EFbSO4GP4iu4lCWsnKSYiB8c1cs4SoYpraxKYxcOffWCP+gL74OdnEp
zax4ApX7pFRO8oCIkvw5l5Qv2IlY92pU1OfRqC4QAYD0p1HEFu6PCI/ROzn0Hx143QffSkMdInau
30kkoJ3NFJjpS2+SNS5audqKpjSaD3bB9tBUu/6+xZNq5UtZ9qJLUbiu5DY4qQ4u0Q0mNoJfI2g0
gYOeWIlmU1wE/i4de+VuodfEJDFJ18whohO1sW+SlWdrTAQ/UxnJHsok+kwNtL4fh4hf0tQrx76v
uy+yzZ0aaHi6I0nyi+duf03tTjsPg7U3Ej0IXQS1SOjpQNDnQXn0+ms3WNaxmOIf1BiJ6FFIODgh
umS3dogiLv7h+E96Q9ZtCjLLX3iNaTdA73mszU1TMx1XdpT2kKHPvA2dYnT7ppaQfzG17HQ7tfSW
bRJvXLbbz72xzwPKViU36O+LPnCOWT1eyjEyHuy02bH73OiO9ivvFd7wouZHrxvdZWrSwlVzu9pW
4ctUAfSN2OmMbVT/7vVPvW31n+s4cO5Kb5bzLxNoFTgYrNqIWzoSft5e7sN0VfBzvqRSW1yy+czS
lUvKTf8kusRgl9fpru81/MvmCMBN6b2kVD9iSsJ5bRlPVSx3h742K1c0rdCfyLzF3yMpM5/QFu4f
0zZ3k7lV5DA2cavA70wepLtpPoAmez1LYq3bdYH5felawpZYB0YxpQ2u/jbTMusTKN7fpVfYx6Gs
o4Pdeg6U0CHdh7ri4zQb1rug0uJ7SonjFsuG8mGyMaZycNI99b1/cXgy7/M0T0/oETfHgJ//HtMN
+05DKXWrjvL0MJQNgvbgPpDMjJGe1nv5qUiuVWWAOrCn9IqudbTv9KrCksdpHsawDcl7JdWL6uHW
W/JLjxOwBUpWf4uqVnNB6qUXjbLrHiCVvO+KNnbLXIVuRxb1oJis1hvS/MjosXy3NOW7ycZClStc
2or0k8I7hFuTFbz0mrRBXKT4rUMqC7gXvvgdn7AP4vxiZGG7r0ZcqPgp7WLV7neDAVZGtmxyC2ag
PstG/UM10+h3Zp5BaSKwwI/5YlJ7frECrXDLTqkfkXvBIjJp8jt7qHDnoibo+VJ9gWHUullNJaDM
BxffwOQPOWCb5WS8k5i2nm2hF+anadKMswqOZB04vfJV78czORCbQqWjcMve1rJZfg8DY9r0tlwe
SVNaj1nd/wG3ghslVXt2xLV5Tes2OuE9i5Jf2o33qTNvXwzjR6QUPrSMZtwrQdPuTJ9XJCSLru2Y
+T8dYHIrJUvH2WqkB2Feydsq69pn0hMUSIgI5xdnu8zTq9rXOTiAei9bfnKwJsc8KFOEEVHYxrtR
bswHRy+dddjPclVD5OxHNRzvsgI4/hA63pOh6/UFp4djDDO113oclSn3+kODnxICfDsqyHg8GIC7
fL7LtdmH5UFAv1qEzUGK2A2iVozWrb1q0TR9kuUue5S9nJRpY5yMqktcTe/6Q9sq/maylewFIsYf
VF2GS+lA7ci14Fc433ON2FkVHWYjIYYND6Mjm4cu7DBb7uLs0Vd7h3xlW/80nQoxz1b5Q6JkUcqh
9bmUcQVVlPjFHqtinWeac0nnAwT7fqVG/KF6poTTA4kgZT1VVrEJvMq5iEDHMfWdHenOaulD2Q1+
i8GNZV5FhCXGYF7w6Jg7boslprLzQTV0/fQ8Sn6wsfMiO0s+CUD4gbw/d1py50TONyvWnHOosb8O
6k+TpoWuOqkI1jqw3CvvaDm2ci4gqLgT+tpATxDFd5JaPWRdMj4U8yHcZ2Oabdkch/uCncJaN1v1
GbnT71o1DL+pz2ERQ9oSB+zPlYSjUN04+aYn983tMvGno5Rwo9Yl4zpwH9nLIw7smBwqnzGvtvZe
LGWINGb8XhX8VTAmXk82vlqaXIwYWIEeSTXD2uJRO6AHFOdbWx6tu7xs2w4lpfaTkVvpXvQtB6W2
/wypbZW8mgX8i7cRFAnr+tmu+xrnLz380iHqvu5SQ7vETsAWFSwEeO5dpE1QBCAkgO9BCLLHw2g1
hc25rzS2gGSoPqXUmVaQsoeD6FNSDS+QqYFULNmXSAutP6hF4YLgNp5vP/oab8l4ynyXJQnzPKxN
sXeGabLy0E4Oxzk1UUo9L4LxV6kOk5dextysAw40A5dtEuDBEVR6h8yZZrrxYFcbEwy9EeDzkWAU
eCcXQ3YIp4zfQyFL69KaVEp7jvc4Wv2jb/pnuNF+gDiQRIIlbneeUuVX8mlQkvFJhsfWQBs3eWuC
Ult9NvMxOg/kNUiFNNXnuMjteyfWn/j7MZ+mETYPdPA/GeLWrBazUMFKdnHrsqMALAjiYiAqa+++
KX6KhhkEWPJamMJbVjVdYqSxVprSDDATtOly60PtY6diArsSTTHAbgGNFAkNGCYVfYR1qpHxAjxr
pA2OVd61LY704izRiniDbKSBzFdfN9Rhibmdcifi7yqRuy2S+egmGkhOSjLU7lRxvLM48GfgHFqY
VhraImejMnkApNG1KWdL3ZzbIm+w1lWZsHT2+GYORmVYV9HX2PlRxdt0n0e2isAUzK42ManCD6jB
yRmaKuV4T9VJu8jjaLiaF/jXgE+9G60x2UtsLUvVn2CjjXMK4QEE67ozZJ3HNMhNp1Dh4kT6Swep
7xx0v0Ytp9DajsXWsUncFrjSHmuv5l1sPlNi5HNunaItDo11T5V33HZt2GxIm1KiKGBC9lLy4sVB
/A0zgVkRRWq+cL9X3Cby/E9gUcKNHlXegynzRxHG39lcUYBvK8D7rcGjZW6KAwaxoGoNh+wAvDaG
1MGa3arXUp+oF61+xMwaYqNsIr3i8QUjiYBysuxUycEz1R7+hiKFbjGRD9BjI1mHuP9exaEMoATy
ttVuFV9+7auatqVgo5aHIan0W1yvKPcU9My7ODecbRHNOHFL0Y9NSKbFQcP6CR+9+rGvcYtHBPdJ
t7qNE8vSdX5R99paedZArN6RIPBuTQObTjca+2ibqkVUobWLA0aB/P8OCaaEWmz+0/YwZo6yvj/y
WwvZMevDFc9qLD2dZNoZjmef4kr6ghls/NjDkNTbqn7yx7F6ykEjFVqj3Be+VD05Wm+4HRrV3GFp
4sLi7ZSO1IzXePdGDqgK6pZ3n0XmL2Waomc/japDKAdUhBw/fjZhy2z0vg73YhRGBNqdgV6AXmEU
mwlUbmPpk2zr8iPPD2AsdA9WB28xyM2VyUbzZEkTgMHO0PaGVidrVERMGFNxjWAT6DF44ObnlFQC
/hW2vKZkwOgoK7si5/EuxZZBiiVAvxOY6EbMVZ3O3xVK0eJpNM9tAZ3xtCfPNwfzhldv8wlkvBiN
O3J/+jiVtyYwLR5Y4yBvRXDWJ9Q3Bx05w3kp2Y+zTdWSGLvNHQZvbVHQ3olgrWvUdRXY3m00MesW
fYu03N/mhj2FN1yqsQVkqXgKJJcKa7zDjGdvWE730CF9v03Dqbiz4xPok/BJwhNKkfsnSbG6p7Qa
vsCics65ng37soO8KWlD/9A2SNCFnQN3SMLnWvQ1yvdyQk/t1tUhVoAPImIIcoHObcSOGaB5cLR7
u38Q8VkVJmieZOHOzjA/t7KeV7zQWgOfTk6+D/Eb1tvPjOTUdyy61RUoD+Mh9YxoHw72sWmm9NIa
8edWjv1n+MjqEV8LFK+dwX+u4qbZkmsft2IU8EDtUiN0jmI01yucuPLu4oe29qX9Xpepv1eDXF4X
vVGhGGJW6xre6q6OKHLiaYEMklPgDrKJDOvP02Q+1ZW0VN13Ae9O9VQptvFI+sA3Hj1ImF9M/nmf
HB0Y7+D4XzT+2q5ekh9FSzJ6/SHyx0fRiqYMCdSs/ylaFf9o6NthSbm1DL5MFdpB9kCNTqwaNZO2
9UCmrCNT0h5GT3496NLBknr/Yenmhb84Ylr5WQQt/YneKptgpFL8YSD3I3lVerAFlmARQj6CvQ46
Zv3b5byODaNRKcpn+PDbsG/GF3sy8cptADWPSiafZZV0F9jptY3WC/x3DD/D2QVFHPBVej1LNMPm
553xDLfwPxGjytsZrprOZugglHwYEMFitG8l/90oZB/sV8y+JitB7vW2al3bq6SeAO61kIpJsIxT
dkQu7PUQ8apwTOaDOFsGlrhl4EPcPwhZlp8AxOPOOV94mSeaS8xypX8Q8mGpZe5ffsq/vNryCZaQ
D8vX/gzM+zD84UrLMsuH+bDMEvLffR9/uczfX0lME59S6cYSd8nwcfkniP6l+ZeX+MuQZeDDF/Hf
L7X8Mz4stXxh/9XVPnyC/2ru338vf7nU339S5B0q3g613EUghFe7cP4ZisPftN8NUYpiVpbYr7Nu
7VaP89sqt/Ztwrtp//EKolMs9X7WX3+i5apLjEzdedosI+9X+r9en80MW+9ej3g7X654W/V2neW6
73v/r9e9XfH9v0RcvYEDYZR9t12uunyqD31L8+MH/cspYuDdR1+WECPJ/F/+oU8M/IO+fxDy3y8F
pr5djzj8rPRorO/bIbA2FYh4VzSDbpYM0LMa5A6jYLQMV8ZMey3Zda7ukhpTv7pyeKOch0XgMGJS
vQK8cgdJvTqqOZ5NazHsdxtdT5wzmF8YdKKrm5zkVDq8BRZqoe7UUbPwDO74WZH1pswA9HK2a7uZ
uQlfN2HpBmcPSU9xagxTLLmL0ZtqvU5cuhYrOM/TIlSO6+S7F9bSQUfy2c3SFHPTeM5HyWn+CCpz
r5dZc4/YUvYokX25M5zmIsZEVMkvd+uY1bCGFp49ijA1xkosINlyFCGqJ/OKlPFqyqoiIClyMFx6
BFhwvogY+IdXV+3uYhmqRxL1P1zZGVFeUr0ffqaRgcvs/jyBxBpXeI8OZ9HGbDJwh2Q2YZ2HlwH9
LcTUJULygZC8f50mgsVBxDlvqxhlHGxzHfKuUsBo0aqIKoA4FQeyhIiULu13QbFtn0Ffjrt3c0Ce
/hn+rhdxxcTGo1jukelDwx/rN/O+U0LrXpwleFd0GMCeP/TzQhSueT/lb+jDhKEJ7rrYR63hzzVE
hDgUbG9RgTK73dInzoLE6vbQIP/40C8WKWr7VBWTeRSDostK+i1ewv2hBG8PZpI6IUZOBl+R5WZm
5dz6xaDoF2fLAXideRLNSQjgiVObYopXRa9zxbRaD711qFUNnmfpsAUC0LlhNKnOCn29+rIqFZIk
mBpJ/NUCoSZtZw7byMmbS+/LzaVSCutodfaT6Fr6kd96MtLGZq9BqDikwJG3pu537jjPFH23a4iV
lk5xHdvyx9t1xIBcTF/TvKp3gqYrztCBur7ydT9QdxHhc4rVbex2Lji7gr2LLCxoh2btoMsZUMM9
yo2mJeial2l9lErJ5NyT5OpfzhtFq2RXhHtN1Q2nRlHNlV936bqOtFfudCy1jk12A3b0ctCKGrFO
svmi613IR+a1GPcjG9L1u1BN8noxXRCxkS9Yhej8Y5xGzlrXIErXiW2eghkUgUOk/C3NUQeanTSW
iMBUFESD+9RVDx9AP3EK+HwrOq3ZLRT+q0ECZJ2/YYPQNDplpk/laM4A8kt5DKmiIlyJLJ44IMie
4ivXdDfRvELoSc9xDdWwWxxQi36D6kmNdFxRX2eFgm3YVNEaO3PceUAKZsBB0mjde051Lfqxuoo+
Ze5rIXVjOUSOdivaYvjDOoMcPdSt5x86s+7vOtno7pyeCvFKtCNU6E+2ep+3+ZCtbwMkn8ADDFb7
I8DchsK92qG/7BfrZYU2i17X+tAXzOt56v2HblMOpZ2kDtf2zSX03XPl1UW08iaXHILy7glze+xQ
AjzdYkT73czbQ6b3Qtn1AT25MPzQx5WomKZJ+NzDC9tls9mcOCRvZ6MwlVvaYrjr49uMD/2iyQ66
24H8/1r3rT2tSHzCmnIgMad6KJ2XA3bZr03db1YtMJE7MSj6b3M72DiuP1XTZplGVt1bd0WpuDe1
Wx3CITSoHjFAXQtDQMBKuZGs+kUb29Q/NpnV32VRxsY0rDHmmZLyEGuJLT/2BrkDebAzV8RUc2As
GAmjAzK6pepGHvJedNmBmru8jPbIg9SKnLq4jqNXPFjTnsec8gCZVX0QZyk+oOoUtuelX8W67S5V
DbSLCHVkQLUrZSiMncXHhuJH53Igrce/BNT3OpQQsb4Nh7qDVOXb1UR0PV9yyCVKMlxt+QBBldV3
Xa3frvauP0tK0DH44vWTepiSsETjA98dp00RqpQ885eKnUfQpv0Pu8l6t4LUf/HeYkPNmj7E9tbX
isskJXrKvkIJoK0RR0ucmnRS5u819Jr623BphmQkQTq89uUQq/KhxGFnnnGbLNbpgzmpVwb2qp5H
KnTMlLVY0RyCvQj5OGVeG2ptiOo7M8RobpTrRLWswXwAs55t7BqhYf7rzF9mAE9EicvvgRmh62HU
yUNZxXj/Yma4NeC5PIlYIdfyr7FyNxmUaYA+SGolrSyFR5LgDNS4HkCGiWnOMGJZQ1dNjAq2gRi1
bIAOYlTMzVvqkLKj6U7leqzj6tTJV9XsJ0W+ngx8CX5qaYrRcnaiEqNpjqtMpQNoqhVUfp12pXsJ
RB2KqQ/ibBlY+oJ5FASHsjMj2AoiThx61JhvA3A3fk1U+Ka+p4i6TBCX+LCSuMSI2gmK0Cwsgpdr
J/OHAn1Vn0tgTZqlFxtzBI4XmkP0Ag8KOxj5xecLoFgYIjXct8pLaSiArIrx05j38POkOKES7isv
ViZbFD9l7+wnk4wBIn+w83SxatZk1WEg3/vPVvUGFW0MScLfh5fHg9Hbxk7xOpjZ4LNW6Id1d6Ea
+s9BMR38kmx/Y0fTU17m7jALo8Gfy+/VFtsof46CtMi7s4nHjBh1YrXkn8KSYlQsCSuvvxOjoS6/
WzIbMwrFrGE3+S9KCgkVBicHQW+1jzKC44fWDswtZlfmF2kK78VzeIlIAH4eitAytkFtILqso07V
r6rJKHfiPXmKQu2kW5n74V0ZUiVv4JMsaycjeh197RMjYV29GxkHHj8rsQS/I3mv5fWneLZv1JIE
FR29PjZyL/X3b02Kov5ZHKbMOkCOLs6mhJ8dC+X7WrHDR3FwAHgUMVg80ULbQj2XenPSOh0DmHRM
h13a9h03WSZM/P4frTRp3Nl/a5cjRYdJTCMfi6a1ziJkVL3+3rSn3TJBNad4zx0UVr2YAJXZcBvk
028xt+tO8UOR58FtEQ15x4dgpPApPoUFDB/bds9YiVhxADWdrME29Vt9Xn6S7MIdcEX4JCVrOULb
NW/r/tPoV6ob9hjfir4BxO0dqKhfzqz3KrrKXEcqKJXP1tzVg07fxpXJW+TcLNj0PWrGVzEmwvUI
HqmTQtlpZE8/jqn3gnZIf3J8vz+N3gAKXZyKA7d3ScLX4i3gY1T5NiJiRNPLG79ciTZSZ+FGNabu
tuYSk+bR6LnLbLGuUY2vn+O2hGgXqfUk95W/+xBi1jJPVN/5HBgVTiqtox/tTgrBDk4yp+KwtMW4
iBTDFlJZr5GibS6RtyERSkFidBUfnRERJNYQZ8sl8SaQNPc/Xk1EskcNUB0EmSir9fBgITC4jgYl
3ohm5wT0ddrw0NmTterRoNh+GPD65FdAveXwsT8fjkGRKqcqqxITOxUWGexP6lj0977qN4CTUmvr
sLO8Impfrbxq6g+iKQ5xaz/KehfdiVYZRcq1NYZ1hoHQQz63HN33rxAzlyklKhzntjX23lhPoeu0
DSoDTvpdgf4dumi8TPxEVMT+xPT5woMe9Ns6TMEplZULvKe/VpYcfIIIAK7S+yQOWmQ2IIgM75jM
fXYNUHWaJMxd5ibV+vYh89VjqTuvE9QOCIOB0aDogoqWbqypQzZ2jgd7m911ufV7iYcaCLzLxN1u
Dii7cnT9Lhj3ojk1RQsYzQxd0ZTsRHvMii9pnLxeDVWkkvSlaR20pIlB3eQaSRt79i1DSzTiXxb5
ayTWcSyb+8LcAES8tPWDBlEOrX4CvDlARImmOGihGYGjyf31h4GliXeLvg0ME4zgF02x8ckZNR+r
FJti04COvQHwcd309bSlCo90vR0GVzm0V9FYpP82KubqWPKI2ESz/U9iPuT+j/NFRIA47S1iucLb
9cXgsgagYLR8AaE7SP1vjQANr7jCQm9lQt4521KzgZnhIyRg9D+rJvKP0YyxXono1gwtdwy04SIO
Daqp58KrkbVvxktmQvJIIy/dic+ExDSWDEZ1d2vZlNFqyRhWsfg63kbFp0v/w2hCSuzd3Hae289f
XSbHxp5atQ/DKYF6ExfVEbgg2lIAYB+HwE3CueA/9+Ry5BzNIfsthm5BldduktION8scv8+T1dj5
r+uIAcSM/x/XWa49/O+fp+0m2dUMFMrKxNDu8lrddZFqHBpP430r6TrtbixZhlevRLtLTC06DlCA
sYXU7kRXL0ZvMSK8hJSzURoHLsk8RUSKtUVTGnCPWJc+gk9NXI4b0SmGb1cU4QMkpA3kq2oV2mH8
epcuRnA+q0LXxj2eGBvc70LdJamhH8MyNYBuc89vfB55WEzQdsT9XYyTyxntTVE2zf71vcYbwgNZ
PumeH4j/YLeJvR3yRkPr+M8+eR7A/w5mTqXe+jOUdzBLnkNwMP/aqUZxEPNFl5ig8Oez5i8FWZR5
vhjou9S+M9VR2kbpAJ+jL+7ASpR3k2IUd/+pKQZEyIiqtVlNUGv/91ixUhL63y0TRbTK/FRImuSK
Mx3Qyu0sm/uKRML872307+Pwg5VABZPMtJPNB20s0VSB8UpZCGB2fo8TXeJQBZ3/zoY7AVqQeBqy
bal/Viwf8hn1ZV1PwTgPugaAOfqkzd1e2sbHkb20K5pGCfUejSQJAPOUP6sKSXiyQAiOzsG80d/W
mHinuURW8MmHrPTMIeZnq/Meg8OFmeL3tssL67H2TNwklya684fOR9BkJ9XObdRHrOwambpxh0T4
cJmQSTFGrT0hgjZePJ1DHUqoYJehura6gpvXEJnx3WS/ThCzxMHWkttU0RLzByOONhZQmnVhlwm5
znbc5UqoXQuIVpu2IE+mGwaWenOfJ+mNW+RmfQsRAyMLrFBmy46FOv7R+oZyJDWsXRE1PcpRIJ+V
trFDN38e4Ypdm3lobBvprJjDvtEsJ8RIOx2PsaT+vkXqkLVAp+u5K665fJjER+s7AhZTgGE/if6k
cRq3xOJjd1tq+TBiWHzAyEpuH2RZLn9WnNg6ZJHqI5jAxk6bd5Z2KHV7oP7wtiS29KulUxkncLdi
vyjCwXwTiWj9LWZZYhlY+pZlcPuJVhO/U7zuhy+k0J4hVEpPTT4au7zVi32TVsmTNKFZBvDx578G
DCGGF5VPWkZIAY0yPBkNIS8hBigHprY2y/R9U5+bIliMiuClKUY/zM1N4OkNGGu3bw3tnMbggQbP
/gq+VfGOvoJcOiQeVL6qQhpJ00T6mdyudhbR9dCs40rrT3nzO8kN/Rgg8XSCScp/VSnhUwkzNK8Q
EaMXH/PhREpIjI5ziDgTh6qGJHUb+dg2w0Y7mt1PLM1MeNFznFhOtEkitVChy2M0+si1+3GXQoPm
oE1KIO2HkoT9xHPE7Ywys38niZ6eQAMXpD7DND3VIKLc2PIUV0yq7cTZhG0b8m6VWZJ+xqsZ1no/
wgCcHdLnJqpR44MTeLgYY4p1GzXkrrpOWAOcIeA9s+vMv7ZpNK2UPPSe2xY4ktLl47NXhsbKaers
2bOwHcxz38FFoZZWkgFnt9VgNFE2cI4K7rQ3nrYeRd6tqQipB9Rq3jWXUcGr+6dzk8QPXatnS97M
7E+tBR6jVaHCu4Jjnc1Z7YTyGSj2kZrhqffLjegbgFxO69vwPCXtcmVTzSvoELo2jqJWG7uSij3y
KfYmhrb7osbRlxqKwVXuSvWhT8tkJfqztNPXqQyM3JlBvdCfeTVTvnpT2Rz5AmqcStL4BXZbvap9
x7sHCzg9FlJzFf2+mpbbxNMNEmNcJKybbasDJ2rQ2XwOv2lBNPzqJx+7Am5r165opj3uJ+Ve1lP/
ke0gGHozM3+F39QG/RMRibzZeDUjZGFe36zRm4T5hKfjGgmLBA7Um/286IRqkGzG0UrOoPGsh6yU
JFfyDZ5mb2d+RqpU9IVvZ8vo7Swa8nObIY4V+uY14O31wN+idi8OkNj1eyPycG3EOXD1YUA0x8i7
FkVqH0TsEoHOO5kwA8xpl/iPiPtln5QqiTaeDOw/ryGORVJRuEZnJT+bIXInfRy++biLbaYqfh9R
zyWSv40QOlFJFLppGIzfdF+C8JEhtblD3SblVyTJwYM3bzjqwLHWhowm2M1EORCbE2vehohxz4ff
IIXGyUEztF0784AYdRKbH01SnUepqCCFzHuad9PmtakBD6e6Ojez1a7akfDVSqd4HAEmHnpbUrfD
VEhfyGDdIjRIP6t0RHjIjKBEZdSHlVlvHSO575SelRPKus0jOorjPdrney3jY7tyPuZbY1T7tYgV
B01OviNhp5xEq2zDCU5lt0fPvb6wuXS7qaIs6WHmJoxym5o8XK6RHZnqZvxsqdlaUKCRR2U7jJ3K
WrCcbdVSVrZpymcIim4SKJ30KfTGcYPqfm7ClEEWVxwCU5aPkjEfwJqn3EU4BVurq1AK2h8p90Yq
BfOICJ857X91mvmYQFbQYeG9luNwDef7NWJfBjWcxGBbD3Eh+2Pymmy7WHpO4G5x9yvxChytvej/
6PopQrJIG07JGOirCRWOtQgUA8tS4syP6130ttSHsNh+kBwlrcMdkitqtG5SY900ZnYxioSNph5H
u0ptknWthuw05QTifCvjM6pXP/oidbZqJ09YEeBPLbyrRV/jdJM7SEN9FQN/2SfPc2H4QU1dYsSU
pKp7tx0HZS0Kj4tA9K1s+a6OGeBetPX6/rOoWt6Gb9rR/35+K2/qGpZ0N83pNm/NbZe3n+1wjfjl
ylCH5NyPXRdsYgmqp5X9WzOeWcZZT4Yu6ZqdaL2FNrxuPlTz4a1frChaol9EvMWLfn02SHqLF5cU
oc43s0SAqZhVq8UhLzxzU3fVtFr6xNmsn3lWcwcZWxFj2OgSwtd/ndfYPaQgEdnHpX8e+tja5GX8
PmZZsUF4bUc16hfOB+axLI372/chmqheQYvmC1j+RVTZbmGiy84sqgBvU29NMfKhj4zvd8+vypWi
9vKmbrizCXWBotZ+AajvHnygxWBYlZXQIKj9Mr3TdXRCRZSYZPkd6guzlPm/T2rq+PxaKlFCBadv
PYPuVsQjHlI+VpFxYQ5n0faxx9l2I6VE0SfNMe8DYV1vuFtZt9limJywQmWR/BvYaw3hoegPncrb
QcpG7SIOU9NZa6uv/c3SV0Gvo4Qo+6s0k3W2xVi197NxmDiQrUZvtSLnnQ0eCo6zcVhgxhpm1N9E
wLvutlO2yNmmruhb1iAnB+6ptqzbGmLAzBTnrPq8as6Xat+uBwoo2U6T3n8c4J3jJ6XX7rAsXjr8
DAq95Y/PUfcoKCEJM5u2ImpYXTU1h2dt6Q91hsEr5pDVdQ4QXSJAHCLrfZcInScCVjZuE/91rWX5
f11rzJuvThgpR1sNVpZp1I/iECk5jveK17762jQ5okjq5OiHVk6ax65LnUuXBnOOCi+Z3sdf1ZOJ
vrVJXFGLz5TXaAs6ziVnK/MxermemCHP64u+UR+cy8D6otUWynOYBs9DHFrXoed1r4y14CCagrrj
TNYJFlp9FhyeNHL8a6ScREMEBSjTw2XUn8KZ9yP6if4f1r6sSU5d6fYXEQFifq15rp7b7hfC3tsb
MQ8ChPj1dylpd7W9fc6JG/G9ECgzJcrtKkCZK9eKttkA1FTrohls2UM6b2UJ/HJoBsWgA/n9Urel
9KV8JHEhu40PY3UVv49a9PnpNUx0Xp0kLlOEurJlRuUmNjlAFsDp3/FiuLRTro5kokMNVqctRLEZ
yBwRhswjuORTxJkuwAOZ4TeHZnRSH0rCkN3e0VYio0ccndIBHI7RqrMsa0HbFLLRtoTObrbbjN9s
tICDqt/CDKp+zdEACsgQ+MI+kYahWdTft2Z+nOnE0O76ThhWqXbtugwUmQPEBTcG+ic3rS6QTlld
bNBmkG0aXU29eVXM/hotIGhQ0kuW6FPy17/B5GlI3holx9l7g8kTnB5VWj7P/c0xL6W92YRvMrQN
kd1CFxE0jV6mGkxdkQVG/2Cw3JeoZ28QZCqv5Ow7tgBJHntqijZ8UIxvycwLCPHZEn24I0u8l7Ey
xb4062xFXjcWxjoOU9TR9AUiaB/PF5iXHP3fLoBi4qcLJIEINqAyBeoVbS7dyeXZEkOkXWhYuAD0
KYst82w4gMAzOPWRSlbCTZLvDRo5Jgb+UwjBORvJKg+kFlX2PBrtPQUAQOmD7CK2r7eZkAfk3xsL
m+Awcr7kU+FuIO6Cr5UL1vp8LMAPozErgwa73A5kKyG8Anrbcnuzh0krNw2AkshzQRzst6k0NAhM
qeeiTxd6UR8Lq4c0wZfJ7eO2XvRan4IOXtUjUUWnbQoIVqcPNzfZ1BTz1SSRCCLH70vM69QtCsXI
Qq9s1nqn20H2gzgMNaBLH/YYaKSTPYJob/XzFC2HwyQ+xVRdMm6zLvw+xGN1AVcyO7fGhgaghobM
s6d1ncneFFuyk4XOOj1HZoKd8W5zM8cQlASnHYqsvyz6ab2b/ZdFYwhiDaVIAn/J0Dml9xS0AXGj
wNuOY/Y2b1GocKIPv+0/0Cj8BaJfwNNqJ/BlbJOkI7LFv8b6erWGJ2/zDoi8835maOQKgKbgmNpF
g5RO2T6KHA18pjGhGaVofPAIN/6T8tCZDsKafyBhFzxbuH8ih2dFpylt2yOzAYSEfpH9iL+5XHCj
M/82uivpfOk5bsPe50SWEZ1EnECaO6vU2pJqqYoKu2JktN863J8XA0hcrq0YQOdhxth98WJ6Ez64
H8AXqZa5AJejL1W1QkUlvQJ6PO69QBlb5ovqPrDCBjsf9GHZIeiWNXmYSuTdOAj25bdJVtcaYFt1
qvuuBe9BoJi/d2SoCqhO4AUS/UGtv8nc0n7J2vGSqyD/K7MzdFLi7e0B/JotekwRwQ3TfmnlcKH8
2Z8iPtb4jxFoYguWJbqAV0GfPYOXorgjoEO/NlHdenGVaNEAxp8IUFFx0zuM4NiaYQ5FbQPqCTWM
jT2CvaoH3+62tsthWVUO1LY1EiItk3lRmt+taFEFtCQtShgKNHb686K9pfp1CtESYIfxmmL68i42
m/IEbQPsQCBONg9JpJ54Yy2YkDsBw4p+3SG7NrWpWZ5oiY91yARBz6WfGhb+zKDv9wB6ROMVSD7i
0+Sx7Cq0kF7PeflXz4GY6sLwTU1mtMqx0Zoj3M4cFhwgnRBIu40nUjRQfeRTQQcgrlWdW3BARk5R
/vRmdMGDDZlLA1sXmo2iTbNg4HzQD+TYW1XjhPSaKoprUYNLlHTN+yYdAaj6t6P1DOwltCNGRm2e
kQ0hvsXaEae1c2I2eIjPI1JVRSVM8fie35G2X2xGFKhJ724VDcr81mWvUAot/kKmz1wmoZouFvBN
JzSwgyLsPaAcknWbG8DzGWmwVV2/cc3OP3oqcv0V0iXZpgSRIlBG0Jgnd2Iw/5jg3wP6IehV5mi9
2+cMTez0LwPMem0D/f/aj2D6uNnBjbN28oy//iHe03aWhBWQjQJcZBXoPfKsxa9U5yRpbAZxu0DZ
2IWgHXIXYW2NC8crOkjGNvarQOWl7ZCERHLgwtu+XhDLJnhWQGllgO+Qho7n/PdJjeUAnFeqM5JU
Fehv9cEATyXghdDP6KafNu1IIVMGRRgJ2JPprRXYjWsraE6pUOqe60M5umtRV2B31yM6APDvJAIv
ndoSFr15hbr1gkagdAQfB5B9kESOjzdTOrbFUQ7mVzLRwevDah+YrJtniqTl+7J1f0Cipz+C+xMy
Rv2YDRAHrfoliNBd1JhkjXy7NpKHIulsDqexExc/ytw0gZfJxhO2TNa6mQa5IKylJdF9g/dyeGhM
MXRGB7CkgbcgO93MoO8FgLPu+/cJrYDEdjOZ14z5kDIyutDHPdlg+Mv1bbRWTRys0sxWT2LgyKO6
4T0zgeXiYw32UM8yjuScpGmioRJC6+QNQP+0g2h1tCRvgEfN2VP+N3QWqycXXNCPkAOo2rbtl1Vr
XBsJbjGKrFx0ZzeqNPe0Dmvx0xGuVGvyMtHLg4V+V7Bh4hMBx5Hepaw+0LIUASQkCPuM5oFGSQki
Smw5mxOthpxVDxL7RoFGy4PeqAM9PNcasA2bOHuO0MyKgkcCmigoke4kvsh7GzS6Z3Rl49bcxvVT
A3KMhSmhzFbhjxYh4RNDLkiszDgdd31cAnChc6rYTlvLJOENWPEwLFjF7QXQDNkZDyXwtdQOmm0M
x1+lXWot86j4JZD7EAGImmJjlg1UgHUJztAluEiX5nLkgMJh7C5kIqcnQGBjho7cUAQ5vB5ETjSf
bLdFLLcHRrfoL2Q3hSEhSQPNLPTrW6e2b8pdzaP7aDIcUH8RpVVcMBBZWeBInaL0rwLPcpCraA8X
IU6hBZNtPGgHL8gI7maE0+kcCurKct33KEtBnnoVhq+86tT1lgJQhoO2gCgxdpQ4IEcinBFC2KJd
4QZr35EjZwI178p6BUFGfvCrqsSNL2Rbp+jDS91B16BwEwgqRNO0NFs/fe1kUC38qYi+NUFzkRIJ
+cU4vdXY8OGvWnXoIBmaH5lTvLgyK996A/+16F9Wz9gPFCte5uK+HyokBBzXOgd8nHYq9vtDY4YS
qrzsX1euRufzlV19ZYPXl1pVyLNU+RuK9p+vPPTZS1oX5jItneE6JeUGJGZg454cY+tUyvhmS3zP
wz5jIMNugzUo/sMTev6HA+roEBWUqXmXgdBs6Yum/uKK/lWDtjH/H1AbodI5Zd8MyzBf48HPVgw/
+rs4j4wt+rfTQ5Kl4jx26bR2w6l68nkEwmjuWN8hpPH+MSx8DCOK4++9jSTgbx9DTeG/PkbiBNUv
H6PFi83Zxnvysh/xe24k5CtQhCieQAVb3dsdbit65IQmDsDylb4qL2TC25ZYhcLutzSk6XwCVomG
nT3O09HX7YulnorGAPSYg+jYn5xkNdjchUC8VdxjqwVgQuc+Qk/AfRxinYSBCNKRbG0ca9Sv5roC
yfEjEEbFvRe9T4ckGOqJiYtsgtObp75z3g9Cn2WAv3vGAHSpHnnJMCG3kttInGoPyHmg2mOZexMs
lSvSdXAsZBdQAplOYIMFh5L5F5mhLgqpGB1FOjUUVU5KnerGvMd7S7RM6hp8mEo67WnQDCp0YN0w
4P0YZNAJ6B/3NwekERBtfkSrsV1XXbSDXGe/tJE/21PxLs/AfQWGiQBkqMBZkxec1+GeCn8FmyDH
G4Be1oui9QwcmCTniyiSwbZKrNZekd67pY3QVAi2JOxOYvF0Rl4GFrdFp71NB+xMLzuoroMk7Dpx
+4kRS60eKc98Igpb8unRzacjzY/IX+dBYHiOrO3WRiMZYGGRdNU668ChRK+A89sgGcekhk6Iflmk
Ujkd5mins9Hli9L87RAqQ61Vjbdfyb1d6hg2QAqJegOwa1XnYfaqkrZGqx/sxE2bJSGYLJp8tgdK
M4wFkXrT9lu8xZwfeH2TuIch9zJqxnY6dBlDt4jsE6TbYLt5Yx1X+N0EsAPtFsu84JfYwoOr6yQ6
LZQ/fgnDKF6NdsEOVN3xq7tpUuL1tyjpp7q2eMixg7838J/W2x4KF0HiO6ug5ChwamFWaYvxvlH4
L6WyxsCwZ6Py2mgb/n3umPYjWHbWBp430Exx+5ORY79GSjUst/A6xziaiLSODWRfSkDTuTiSt8vd
gwJtxUMcc4fWIPMAadETL7AGLWkjDwY8UlYsCl5lULDq+WOtmgb0OwAqNXbCHysQ94OsJVhOI9hn
l409QNMwivxN43jv3gzbappKpj/N1xHk9NFgt3ahSYPegdbvav1PETOBuV85zQn/FDFzlpsub0/k
nXRlnLyojiOYg9/85qVfEw25zz7P/VMw/dZwV8tO8lgm/rgsvdB4MmL1rzM1sneb/Dj7Lc5IoeU+
inbcijKzj3wMQLqjv7TAQTyoelSP7tDZx7pXOVQN8eVsQfdtY/fyyU5f5uhnvEzBBToNlfTMde35
SBCBxOQ4Cc6OinXeCpLw9oJsN8efhsglsGZB825uu5y8VcehkP2bw9Lr53jirrrAhsSXYfErHYoq
f0L/qg/E408TnYHXLVyCUz5fV6SXScY6FaBN8QJQoP0anXCA3XPv+81sqzi5XaHwq/cr+C6wW5o1
LlyymOdrmnEL9oziMZbF3jDAsonupXTRFGO66aDyCS25gO27yWwupq70GrwIj2YPiIGu9OJJKx4E
ck6QWWig26ojyFEIZ2+hh2yehPbifiUgbqasKbpAjrRbGHlYf+1qlCNdVvBjEQ31K/TIZnuroFIE
QSJn3WRt87XGu6plVdWDXUZgKyoUkMbaPujp6ICKb9MbSK4+xl7/ApGLagXtvexRmki30BnZpLYp
baOz/5s4o0J6oTTBNT2O3FqG9gS6fX1Hc7fToLovDuPqqExglsma5YW1HCXuKDW3oV+x7ieQYIcQ
4TFAkLdpRWptSehi8u2La1XmQ1aM2V0i2N9kpqggCcxt6Tjqi44yQ39rF8DDVIbziHfN8mi5uAmg
Hu8+kq3ifDWiyfHedm33MYVQ88oH6npLETTBUUh3agHYR7LpCYMH9tY5DxCwOAGIL1uDtZu/Ai7d
7qOhZWuuU18+7G7nfrZX2Ba96fg/2eWUQ322iRZ85P0lK2WwydhQrauSF8+gMbR30KUMlzzqimfJ
WzQt+7G/MEIM0ylCUqIGPSYFWzb4fIZCXsiZ1en0kIGELMark4TO1qqIK/bEepncS7+TuyHzAhNp
OK871HhY5gtpxdHesbeWK8TwNzmMCnRXx4KN3WEOh2wf9GYgQgX0VAMWlqkeL05S9a/dyhsd+Woa
ooPg1JgvaBjXvWaYNCADq71QJa0hroBWFhoWIxTMYlc+ojId3ge9dyYz/rpgKIoBcq+zFksGUEEr
IASzI69vqbfIUd0my7G/uz1ukR3J1SJBhgRaAJ8ew/S0vT18o3Gtm3o/BZCPkwILnBNkXuZnNU1k
yEEnIEM6OWB3xx7SkptBV9mKfuwekinadD2Pr2TqzQB6x7z9m3xkuk262X6d1I1Tc7R6+TfF//9O
SnqgxcD2gI/WiwB5Un+8hmkMqEctpN18V218NFK8bT6WUVc9lVn0j6Xfuhq/TRYBXibPoBO056H3
65C8t2BkrMT5NpQZOs6sPG5WobGPHN1ZPNrBdIdRTH3Gwx9Htl+WC5l7zQMgIWzpFpzdB8xSG8hK
tycQwQ0HKSCWE/qBuCK/bK8MACaepwZCGqpq2u9Bw/fCAt52UQHODX4CCIUW9nco7/AvHvPZMkO5
bV5yMDTto1++LyknAJZ66b4viZbyU4zvbtIJ+cWo2ABqRpwp9OAtoHMgv5QC16QzqW1/jKvsCTSx
IQhLl2NX8A2pfUdIq5w9HxQXDYiT1zRs+xZC4VDkJKUw0gyrC+afP+wkLeYhgYGHcZbiXfAclJAN
XuDEifD8WUCqYz757PovMSYAP4dhSuxN3Nv9ik9+tE/CUH3xIWfdy6p+EVaVnnMwRC9G6Hp8obAk
yYw9OIKhs+n4i5oN4S7NWLTlaFZcoTHZWSeyxv91nU/9yq5y6H7QWHVOD1oRx1mPEBWCLqg3rW3T
3wLL9HfkqnhPvPUAXXVXOvuw30xkn1xrjieKezK5GjAywo6narwnO5nI+T/tv62P7/inz/Pr+vQ5
Q0J0fKwtmbsJ0dW2sQzPwRfy52EAka1i/bUvM/C+NzJA6aJMv7e2H2VrYNuR/2l7kIzoCXOMPaUQ
ekl9qMKkuEv/e6mb5WO5eXoKSl9vLKAQrtUQnMrV3yJRL0MryDdkI+2EHsynF5mbC3tg4MXGo9R2
YmuP0qg548ZkkDsLVwT92QfL/HPS2O8P4LR+D5thZDos7Kr+DNYQ0Pf9DJu68V+r/RpG06soxn+x
h2+/PWFjDAWma1e70KS3G/8+EYlzD7SnRP8wvuiVeco7MFtQpHDsbud5dgCuRIZNiY5vpwRUh7wF
1y3FKMP1Fq0Amo6hxjLH6CuAfdn9dAVzNYfnMppOoI24o2hadgxx37Ln4pApxsPoA7XiREaxy6GD
+WLWKElEfhSfaQiqv21bdMmjAUW6x0LZK6V7XLPcZuh6EtWChtNk2TuQMZuzNx85gDBjWe7IS0ty
CG6caaiXVDk4+WjJEvQ6eR93ZzeOQItihEhW8CWjvIk+iLYATBxycCfKpfRxPUETL4k3NLQyLo/M
hGbR0PDyKUbd6NHJ51QKBbQNKJ9v04VozGXo92urs6FSGKfh/digVY1ptdBaDqCd8DsAjfsB7A//
jpBBd2xHPOp/iwByCmlxXfL4wxo+9u+rMbGhD493loKtgcRBSsWzHRwnTbs/pMaGiPRn2+wHqT5I
9psWLLBuaVhbt3FQlWBgNUUdrDn5NETJZB4SwoYwNVy6s+mGqfmYRGgdivow0YhCPyYytCOceIxW
6pRV1z7PjpAf9B8BDfYffcZe0MbVnkES60OyvAnWyG+Pa3J2vhGeFVJWnXaSqSzzS+XnDKy0mJ0l
brpGS327oemBKSzsRNvv82w9CVIaW8D7kzsymcGAlyoQP2/pE4xD0B859IAX5KU1GGpwpcmGezLJ
2kAHkfSzHX0EqGs3B5d5JgAgPz8RSH+g+mU8kKUzC6g+Td+jNBn2lIATIMjdTk1fzwk8mdjdBQ/a
e3LSlwzVWIi+p/yevmA869D28et0UdT1insM9M1lFuwTPAeA3Q32XdgUTy5Ly6cC70n2mI3XuLHx
HXeZs3QZFztyAiE97WwQJSxpwsd03K8KkLgqfx14VXqx7UcCTTA8hFaA9E5g3wHffdagqNzKMfkO
GtxvXg99HxCNhPuCQ43Rz3PrDRPJTxNVbQQrNwVoplwZZsr2robgW0ajdiiLWxp6Ie5RF3YXUd3m
mwCsBRIySF/6LLHBdpqjgpFrJSkt5aLtQNayT/Zf41EzPLOw5f0ercsjIKwZkAo68/dbDrD2k3pp
Jyho3ByfkoUtZQJ9CVbNMsE9fBgqcGnI6B4qXtG9Z6HKgtfjcDtAxvYeHAHI+Xto/ZJBeKIIFqXW
3dh/m5Trpss85J6mD/8R+dJLl65mB271khRLa9CSbtNCs09foRkYkrc91LujAU1vemeH+5IHGb+4
29OwZeaKgxX2OcHOA68t/w6jR8XgQkE7LLo/hjV6NQIyf4Tpfcy8GtnpokbviNtFabV+AKPykEkA
JyBMtu2mLDtCFyw/FpbhbBVQCFcuK8DYKyt47COkrhvmVl9Zwr8mXNY/mhR6d5k/8oU9AgLd8upH
HzZflcHLr0VTppDGyfxHxfBjrg2eXyFQ8X6Vxho/X8VzknSNOlgL+uO3xjbfWWOgNC2PwGwRR8wn
M7QhZ1qZP9lokqbgCGILEhthsM6Re3uESEx1cFGygTCP6zySLRZfOukMD9LC4yB0ITvcTuDCusVD
+gqQRmHiLbW12vv58Dp0E0RLK+fOVaN3sPXLqgfsxsbKVIoy9iSuKLaPQLv+apzF48lo68h07RxG
EQR/V5l5MsFycjvxPWu2hD9Pfomp0lC9JF3zRu/I9LZML8pqgNi8iMw92WUYXLkdAPuQT1/7GLID
t/QupYG13WGQN3e8eEOdB0q+1DGUKiAVYa0S1BkhOZdOFzsS5pIC3PAl6xpnyUs0q7cizpdiMuPN
lLjOxQDidj5YIeOnUDjroYiQ3iIHhUjILS1L/Mg2ZBvQ/7cy3SSGMF0vroMEXUjnZuOmKgX+fk1l
IAEp1AEvjeoL2HN9SFS6xqHXQ8Y2TTj6rzXIa45uAPU+rrWjrWLyl70Ahf/kGyWYsOoftbKNN30S
ZPX7iQV+3ExAEMS1UF0srdx6aYKuW/FeOFdpQVsga5PigIIBGB2iKVzXDKoIqRWVy7wG+U6s5elK
fdYHQHsDyIOxaaHol46mtf7PMRRIhzQF2wnX0bfF6IwX38qyC7Hdsk+05RwqPt0xYzqRDFmWMnWn
fbTDJF/L8G3Rm9MP33+bBz4UsNyPzlsLWYYFiI/4I7ejYKMCYGwkaAzPLA2Tdd8I66Uy+m9FNULN
PAEPHt7q/gLds70Y9SSD/ZwE8O14RkNPCmZNw3yZxnGeBFnVeVJbIaEFuIkRDdkxaVxjmU8yXSLn
lB3jaARJO3m6KFXvp+SaMhMJFLeYDvaIAlqp2yorA43giQXhdWiBJacwAoOGUYj2wXDSelnVgr+p
Ql59F71ei0F+G0TQ/UDL1D88cIMXP7fBwxyMzjXzzQy6T4If8Jetz5my2Vo4gf/IUvGaRPF20vUj
OshKhcDWcPSN0zi3US7O3PFgUQXqU8yHmwdcHWjUmVCc71Q4bQkSVI3QKR9aZPRmhJCGD4GS5c82
4YGBgkSpKZjixo+5hDqi9SjuP67ntnhHD7LuBP4NtKeYvrG6ZVgGx3wCSzowNzpJUzoABVauB6oy
jY7WB5oUQdtpfbNNaXixjLcG2+5DEoQ1dsmmMeJvGK/m4SgL76pkkaJzNwmRLgBxUqIP5ACTXbSw
3ZJvP0XjbXnVqnw434JdXxN7Z/XjpzAIuSfr0S1acIG/giAmPIuqdu1Fh3zAPrSj15qx6KIE9i0r
wO83ng0GsjkEPVfTIk0iA3cXVayAJ4Kowe3+NLK8Bpn1mm5MHdkd1TuXMu+KldTB5IlyVOAWpgBA
MBVz8G83P1q9YLYFskW0pWu2Q0/TI8asRF8mnZpEfHhzkVFaqQNUH7AZegpp4H2K44NV8RUFuomF
9iC79u09c+Rsm1ewVb1rIdPm8EVRF5CbsCznLsmmZucmXb4vbVddJwhBQiMubb6OkHv0jdj4Echm
51XMf+v8YlzSpMJLm53MLTCPhL262lhynlSY3pnuCE7Z7ZAj8uZJEXBtd2Gq1gwKfYtCdyp4ulOB
DvXYLJG0Cs+2Iy3gavTWHlwbHPRXaD0AIeN7HHZNYC4RdQO8OVI+i4/JZpXILfTRIG+Mcs4VmOHx
WmSyOTMPCvWCFR7Ed0CBYiatOlSheU8jT5voDLwl+a73dHuCnkqLkKM04mxj1oDf+VFbvq8S5nm3
Yj0yqYkVRMm6dLDRHDMGQsLbpVBbwqcBgmZHq40q3UVpKi4CpArrIJDJmn5Rlf5ZmUn5CCU3dqJR
G4XduWx68P7BR4ewMeXaA+JinVbhuw2dq/dRZQTzbxFdteW5nuwrxdNPEeTxYh1z2axvC8lI3NmQ
LT7TOkgOg35D+SmSTKBUqTX/lZUl/wiZ+nfuAPFuEYG1nuzCc/2l1Vrs2Mbl+MxSvu1UYH3NpQUl
67JVWwrLUELPLWzs22lgh/+07MSMeuFJ0HDRskUky4NNsMDW6O0dugajdeFO3YZYyGiYIrf+acj1
kCjLzLaJ1jdvJJGUMMt/YjwWngdoCh1Ehn8lDR2ObHnlBWhE0N7U1RyRvAYuUQ/NFNhDoWn6aYiS
QXLO6i6bh7GS5jmujR/zSqh4XNK4/EajWLjuZejMF3+apueuFN3VgI4Y+bhl87s2Dy/kG4FcvGuV
Dc4AXBGMGs09XrB2EQhWnhNjMoApUhvyFQOzHjwQBtK83u3bR9UlS/LVU5w8ecU/Nb55W5kC695H
5fAoizIDLVc+HD1N7gTYsL1LmVNDSwd8UXMIumka23XvaZSWOQMGMLE2NBwsYLjLLLzQiCaVeEFf
IEEwHGlIS/pBf+9n6ZPStCf50GYPhs7aljV3tnjBGCB3w+v9iN79C4WgKMMv0KDY3yZ0hTC3aAQA
gkIvQoe+SMS8SFw0w94GdHkBhokQpezaW6RNCDRz7TjGghkuh8iWCFdOP0V3dV5Fd+iWzHcJ5I0W
JsU0DG12Zd1fyEsHClaHMoy9uzkoa3FzafEdmNfNQjAlmW4W726Tbtcq9WWsFBS2YVa6KzRcAUMS
xiY7uvjjfLwLFDIBWpvGn57+Y6Lyde8jCV535jbt82HnoVvoMebu3zydir9KM0TlwK+eC9Cl/Skg
a/3nUFX1HIAH77CrFTZdeoUcm6UHHzwyi8SDpn1pxfXZzw37lYnNFBXJa92MzWVMYuC0tbkvJd9m
AI5vUIyyX2+T3od4W0+RyZqm6jg/GUcW4jeS8ArtfZBH+nToIwDe+KCg8gtHq5+tdAaZd/+CDU9i
j+GKLCFjeM/Jqmob5SXU8FwnhKxrLtauYOmzKPAqmHRx93eFXJXBHOcfgTJW7av0q9shqZEDn42d
do/tIV6/D1bdotlOT48gdjNPnwKzfUbJY1inOd72W42F8DQ+QrQOHpd+f6GRb4JNYeoysbSUBXyH
9vaBfPfGMdrlG7cCYkpP/ZgfBmO5MUMwmCagsEYuAI3wg+5RyW3QquAH8oi6fQCuKOwFBp+Zb718
In8EbrcVs8PpSBNzPbGj5pZpfGryRB183VbRdEF5cfUZDWMvwu80Gk7WBK1tsHCAn7Gp5InCKGIy
4mrb9SCL3QN81C8Dt2hQ8VTG3BsQ5Wm1SCxT3llDUF+AfTGAZkXp1JN1he9nrcVJf86w4yy8ByEg
OMxz5y9fBOJID6e+TcILZNC2HceTftmyeNiASa9d3V719ARP5t2RTBI0fRszsAGSRnpUpN74FuX1
HsQ7xg/LtU4QLp2+CjALLH30+1/Bm2Xs3N4cdmgvBWpTT/Jd9C2mZrOfRl5dp8gpF5kq+TnXXalZ
Ani0hCTQPPqwu8ItxaqQxaG0waV4I5kBLBS6Pkbvg13VLA/kyPH1Wle5gxo/i6Dk2pvq3IAh7bX/
p5ZW/xqzMQZHLljRwia0XwX4vzapJccNBYG19X0O8xrn1frLifOdbMrkvm9s/sgKG8D43AR9VZsm
j7mo2hPuOF/JOXFen0FRfS5HLz/ZKstXUMaFwKIehj2egAs6pUNkpLiFaY8aM3h8CHdqoR5vTcbB
/Q5IXH7vKL+55MCPLrohNL/wdjRWVcPKPQ0zVCygjimfM0tvwYCzXXAww3yJ0mYEtsIM9j4P0iO6
Tr0lXocWfSbEy1TE/GwaKgSBLmAAEJLtVkYVxIdKD3WY0GFm3PAz8pXQRItbFMOAwlqByoYfaPgR
ZunVABYDNxqBCqb2Ozo7wLBVV99CDzl1nTFPzVYCadUHlzEsqxM64rzVRwRKEmgBSKVcejoi6kAp
TxHQJKq+xc37GhRhQHEOXETgSMYNyXzoUExbTw16QMaqsR7QSm895CLctMhSXimiSFIbiINwXCA7
BZ5dP/WmBe42ak/Bjo2ebKFaYK4wlWa0ek2kI9u1U8mpWNaesRkH9yuDptY+Ax3TotPMMO4U1Uca
QqTGfnZ78T6MR5VsErQqr8ZGeLu6hGAY7dU9/Kt3opLJijby5KUh7dZvwU4noyOSOumCqlqd04Eq
OC2HTdIGBkDKRX8Qjh0cTaC25upYFoGSa0SFlSaQnUpnrRqTrQIGaF7pNuH3NZEpgirhKuN47WE5
gG68GLK7MMMTbZz8+yYqYQKG4Diy4O1mGlIPkghOIZdxl/fp0ueFWKVGl23mcR1PmrM8sffz2Irw
8G2q8kJLVIWX3amxx/5QTwbebl4/R4stSOrGQ54ci1hmJ7ztvB+mIAXY5/cxr+rhWLRHstOMLgpt
0KiaRDVjX3wNNp+GCILBPnop7chgC7K52oH//mpZAhS1vtGA0BnS6CijAmnHk+JxcpX7NArAZFRy
7YXhPpHFNqY96CP6O6FNg202i7Tu/SNFlKhIrFoBJbTWaD28UaFVUjTgkKKpHFKyBzRjhQsaoiXW
uvyPK/l2098lgLi0qMKHfe6iU3pqimOnD8loY9wrXgAzNBVHOiN35fQjyIntEbyNH3NiCic/RdZT
DT6f30/Jb7RDs4aUVrJ18jhbkW74vtDdYTW+JyvWmvLcA4B/dvM8W+Ums4+jV/0QUdafLNm/H+LU
6U9k8wLw67lOfiTnpCN6sDUgj/YRQp4RHXSgdAavWmHc38pU0+Dzo6mar+Kjs9xBmYFMVKaig9GB
olJH0YhCaeLEu3niXNH6udZt+V/XIvvHFW9rsZ9XpJVZWdpH9GLj9ombUZOh85YQvMHHENsd9px2
uK3cvHid+DwkLwriPGft2XENeR6ZiPZ4tB06lgKxQ7b5NABAZZ9a1oFsdCi9Gv3M+oA2A5CUvvIO
OwjwdglfPRuA3wep8Vp3TfW9tIPXAF+E76CCnk+AJ51PfnGZ0ei/QCrjoN2lnvk/lvg/j4EEGLq8
wN+9dnvXPTWj5yyI6KHgOd+00Kmd2SFsH8oudW26lw7/5BcWPCUTs1//NCkKWDuzQ/x70pjW9mts
O8lJlmi+7AtjvKNDl/g5tDKXN8uERNydl+gX8oxr0VdTs1mWtbW1EuxRPWmpT1PzfmlETRXNSw4W
uDrMUScl9BX+H2Vfthy3rmz5KzfOczOaEwDyRt9+qHlWVWmwpReGZNmcwRGcvr4Xk9ou2dtnn+gd
OxhEIoGiS0USyMy11hjTOxdeYKxjD0SwZLORoZyVtZCgBpX5sgGmfuuJKnnqtWEtCxNFraNdt2L3
Zm/97MMuwNi2LVBf98Qy7CF/2m/+v9qzAvg1yl5Nia8xewXKS2gy91OyrABt7UG55cMtf5Y0ZrFu
mNPNb/mzFilMRGFDZ3VLiinbf058u9uTabIH88wDooxyboPmxYfAyh9uH63wwFkXRdDPb9OUXvN5
aurojWSamibSQeV8VtycDwYQghUfEBhMUJJySnLO51pZpcABdN5p6sETqt8C1/KYjjbyK00PCoqo
IFnTDNNYmuDnLC3YfQBoGif9ecDydJrpZrrNWYTxGu8bsadO1IFdI5aoQwMY/6JLBVbc40JmWnng
xZf3NlKzo8kBz/QmS3pQdY1NWq4w6SPX1nrxnmzcAcEBisLvqHNyG+flSIWvbjZp/rhNq/XO52lp
kKshmBW1VYx9FJZBNG0DRmvqpEP9c1qvwlahz7Gq6mqNbfMaKztazzg+6iCoSesZanKnaQFEQmri
1qReYNlwv8QHx8eupwGCeO11w6tbY0vkC705gFAcazxqi9FIZ3QIPQmJ2Lhc01APLOt4bYxDqH2b
wctA8G815fU3+zTzpw/pEzecCUe2K4Q4mm0n/HvTbvQXASFW12Pht1RFzbzsIucEwd/6ABoPwAn7
zH01iiM5MKgSzzMBTvmiy/OjhI7Igjr42oLG1BuUnYsFL9rw6AZ+egoG1B4gtRV+4+ZDkxvDqwVQ
+gI6tnJcNntrpIgRe6gg3Il3bv+S6nY1C2PLP0vJ7RN1YAsAbMXYoQFiN3XkGviXPRM4iq7YCSMA
tSIbS6C6qr2Sra0Zquz6pr8WiAyuLF9r77wkMO+MUr9U46I2QiqJWm2tBSsNjPlQBIbIoy+EuUNU
ZUuglhvQhZpQd2Y7kJ9PneRPdjr0SC3tWMg3v9vHacEOre0yo9588h/t9AHxoAV7AHKmzt+GA72L
/LHeTpd3w9uQG0oi5X7Ik/VtWhM19cfIaeeFVnVHzpHQ6VCTf9d4eF0DaBZeq9hF2W8GxYaudOXc
sI38i6hKwPjaMnlxHFQBtK385sYgT5Jc/VC2XMRxKqAfekUyKMIuJanmuWt5P5A6Qxl3Er914Tsw
esWjrVS/DPBoPBS6zPYGsqurwbGxqAT5wMxPnfqbZfpzbUjSH+DgflKst7+4WofgPiLvJ67p+jaz
Ad0X2JNdIuk087bWjZfebrYtN5Ifuhh2qneLFxRtQqAL7IdCVbOgbYZ73ZTR2rOLeFeIKr6zncBf
GG7TvqCSft3ncfJd74OvKon6p6bteuw+DXlwDWUfcGdnS9GI7ItQCAeOrlY9bEPhBPuiDNk89yMF
CmxW7UPHGO7ryrgHTwd7gUYz1Jw8uz5APyy/gqbtjez4xyAq0xTtUYK27lJWAQqpQ2ehuQDXgQDT
P2mpDI+FEWCzb1nNW8mWPArlNxTXQCZrdDAr3q+BoQyWkRnLM8Av8px5AHgh4JAjXs/SswHtNWeW
p7jiIbkjEzBcGjLTrWsFs07LNr5WR6t2LPrAn1q7mE4SzhA2bnfW+N6bOjygBQYvO1Mr4F52TM3g
eBuUZHjr90EIEs+fE0kkjBe4maKVRiUiWFB/TEw+IjCqWeqU34jsbRj5OPNY9fs6nUk2Ur5NxG/T
kXzo8Kmdd/6wr1DrqgxnBwmbGeNg8cgS6zTVLAyQxkBwIFpRjYMvzeoIgMYTdZKJB8bRtJoP/woV
7kiT+WyvlQ6bEx2FnZVfs9A2riaCZoc/2JtCfrZHZv2VJdWHf4ECoDmxV+B389X1IvPa+UBTTZEs
6TXVB78rkiAHwcENSjUJBFVLwb9QlzW4Jzz7jC8me2wgybSpAeFe1b1lfB3w4PWVCN7wCgN9ShVr
h16x4Q4q1Q6IMgBIHkcip5s9duPIKkNgyOf5NJIcmAcQGI20UFFxpyKIjou/RtJn6gIlijSSBY7+
tULxETlgpQfshb9M/dK+okI8WuGP4R7aOATfMMSrN1Zl5cgLBBbUwpUOPWoL9KqWGX+DdNGqz8Xg
A5MYLMHRZXyLbCALUTEbPbFBbxeu2Zp3Wetr62Zo6h0v6v6APDvEx0VWXAs85gHPa+QzlhEPXozi
3llwHVQJxrBc5KOqiP1cabqc/+naBmX97dr8XP90baGmQWR3xH4RdCvoqnReWUG9m8BZYxNV8/WO
YF+VqV2BI6m2eRvH7QyRVVDIUbjOKUWxtEIwBkxGjrTt0ukCbYY0tsSutRarDmJm86Dz8K2TscpC
vKN9dhhGFa9uPEili1XlQ+xc5N3a6oTcaSgJObZcdUc6o4OKMjCUeZwvbh1F4b2Fle7N0lJ0Kyvy
ra0j8uDq9COkrQfVLypPDoB45l/Io7ctE/lN6xHon3YOPXZ/1+FRYt3S+p9i/NMpOQ1wohSAiEK2
arsA236w0fUI7jLhAIPiJctiLCuurKqeGTUqAxuUBT1whhJpOx6+kpung+aU5TkicA32GmFY16d6
dGt8YPnG4X9y63DnryVKESFjJdRjmaZrQLmR18OdtzJZMKzTsdkm+TyCbsiXWBb6LjY5ZMe1QX/W
Wfe9j1znjERzdwc2bSDWR3/LcPm8UgKZq3Fa6KOvyb+PxMe0GeLGmyEFsh3U2mDYXTmoGZsjuxhu
aWtLzVyPou208R17gdgIPzURywy3UaEjE10AXepQ4aofsmZmGA1butLVD4yqXfGSaPgK8IzzxydC
nWbv14jTJINZHwAyAb1ECqLqAwQ6PXPl5wCVZ6JrV9RPB02ErxHPzXUnTQUMCw6h9JtjVhUZoPwJ
A4OMw7sZGcOs+vCxuFLzvKqQ/R29qUMJvwP/JZQW4hzJW2itq6NqPRQTQl9qXmeQaGxjVPMjdY9T
rLzqFRjf6pmD0GQ3I2M59tCZg0qZbVaIu5s9N0xQf0y9yloYOQoNO6wMGF7j+4puNNxCwbGObdxz
dBo497mVRFA4Q9ycDshRJS1Cun+1a/ALSfD6k+XTSGoPcWhAs3xOc93GQEgIofjxYKbCWtpdwpMT
6MHqlQ4u8FNueNZRV4/GWO5FBzLT2RC01pxHvVyGWKkI7EE85zD46ZxcYrL1riyh3xPYy9sMZag/
YncSgKbPUXKmQZVs544HOvNjVkswKXAYsZ9zl2Sth9JG+e7oxYQNpfOq35APmWyW/TWapry1yYea
WZYye37r4YbIFgaHoGTZImHUyvDjECEaWQIvj3bSOQUIh/zvky2hHnJnpchWTar9oAjkpyBlHIZQ
+QlAnl6jmv2AvePnaOZvwU0a7DD/UQu1J1RBW0dTAz9gawU9lOL76Fj0iQT3ktIuAKGZ86IOTMR4
En8Gxkj53vnxEkWKErUfIYRrmBd8V1Hxlvm8/lr2yNtrPNCvWPA44J6sdPwds3iLl1YDFpwSaH4R
LzlerrgfmMR3EbX9YTrVLKXtjBJrKhkXQBKNPXTgLSqzetDiddgN1qEJ0B7oMJ5ReHmBWGd57wy5
ewBYsJyTXVMgX8zKoLiLPWs4u6zD+mUcEIArABmjjO1t4IsfnAxyuq0uH/1sKGcdGPkOdOhbLT3o
4+Fmo6ZqVTVnibnKBhSEt7I6VtzPHl1UwV4rx5vrZhmgrmVRcpk8sq7OHhF5RXljrq7k6GfJCVVS
zh21yqh872TRT5NArw60qkmA+3CcMxs3tHgQtVtqJgMbFqgFstfUrJ0c6UEEuFfU7EOvwm6sdBbW
+KHgCg23yG5Yc+pFJl7bFRnoLajX4U14rGusUKlX78zyDiGDC3Vi6RrOctbrm1TTrAFsy3EJQEa5
q7E4QCgpjb0jflvekc60Nv8Kvux2YxoZG2Zm4TUIwPdggjdSbAxTKDOPZ3TwoQqw80Icbs0/+d2G
0QhyoWG35v//VLeP/G2q367g9hm/+VGHqFq1bYx7L4DIsgaVkGxGp7cDiD/YIrPybgahhGR/6xAh
KOmLLP1rCLVv3c44461JZ79/QFIjI2kIsBz+8zRB8fPC6FPoSibj7VPJyMvCzmbcNi6DCrF3Gy/i
NoSakwud0pA8j75AebPYalaYnWtIQzKkgg5yZOykQ94zVIFoXj7vTevD1tJZFK80iBod+/EOQG20
qlalioGV+DmWRmQRquU6YR5v9kEHdntI8CSiT7119KDXaXkbn6QTYGWugoYv4zx059Mn/pwYUSoA
t8Hh3dJnJ0pil1wY0WKaigYH6jkRbXA3TZUoI18GoVZMLq7mniyQEK3BMKF2XOlqN52JpPk4+4ON
XDrHFglubIyjg/x5drPxcZrbrNRxsxVgCZ1HNu540Lu517wR4KYKwKROTY/F7lWZkNBuY/MuGD0K
yKttgpo1c+osbMe9Zoi3pEWrH6dBrYJSIEA8iHyhRFSqSt45lnUCTUrxng/spHE9f7eVOAUCJxIW
x4uqgwgTcDO5urcVZfdIBelUhu6PteiIBEz2m4k8yJ4Wwx1Q5jO9x4YgYdEZBHr2JQojccIDaUkt
OmgD2JwTq35vej9Gpq9GRV7uFtXc4R5YDETq78vEHvfzBX+uf57FkfFho7MmsflzEPTJTM9S8Tz1
+mvdcO9jpeILYyy+gPeaH6p62JMJ4hDxpUYh/p2HZxlU8zp/Tm5NcwlAxnQmLzrUZbWJraw9UqsL
o/hSyuxLJiSYNMaZydRV4Kzgmulvb7Yms8q5E+nxmlyoI1EpQBcZQDxkozmDAnKifm3Hi9un+kJZ
67gDA/VtPt9KzK0wOtRrGQ4uOMoGZ2/z+kLD6J+EuogCSqX5p9mNAjS80XQJt39CjB1lC/av080k
vfLcuSI43K5MCS+cGaBJBCYVXxj5Vrz0ZprGxad/VWF6KCM1QVdFLnRwB3CAVEZlTP8qmlQ0LkT3
0lTNbx+r19LZaAXq1m//0qZstJ3utF9vXxwCpOD9V8n2dnWdZO5d5j/TXNPf0O3yMera303NIbd3
YNhoRzBNuxUmRBK0LO1eo6p+MJM0fogg2bgTuo4K3dEOPTtLy+rTgHU4ij+dalWDymjrpLn9qEB0
R046N415zfXyGFpMW2gsS2cKAnz3TWc8tXUvj+3Y4rk7rFArAubkwjXuS96VZwekV7UTG/dkagxQ
e/mpH+7J1jV+vknDTJ9PA5jp33fGylPKABMnSvSwrm6iLU0OTtx4h6iIMaMmDXDxY9G40V3I1AwI
JSZdU65pcqBN0kNkye/USZerhcYeKVz/bvr02mpRbRbyJU3miLg96XZ+In86uFH0msXCOFCrw/Jw
7QmzAZ0I/kGD1vkXVKosqJNMGSQyZ3bpdTtqxkNubUSIYB250CW0QMbpwz0ZNAGNF7cY9A1dAGg9
9J2vOmwlsadqwy96aDWXwRbqnA/tu9e67ldIu/dLKAL2G79DM1DaAqRbqNGMXPeQlykU+ICg/gqe
QhuUuGm9z5sQpWvmZTI3UOBTRQG+EMRo5h87blCobaY6vVttfozUx76R+exToZ4VVRATN6yrhsvO
fe8L5a99Xb6pSmUPOZJsG1VB4gdRWvdhdKDUNtaAb3b1oiHI+RYxFEDGrf0jtpK7OunNZxXVPfRA
TXnhVtisncLsdl7BY8QpYh2sgXb3EPdQxpUQ6Pw2DodGqf0jxHCRIhiMn6i38qwEP41EByRhxJGH
jgZmCyMG+CwJuidoVIDLGfabWzuizxNXII2IgNrkxoG9JzegIz5m60e322xh9M0jogNIHveg+Qa8
Q5ul/XsqAlSXuuYXyA4XKEo00k3V1fFT0dgHkRvBG/A8yTxHefRJCVM/ZkaP1JrVh28/R7YJxCho
ZMZ9lG1blr7QoggJIl8mT3QmfR5PZ+0fbH/y83VDx3MzTz7l2TRu9Xswg20+ZfWmHBvr7zU28C2l
16ZegSzZkmkFYCY/c3TkTLMkRbUhexclMzkgsXvKmzxfc9APfDHTfOKz4oljLGPLKbeoQoI4b5JN
fFZYS8Me1SDQNl3tafR3ECcDSg1lCqzPwKNs5q25HGvn5wF3wYNdBPG/abfzSM28UHl7N4bsCEpl
4uyUDgwJF6NdUAfyhNkphIagtYiGboEaKm9/c/N6Fqx6PxHzzgaas0Whxl6lTfMQtKZcgqWsW03N
AURsNi9xSaZoHlRrDCBwTQ7USYdWgDAMoK4LtWi2LjY+ZrON9mM239L8VaNkjYiXY8Yz4syC/NCh
dYzyRK1KT6pN5KblnJp0QJAXxJx+dbILFwWbo0cFArG5PUqJkO0Pc0we44Bf5/jTp1gFtF/zBtyT
QW/n91ps7ImbwYM66SYG1mrZjTcFNPrCMRbd3hUQ7b6322GvQ/x1iYej2AeVH8xrZ7APVZxZTzro
0ifaOiWzHVgo84WPqrmv5OYlhX0wdH/tmFkDUD1/ozumqiBcUSBmcal1vd7XfuMsdD8O31R6zArL
fWli0K4O9RDu9DSR9+NA6i/jDBo6JsqFrDDm2zjBPLwy+buPgE8Q1O0bsqXtvLHd4Bw7hgEx1wEs
o1Y2QEQ5/vBlUGRRkGOUCwPJ0wYMveD+sPVFR2cWtqqtVA7CBTibesczK3hldQcVdwcwofEAUkzl
rysU9K5ZbSMpq/AkqrGMAL+/GNYunjOXQiC1PvKlTX+MoO4XFUfQlf6WSdBEFyjLjRpcZ+bq7CUB
1y7EFNsXc+j0uYqjFlp6frupeaNtdGQ671pAwufIyw3PRdcdiEPblWDvDLP2RS8SyEECf6G1Ufog
Ab0HdBtnfplDNhSP5ActUh+2Wy+dSV2vlq0swQxk40EJiEa6o0v2eJIceFG+Tlc8/lN4DrIv8kgD
tYFiQfTopvkhyzT3IQLh0w5PlPEubPuX0Z7oeFuYQWDvuABVyq/2AYmMWWZUxQaPv+6IBX93HBhv
oQ9tZ+vYzMNZoXdRP6MeEYTDrC5YsM7aHrpmGnQQHHcMao3Nm03ESb9BbVt5acZDBWJ9ZC9goyZ1
3GxZJapV4ZnNnKrcqN4Ne+CLsLm3pfq2m10T0bDWUTs8S4im9aZs5VrlBbm1aikVnh6+Zph3Mmba
MhzPfN5/nJHtT70oLAV9Dmol1xF+PTsHqYNVNYj8sSzlu4Uo43tYVCsE4toXI/XiBeqn+pNyHET2
jKxayUTwuSkHbeY5qXFwiBGBAsXUZojIYZ3j78hEBzFGkekMaQpoueYDhGhRvLqKhAJaeQTcUREX
2UAAAP0bix8RyMlO7vj4lcp8Noda30Q2wyM517p4a+sa3hJFDA30pvJtiOkY0buHu8IxOXvN3SBa
GIylJzfWnX0wZNWyU1IB6w28ONQ83+0q/dFnTf3gBGG99rws3fopg1LaOBl5DBYU18OKvSK0Hy08
MciF0J1+AwpBqlGngytlsfQEM5fUbAHeu/IPB9tia56mKBfv6/tBeoD2x2G6RU4DAEMoPFygDPJh
K8RR86KtDPjyT5oVnoVX7dg5jKl4IQN9gZLFVrtHdA3fQhv6+YKw/zFSVxvkek28wqDyBCLF8hIg
GDPZqEkdqG6vN9ZcEyBAaOzGfAQMvNnZZj5yUzsIH5aQhrg1OQgU8b1ax8jyUSHtcHcejwzjkGp9
4lXp3wtWJ4emj705MXrzv+wqs5JDZo3yTIjAL8Hlm0CUMJ/htjXewLehUPNvJmeheA+uF/whEhY2
97pTgnBofNT2wYdvE4DR2DJVcA0MkFcrD4ks7A2HF1uHMk+n+i+Qi/mwUyEGODInO/kPMvKWvjYA
Y1DX8cZuw2CFJAfyes6A5yJy5WC3ASgkTpKNEaf1V/II6tBeRxDnm2Gxlc4n6vla07v1H9tEPI98
GVAyzHE3Jgc1XMArqJ/RV6rKz03qRcS/3dL3X4Tt33p/G3tzbsapCkdT68Efdm2PpCuk0It9hwjA
SpaGdS9REgaZYzm8Z95d3rXed2sofljMcR5VYmBn6XfeAVXg5TRGpbm2lD2QSnS/6b1driMtyBB7
GtdAalzwtOMhcQdrruuvN8z0DVedg0ximxYQ97GBvG55WkGguFcfSOybHzQZsDZv0kdbr3T8TtsS
3DSptUoYiovDuMiPAMHLJcqeiqdSGN8I2qjxb3hsxe+3MXo4BAvNY8+K449JqDVUGBerW9OtumIF
eeRglQjfP7Ae0CvWfaHq9yxrIE0XeP3JsZ32YCpsZMLCM16reHKwunu9M2bIFhSoEMEtkWGFibCw
nR9IhiYdm2xsUq/VANtJvdgrmo/U+6exMQ+QuUglCFQ1ecIyAetKCNCaRefsC6VjqTna25KDMKCv
nwvlZNYPFQvnCj3aBRhu/fQS+COAQYUHMHUz+5sEhngBWg37Tsuh+tdrIn70k6xcQklqOALylex4
HvP1kGfW2YpyNm8YD54bU17TJLN/ANiP+kZXvQfFX8NFoFC+0cQmiPzxrgA/gotQjJseWN14qB7o
nuj2J7tpS74WeTmpD7m9mZ6B7d5LCWGkmyBRmgf1mqkAZLgDBIluHUZuQ/BDO4PBBkxUOar2EVyZ
FSxs99Ss++yjSdBDvB0+9/a/Nqk30gEP+7djswE1OoVMF6C2PbBKyK07LrBQjQhFNqdIgyO16TC6
eNkgt1EswoOBxSfxGUSq/e6xLDjztrOv+hCfiAzBkq21RtlotCKvPh2+A6Xnn7G2nbzIbPYWvLoE
XuPK9edc4K+YvGSV85VyKmuJCCUKhLtS/xJa4IbDfe1dZFCBjxsP/yMwMshBeU2AoEtrHQeUikMc
sbKudVbV88yQ3dfItV4bV8TfzaLG8DEPxZICWyU9fucuhFY7n+kQZPNxT/sVuFHaHmmSxgiPnqG9
JppnTwvKJjbSQxYFr7RMow2CA5TrzLGaeEeLNdfGbxBg+HxJbF7E66U6LzlqJV4VI/MX2etOAdox
2u3Wmd9cyQ6ZzgQvBreYgbB3WAM0k34RkBeXhhO8pR5g0AJcbKcoCdqTAwA1Sg3q4C2CNADTwb1h
itBb/zoyNsLhLFPri8TK5ggKJnnEqlcesQOJNqzTnhwrDPdWFK58My3ukyRqzjwWKGhpoQzaIeYy
Lz1d31Cv1rD64PvOy9Sr9/y9Avhjj8URdi3c1iB5iQgZ+dIBxHUr1krtjlph4fLFv/7rf//f//Ot
+2//e3ZGGamfyf+SKj1noayr//kX1//1X/lk3r7/z79s17EcxmxwWDAX7COcO+j/9npFEhzexv8K
avCNQY3IvLerrLqvzQUECNL3SHo+sGl+gdCta28sd2RVAJL+Wsc9YLhKiXekzpE+l98abTHtY/02
iPdArKxjWmG1jDUblJqx5MSHIF07xCsHuVR7FvRFuJ5UBuOw/qUNHPEpQCHMbZkRxSxaIBuTQiAE
zER08GPvs42cizRZ6PiN7yBPjOrZ8cBk2h2t8dBFdbnK8NADI9NfvUmpvoJMP92wRseKnaW8RD2S
00wuNJacaQKoKeizf/7qbfPvXz3nNscvizHkoLn961cPerxMayvB7+s27DdIAvuomjKGZWprxXMZ
I2kyLifaATjowrHLM3lwYJ4A1dZRJvZnr1J62i4NnE/ztPpIs2F1CmLF2o6xKnhOwtJcRFbcHgUk
MfdFDp6MHrmppwGkz/h6+fvoCv5p1HiPrroHpRE/6Q90mxllf6eCyNrZtolnLiAN4j/8Ll3r9y/H
1hH1xbdjozSEM85+/XJaJy4clM7L+2mRznMGXH5mPyFDkV2gKNtcANV/pMdhWEltRY88ao5eKNeS
lz6HVrEZuK+IAaslZ6kEaxoeTIGsINbAWP3VVOVRjGtEvBSvMtKzL0zLIRmUt3DtM3tfiXOgZeUZ
hfYrJOzZfTay6RfgtgXdQeztyQbKsHhd5+B/pF4aUIbdio28/IiaQbW2DG3g9qx0juBUtB2EBGu/
JwF57DxwZlhtXM4rDyjCoL6Hdj27/83XNs4VN7cOlDt+W9qTwpypmLsbO0l+bmh8oJNaBD2w/NUP
hh1+L1s3fajHAyKFeckiEIChkYa8mTWAHu5SN5cPpjLKlWYM2ZJ6aXTbJtPoDOS9d1O80c5NfWna
dfyJXL6pxfhUNuoVdRSmHvyHX4Tt/vKLYLruGPifQTFbAIYsrPF2+vSkwpPF7EEl498zvKIgH6d3
p9YAvTLhDMPiyXAr85UWYbbWdAefed1JC1ws0bQSUpBRfCRV2UkllsRjJ3lYOi3dPM9n9aj2FqII
ENo7RQRxmbjY0yDqoOa/tU2T+XrsravKQZVNbznJRrSDsddtx9jTmd3FVjGTYY9qKySK9I3tRNtb
9998JoNdqvV/ePb8+tgfv0wQQHFb545rgojO5b9+mXFQ6kaS6t5VdFWPVGzqzgzgF85mqLko+k6N
ZZO48jnT2ZLWuuRRlgFQeq3dguEWxLNII+YOsMdNvqmQZxifs+X4dP10AMjo2ChoucGBzND4QNDJ
CBBO8wc5L2MD9K6mnl4MNw5nFGyhDj3VPjqQnQkRJQCtu2YrOY/yHFw2nptcOOpc/vlbccXffmKW
LXQmDBOUu7pt/fatYEVl+7JO+FWHXO7RGgUzQG0So4RtVLklTlSfR9Giyy8hH5LFJ+rlDIIGRJdM
NvDnARjrgEqeqJU90aMOruP1oiojDVzcaTWnUsCMgZ4DUsj+no0Vg5G/FioXX25eFUd1mtAh3diO
oaHci0CKEWr+hppqtLUOEEpBb/3NRn75GGqanEc/svWVg6W2rT2XI733TPiDfY/HMHRFTD8CUxcv
ttQTFtDY8krIcFHvJ2/XrioI5NruIVDm+BPoX/BzyleRWQ0byVCoMtr1rON4RiCoCNYU7PhB2O+g
GJ85s6Zyu3tzBJDkACIjdYud0tga+9oeCkpJjbAcJMICX4LeuTW8LcS985OqQ9DMD7W3d1LxNZGq
vpIpw6trkSCHsaImdRgJIFS68frPvxGT/e3WcaG34RoQF3CZjV342P/pOdS7Ol53vVVcg8AYo87y
S1SV4ZtsUXTodVw/I/MTojwPBcDg1wvecjBiIL/vPedIK62gmwqWDMHDh19HumWjYwPTH9xUC4Fx
BRcLb6MSMSnQ1VLTCYdlkKvhvgkEWEV8uQpHRbw807IjaGJRajo2scOoN44YWW7GZlqCfLRwWLeh
JoBGH1NSE1LIyxClZkvHwq+cEEGhZ1bLcOD1J+g10OJYGZXlBBxCoGrYJjagbhP0mqUgkoASmDFB
r6E2l915FvsEvc79rlqqNlXTR9Dn9ADmoO7bjMWzaQp14abr38UN8K8dQDzPljKhFK7r6QEVCuLB
8IutF+TGM1hF6hWeqd6a3KII/Oc5cl1t7aDeqcEOguzcrl9v01r+gAjwOJymzVXmIxSfHyplD6gb
hXRjXzTBAzjXbdTnIFpXimrbV8gIAFYg5mC/CN+xfJKzdCi8x7gZzIWndcmdRG3oRmWNuaWZWI0M
4G2mVk/9q5t3ACdDJ6vxurkJ0TgEp4FNdsYD2VlZ98uKWWpu8OHDRh3k12GUpevWNIcTriFiVd05
PiIo0lbpCwjgd6QMWUf1nnWD+4wiRj6PRB8APwH5VFGXxqYLEbA3TMvCFTjpixNWu8qTjwAzxHc6
HoeXHhsjaF5A4JplzQPyXD7k7PzsIUuHCjIBebOmJi8Sta0aFI5TEyLM1rmq9FWkrOyCCLuxyPRE
XM0iS+70QqyNvhNXMnWhVy880xtW1mgz7aKCcsfk7rWJPJm53FKwFqJBYDdM+JYCRgFlyEZb3QnU
Rjc6AOFYLDmgbnvWpHEJS4agXlZtLa8sfjRm/GpFgwPMa+XNsU23z4VhVWs7qTTUAw2gawCKc5WH
Krv+aZ4k3nZpXqwRsGiWRQNJPBnm13xEo6AMEirJIxBFahlEG6tE4paCjQ4MwgHkywc8pZywQE6+
6786WbYY+qx/jGIANJyCG8i1YMeO1a0NgEaGF+lIbsiSfAFgUbdry7pEBq5t2vhYRVkxrwzdvYCf
NFhbTh5CcSbrD7GJ6DxKEsU9N5Eo4FngvAFTtUxS3/7hK3ff1MjI0HCUA7gX2w/CNQqahtU/Pwmt
39+WWDXYuqXjxcANw8Az5dcHIcJQRW12WgPBeAMh1tZDeokgA6CbOruBMjagCkNEhGwNtKOCunkY
al5A8AYs+VzkxiVqJNYDbZF+y/CrRHGZ/eXmgRp+H4lqL9yIkWKFeFYUSFax/2ncJZGqqFHAls4g
4Qhh3LlfVem0jrBQfTxXdh+fVFCbZ+rQkQE5//PXYPy+Lh2/BqZj3TD+xzntsD+9D0TXoc7b0dXp
o6ZduCOSFLe8DuVjkHghDGCZA/gybzd94lsLu7OK3x8GNCJPUORPd3+Qg88OmbJo/s+XbBu/rXOE
4RiOg7+cg4eH/bedJ5CmBoQGw+g0LegHT5RgQvfDF8SEkzEoD7adeF24nr7+y0zv+NJAKdXfzT54
GyezbqnwBVIbN+8qqsWChYUER9OSwpypcMNHk4HLJUuWfVCBOBgpj4WMjeCq+cXHGYQQ7EWrAPOQ
vmEv/h9l57HkNrKl4SdCRMIDWxK0RbK8kTYIqVuC9x5PPx+S1U1d3Y6emQ0CaQHaTJzzm2k5u/XL
scj7Xx7H5fPDLRJisqbzGGzwYKFbriEo/+fXeZjmMapnM9lPPlQvc61jytLPWG3bbDQJINlPwzxg
qLsQToYueQD0Vr/deviKMZMf0sbVEPi4NmpQGaJxxMopRGA6Zc2BBVqEz6bIquOwtMqiPAQkgidr
DE6hIfCq+nt8PpgJPGFV/S6Gu3//DmhLdOE/Xy4/XsdGJcTQbBtO1n++XKgW2UQmK9hfOVx6ub5G
ZIjtu2ctyElcoqFSL4dkDhp0wKnvpxxOGwLVq8RCxTHoeoT5hE3YOtD03YSWc8jzAtTdX8q3dskJ
c+r/5dvMh6Qv0YBfXowpNF6J6+oaER7DcX6PYglcfQs7Cptd2iXGscMufA1SCATbYAYfUeYigQfw
3LFrmJLGGK1kPQgge4sWIwnoKA8/XFGkmB2Z1kUl5/CakReV3fLCzO+CkLCLLBYmstRNPAhEHSN2
y2NbHsmYfQdsFf/MygubRlakPNDJSPnOl0VqeE1ksHsy/LTdZqKqTm3a20eSyMOurY35AW524PFX
rr0v8/StH/2c5895NAWlR4tkYlle1CBkAUFBsr8AtD87QVIcNX7d6hIe6lCgCrrzrLzW6G5cZC9Z
LYtTV8172M/fZL2sko3yMPWV76ls+9fXK8jKZpmyUcd+1eV5sJN1v1zMsdtdN8XN3S91WZ9np1ZU
njlU+E3KIfJSJuSvnZbW2a91so9i1sXigdYTsPjvu8aKmmdCR7g7dlrVIRCoIKYwx3BxVOFnOmnu
wfbTzFNcaoTrE9VHJq9T+jtZLpwiWLeBGrG7nTap31i4qs3JtEZAmRXFarNnuwvt82z495YRUlqq
utRXV00rTLxCzIz8TWDcKUb289ZjMMVPRLBt/tqNhP0iI0nE2YfWxmZZzuEuEyGcjmhBZ55lDyOt
kj2xcQLQS6Os0xNjQ+gqfLheKXOnbTZNs3edI2LHG8/xvV3voiZBKW4ZpzVOvlFd1d5cZyj86lHH
3/I2qa3OkQfRs9zJWY259C9RGhwdU5jFGjogjhSlP+1Tcb1OG/jGCeuWd9ldzjOS1l+1CGkeZdEP
HWNh7YDrXG5BHqoAPY3U0k5yVOAEyr4u+UzkXck6XYOOQK77IvtHRoQ4h6+GnnxvptH/qhdNdHLQ
huM/pt9qoWE8IfRoPOkzUlj4Sbib1jLDfD0qyQrHluxRdgFjoENhw4000rRio8VGu3N71ISb9Fs6
pOl2nI3oYCha+ZbOPhsQO/0GArLxrLbQ7nAdHZ+Uvv+uVn7yDVwUW4m8VS9O4Cb37E6tlWzIrfFn
X9nKY+QXyWlu2tSTFyAyfucscMainy5I9SFjP/JRyIuk/ktRujrqq2O6S8vB3TWGUn5gvb2eRO1v
tbSBWuqSxlHauyGuyD10BAPX/LvEBzWxBRxr3jIij2JVjpGo1j5/Yr4a5I+yVbWi3rN48t/JYqi4
4JkwXr1OVfMdrojRXBy3E88YYkRbXyOQJ4tVXot7KI37a992hJ+NVUCx9Rv9DzmbXdrKDpNdc81T
uPqsKaPxlOl3su1ak8OEyEC8XW/VUdr8yDMLVivLnespz1eIiEAbalg0icd+3vMSE41J1u3kfXSF
ME66kX/e82A598CJ8+s9L1+HLdoGxUZeNTVBsM+2TSZ9ucBykPdNvHm43te/3bMcNDbKf91zkNQI
9pN3u2/zcTsoibnravdQkpuDg9aVADuUnq2FPJ3Srga2Sk6kjGxz78oWRylgK+Yptm7Xni2kjth0
AlzbFlzIMscAonrrR857oocYScs6gbxoeJKn19qy18QKqJ2fK4kXRiwAevIcNxV8jhqVN7Yg6TO8
y/S5ynCkHNxH2QHQgL4RUKk2sliKRHtisOwoh+AA5nhDOORbWdc4JIu7aI0V6nQo+nT9OYx5m7AF
l9NV6G5rffosArO9n1Rrd+uRVVPHy+yKvZyrm1v3zDuS9+uqLO9kPzm0Dkbs2MTYHGRdPorhNBnx
l7mau4OjV6lHZDfeGe1oHkWSZ+dgrNmpj56flwcnKbC3Enm2SsNy+hHO2zS3m59TOv/BE7T25hQk
F+Laz8GEI3w3NwYPllobPI4+OjJ5r2VfNdUhV8wgALM86bTat9jUEeJv5+xJXnmcCvMYx6N1QBpw
VzoW8kLabN+1cfhDH7SKNKmCuKXlmOeIVWNrlIEKmw7L7Cmp3LXwwTwozaYyEOZIQVl8cwJxQUJ7
SX8StXFG3uQYoEAYacWfShf8UeHs+mGNIlkbw+Q/N+hTetgwCGgf8+e1YfGXx9+uG3WB8wgfAtpc
GA5voIQhOKsgCv7jelh0w+crmnLrTiUK5qifb2s0QDw/xUIn71U23FOvfoOYt/J7rfniNlDtQ1Tj
9oJYxptrWMcqW2atXXXtzBgd6WOv3udRQi5HjiQW6YfV9Oy7anm0MZPeyAFZvpu12PkKtSTFIGdo
DsD0nZfZtR5k+2zFxHTVariEJeF52I34nS9XytwAoS/DfuFn1x5GESbbSqv9r369vQ7UnX6jdXNx
VAURLkz+Pq43Amp2peS8cQkPBGeN/M26WCYEuHQsoi5/m51w2mtQwbdZ23VfknJayQ6KDj8P777s
DvGl6sl1MJ+Sl2pMyNsNu4aHAAzEyUIB05MNitlsXf413ztHN3YOUqW7MBmV98Lgk1+uicRd5c2h
k5LCBfGDR3J1fbsKjNVX4F2CJ0vBocZfTITliDoG8UMg6Us7W8FunMt6jwvJ9DYX+Kwsb3SSoauA
AGZ2tmbFBYIXa6uZJemVZNVrNeHgEYEn2BdBgm3YNfFN9ttEO4F4lkXqchGCkQ1qYD8rI+acy2pa
K7H5VC4HJ2VvV+mxspHLZ+T2NDh/hNbYXBfUMovmXYHuz1oOkr160LsT28mzLFlj5+K6MbAMF4W2
Y5urHmFQrWxQMa+poSiPSVDeqX4fvI92wZsD2fMai6xrFZiTyMaNbLWyIPUUUncHGXwESfozLR1x
kaVlRg0UxWu+zIg8HcLqxC/Niuv+RRZPQ/wmIYWcwJ46p87s2Z321ajtB7u715YGuG6QyH5pVsZy
z5++dZjLGA87cFnOyTe1v06n0MJlZx7/DNSvgxEg9t31GUEwV0/WoR22a4c1clfpwkjW2DHutN7R
Lw18k6e5FuFZz8T9Z+dcIeE3dpl3LWvEC2FoVi1ON8tkTY4PqYgf08hNn0iNE/AP3R+dldKmdU62
0dqGr5m8UGMUf3Rlq25AoosNeGcdJS4rfk8DxdpkiltgbEOxGpBk98OkPMniqGt7MGjsogrffM7n
clNMefIehDWZjMXUi4108o5bgrOrhf/ZGqdj4qHYNB1kay/sb0YR1vdyqBJsZl3AWEir8oHgy6u8
TpYb1VHeVLbMD2X8n29KtmZEH+VNKSh8sllIqp0/zeIkUZ5XvOdSzEmAr3yeZK5iAbLLVUbgF2Ro
oPgE2JdOthQTuE107STnjJZOZpbNXtUGGx7p18CS4mdwIPOrDto9aWEHy5IYCrZoqLHLkqPqB30W
ybWUltNJD4rhQbb5rXuPXpdzL0taIJ4rpCWvJVCV791oqxfZlgfZdzU0o6tquMBhntyIMZyvlxB1
uuK34Z+kNjgCq/UqdycAIcvN+V2BZoGaOneyNWedX6mZQZ5GtuL/zm8qBWnbBeLVst10nYlza9XJ
gdRY8TJbdrxLFKF6shikoj07tf9hCyviW4xPaTChNiYbRculCr1xj3mjFC9j0hfbPCZEL1sHX89O
zcQ/2nVsi06Kk77IrlmOVDmBejbuy0XDbug3OD6kZN+ZyEWB4Qj6P62H5pLqWAukSaZ65Nebi1nh
8wsoh9M4BGMx4diwvVZWoUtT1agPcdYbB0IPE5ZwyxwCIEimZx/1EB7GGYw64oj5s+oO2aWKwotQ
VKUALDrzwKbq2AktrWbUtHf+BOLMz6riWdZhdPXVzDSAWEtV5A6Yxi8PQpOcYFJhLWhFw78v40cV
6JQfYu4oi3KEVm7DpBdPskYN2etNZppsZVs4JcMDYZBrd9ljGDG87koiSbLoEPZEuL9/mu3xK1I5
7UlWtwqwRr6g/VEWg6YyYBpBF5BFeRhq7UVv0/Qsr+TO0CsiVi8oS9yoPAjTw3vD44uSPgzGKDa6
6PoN/zTVNm8L25MD+0JVnoYf11fbVO7sTZDNgeUxyxzr2n2SxjstnPJn2d3MScxqYtY+b98JDJ6B
zHc3wW9qDV8UPn6wxtkJZW9b1x8Se0FmK87xViXPktHeguQbz7J0rcJwg7ThOO4g1H4OR+dfBzo+
9WuUDg5hOdqb1IDnMIGCfehjJ7se/MZZDBf8o9sVyMxkDXJ345h/9tPdbth2NsZ+blhG3pAE6pl8
dnsGCZh5yZiGf/gHGWa+tQuj/9d2OZ6lOePhLy22ZLlsryJFdNe1cPOlO/qtKEV0bkWoQ8jPLJ2h
KdKZ7ffrrVWObYBlerUrxoNDBuu+0dWfMiVsOSESbXVt7WRKmF3becKI4KllFyp7+bH9Og3oFQfZ
4G6vHkqa+tp3UfvoGm71mOrpm0TClHHgbO2ydLcdSycp2dVkQauEZFzsbjpbqVJnp5DHliSJwhIU
0F9dpMZWMoaVhxTOuJmGIplWtps/oHsYHyRA6lonYVLW2Dbe1dwNz28AIuWIArolHN40hJTD2QCy
m0OcQfdPf5WtWIxhcIyvQ5oMwXYMiNOVyoCapqoV4hwm7kYlO/agL4cJ9YuHICu/T1qdHGVJ1jud
9jlU1smDsJTRm3houzd1tI4jxKnvJrvpX8ykazZtFTbbYSkaimofrDiI1rK1MGL3vqqNo2yUVWXf
e64u1EdZwi8Hed4pK+7wYP91NqFuo6C2HnHKbp+U5Nxp+fCoLvbnQ0YK3fVbsZJtss4KFGysooGA
0NJf1rnJua077dTH2eU20JpGsZLF3wbquUlanEHwwQbCFPPnleSAOMv9faE5TnrJ2ScguqASwgrs
vaLk2l3uD9Z/nbHD36q2D/qrJXpEJI0oxcJCAB4wVL15kqVuVMw7jDG+yZI8APmf1jFO5zs9GxDq
7p3gqSeeugyW0/hRqyy/7sjrmwTV7WXGNjTN0zAo4ZMVApJKczwg5zdNvqQYWWvPCC0HCVTePnmI
6/ou1XXlLEvTAI92HNQ3WartoT/VhTPvUjJnpygIcZRcDsnfZ2bkdrs2qb7IHqlaffaQxSlN16ZR
xtgSGi0StJCAZixrVy5q2ZehSt17sTRkS0NhAGZFEBaafjG495CNP0fAdv05lxp0HTM99AtEQVdn
49FA/XLWmqdsgSnY/LXvm5Iwiuwg64ZFDEgBC3sd1BSK8Wi729w+W+a4thItAiydGxd5GNwRGzY8
dLc9hko80NMQOgvQeVpaDPiLo05ITfaTrYALX3pc2fZSWSt3LSxRLOdOCmu5Khr7K9kgy0ur4gd/
gPmEfx/iJZS7g/Z8OwuUKfTKpU4JaDUS99fWW7+xME+Y3XwPh6H6QnCWdAgf/4W8q/ZUkY2U9TUe
9ITNmnIvxqj6EvKYlI2l9dZ3bHiQ4OSRe6m/Dc9xqbmrgWY/tBqKNTM+Tu88SCCAvpzVS508k3Wy
VfYb+jr8vdVxh8+xRe3Xa3cItZ0y65Dk2hCRJJT4jwBQNrLqVi/PCqsNzp1jNDvXTOYXI/XPCiYd
fy4nQCYHeYIp/LXGrnHyvVqR+3wSXdyFR6VWH1KfZ4hIfnLytHFnzHqcaSBAwmdqLQfZoM9aeHT/
GuHwSi9XKpCNcQsYD332tGJsd4NTqS98lMpuSIPck8W0AWlsErZZyWIzJjymsVMI6kjr1rqibYch
jsEOMdQF4biq+OXdKa2uvsiJ67gisLoUQ4uJ3ZxYu0+EF53gyXlAYGxThtp4cRdyUDJiESrMwOth
PZHK9ltDf0cxDEnDJCvXqpsa74qVE61V8gqeW6W/12XzZTL19CEg/vnyD4MUdRJeXmjWOcdWW1Hi
hL2SFwSgLvnFeJE8GWaPFcvaW7plbjNFy3cTGG/i4yy+sqg3Bk9Wy+Iriy1+qus5C6vHaUqNo5a6
yhoZqOlDIJq07jszOxFy6d/BpOUGngmyV1gaCnQzd/xwHUR7EXzKTnqvyF5y8D/10hW4ILlqhURD
kv7dUM5yhrLtPi8ri79dll5NOhTbShlUj/xhdrkdYh09uFKcbzWZyjq+ApO1rmuzPMkG3EXyC+T3
7iQQ9v3IM37LrDOvuIRZ+2yqzG1C5vOjrxsvXTBLsY2JQVC2zilGCfZ+7LE8v4KZGOnXcfKaVu3n
SNXPriNlh/TvkZWW6deREu2ExeTjVLT7CK+Kb02+GxGs+lnjRLmqyt56NVHp2BT9EJ3rSknuamXU
tq5pFc9EWsht2b3xRzd3KzkqKaYvXThH7y3BeA9UWXgJDVKrqkn8DhJs8hQ3frgOsrT6Hg0OKg9k
zhKfFVUpm485cis0W5rwHrnI/uDUxRc2/ZlXjQaxKIyX0HuanK9sOMHUdtHPxegkgfX2Jc9Ue+0X
ZvSgtr62d5zE2he6SpII/D02vcP4xbAKbGxYW1XF/9KxIHSq6V78Si1eeigE6xKPkL3qFsWLIFUF
3dOd16URli/DNIj7FrdEfnfFi+xhjs4+mKf0QVZZtdusY8cJD7L/HPTmrsrU1JOtBPHbC/Joj/JS
ssoJRw+rne5RltpQd+Eb4WMi546iWtlaeCojDcvNWIFeAIItv8q+Y5HVlywyYXxHio6ZTpS9ELq6
9GlefNUjMNIGkj7H2nHA1s6QOhq1+Dr5E2qencGXAi+Pj1J8l90VFWzS6LCxl0V0GeyiHb4Uelft
cdZrtrIaH1OvNeIMLkWmHQotrDZy0l4xjwU/xhcrb6Hk6cYBDFnylBQGvj0G4O7G7vGnKnqfpbBi
rSaa/FS2oIzCqYfklQ/J2grqbo+Kl0KCdCn/Hwdfp1qu9o8TqAEuoHFboL6yKDa0MPvRs3iNVcTI
OrU0V7I+V8fZK4NBv3ar8/GXbq2T/trNYrN0EOyTz1MkLcFJIv4ZJa27amwVv4R2Nt4Fzrs5etBv
QrjhvWVV4Wpe/kTZH/Q7F27GRhatyiQPT6DgJIu+/toHVvsW6rVxGbMgIY3JZL1lQibukDiM+5VF
zv8P2Oye0HKCEwCb7mLVdb8aOm5yWCeKJ8Ra+u2YtMqd71bdHeRuZ6tHpfIYTwi+hXC8v5p9d9Hk
+DlBBmqI6j/LHIuK0W4HFFrxHi59N7/Y5dQdkLGe9rHftPfZpKAqjBXJGwmiH1nchz8DsTc1nfuo
VO3VSZ0RNxp+e8pCMovjSt3BDOiObTjj1trn5iZC+/NFLH8UPL2P3xWrQcuamBh+kf0+0YW/n5Q6
8NpG01/zqHX2ZUUQQhYnIGX7REniaxGTU32vuU1yLQ4Bv9IM6zNPFLHxmoqRbLme56yvFFszHila
xbWzTbp6X2GkeG216qDd20SErmPDwmafl4ZYDS5jS4vsSTOp2D8udwW9J8M2TumvrZkJkbRzBCqU
S6vrltE+UJXp2pq6vrILelVcW+c09nek2CFjLDPXNokQLMH1a6up4vRsagiOy6nCSOg70aKjKous
bepu7hpkC5ax+TjMO830MU1Zrqv22rjDvg2q1tQcGqds9/6Uv+I9NI4rWJbNWR74eD/PYv3ebubx
9HsP2S2E8roikZfuZLEpMRnOQxPTpMU+MjM05+zOLTij0r9n8dVtxFGsaFsFiJ/KStlPHoIi/m5H
IEtlSTZaCvqTXTZs42X8rWucEotKY3Jhtzp51mriRcuxNL3N3eDMeueE5rGJfFY82c2P4dxWaOV4
cmI1489nFcEez2BZ390u5hfYj1RK8ZDwQP7L9aFwNIgc5fFG9r1dzNaSg+k05elW3wVKdkS7+k1e
+TZ3lGvOmsCYep3DfvZtFaroYrciD0qE00ro4pI9Layyv6rTNDTblSxrWGX8fWqSSkO/BckBXck8
AcDidD2VXdsyVVZhix+fbPmX6do02ml+QGphueS0zGMFHU9FsmxMioPEiKtt1Nhhb4YOrjuo7qEK
+JbLomUmNs9NYXEWphu81Xi4yXp1dPRDVQu2sYCvPtQGKpjVAHcG5Wy8ZkQDZH2SueNhDkfIgXJy
bHnIkYArJAbChlYlFSAPZRu7p3o5yGLbmtVW+BDFZd1QVSSpyfGXK6EJg8hUbJ9ju7XPSdp4navP
dyzCBrGxpcHy7X5D4It1JcnZZ8uOskWNsG1ceofL2Fu9PHN99XOYLF7H1oF5NAo0V79XabObJk05
AWlIHSM7y8NkRAhWLQd5JusiEkYeOOh6/VsDUuMQEJexsnOs9LtJlMXxt3rZQw4lTe5va7bL1yv+
08XkWLV2vxNAXCJzhH7TwZ+2YrFHnJYDuK7PQykNFFNoJQcrEJtaFm99Bj0Qa+Eqw05r7HhlqmaE
oXQdHOwyS3dDGKRvkZ88SkrJ3PgxX4v21x4uYPR/7+ErVetNc4s8rIuCqNu1BK/aID9pwt4YOl67
tyo7jRFHuJVvI2ot6fZ6UZ2hx2QnWX/tbE/C9voMRzuz69oHtOZhthg4dozETlzSfbW9x5aqWFWT
2T5cK8u82QHoW4RcqSuWQ1On0YZnbOHJaa4Nqo1/TIKa9iwWG6fF22lUJrFOU79b3+piJ7Tta7mQ
3k23JlVFTnUlR8rKX9pluWnQwvhtun/sOC53IFvkQc5oqc5n3a3Ir46FXfZx8gpHmG0CAc1zybiM
qzKYyvOIGyOZnaISdxXcFKGHFGVL5zda5wVtDbeST3krK63aWkxBJj32khrtU31onqpI8F+iRfbB
cRPCJUOdPGrOh2yTNSBO471N5HF9q7NMfDyiHDadmpj1UwhW4Kl4kt3lIdVdtu3Csa/XkHVGKGJE
Q8JmrxXOsFczAQYmy9Izwbj03BD72IeoQFR+oQ58dx2OskX2AcvZgsfu0XFeessGuJPqtuh1JMOy
VDsWZtI3L36G4a9ZYYXnOsFzZkbjFzUDs16bWUseusKULg0ASOTNdJwqSPVsHIMHhDQxaFRgYCY8
Oq+GzJj+hGi/hoQyBKu0G8Aa6S6YJQNBgTTqXhSfJF6v10h32EhvizSJD8qy74K7VGz0cRpfygYw
eWShrK86yeE6E0anBFd8BB87fn5pll/8OUNEtS3vdFMjj2tPaUl26K+yPJOHJmqKvdHoiD0Fwdn6
+0BoDe77yN9aFjnaTjjNF9l4q/+t7zxW4YJt+8c5bkPDxOmPePJt5Ny3enl2q5tLJzpFyGYvd/Db
lW518maSGellBxfCv7s6uRHtKitHaCswmzPCsBjV24G+HZ2s2dTxDH4/e3RtiJxK0TovZa49lNgv
3QsSqS9Np86r2W7Tu37I3JfZ7xqPuIvNe0Cr0QzWVmf7v9GWort46c4KEBw5U9zXKr4x4TfZaCIV
9OTzc2HPfaoTs8SGLeCnjvc6R3+RsyUDBZZBluUpMunDEUTrwvsY3dfMx+c7HYeLLEHlfM5yMdxf
S6FBYMsZH64ly95ncyEeZclNiJBY6Abkuv0O/hza8NDO9/KgAYTd5L4ugChQl1fGZ0MNohLLFcfZ
tMLsLBj+SwuiKquAf6j9bYYKnYD7OAh3eRphRv/3zJDj3U2ug750MeGE7pQZG7THrIcW0M2DUdjx
fjJsmGV9CbRkOehERc4Z1vOaz9MIu1LqOj3Y6fU8sj2lJPvGkaGtaiuCro69z0OHaVKsjCcRTYOX
Edn6jgpPpVrfa5T2PJFk2klXSvsy9aTVZEMF2xzfTvGlH0w4nHP7A0KWs5uatjhmmDUgAng7jYFn
H0nrNvM6DrTi2KoW3l2j4h+wdCDmDKHSMuvyJeyBgbPC1weCe+VLxgZnV2OF7cnWDHLhuR6yN4LR
abvuhnnldFHzVC5JVVRm5pVp4+LYBy6mADCksBXpcnFsVH++HpJ8+LX4XZmtDKFfJbgjKgQvZTnz
5yL8pSgbfqtLl36lk2NBK4eoc7vhv8Xc18CBxjAk4zFl4cYORQ0rNoofVbOGCVM11femt17cUegv
STca+8Q2/G1a9v67Ao1gBErzvZqRHM37qb3EItPPI9nOdVWP+f0YhaLZBQFMtByUF3oYg39QmwSv
yEbzH7TlwFNTdRkWIltMuH8DBpZNejPgGkOj7MYS/YPwdXyUc8hDaEWAwIMttFRwaaEx422OlKGh
T1/1skRpk0Q6rlBdvIt6EOF+b4aXGB2HS1GFaL42vkUkguKtIVyKmdECfdIxYbo1KJZZnRWAm3aV
o5ybN/aHHvhoLYe1fWdBLH4fuu/WUu3jAXXoluAgWYJqBYI52KtwXVHAGhTcUS3lBHnY2AxBRuJn
aZB1stVUecxFrJ0+wGGrNRqEKyWb7Xu3BSHu2Eb0XUzpU1NVyksJtGvfzIa2Tatc+chNZS07TDhs
e12VGCc50s+B6kjrFWxGnjJVkN/9tIJozZTVLtHvY8vU7olIDtsgU3AQ+btOntVxWK2XcMZ2cqce
DiFPRv00OnwxGSsPZp1qF7d4kQW94A9ilQH6O4yF/addT12yYd+dbgwYfN5tVLWMD/SyXzWTb+9k
g7wVH+wDFj4BIvOLK7YNFV/pmvBtwvP9vi/VYEVCn4BzPU87u2rsjezm+KQILMNl3V1a/9+jzD6q
XjvMlxRd6x8QJ+ofYCMg9aHjk0wm6XSr76KcRPE8OzwO0k02JKkQJ0KsBzlI1vN6EX1ohyXEZev3
ZLuJsA+O9S5M8SFFdWJ3h+6A/UMJGuT7Vad8sxvF8noXfJ0ehO2hwTFqDzJLvzfL5nM07+gH6OGf
etD9YLrgfNX5kwqA9iJNE5q4OEU+hp43aUDZ0PbjfZ4mwtNSFTBw45wnFVU1qUgV99ouEJFzliVZ
v1TJXu4c+rtr4lfLCwB/hhU+l5PmPyrZEyBhKC/LYcaSyYurMdrKInDRxUa5mnZVPCNs6XSnRm2n
e3POELIk676GUjUfZGNkj9MWF+Z8I1vxux3vshwfHtlaZyh6TeC4ZKOsgmkB1NaY7mXJ9Ikx+M3J
5/Em17zFbzpd7DR6AKVeCiB9LYs3v+qr0Y0sj0ufplLatfS0FrYzwo1Wp2fHQbZTUzAyZcs7Pyuw
eniYGF+npSSrhKa9IRObnmX/hq/sDpt4Vp2lhwOM6LEPDQL4TOZCpkBkA6SYho2OFl2wx2ILOPLv
U6aPk7DYPRrRmbyU8Lih4RFZO42N7Yr/zcex7kvAlVqynrIJvz2lxyWg+wha031IjhZ/No823O50
msi2ppm9M4iubx3btbZGkX6UcakA0reUdUh6ck869oAQcPTo+vy5q3AUvzoEuo0WhWZVM3Q0Lozx
Is8UE7hRVSLgqFl8rLEyZNi3l4vosbsm/sQqTSiWyBlL8iB83I4b3/CcQiOKmyxI8r09Pk7usiNy
kfYNuD4SGFNx1LV6Xr9qESxv5DOO/P7HFTC2Pwok9p5KoQeHwMm+uH3wLYwDd+dHqrtPfIXYFo/D
rJIR36L51YymdGctaAanGQ9xXfJa0c9xImyKDXM1ISf1UMJE3IbIHiQ+6PNKfel09auras5KgAjz
jM4n2qnYq1onQSQmgD9D0K37gV8PUYIcz6kW2y40Q8SD6wrkz8kTrrQ5hABEImID6NmGeFqOjUem
YzMMHeuySOO7EdjiKizac0c4PiBi/2di5kjMVnq7CQq12patkq0GA4CplvZrdCUBOkVfVKubv7VV
t8O/8NDM5r1e1uLObcC2sjj1Gzeq85UaTT/97ludo77Ms+8PpLB5L5ovqAzuYjd/7zPAJFrZQcUt
njTQaquhxlxeU96DPFmbdcWyUrXYj4XGtzT/QPdrq/PO5C6meaPd/BBsEzzTeIMNUB2BHPN0gtnL
yoh7QgaKMqy1OU8BWJlftUibAXyzp3SjIlzT4Qtk0k2Zs8BOGWZTVZlcIgtk9RyQtzMTPArGotuB
Fv2mDHn+0vk/KyR0d5DQXhWio+wT5ks5EkDKokVwakxZPGbbE6p2AY/JK5krVJkILwCRHH6kcVBf
1EnHDC196fpefdXtYw+Ccq344YsKL8QrUDbwRv4DiHgaB+zFL8Y8HotQ4MSVZJehxfNJhSKzmRM+
DBK9/S4CT3qMgoNbtRtbwzzRL2oscozhsVOjms1nW+0iC9HBvu8egH54Rj0NoJCNo1o4ykpEUQbS
rnu254KE5VTMXufn9TGMh0Pdgc1FaonULPB1pRP7YYBjVhg5wFdwXcjWk+2PbCxUStJEbYdbXI8r
Q+RbF8cG5oxrTthV1q7tIrQzI7G2QECGSC/s5xkeg4EF0Er1c/XIY7mzHjqFrbtfH4hhr4yqnUBx
iGPshvDDqyrS/oet81pulUnX8BVRRQ6noCxZsiXby+s/oVakydBkrn4/4Jnx1NQ+odQNkmVJdHi/
N2zrqW5OXYpx+m19WKN7y/z/OjfrKh1Faff7Ru2OZQXQBTuSZ62voq2nP18gIiMoCXU/H+dhj9ij
QO1sSp+o9xEfjbk5CS/Wd1an3lS9qk8QyWfusNglLoX98aaZIJl0+vSHucpGJjN7L41Y3ORZGfjM
ftHJ1jFXKKIgrBwyqDL39508p++JywZucurYL/Sfuu08RNj5OjW9Y4RWdesk/a+q4esR3vxcmTYG
vhXezVTgy2Ixye69m8zSGP9ggldt8VrEc73NOojIsvuTO3iWQNR1sE2tqu2sxO6tl+Exn13lEWLw
G07xWTO6t8Jqyx3OJd/bIlO2Ttjw5WHsiPtP/6TaoqeET6Faa8pHE/f/RNJscTKM7X1qU1Cphm4X
9rIIeL/pOc/HvRfzgeQVni16bvVPdcmHpWXiNR+o6+s1W5dQ7NMk380AygdbNJc8L7H2Scu3oVID
sWTDkFNJTBSZaVQ0011bhhdZ4SqRcjOqWv9chdpHrDtANY08q+w3gm7u+y3KReuk6IoAs0/NYyYw
uZBt/VdoZemTSW2o8i8uPYk/mgnR5E1GYGr00haGdsChV0adtcEBuXSah5qJ99pUY98zRra+bn6N
HTvaSWPAXziCmyq9/KhrLBJSN/1opTf7XepOgdNcqjbzXXuyfeEVBL7nlbsrKfdcOyiLMmraa2F1
oLnYkWCmhg6rFSqelE33Bqaf+KK3PowyQpEF5HQTqncYMjxP3OZUKtMfz8H/yvK+W0NO/KcxHAsq
T34sKBczOY/BZEHnK3XPDYChxwM7r4zqGm42WV6fk6FlDHZHc0d4hu53S9KnkWnvCLpHuKvyYk6u
t0mqnuyMFHGqGJLzeuiFlZypjp6zXNpIh+0cGm//cFMEFiBLfm4rftfKv4lhvVvD9EvqLTWw2LxA
xj5XqBCdCRzRtN16gw/Ct4aw0a1TZK/YilvXkeneb2UmD1XU5M/5BA9PibsX0c2+2eXZNmdRt9ER
ZmGKlZDwpQ1waXM76DSSlWtdGBgCuelB5m50IZYmxO3HiM+zl1vHkJXaScSpdkoGA4VmXMznMkmH
Q4EJ8gVquLHXhJie+jiPWMwia4UeU+/6gWBEak3atkpS5zlvo3gbyae6Q9ZjCptiKgGQeGewJC5q
cg5jzH+DhQUZtKlK3dyEEm8JYb3ahkdc4Czqt6Y59IpN3kCRuG8tRftAOlaH236Mx3AHDciYiGTC
Il/9NtfsnLS6Lz+Umpqol7bjsbJMa4PktfFbhsuP0ULpE6Nr+UBW3EJOhvsAT5XUv04YH0xgJCsi
1foY7a4jw1eoZGta5GeAi3xEGKL4DOvDB3g6G7a07j80L+z9HJbUh2dhhWTNrvyISoYIfAzrDyRk
I6baWLxFinEicFC/4j/pAUg44WZtJmLWr4WCimiMP+Y2rQJ0SSac7qjd1ebIJGuap9hmTxxGZn9t
MXG9Nvyv59GVOwhn7JWZgDaVlyO1zBzribU2iJL3rMxSeW1TPrLBDHqbd4nFUIqV9zjgkYwpTBcZ
CwqKmw/UKGi/EQl69mhqgQ1lfKeqSkNwSvPD7TNKzHiDoPEvH9R0pl2Pn8gGppAdkIZl+L1mZLfa
Ghx/EqmxTYGAfcPq93qZemSSJ8Nurq59Wk+HrknC68z/oiT2Bc7iWxaH4hkgtfPxpGLKkop6wwod
R79ifrbNiQm7lFMAkAC7DuduClPsZNU+6QLEDO3OWEJQuyIJUMSnN3voyqM3k7SKtSMZLNX8T9mV
5IyU874mlW87Vd475OBNJ4cE4Qv3fzjD+J1qV/Cv2HBDCBxuZ9jajr0N0zjywwygtZH44Age7pIE
yZAI8fjShuzZVtKrvgzdUQZwZeed3HR4hyr4sDFxC4QPAAJ4sYZW0Hm546t5SSGS6aFNQvs+VB6g
upXvms6o/KEE1Ci9yN2kBMD5DZXlbRNX9mZyZX/CqMN+SoSW8KOb4S00wGWayYBasIS+OWVyKYwa
kq5xmbCm2/bWlJzRdtR7Fv4W7+yGb1p90HDMEEoTnltuVcyhql+mM3cEsQnr0GNFE8cJEPLkaNu2
Dct9GYksMJO3xtbq52gadR9E7R9GbyrMg5hOheX3U1/5cRMpN7tquutoj4pfUK5/asQgAjyb+cdV
7xQTvVGUwDxpK59BuyE3dBB/SokDZWERoO1oGs70eF76mNK6qpZekTfu+EmM17ah2kiMoneKQpfE
1Nx9wsh930dK5veuejMBdLaGPU2+1iqn1ivfhLCdS9Eqf+TIFzVamvFkVnWxbab0d2PA35GYipOc
81x2Mrlk/TD6SjI5/kjKQMu8jysE04pq5yeCvMPtFJIeJHqU0l0YErqGdYdwlD/maA5nM4S+NVZx
EHejFTSC30lX6flJET0SUANgdBrLozv1JIO4ZX3Bc+yqSrZUBlQRg0hEncgNyLKsyERun+Xokegy
snjSZN/sEdlu41FBslaL+ZBbWQO1snptm/JFUSG8YbDd7J2m+a6JTA8MqZncYRk3n2fe5m5EJTdH
RzcitWjBRLs+TrfYQbOCj7Rpo7L7qLxYnNAoqVSv5n+axoArx7Jgw02BhoKc9WAeR9KHOu97Fham
3zo9WAc2TWOGN3Rj3yiVjtcRkiGeRc0uc6N3B7Oa7ejppJmKbDuPkc1muOcD6nuxs6NQ3QoneycQ
aNzUQGZbLFfVbRbDJiyVCKMVvboUI35YTcgUldum4TtYwu2UpHeCNk/aQITxHgwuO6VY79qqbp9Z
418Iu2yxMU+eDU1T9hU3kh9OzxkEjiFPxEvDfjayKDQbLnUTga6krRt2rKrUWemzs6uMaNznla1t
Egg2vnCxk01ukRgtljdNH+QwJDeWk77Enjjbliu3LRa51K1zddcjxzvMjuqh+MXkhDEcKU2f5rsO
4/e5s0vsvBKyGPBT34WTum0cV/rIlbNd6FmMJKGItrg8fdfw3dnWXTM8tBxYKEd9U+s6UV+eR2ap
gfFXHSbjhvDHB1+VC8bi/gD+zHZCIeliMjZOBkcmApSDre9IEk0khnZ6mEPzGcV7DD6DzjVQ4AZC
am9l0LOk2NUWDuY1ThCww8v2XmdIuAwKgR41fznCoM9Gc/JVVtJmRzQY489PbBaGs0iyFyWs56BX
tfBJNMZ326QOP/fVKelScSwmhmtTgc5VUs2onLPDLhPp6Zns3Y1GCl1Q1xqOSGWIdC6Ep5Q2p1Yv
IHmNGZ6OUe2HGKzuVYU9S19b8vNgzbAgzDInGsm2XkIvnXdoNAnDSBGkdrPCTn3ME4gAXn0k8rI7
jYPoT+ujr0Nkm90pT6BOoalhpnaA2+G376cic/d8udXJyNTqZIN37dq5vE6Y/Z6wRJpPSc6mzUOX
FKyv5rYUA7ps3NcUGLGhOYNeuD5Q/1VonjyldfEu3RwApTAHeZjjnC2yh6rZzSZsibvpNBgdXuZO
QxaureW5b1m4s+iFeeyVJRCv2o/TXJyYRQo2QWO4tbry3Y5hBbR9VPL6QC0NObu5WQZKXMbspdzw
tB5YvrIOjdOrBey+CxVVnuZO4pc1WHvJcHiSagp3MWZZ6teyfE3S9lfTFt3nZ7U+Wj+meLbwPp/C
2cX5pRP7cEmjXPcZ6yN3aS7RfHzfG1kVI2+agz2Gw8mO3hA1VQx0Ww2rf3YXVGU9J3k3iqjQgkat
02PbzhTc5402pC+a4iWk2fOPUXyzsKHECYIVfNOEYcAgtbyB+taXzTVVGC6w0A3idApzP1bDcD9n
9WFoaowVClIRk/g4tOgSFRZr0GBH47S+A8w8qAs78xtlu4q8CsOdg/Vho8UV29/Q8OMWEiVWIci/
X8vCY2s1mOA1BFKdIDroJ4HGPKgcdGz1T3fOfoK7uHyyIR5yvW657I5pk4FFDGosjut3VeljeZLL
YW2uBxMzD37my1f5/50OCaL/r6sHx2t20yAAF4u9Vg0BYcvf2Zx0QWPiCre1FRODkSI99HXuUdTh
gqgi/7t0E8zSJ196En6mcGoodxx6GH+76bcgU4IK4Kgp7SXMuviYKTl27reOmMBdF/cvRVhdUsaB
Ey7ZJKRV+Q/s5CKA8gaZVkfG7KzfGrzhgcMVd+ukUvEhRlNOiJL5HtZ5wdg95zttiF4cqmJh/iB3
/U2qrrHvF5hAtaz8NEbYREqpnyeNaJs9QgTn0UnuYa934Uvm5au3yiCJHygihJT9cFRKO+XWcaer
mDBksxylYdUEzuhh3lD32SlUBb7crcKyCjHWmY/miBeMYvkzVWdfGSFpuYbup15kPnA8KqoqPXnl
/Jsvm3waSKtHcyjI1tSTdhNTItOH1rsOYjb2gMoVqrEgYQuxsWRT3tQcUWPPNioQWZX4XRaVNyuh
4oyRFab9xR6h/byhCuNxFYbPxoizLRk3ujunH7D+5TksEjMgErnYNMpcX1KMMwytVN4rhtmdM0r3
mJFL9EJ2JjVpa25/janYO3NL9nxrPhxHlHtugeIQgqO/l0WIY0Ki/OhCswqwp+1hjIrsqqjsexqv
31ZZLH5EVfwGkhSQwG1+7yPxgiGq8ycX4GnMC3qh2LcsZPlSREntS5XYNrOxf4LMu2ABjFGO2nYH
wJI7pUE0Ll2N0Aq0ZFNGTXrUcZzfOLk5H3AxnfczpYMNLE1jMytts2X5uCmrIdmr9YJ3eCBSBUhr
Kzr7CtGfuELR3wv0JEZSxt9DpbJRglNM0B9ppZaLeCXeqoY935tB/d422kcxtDXu5AgmqfZThyGr
JXETDx+godjguZy+iCTNEbemE4PUtp3y7Fzn1XC2FvRuguo7GLI+eL1U3oi+3grPAFJFsbcJu2w7
Rkn0BlPwpyBo6smUuvJqqJZCfIY6bN0uh9lolfEuk6P7XYJfS8+FW9+E0xngM9pkJnZKPRXkA478
Gxcn9x+NNxiBkzrajR2AcZRV3OwbtGeP2GxRvVMJ/yOxD7a85LckkJj1tGa8eGVWLdkj5sEzevFi
1CHQhiKKX1n1B1uBmBppXPmztL0HbONwF8UOguF6JmNrTucbEMPvSW+P8yTax9C07kuHsUVcwGcm
aFrucQJnOFrr3xlv9rTWvFNqaZn/1f48vV65dq7t9bBe/vXsr77/9yXW0/YcruM8ZmXKMQL5RP2x
hBp/PiwH4o7X9vponW/6WOWitf1fD7/Of12+9q2H/+lbX2ftm7S22BhqNfrs7TK834qiYlJdHqoO
Sxjg1H/3Gr3JgmA5nylQdrfksf2r/fnUz6OYKAMqlrKLUlGf1kO1TLODWWI+trbNZvp3G/dqVpF9
ciknPbpbmsrt4OZGAIkouq99VW4zuifmsF/71oOKNl2Nh/Dy2ZXb6XPEMPb1pJbkxqOJm/9n33qi
aGZJfWfxOl5e/LMvURpf03r1+NXHjjPAzN64lWambWO3ivZWhdV4qdTWVa1M9RrmXszUN7Y/pKu9
5xCRH7qqjKc5FPnWJoDopZxmtk/R5GPxVn6PYVzsEwIgDxRGUC2jTiRkb6PpXr/pZQaWEhZPdtk3
FzPJ9i5z7JkkT5ZIc5odUY7tU7b85wLL1j3mLm+FzJwr8kN1q7DtYliJ7KehHRNW+OpTOrYnzFDy
M+m9gkgdiNywqOat4Wk2oSc5/nHl/EM42E7yQXsPAP2nopXqd/zWio0Y7GKrztoz5eaOLWaHTWOZ
jkGDu+HelCWVHhVDJk1HKMfSe5P2vfpWOwOE0TZd1BQgSRn5UERQRcZHUv02mq5hpwyhsYus93kw
q02Odu6exZgUVGP5Eyx/Oq9dMtK7q5flx7W1HhAKR7sG6fdmvX7tazv9zbN6eVlbfVzOVJjGp7ad
PHhqrdiUeTrcCxEWyGDjYatEw3Bf++KSxS7kqOva8kjlPMd1/gcbmn9dMI9YVYNKwkFZXmM95Prf
eLDEy/oyXjXHR5XoQv/rgr4j7sFUZHZc+2ru20urhFevoYY/lRv8EqNnbc5VQjzTaee40QJPMGyv
fZEVv+QFFdS1yyp7WLdZ+Wsd19eueJinQK00fb82k6kp7xOo+OcrFERg6xCVVs7rSnKFDvqcVIlz
SBrGVyxb/k26/bykmVmfa+G3r/7/vQ6Iv4AOaei79fW+Luy1+DFSjWNnkw8BDk7lE5aB5tEYF/+c
Oh79tW899KVaPrXLIUoU6Jz6NC+eT0hz/nPi62ItnZ1DpavPX13roykLy6evPjfJ/6ieZPUjY893
ZZM8lTolY0FY7+ejrz5baSERSO+0XqFQYfq8rIjq7KDokGFaHdfxpDIJQ1Hz9i0CCNqGrBl2a1MT
ZU4aQofu2rGaNxGGC8lnwQqXi+NB5IdECEjVS3MQXUViMDwTrJrYewn7zfAy+G2lCcK8NE2K6ge9
gbnfDp39NhZyOAiFFdt6Nhub9NDKatpEJlr5vrWdUyhZlNgp6JyqaAKTtMx+dfqCLZgn3teWlWvp
Y6kTrK3YDe1Xw7RwSWrzl7Wr7CJWE3k1X9YmjCkzIMPxe43Pw0Yfa+/VinsFS7BY2Vqe575qLI0O
asGibm2WWL3gv8YiZ73YYLh4RsFwXk+GMDpev+n8rPtgmAzuq6p6VpcXTVuWu63nFZf1QmKJWdNN
HclIBBf6a9/AzLMVDS5UHvt7L656RDRMeeM6sa1zk6s7IXDnUsZpe+QigWHr88HJmp1w+gzuZxTv
C9xCXqPhpapkvvMUgqGzYfG9HOwHIIFF8VfrtiWsrDcl7UGnMvVbF6XM7lORv1naOLHOZ5QjNCZj
LW445zlG7oyPaPbWKyPFFi98xw6aCI4R82evM/drq64G+eoYR0bHeGuTZenACjo5uu4h30qxoi5C
8daMIFlZTUkKGY1+0IrICQQ1gQXlc4Iepss2zsxuB4y1YGMuy/n8MXVGEZh6Hh08fYP5qPtsL3kw
60HPDoap3IxCfut0hSget55uvGlsOMoRvDpj76IYyCITisdBZFdIDXU8BHHNKn+0Rf8chrX6SpLh
yrjxpemFjxxcK61Zq6tKzeczabCLlsP6SCxrDLs0n6Iiyj67tDGMT4rR35Mm+1XZrnFoiLG4Cgt/
uIkl7jmv8w/W3s0v1xTXfsy1P8Rs7FKvsdgs3Zpp9lmQF9Sw2xa6hJX6HubK36KFfy0K6UdkY7yZ
SXOMIfL+0nKM4ZTnjBiTu26XZ5x5i12pgdMWSlJs3SGpKHrH31j01fveRcggWk/gT5+2z2ZfSoAA
O/4lxQ81mu2912gLO79wN5MKRlgkoiQ42wW0VWHG2rP+MidD8Tp0yaIuzMRpbWY1fqOQJi4o7+3n
sJuoQ3VDjVbDGJ9jaS76sqTZwQpODk2NR4ilFAfinghxyGx5APSTW3ORlbMzN+4s/fnzMzVIChQb
SFDbRKHQT1Er8xO9jQFvbN/UX0gdvEczI5DBULuLQr0k7buA9aVo1ZvutHjW5sWLxW7trZ9d7aVt
9N16DutT79yRoe2P9u+OwfnNFI73yCvs+YnIeOstYyJFmxDm5dyIERxYM6mmS0vFb/Fe9yD3S6un
WHwvSOJdW/gBV/fGS3cirKy3tqwJ2y3y/Xqu8yz1xQnl4bNVmfVLO8xHU01VbC30Q1pn8zVfDq06
nOek1YFraFVd0+96V7HxMtLt66hrDnveKfdBdPAMWDuN5UxiMcdMU37OdWlf1UHjbDi189aM4x7D
2qW9nloPFDCJeeqva+PzpfK6sSiqlsCo+SAOQ58DSzaCwDTXkgLBEM5ha7Nc/gBFAJtnL7RnqhbQ
iWiOrc7Vs6vOx05Mr5/N9Ywmq/4UW+k1z/oPs0zKYw7ide37+l8HHDCdLblydfA/JwbVG5903srX
ta3haIbfjFrtQyDHWmR5lbgFDBr1BMMAM4xuRuqOO9EjptQyNbpxJyESsPt5uiwZRmvfep1LNNBt
bbq1+YziDpRhef5X/1w32BdJW8GXMZIs5UJtI6ZQoDjlUCRtAcEYieWQVRSRl77YZPTECCiCzmG3
r7lVvFVhLa5ry/OmcKFWkki+nBzaRNkrg52wkS66V9Uu9Ceb3A8YIy2kF66ooaWyOX6sDSGpMeFX
P1/WptZC5UCMl+3XZjUVyTEcPJjDyzOx8cxv8xB//uG1y7amIJZZdF9bVj4AsQ54oqzNmOz3rW0u
QPTydGFb1Qkthu2vzUx3rGeJBHdtre+vjfRDZufyeX3v+cLzGq1EIU9zed8LsWjStWq7NivC5flp
FqTdrO/NzrFBSjCCWlrrq8Vh/5xVQLwUlimtWVqhBkrdyJNNsQAgeaoZq82yOag2laGI8M83Zywn
P4ki5wcE4rPkEZl03E+NNf8Ft3ifQEK/Vx1yEYry4kHON1M9S0OfjM7qCoMjO1SlHZ5aYxbnMFTi
A3XI4lBi4nnT8+Q9w57tdzs5d3Mir91xq99FXtpELqfjSasINXYT2DdgP/HvI4X4BgSfjYEWuck1
G4sEJk4UnSmR7pNxfrXnwvCx44S+UWX2Uzt35ezntcbPmzu1z/LbelBsO7uBhmKRHf5wcHgM+hQF
ujvU1NOiuodwBfUcDZ2Kx2aHisVrxzNk+fkom/onsZnK0dLy6dXqan5247NGHvw7uWu/itkNKNDj
3F2FO2GLP3WXp7c4ifGtzRxlh0xffa+sRGPR2u40V7ffhL2nJJZ9M+Z52BlKnGxdJTtHiveL5bp6
MmX8x4zLn90oTMo7tXPQYIxSZXMJzsJobJRJhgMT4gdPGOk/A0WibLJcqEg1xUqHGzutR2+jC8pL
NUSAe1nuQeQTSn6EnrdFQvgL7sRUCbRv9Rx5B8uj8gnxPdvWAntM04GsNMCFb5o+vFj/uKi+r0Oh
3Q21OSFEr32qUNFOLUHELOwuAV5G8F6Vtbl0jNs4/qOTeGK8lK3tHqa8w/5whKAsA3BG5aAp1NXQ
NNU7tPM69iChcfoF1UO9ZiBgG/yV7E1hF0uO7HxkesRi046+17krH7POpE2XfnMo3EPudgSIKQfF
HMVl9JJfU0Ho4jjgnUvU4t8ZGUzV6h5pgFETWL1oXyjeanurtsQpsgpQ+bhyN1GhGu8wP38OVlL9
NXHBpBb0J+66GvG3AKwvK8whhrbzVUzqjiT3DXe11OLnGpbK2loPtdVqO4TzgGPLFeshrHSYLqN3
DhGr3LFR0aD9JQe4EduELIZbr5nqY6K0uvV0at1r08JI8ZoneMEvJ3vYhY/BQIw92v1l7TJQH+yd
2K43jZtqD683WlieEIiW1tqlGRaGb22WntYnLLPP0WBmZu0SH0otXNw+q+4xhVBazbh6WVtkUkXb
zA2J0FlOjuxsqFe3p7Xl6Vr3iJUMhoCDJf3ap5MRcuy9wkZFwxPWA4uSHbcG8aLLEyJXmbZpnaqw
EbiCVXXy3OlUH5aTynIYB4A/BdHAcb0CqHs4hSUuUF8vGbnZCfPV9PM95/FQBrE3PaYEuGOyNP3R
hESjFVKcslww05Vt8tdubXylWTvdHWHfs+F3RSbuK5hmMBnWSDRJYbxWY/VLpBhNrOeAaNUAc0rv
AGPUfLU18gyV3hu267WFoUenmpiaYD07qFR6iF+39qH5zHxfQYaRU37yBCsIpGjxfT1gjlJu6zQs
t+l/+vQpzv2o9jDvtvX4PkUjLK/Qw/vb3GciNh5u2RmPdFYY9OG0HNdmonjdUZuhh6yXaINtPJjA
JiePP68vGsrIIy6tB3t5eh3JHXT3EEN0tG210jn39ZAmDaNdM4xHJ0qce4s3+nVMFGTmOgS00oxQ
R5NIs18vBhEUL3jJsacJ2yKA9dts+YDGLcTmf72e7P6WuRJuUfZDjCI25Y6WTifiruk+m2tfa8qN
1JjP1hYhpuV+riHYfTb1kGfN+T6EuHFbu0ZjppzXJSqxHnX0WPumOTxpBTfG2pKt0h9aS5ZcwR9d
D7093SrIIU+fXaggSbQaPN9wivjZcbnNW7yz7Ek3fWq7VIqNIbqvB08Ve7U05uvaGkO3ucbS3Zd6
FqfB3CwosKwdfz1bxszymaUDnTVpsvvqM7z0j6eqTHp91bxoMaqyPw7ZomOj3tcDvyMcPHqq1V99
oTm8yVgdLzj6qPc+CpOL1OyPrwtS9ik4bzTN/qvPJa6sHT9ftOkHDCuwEQqs0Z4uepw8t6OXX5kD
8ysl9FOPCOK0tgjKtFV/fehl4q61Znv8r771aVZT/pRtGG20qs4h+RTOy3pwJSihgyAAhTp9lapA
0qUWI4dNikb1IZOweoRpBbzmJfF+7cvjAqwygWIuirIKpjpUfX774XG92DTIaC1xKTZM6D+VShxW
xjC7jbpYPuRc3VuAwif8XuWjTDG5NYUSBipyULIehrPTmT0fACcF9KkNhVSYUpotH+okk1uTuMf1
5NpFzpgGeN94R20aqutkjmdbip7vczDeGnOoTt4oO1hBU5Q/yajaFtVWUYdq0zSO3GhWNEM8Cpud
qRjOU58i0Uj6MF3ix7bkuH1rjLBED99fwqp/svoIx3ZBTQpdws+wS3aWwPAgtdjplKwAvEqrD2Ns
/57dAgabPKp9hHJCEXC61V7ftKxBgobVR+GRL6Tn/gxLOBhjBSFpyGy+Vvvgx6CuN+Ggq8pwgjHx
pkkn3kdMCADcKpR0SMp9r5/VGa+5VlMMiguok1xln436O/suBhvYC5vKUK95lx0Jo1YudVchj+0H
95j3COAM4y1phoTtn8s+GbZn3gv3MeeWdpqoaIN3tICJRunnxdSimfLVkSRd3Ikp306kAXhVn/rt
zBzJZvhJ7V800XjPiwnfhIjBnmoT3WNkXMwmUXcKwSh+Gb/P8/xKRWgTt1q1K+3WPfc5aTAAATz8
OkwDDvC2UZ8xLfsGw2Ikha7td5UjyHHV9fDaF795GXHCbsXw8X0eAsc0qNyWinbJWavm1qi+GBmv
PNT5fLYwnI0EJJFcIXIx1dHkTemh0QZ5kl0ot8RHDpvGcaJL5sp5o7b6t2gkPwDGVLeNZiQa6ly9
WNA/XmrdfFOSuD7kuDVesEmEV8Kcss0ap71UZQlKog/ot+YwiOqpv0AkOHQSQ8ZWpkEhq72Xj96x
MKZ6k7FuYGtlCt8gTSuQfXew6oURGHXa1hzsdAdB+CdWTT+WMNGDSZU84NPqA+hwXYA7Gwgevxu7
UaDrpW171jjikwBdCy8JduydwWxv2Kht1J91qk/o6kx5HiAaHJUF8DCal3VFrS3LapYo/Iw66iCZ
wJilSLGMiIdWfdPzH72tXLMMnS/mKEGWvMBe/ju7Rn2i/qYyE6YSzzX1NJW1djdReJj87Cn32nJI
4d84dWAUIr50RR2dopEVRq5x/06CXJ6sq7DbG5Zfb5UDWTk9nhRO/EZQLwvMFAzVrqXcC3v66Zqq
exndtA2AAlsBFPpJdiBbjdqS7RyjXpAIESGm0QpCy0q5ICXfEAIUwZDEv5u8IiU7Ng/M5X0KYwV7
K7njA/0rMyJiRmB4qg+EcrS19QwwovsJ7LJNmDQPz23QmLkN6W+qUR6FZBxMFDOYh74Jqg5MQBbP
eJqqlz6OtUu7HByTwEoHEWZW+EKPwq3ZwdQTms4ORXE6xl6r2UZp6gaQsnZxGf1WqDzgxBDjKASU
8au3huq9xdacSfvQFcTYOS6aJj2iBqKOyFM9lsdPUQORZ35hR9IG1D3ryrwSa577pAG8ZYkq+POO
tVCoNxPi4tvoAbBLvZuoCkd3jFWYPtsahlKodvDwzeQywrz0ic1iVcGmsEtVNDxmC3g9Z9HO9hb3
2br/HblhjkGZAb3R1TNIDGYB8TDci5moRh3BvN9pSJnaPwOiwRja77bxoPNJ2wF1dnyzaNUAo+ly
q5YdDOVOIYBFUxXsI/GLiaKQwkLlPqZ6uo/Cbi5AjXkwdxOmaHl7Q718B2lufAs/+aM36bBA9dA6
OrZ7UsLeOylp6J6shadTJ92PxvUuVcwwazYKw1hW14cZhyUiVP8ZIKLu6677h+wD4/8YO6/ltpG1
XV8RqpDDKTNFUcGS5XCC8njGyDnj6v8HHz0LWtozu9ZJVycAJNBodHgDnGA72CtlMl0HvIruHRaP
i4VAHKT6S+q4F/APE6Ps0ecODt9HZu2sbgTAl+J4rxudv2kKSBRZXLFQ0QYmu26ldarcqthYid0e
ga4XgOI8C9ANH4MDZOY7J2dTSi/Q3EI69qW0OpdVnkLbJXF8LKfWPPZ15X1NvVe4TJ3a+j9nu97B
eedb6i0QGeVnZPTb3MqCO30M8Ees1GbHTN079QDPjhY4UHAnbEkpPpO3DsK9YxUseqjmjjHj1Rut
4Skd0ChySCEmk+xbM3jNM8W+rEE1FM4taTPyP9s1FDFsvh4sn7GjN1jgGN0MoGfleQc/8L1t6KG+
ptH1bZkyb3Q14FX0TeMy1zHbpow+/kxzfZ8HyXSnzsg3IRT1rMXBX9biEAVV5x7dYmmMzM74EC/B
Ip5j5qN2r5p1+zz07fTQxkvPTcorg/a5jhjqVnV6LANHDbepw2MEE3ZWWuYfXZ8y8rCityTV0Tk0
iyfLGO3DmEfMv5fAd6+z18FDa7V433TPqdMkdyHTg7vUd6KdUUAAgI0dXSzbfNYDA/aGN9KisHsc
QFyxvhfvB6V+njGoZGGPyVm3CJxp2UkwYPayIw1VGFiiaS1eVyAw/xMoHftFPdqmhYddhhEiqeWX
IDXGzGtZZsGvwUH2fNkIUGZ9r/vYumK4BUcCM1APjnXQg8aagmFixulzLEsj9whKn2moxaUxpyc1
nEeoHb69G1Gl2U5LEpmCadubPCwzdQGaOWEKr6RDenLWQBd5ZnEBkXEaJhgpwJUeOrN7Vlr8n3Iz
TnY6JprzVjBz4ULgt8Cf7Z1hyuEUzO7DmGoaQ8Eue/TYmruLm+ptBm70Ga8N0IbFj3CI0s9qjkuM
1/7pFj6NW1YJnGWpoJ51ZjopDcrxXO0qwcQnDICVp+x8qY0GOPZqpYQKYE8fpMBU5+adnAbXyteo
DvJzFpd02WPn7DDsBh7ClgIguGLeFiimRU5h817YW5Mu7zpoUHprgAL4rw2HpOF6SI7415gF1lMy
h28hUnCIjx4mrOV2jjNCcF/wRgC0d4nG00X/N1W2aV//Yl7TXtohO9ZjzWcSVGDiYGmtJpCEWnic
dX12wm9FXhpfkJBHkXP8pCeBdUoH5dPMIsBCb1WPlbkYD8Tf1c44xd4Yslu/8+LZO4eR9RCzlbZN
dWSVWjVH+M8AMW5fXFOf7rU0fh1VZqlhFSCjGEIZXkyaKh9dm6ThekCB3m4KEEFWdwebDW+wXKV9
E45Ip1/d4GgvwHZdpLGViYmAST+tLbj6PO2bXZHa3hMsAOdRnV5nEHxPBmAEOw+aQxUnX0oGBshX
RkArSzZTJTmnesaYr8wAaCrKMenckPGTkQJ/sXZ50Bnbqiz6E+yI4rUz6+Y0whbZSlJPnAa8cW3h
F6o0V4bL/J+2s3d6Gfw52cp0LOJ0viD88dTPgL1N104eA6RcHoNGq9kZRgrT6Z10b9V2dSyhgRsB
7AwlQWIu4+ctTA13QCrYCdlkLIKNM4/Znln0o8E6B734LsseuxCw2I/cfsW0rD1nC2amXHB1IQiL
s+k8RgtutDYm9QwwIlyQpBJMevSmKIa/j/+TJflSPVteu/quDLivXgudbpMVKaEAPRsd5LRWV8HO
P0w4Qp6s8DVuQAr4L2MTpIcAOq/dGnCLhvEFoXLUDfG8u+lqCEZIcEOZyYTBjR2UvBfBDSno/BSS
5PjH5DbBHbgsa94zWOWXSFTeaKuCS3aSaDKzggQLi7831AVoX7fVURAqleO0QAoZy2Z3RQ/cOmjw
evA3iaIt6wjkBmCx9uyqfHOUfJeoAQ65f5r9AIp5uXHNckaJrfhEW0vUeS9QRckc52zKTlIzclru
DLKIwe/j2+UkUksL1WljO1m6k1+ZoDXNBizCZ4ur3zFo1KMojDjeFpL7cAbD+bNbnt9oRs4pR41a
9oAlSOT+SzRmisyWFsZ3ksyy6hiWio7/zPKbcnCfAd4ZJ7mk/Aycl8OoGhAn6au9V5Z/ynHpGMAx
Xx7j7QlLpuClcp9dF2shja55Y6l3R6RW8GQC9HHD/kprgHbLDvU4peNe1esfggeWYABG3dXw61hP
RXIkqwYbM6LKSenj3WYvm943nFeoBt97mIt7rwl5ojYSooc2aV7k2duJ+ziw7nOYa4Nu3Roi9PYY
urO9VdylDtO/NkSzbX1oYId1INRNsJPHJU9DYiUen8lGotIKrFD32VfuNl7R53f4OnqgzyS6BBAR
aBvKscLrnb5lSGaACMCcsRrGCPRdVI52cKQAiewa+d0tOqc9aCg7Osn1xqZhjbrZxW3yZR71O7lz
t7sEtXRTWOm0k3stdyVpC+b/rYb4yoIBkGciR0hM8m7NQdISGCmOIU0XAtFE9HHoPsmDvzVNuTVr
a5CSmpXPTQWGfSe3Qn6k3tfcnzYo9C0r6IxyreqPdrENQe7ydn/N3OlngFfGIWM0QKt70aq8hWkb
HvIZonOrT5/0peuQz3YW285xDmaQwNjxbVTonCjhNugJWUle/D8XfvcbJIrtFWR3PdRvNW9PDzUZ
HEp7Q99JFyDf9w658ZMNIGv8lMLlvd3cG5zi3VvzDlTx8Q4abOMVEazJuTkYYa7N+9gNvytdpu7X
O0wneKc7LpTutXNR+6cME8uD/Jberx5Te1YPaDT287bJwvt20BVgHks/tLzWcqTE/jXP68oZ4YAw
2UlL6OP0wBCGqcvSEPQRaScTjvXafJYKdjVTwdS3AxJsJ2nBY2cNpym3mJZU+9wZMD5yF3Dlv17X
LtKzH4IV9nIDuMICSFnb3hxfXX0BMBqFXS/yNnRvS7csLUmSa17B6s/SI1n67Ox9pxrArKRPTqDQ
R0p9Cda39V0TvUWlfK684eQ15lZawu0QbAWOylvbsEEgfSET9uaIQvd5fcPXtix5kgyWVqj2/aEB
pHcMneggZaY0dqmxHv+xCUpanprEbsdI+hb9UC7JD3m3ZltWtv2768FWjg3+1DwHcOU2KfCYIgXk
1tsgnJcPh+5BNA10JqqTfsCHgn16xgXyxAdbxxjUeczn9tlhbMD88F5nxWJWCzy2k+ccUMpQdxdr
warOY/mcD253MM2ZoUSjqzs1KFi76RGY2bDBexDewZQvdpHmPNS7ICofHcyL1wcvV5Xk7XVa05K5
NpMPhxRD2p567AelMUpQL921xPQE+pIZw3mSuy8nKcAzTmBWaHa9D61+K28JrHZyJfoud3CNr7mF
iJLMWyZcg/eQ6r7ZwqUIuWFdrKRn1sGhhsQLvmFM9M9RD9wdGZO93GMJ5LHHy/AEoVzmyFP6Rz7p
d15sZAd1Hi+JWSJQ5nUn6WQ0eu0Wzm6Jeu4uLILbF8Bo/4SUn53lhPLkJUZP3y5sGDsa/pwH7wmz
OPeGWfYT+8XH8+yQS4tYOwNVU50zx62/T29HbddPEO/Xu1hmDj1psnxmMjezdr4FXUhIJfACvoJL
NhiJe8iPShX21qCcGOiijJq1v+mYyWALvG51nFznPAHMYT/3CD0SjeLI3mY4ht1GV7dZVKQFBXtu
unbrhOFSP9RGYhzk/PK7fDsaz63+OBt5e1BN41me6vpoJZZ33c/YmKLNWBQo/UMh/z1BWzsORb79
kr4N7JieljjSMH0A47/XMjuHnd/mwxVBdvMENK26E9bOEHXVHW3hVxlm2e35ypNY+5j1wfCB/iuF
nmlOXr2zIEgji+EYOJwUvAQuPfgOhcB9yS2TJyPNOlBZe7SAB/sFviH/6cylwtqjr0/y1qCX/n69
CWupxKTK//9UjNVG2EvXtauXHyPJ21h8TUvsljlH2H4woEWYQQa6SmefVDwWpYpc9jbkkigOm7xq
tyj72r9h9bcPpfzOd6OM27Fl7m6BBdyzIYg9Bh96Gb+yOcLStbwmc4EczDaYzO9orbCeHPbJqWjC
UN1L9VvUX76gEWCQLkhv4zhpqTKiW4M1b5ozthw0lCI1YGLLIEz+zhrcUJKSfjeWvf36ch5h4lzH
Al23nngDPP1gs0s1b9HrLdiE+sOVH2LWd7qrq2cZlsmgTmIS3E69DAslyUYQmtcBBJC1slRZkxJb
g/UxrnnrNT4cG+WfO4Q66MPoM6Xj7AAC5CdJy5vHHU+Yxi/ltx8/l1qxiZRBfTeMlEd4a3nzjwCi
/Vmaa4SSLqDp5RmEXYfkhrSUf47K0beuClBOc3LLdPeRChLAFFmncB84IULwkNK1YJ0DSoEEaz1J
Dv7PQavz8+3XLy35RvZY35nbeObWmCXX0/OO/ZP/vHcSu9WS6Me0HHQ767taHy/w8ShFY2OjtV+1
GalZ6VfW0YMc+095axUpvY2zJboG8jzWpMTkuH8967vpjNSWih8u9U95H8764UrB0uFjNFd3IYy+
5RXHw5m9imq+zVXlhZeApRTImdCImLwvy2xrsObNGZ6g0O+oU7UG0Vsl6W7l5GvVdyUS9c0AhBBb
8LcWLS+LvCfry7K+VP+atx4m753U+6e8//VU/pwv5P4iBu037lwc2hjWLmNh+XCtwW0mu6bfrVX8
U/UPebf5xHLa2xXkPB/q3K4wJN69pgy/1M4Lt9I1yBxUYus3WvqQNSmxdUC2Vv6Q9yEp9fwewYD+
p1YjiZAUNkQ+Xk723hneShO+RSVX0jNL2Uyrsyo76F7xsnbvgKmgja9pZV5o5JKWnp+xUMCKkpVZ
7m3pyA+sdt5K98DqP5KsDcrAv+lqt07DVllDkN6lKGdImIi/7f6pu12bgiOT/rXO2gzWvA/NRZJS
OgZNypKFC9NrUGdz1zl6Om9l/psAMGC5KBlfg3aIDrc3Xm7KGty61TUtt+tfk1KwvrqSDFhI+d19
S/rDGSRvzhKwE1rCa7R29reB9a1cns96ZINXCZO37GyxMGIsKyTvZo5rNTlWAhkYrEmJfagnneia
9+6PS8mHQwavUvazcQUV+FRDpcA1QGqwUm5oIDmWD1eJI177Il2XnyVZdpI7UyZ9np1m1dk0mWOd
5GVfn+jt3X+3mPluqLBWlZg83qjoWdG7VbotcuUOoidGHCGToqOVPcxeyXYMai7a9CCv6G2dUlrA
OOtx81Ve5N+rWrUa7LHOZuukYXMwz7NzgkQwLHFIaxLUDbuVmzXtW4GC/llobcpFd9iZLQzI6JDX
lQ9L14KjqfsX4WxbbABEKto1clfludQZVCa9Kl7LGJ6J8Mn15QHPLaI77W0988Ptl5v67hHdpq63
uy5zFoneXvOIzcnZM6e93GW57BrID1iTcmM/5N1mdVLykcy51pTi9S/pYahvbaz1NtgYYhUX5P5b
V8Tj0UAIcK/DmCUJ9QwB0uKMzySlls7emeEg07OUeh4wTz1J8G6qg5dIy47acg41qbNrGdTtRmrN
XTaelLk0d2qfAdIbhmLTRLzqEniZa25tD4CnBqboPk3cgxqFVr5HMgjDZWb2e1YlQQ1PzrnRg+YR
ThZ7zYjGQjzPHNyLYvU+9cfXBdH+KUAG9hP8m3qHatyIKgdJycsQPMoStifqERWI2K7ST7HnoCxo
dtcpRgvBAbZw0NnbP3qWPz+lVfMTvuOpN7XybcxNXLVS/3teMiSv8YG/8wMVpHjWvPbebP3wWK1n
Z9cP2HDQWtRxhmETNHX9pZ7B9DIlLz/rampvUdQBXhUh26UWiy2AyVLynFsV+k2ququQCEYZqgTH
jRFj9TAuJSwlYSYw4CgQJtqxKezyYZ6S6kFiEmRF4aB7lucIC7MIbxVxsCsr5If8afhmsnl2bNVF
yi9TKwM7EpQ4dssC8Mb1mbnFRYzqtQrh0/AxElVRMNy1WQEmyGsH5sNN4d6B1GB7zWOxvUX1a+qn
6GlYAogu0ZOvJt+R1VTOklVmmHSju4gqV4HwmWGxW+METw1q2E8qO6FPqaJp22kcA2YQFMS2B7Qq
tbmXOZaieMhupmHoHrSk8x7nJagzYHs2bQt2NTXWglDP0q1WOriiDezOmBNmc+Ooowvj/zUl0fxw
S4HmQPnXoc2tx1eR5T2iMhNtq7DdoHtq7B3NMnfT1ORovAGmLwzNvLMdoM7AWrWdbutJu8EKHhkM
HMBLLyzvK6h2980SrEna5zEpWEMdkDay4aaV+l0+m6mx1UxDu5OgmIK/M4u+UraTB8vdC1MWmxE1
eO19AKOuPfbfkiH/arCVDi4cuj/vlgmfGWQiaIWiQiWmn/9iu/NLmCf6t6lJQCsgiPMajBmwa3Sw
HmeNvWRrSqxL5eb9nd7H7SlN4+KBR6BB+W/VT82o0Liy1LyqRv9aoxp0daPkcbCrBuqrUn+KezaO
HMQe95KUArZCPyO/nu/rcdNj3LGZluqxlmLKF4PlWo5jB5ssR4F2S5+xe3ewlX930tm8yKnqxtQe
HC88QQ7DqTNDFu3AB6farb+gDZJfYTgnt/PWxtw+Nl27z1VkbbY+Fst9kL1gVDizaF80zJVt8wLR
ovkE97x/YOn4LCmMdttPmNZBhspGxJqWGpLnGOXHgxL3VXXR48I1EKA2tB9WLJaoAoPuHv20/r4e
WFYuU9ROpMBByeKMDGYCmo1boZtKe0RsU9tKUm5PlqrLp8oBE7bcH3scAbpUy0AvPtrjr9vfSZPc
P9pFDedsuX+oToPIyyYPf3razDiYKKdIVIIqmGG4r2lpbWOLhOS7TCmWkg5yx254BDgDAi8YNuC6
sFQoKzolvf5a10F46u0hQOM9rL6X5UHK4yGsD6mOalM1Kw4L1oqLWzjrgecmiIL7bgmGBN0T1/CP
7wr6PsVO5i3w7XgPhSG+lGOGh+ESSEzyTGbZWDbYKKrFWtTgN/gvFeWQW+316G7EHPB/OSR1B/AV
qnb8eJq2KxC5fR4fSpXVwO2HXye15SJTUerNfdouPAq2HU2rhQGLIuU1WoIcgYmrJCffR7Ew8gfI
62rM4vpSXKool2/WShLDQe/Ch69jH5mDY5dVlbCsPDwxJkW5c94soPgoS0nph0MlKRduUR09OQiB
3w6Vq707ItPNfVcC0PhYsPyqqYwhOz7Phf01xZ4U5NLsppd2qtKLO0YATjSUN7uMfUaV3Yp9UoTa
i1qGw72r13/koaa+DHahvuhh/dDRwT6wNw3TBdFBvn69gf6XU7f6xQZa8uZmnIrNnPKaombwFlXK
F/jIwaMUmmVw9YvYfpIykML7FELdp3ypOdZvyaCZr5ofFZ+15CxV+OZkL2rTQL98COt0uu8DLb2O
S4C4nz5szKQmajfzhj4bNN6SlDoQTdnI8d2/1GTAvdRl7RLmUvqWeTU62prRbiVp9M1wMnBN3ZWm
hSL+xra6/hM2VkgXWaO+jyBUvjU9tggqfL3jwq98AwpW7uzMN08jlplPpT2+AqHpvlnlj9lt3C+W
4rZ3WRkhnWTr3bdmBkihOlb+hIgOWrph/ytw7PYbkC19N8e4iNuN/6oBPkPDth3AexKLw3Y/Yw0L
X/jvLGiRvws/5OmWAyo2m+/Lwav3+LWVKMw5xWumWPZdk3YTmtt98arDmP6E9ftGChVgbK8gML7A
5FWvkmX7DfsL7lAeJTmiJnHWvCnZSrKOXfNpZpdOUnLGblCvKlpvOozoSzDN4BIKKzQuNVox0KJr
HxU2O7+y6B53O7B4yHoiLbuv/MG5k5K+9b29qQ0W7Q63k9mn50EwJnrr1arfwvGJ7iTpRKoNTCHq
L5K0MSLCB1L37yU5K9MPl2/+g6SmPnuiv86fjBh8jz8GpzAalOc0a9Vr5EMjDn3sqoa8egLos0d2
on8uvfZzErfqBbDC8KzrLa9KjKp8lbj3UkHy0UU8lEqdPUiWBCYqR5ENgaHudAxXC9xjMzt4luox
dLSn3HxumuLgdm6FYWG9R8a8vNiTU1yiDrLcIhZcXhSVoOkqF5lZddrFXo/ouB01j6HmYAU+Wa8o
hKXfVKvy9uhmlidJwtEBUq8Xb6U5Iklp9GAJlmpaP/kbNP1A1eQj7spqC1C8Sr+Bos6O0PGdg87e
xzfbMi65q1gvZpg51zKxAFgs1dpJ/WsCLXnm06ZdGdZpuBERc5dg1lJ/ywpeA37377y1isQspf2r
6nXt+E/H6y0AmM6OH+txbh5GpQIuXbhI34HqMvkS/ZWr/mdzHOy3xhnRB8r14j4LDRtl4yoFETfM
X/rKfZaqo5He15Hhfa2bXN25dWxd09LDgKWuUUtBF/YzdKSfCuJX+7jYusCG7tWSl8od4x+dBkDM
Mtzm0TO74E6xneQYpaH6gqpKvZHTO/NXtfSanx37RsCIzBgdxsk4sWZborpbWs+ejeY4r7uDsKWW
b5KsLlDGRaPqvqRPvbfLcNf7enxXI07+u+BWR4rLNRceCeBnZPx36hyo8U7KQ3CP93K22HHJtCvo
hJVjnm9JKdY9LRkPvNrRrWag6c+WmVhH1R7gbq+nsBzzYgMvv3NCS9mnWqFjSzU4Jwu87xmvm+Ze
M0znYCfZ9DTh47LrW7X5zNuoAv1xne+MnZ/R5lF+Nd6rOyQMScfCOjy/2G1h/oSTiFikST9P6+Ol
zRIHkkow7+uqqh9iva1PplENd5HbWrj7+iW2BJ2DPhZgVTo+mJl6iSyW3/vf4mD8nESm8pcC0vJ2
oSzXkIorrD+ndPgRKorzVbObDLVjbX4JbbTBGaIEj1Co3WO2iIqrip9e+jS2jiwHpI8uVCAwzo3F
+hkdme3P4Tc64O+QD5U/9QAfZNBJjLAZhCeBa/6VoYysd/1rgDVH037qOzDL6BQ3r17LnLDrK+0R
3EYHPAeHJXhXzo7FNd8/6bqBB9XoLJIGaopbnNZlF4k5Ts0WIBII1y5B1gX/mk+aM3iveep91aZY
uZq953EPkO+tw7S+k2RnoDyXO3F31uMeYSqNcdm5K4G6FY3rfQ4gpG+qIVSvfVX6n6N6/qZbgf4g
qXlBgDu69ShVPc25RJrlP0kq7INjm5bpJ7PQ/c/+zF5iYTUvpeE4n/3j6GfOt5hP5bEd1fbotEPw
vdCP9VDb30sQWVjmVPVpCIbiKzZ3296K3E/MI+8xeSgeal9BPD+AvNH1oba55S0FUcGOM866C5Nl
PCJ2NPESIbxmRMZfYndoIaYWOkH3ea3QGLWxq+zOOgxYCj50S0DDmHYN3sg7SUoBG7bFQzPjtoVl
9QWwE1cOugp0A4ajG9buigdjCWykeC+uYlxzp5o/sQrwtSuj6fsULUCPFj4HOlBI7qX613gepu9j
HVnbccmPlvz/ru8iubTW912f8wBP2zaBi+Db3+df8//t/P9dX66rVwPMbc/cm7kVbwcm7M/lMNXP
umPqR3vJQy6jfpaCnMnvLU+qIBTZPJdL3odj+XIiZ6V4x1jnmyiBtbAtvapRD7SM7Heein20l5uH
tZoUjrHnbeoavkFQPipZa0GYhPM1avUQ7B3e9V2Pjs0uG7XiUYLR5HkV/Zu+0Zpqr4eJeh9UEPHo
pCSBQrt63y6BJG1DgXR/S2fVrme6htbj36WSvyblCMlD2+6SRwDa1qzbmdZ0Sqc3j+5jye360WP/
gSKZ9y2Bz0SjKvOz58Ml1Ufn02T33g8DATpWC73h0XJdDEcT9FaKVI3YfYVNDPH43JTKwdC9+QuK
DMOx46wiePoGLess1wgz4Hx91VpXnLC9B7/T2Ohazo15xaPOXfsMbsTCdcAwDnrTjnd6HaLZvRju
iKPOzVzHCgvIuUy+pECCHq3uvQvICiZ675zN1CwR12n958xJlGcEorudfvKwEUvmGU0XA+0YRMgd
c8MQBF5MPNZHpcr6I5M/ZPGNX5XZfkdiZPgSxTjBJ13bP0ZNr53UuM3O/piaD2Gg44mhlPNbGqa/
AB1mvzg4xA7+TjFN1LGw/n3GT+ZojF3wUBVN81wsgaEyPAwL5BKXCoa+UJEaIBtWWz5oKbx4JJPV
/eAV3YPUl2oYPO0xjZwwQEOcJlk82YHM4yXbJ88BYh34qjXpE6JDGERYGKMZnToe8EGrH6ygS44V
1JprkkGqMEZzvndckMWw4+2Lkw3RuUDK+OKZkXVm2aO486Z5uMuqcTwralReMqPA2Mfvo/uk8ZF4
Ghz3PiknvF5rFkmiLvEPcduqODCo9cH1ihGiK6LLCED1T+xPlPs0drpnH7UndIPBDtLjgAaq+v5l
7rD6wdx5fI0s5JE7c9N3IYtSQaF+btiD3oajaryNrouWN7qnX/Ce6TdVNI1XHx8qJKjzdFdNYYQS
FvpxfJsgfPjp/EfSuHsfP7Kv7F436NpEC9d+jl7Akv6KbHX+Q0mMP1j4hV5uBSyUB65+yFo+zv5g
HvvlDG6Mfwc4sBKLh5EJlT0h0gnE5I8CXKLemT88sAZMAbPhgjbq+FRjpL6o8c+IrtVXz5o6pJB5
A5gZlaes0RCSQbxvfIhRa2FQPp5yU4lefcVzHhwNNq0YwYdmD+XO8odTnw7TV9Nm7qRpwatb8KZo
U14gG6COXyMAgPugHPqTHKXHybk2Bu0ud7Rhx1picQcjKGaquiCDLQ9DDr/d3LLMCUFEqSKxd5n2
UiKZH0vW6mMm+oRcYD2P5FWVCw+NDbxthmPgg1W2WDm2SvfWYWB5N/pqhnwFtyRDb5t1ywGmx5JE
0c7bT22Bz+WS1M0J0pJpFWdJ+mmtbWAnxhtMHiDJ2Q6TgiXQ8xC/p9KcysvoJRUOFsQkWOtITPJw
Gqd2owNRGnLQWP/DcTOCUSUE9f86tyTfXdrBR+DMSGjzLm89RK4/RuV8l6VfmykMX+lz/U0RO9ZZ
9+FW9LnxonqOfzSGUNnOOY/Z8Yr4ya6Kk6TkINPwXtou866WpZyQLpofvK6BUtjm7Zd+dKqNMTjB
jzZQXiEUeX+amnbIXboDdMC3gZbrERUQ5e2y+BeLGY+og8R/VFEd89lp2q+L3f02sbryyjr3RUXE
/QpRoLrmWhUekDOdN4mpVte1QEoZYP2uZ2LJU7TOVu3egMjg3LycQQ6Rimuyt0dn4ww1e5b/uciH
UytjAl9I999SMKoIZi4XWU8gyXRQT2x+xXc7d1Cc+24MMCDCOhTHF6UPoZDozpOJkuNTai+9r1aA
MDBD95YH0xdLpdQ9OSwVXB0V45JYRer/llzycOoertESSB4QTG2PLxq7IEvpWiD1JK+q1exgDrgC
SLK1jXwfIQuz6+KJ5f2q/iOCuOAVav1NCybob305vTklk/Z6avyXfM77HVCx/lnvYtQwnTF7dA1E
VWJE3K6T1Q+nAlQtCo4RmH1sq85W6qEJsvTig6NGD3mqVoeMue6TitYuKwasXqdWrbCwXmSf+XXh
ljVv90tio4Bizab5HU/Rr36T2j9Ly79TWcgMUMKB15TUCUPpz0XZ2sj3scjAhkb3a5y8ez/Pi59G
E/9QTFap6S0B0IMasqweNywTqQULSc9szobPfj00aJozgZDS0QnLS5hBBZTSHAvPe7+fm42UxmmY
4XmJppyUTq2dPtSK+T1ZzsSOR/6Y1tWLlMWmy5oTQkuMyaPHslWVhxgnIeKBNUePEpNAzYJvs65W
5zVLYrihhrsYH5/bUWup6mTOMWYjaiN5ThMiN+k28E4RB92u9dbrqEN2bczCvvNnnbpzjCsVTKSX
MfFKtoh8Nk+0VLt4bqddVHhUcNYj7ZjOSMVIgQSji2rQVlnq1IoyVYf1GM1XfpZzibLdf07zrorl
xHDI5OTr2XpsOra9M5W723ml2E9jLvGu5mwryhY7LHNn2B5EsOX0ylBDEYTB+u5AKbhdUn5gmKn+
wTPNt1ueIb9gvfjkJTRB3+nUcxO2u3/8T2vt3+fV/swCdBtuv2G5CxJ792OXH3f7TVJyu2hXZo8x
wq5QxY9W66qXYqkmFXyzZplHolIiwSS3X6Km2yHdMPzhsSN0VbrhwGgDO7WxuTZJVG1rDCyCCKpZ
0OQ/rKKZ0NAD09irZzv056PjdX8By512KcKKavSz1xOsI00bPwoPfTBv6M5h2v5ZZ753YMx0cZEw
jSo92mn2tEjZej9tBYvsuNsoNR05QrMmcviuxxpjg7uVWydvzDNPkPA+m03vbXpeO3Q9ptfarwAX
d5+1YORk0PxQxE4eerW5d2L4lxWoJxZ09imrW4Wp/wiL4V5h13MqsESckGAolw2/QmHTIYHve4JH
zDTVSy6Roj3XbaI8qTFT3hI/o6fKv5iMRbCXW7KGsYcmlSbXW56GictmLobsvB4VsJK3y2okl/BN
VZ6kAA7aj3aGcVW1PVTO+aWpXprUHJ4GBkKtU6OFnjMlH2YgI4iXxfyQ4LNSYrKCQw62B1XnoOzQ
jpsRqqnpgTe00odeG3EAW4Ip9Z/rAR5/VlycYLBA/RMUrBZv4ZiNB71Aa0zychQYjjMuayyY/p3X
zQwkkDTVjxUueoVr+Y/ZEiBH4ZVO9dTayDWlLbo4I2OYp3kJotQoT+7kTBtJ0oMYTzFqFBCGmlvW
mt/Y5pfIao07yXKVSkeXbJyxC22KveRJYOi+zjYRmo1S5V0BinnG1NwuLNmWXrC/OxX5WS4seX44
bGyvNXbtVLNjvfxIKYwSNb9YNgKES5bFsvqD4yi7IQjj56LcFxCCn1pNi57ZM/81RpV/HjTjihB5
ej9iVvUkgTuj9Y+slXVY89KpzzFxQ5k/UZVYgdLoG3hed3eJlVhPLPZbt2O7yN7PhY/7Udg2uGi5
TNr8FI+h2Srd4y2NQ1J1qIvU3ILzpTwsLf2yDJ7jxn2cPUYH/VyxV1R15pPnJcqjFV2CJWFE8e9g
tOpvHauWd5OZLtNC+D64/wHMWOuNCSpH6UzXKydy1MLGuyJ6wvCueyiLaXdrUXMZBWCN2w2qyM1j
UWfBs8ki2bMeFy+lH4wXqSYBQzJ9gy1QeZKk1NVQWd9ZFchxOUryYFSkUBKSK3O4ceupgfeU5ob3
hC73fGcY3ffAr1EJWfJ1J+txkoo3fuzC/JdqKGCe2bkPr1KDkd+TGmnGJZppf8UUtScl8OwnyKLO
Ew5i1V4LXbwMxtl5kgKtRdxTLdmckaQUIJhiPlQpA0acNxSUY8OWrWTD2PYR/W/SW/dr3ZC1U8zM
GueY/h9b77EcK9NF2z4REZgkgS5QTlXyXh1CWwbvXcLTn4G+G/c/jdOpKHkVBcnKteYc02yzvbug
mABnmdw3uCFC4lnyneVARgucoY32lmdBDoffcg/qOb0XQ4831MrpHyj6oa5VECq0ZZn8PVC7rKRl
keZpropqo4mJw9MIC4k2Ul8EePj/e7Z9CF/vtRrI8iNbw0N/t0WrRIRDX/09I665ZH59NWwuoXGT
MP49+3uY/4SS2wObWoSTf58EXTsePJOJt8oAvtTLU/Kf8GrTeeuU3d2bbq60WQZ2sZvx4X8P1MhY
Hf4+Lv9cD5MoX8VmPBo3J023/QtkE+E8kn/+I7sF7AYNkqYA3N2rvwezHdRKwFG38Tf+/6dm4X2l
uQkDo6/APv59eZpWHKJ/TzOwMyD/84wxB+B8hnZQ9v47Yu5CBEkOZyRzJSPEv6P435eBvZy3rswB
9glxBzjMsC+InbZYGha78WcZxXcELaKo24Mi/iu0jceYXMerepzeHA7rOSUObD8Y4iNZhLdTm6o2
59fU3pkVp9z9vd7/He2/Z3/vADOsZCdijpVGStpZH82wy2NxHAhqu5JW3Zwkm4S8zTpf08fDLORz
wau2bYVDH1OHzjvMKWB01OQuQPpVs8Osw8S8mdKqTXHtbG/W37MSaMOuBQvCfXcyrnrIFnErGXRZ
DSS+vFCX/+vAYFHmuEmvB6HoGIGmlRH9fhpubWJ/iTLRdpZ9qedOXfWJnP97sESqriJzO3Ll8lEa
ZnuF5be98qoW6Pjf08r1JmP39/QvevXv2d9D7kQtaicPGsamna+3OJbGajHoUHT8P0+sxnOqU1oC
Atg8otvL/Hv4e8H/+3AsLcgyBrmZ0eZhWjeN4t/hqP88p39Ph5WGV1U6S/i/d+bvPP3fh3/PPGMm
3goDL4t3DSeQB2uT/f3vwR5FchiFfc437f3fefD3kG4fzow49mvaX/4+1UQ24Q6xSzXyF2sw/SUa
SG3i/Z3q+qEw+o70UavCA7a5xv576ozmfMqBfGGS55hufIhWEGPw9/D3YZZCITZS7bejpJzPBEMO
/to7E6koWqbOjluHFjFdQ60WPy6J1k3Ipw51t2UXY+rRgd7Pt1eoJ6PZwLrUI+TG1gTOYaVfGJ3v
zHLCN5pfl3Wb+DDKGJSuTXKRaGGu42gMmLf3/ryUN6XBLaLyWjv0oKye9XYIWDIaRuh0Fpt2PIEb
2La2q36P+948rjMJQtIlk9Z5Hbqh2guGMKjYx4kslj7epwNBlKLytalkPoJMMOSGy6KR3QrTkMFi
LNou0gZiYSZzD/sfPN36bIniVDUN/TsiidJevLdzS2bhUuzBL6U7G6NfPYyXJO50n5sjzuSkrsMe
Q0YyXgC/oifJGOlqOqPXOKOpgpcqAMqW7ud2y4geLFS4tCgYTgdrY87kG7t92ICo6F16jZP67R0O
jDt5RKXw8+vkXeIlz4KUgK2oynS4pkSUpgbt6kkHfGtl0PEJzWyn3yzCka2jpArUaruHCNaN1gzH
wUw4CHDoUiE50iLBK97PAl3M/OK5W+uSIEjqsf7b4da9rS2GATvGkacqP1jaghFYQ+8/ztqBimIN
mD9+UDwnO3fBv99oModNhEzHXak9Bd4cFzwa8k1eeFx5yzF37xUIpCMTT/2CmJb0DJcEBr3ijW5w
6eKZH2OAwW7s6mRtjQLmFK6nRPsdIrJlOnW9nUFmJofrIll/bL4YVD03ypZNtuZEN7U5frUldCST
SzQw5omwpmVm3pg4JObomQhpiF7qvCcBV+ITw8EdFrQTLIEpfM31IpDDhhSBtewrc3iNuF+EUF59
cpnJBy0Z4bj8Ldl6KUyIdQpQ5SwQvezrsdX2ZdxH9wvE9bV1/zUFqXqxHn8uk7YfXDaCszGFWwE4
SSs5o5Xb217yrcFh9WtFNrGh1jevpWFBA9LQfhwiEuEaWenJMujkeZl+D3HBDaylCKNkeloMd08Q
LvKRBCmWJnSmreyQtPwrb41xv7ZqDJekaPaa+5JoVeXbWRntuqKiPzNVe1tq9WVN+IXzQGcwNYzb
WGUDaMrlNOqf7PyTwFucaTd2j31OVGtHXhf9/J30mndjmMCzAEhyLUKPh+kFRa4F7ChLAlI8S59q
0AhW+Ku+R2CqPyyq9DMnOdpC0/0JZJfMxAsgsVYgkgTzVVAftXpYZaSvuBBDdWM8GlZs87XlNfam
zyhuO6BO9Xe2vq1mDnytSL4Q55Zhbz4Tofg8oZdk6gItdT57IFO32cagRjek16aW0aFlhghYRuYv
7RsQJvI9m+2bWjG0L7yLMPm20pivLZ3qnzU9202kDg9Nf4nWkQDZajkQzytJl62S4/KP5Gz61U95
NX4YI4Hy+rDciYzKf1w3XG9NI5BodAZ9ghW6AjI5ohkGbBhzTgRdPQIEyz4nDpLfNYQCa5Z2ahRF
ViKMNhgOHHs9LBwa/kQKnK1m35V2dE+24bBjtJMFqnWepSpDqxpZCDQwtEXxRsZ9ERoeA+++G1K/
78tX9KKYHAf20CpPyUtCvSk7goS3nFiU0WrXa8ULMP970Gmu379OEgJdm+b47ueTm5rftZZ/l6n5
1bcWYYEdZH6dPRQd7kM1j8veLRkWpAZadrdAR5Qs8ZtBF1SVwP7mpX7Us/am3RpV1bINYn+s3iF6
YeYfTpDK9pPw4d51O6XJze7c3E5J5qe1pFuyCXXbWJ1qg5tCiUZIAu+D9cKqKeMgM05dmd46CDH8
pqhvyrz+LS3n1Lbys0/ZeClxl7hFGQq9OCJUoR8UDeS1zBG+ene+Gkgzi0FVhy0K9N1oZRB55ikP
pUYavakNi6/ZlQojS/tyIRsl0YQQPbV2glApc3DkYVHdEzFvjKFLcaALcLBXOplJ9VwpfS9I9d67
iUQ/jGYltTnNtPrN0+vsagrixN0YYg+TlUAbL16WdShC+DNPSbd+1Uq+mvVyP8nALGW7l7G6XkFz
5hLyXE/+pCHldQ3G2q17OIO1yURN9Kc8ipBpy8OcaqGbknX/vqTNhxcXT7IZL0qiadTnl2Qojj0a
nFxxTmRDvwfJBppmuiSAAxG0AUbrCjvMG3bgWhdaHdcnVHm7OLZ9PdPEXWDGwYcGGkB2RWx/LIP6
IJu69J1Ce+5dQDZDar73Zf41g9OzWvWOv+wH2S66WOuwTulpFOXTgo08KPT6oRmBl6dwmKYcRTXH
41EQInaoGQOg+bPoHfXrgQEkMLX+FI/jPZlGZAi69MfnwfnpRQ+agjssGdtEvVcC5C8AZV8TM5GX
egW2qbiYQ3Wfg+bxjXW2d8LzDkp6p/eyB9AHbehUK3uAt58jll+QRyTkaJLGfiYUo77BN4yEzwGb
bnJFNhGdHbrCg/2ll8Ml1+e3kX+Krd9riggD0mfx4nXamZXvEXFZ44+jw6GPbwyS6WvbPAzZfFR1
tO+P/Vztew4LiwQ7f2aHyme2l1L/z6CAneYmpUt1HMhT03uCxZR3yWtYn6OVM0+p9nPK1Tu70U9R
EKGco0+rVPcqx+FiesPd6BYBeQ73zRB/2CX7RixkRDfMxbuDpx4+aT0FjGZIeRBEf66cG0wEwMZX
lA2dMVPRqJ1r6QiMx4Ngn3Hy2C3X5Q3Rox11QKrTq+JyGV/lQFN5LVzlw+G5LTLV+60DEVAXCI6s
Mn6qZfHTDKrzy6GYw9YbSYzEdNgl+mnSvQfHoohcEsjZVTydrZ4quxmjj3HgultHcy+BeTv9dG3R
vYOckocg7qRWMA1tI1CiaKdA7r7CIEToFNNCs+gddpPFQXY4jESerCzoRhmOpuNh+Hddf8rmMiwf
+xJG1JRr+t60YDb0XfpAAPwQwbbnBkclee9962ocLwYgMnZj9tGNhidNLGA3vfFDDJDGFy1F9zJ+
dL23jyeQon1KRrGXe2FBi6BjwFEgjA8rXePioQhrRRa0MR2BUddLOtb5sVwn90TI5KuTAu/hDj5O
zbcxUBsvM5dnDV8nSy9Cq0mYm2EoZpwubfpgsPyEuJNQNZHfs6btJU7rX0JGE18YI2Ml6znqXYJK
qn8G5Dp37XBJGCSCRalLPmd1PcbtWVIsxkN1M3kMDckXAXV1jYHohVr7xWVoEdjxlhVhqq/FZgeQ
u5O6cT1uNXIJc3fcEga5m0sCpLIejmr7mpstV8ccyG7Vb+2pVBTjRe4LlxpMFug24vR3op89nO16
I2TZCt6bmp/tet4Zpq0orAjNSB3YDnK802bVnFItv7NiCnIyaSvTrg4Wnam2XWcK2mQ6YNK2elmG
NISeZRL/g28FOzVHs5cYLVcAJ432S9PvM63zUyQtRTLwwLTypmzAmIG4F36B2va42nEX9hAxvTkL
stW+7kYPber4Y2tXRC1fUoJZK5rQAB/R3uXNDivjXTYJsder9h3IwtVYrRCf6w3R/NEKgquVZ2DW
r5PnRjhUQmigXJoEfqvH1J11CmYSCXrlHhAt2URDOnOQScw9csEVYn9mIwjIaV7IbJfmXljLk6nL
S5txBSYc4VwQKsFU8sd2oiksBojD5S4x5CGV6mNVVyhnngsUqT65IO2uNDhORInf4MRANrKyX5d4
lYZla8Hbrxpkvk3bFkAPeTP7s2bsJYFHvmdrj6IW+wnA7bZI1T4cVKxQCwLqw0aXI/0jZ2HTrDPo
wPcpsf6ZUlv2kTkBS8ZCCtGQ7WlRgLejIrQ9zv5awztAYUJsYoJ/hRp/SBMYSbn1a8mh8qWi3W9D
TWLdpIVogxc09fvU1U2ock6Yk3Lqax5niWObnzRcfshQbs5TztTaZHC/EFWUm8YDwL4yRCqDgdIy
Qj2v7e0Hdik94tA0Gey7+UHYcGkNpY6OMbnUAVkTgJrroacMb5nRgqMezlrK2VZ3wu+L5jkrKuxI
8gowZrjW1M/z4JHqS5PCl0VymEkch9q53kgk7I34XgzvqynXLETI1nCajvdONb87/fwFSfS4Lksg
TeOjVqkNLXkG0Yv5IlKdDZ9krgLmIHojHqfcuR97F1tGVl5P7sgApdUZZHvvmT2QaF9aT9HwMAod
VDcMURLESNzRnShUSXVd2OIiDMmlGw/kOTHH6HTntmHXMdXVHCapfkfgyLM5kYrpjdU+TpaHJLIn
tIDOPQMVAlyyCGbz+uZ6D67UEImYG4uvHFQwDBkFNgUm+Lo4zMw6XKDYEnPuT93IvCE5aE11XRXP
YPM8hp3RkXMy6JrE2qnMYCc2GXyrmVY7zZRW4F71McBOmn5oF8gG90Y0J5Wzm1v9TSsKRi2jeYgU
zD0VEYZXgEFrnTGIp+EraZHe29aJ+qKvCgqM2fFtqkp2X/Otnp+opG2owwUpVakXGPUk+TPkIRSe
FkRoc6vWMgLXzb4XJ3lLmFMuy1gG2gQbMPPM5eQsr7VIi11kHgrBQLrCh4oHNd5JcmBqMb7lVbx1
qNn5Rxnvmie7gBsCs5LOoNNKXp12yDCRLjJ/Voq7t02q976ZKTkmOTAm7BkPJ4REe44HQ/m7icjI
yJPmZoiTvUWQyN5b1LnJzX+FhmE3ySC/b7yhdvhCkfTMQLzea2hU/JYrfudpDntDj0tpnvubatl7
UICXhXY7eq42jPIYOluNLbDFiVAw1cp6vH9FRC8kTb/rqLjojgbUPGtIFopsRk9pf0wAbPiIlhy/
q83v2QI7VTwb0qkOcW18OIZ2dFZF/8RDzWM133UN6hRe9ze8mU8q6nnfmsnNCnIYsm+eB6TBQiFY
b7uECNc7xd2USxHDYfWJJAbp9/RLvuVN5BGxnLJGGQSdl5Pz4hnqvHTASODMkSVvdbdTJz4r3iyQ
KPdp7pkHbYtcTprlUtg61Pe0Gvdpyj5Np/ZvmvmFaxQZCKL6bTmUuy5eDvwcU/AxBnybnIgVes4N
UwtJwDq8YCSN/LmNUA99e+q1da1XettPTjlSbSJMtVcUZ0RXY504F7nHNpUlKrIoeLk2EdnS6207
5DXvujQ/WgMtVYlmgobtQ83B86vZuteKnJahsN4m5pZGPE8h6T8bT8WLL4ktnuJVHo2CAl3EhPKx
OlEBQNpjD+uasFvb0UJoDEmYhtWdl8T3zQ8Lb8TkZ8ZZqZLpvhDs1GSHnyabiUUR+lvSEdSwmDV5
UPMTANJij4brLnOmC2MFjH5acSOKeAjZBF7mjdy6WI/GZ1y5n87Yv/Q6J2Zuv5B98WjKKhQxOYVE
AEMBJ0h2ueo7rhZsXSjEj72lv42D/U9zJvrKKN16i+y6TKcZk3H/d9bUwjExndrxJm/hgLMAIIPb
4M3Ge7RtXl0tvqyQCkFqX3JTrjTu+q+mVfvW0V4KIol9J7HmYK4pvHUbNUPE2UIVM1a1h1Vc6L4t
iqs6Gv5VAgtFMq5AKZE/deOjU4izVco+MLWRmqpCfq8DqFaZpoViy+cdPWOHFZwo+qz+SsrkCLji
qkuTvZ7b34nb0afqmAKSpEqUYnowl+YmlwSKdm1xaiYiU0e92aEK/8yNHrmoSUK3ne6ynMFzNqB/
iyrAwfaOf+E8JrdOWiESni+VZsB3kkbiY3qMZushGrBQRNHvWmlPJlFCStbJk5Z/wEys7NUMtFhH
jTWbNwvssdAajC9nHE6mlz7WM5N1HIDfQ7Qd7KT4WIzpNa/wVZO2AP2q5jWn882Sz9d1hjwvij8p
IT4JVk18p572drN8jM3my9O5kWulhyJwrWGPm6jtqM23TqU6MMVLQmuhNaunJgHwJt2E5MOzSaTI
++pSFsQp1fZD6c6CCbr2vsbzRW9BSHvVtckSLhz3MNS1G5QzkLtq2KVz+pYWnQh+W7v5sq3iX9Q0
aC3N+r6E1jg4JYuL7EhbsgfweOe1mncR+fGonPBqG80Zn9GjqU2I03H+4rI4LjNYwoRs0CzTaeqN
1cTZiOZ8FVaoM1OFwRXjBanmQA+GVWUkJab5fo2dMw7KTynaj2Jdbyc4X4zV5DVXyKvMobVpY+hV
NRpMNz6YXRY484jgWCMtKltvMC9dQa1dD61t7WzwBtx/DPIoi8A1ubqmVZ+OZDpA0UcGrtwRyDov
qrG8B+XQvHHop/gWFR1ncXVtFS+jyEMCVO+6ZHhLJkbg2ym4LkRMISzR97HkRME/cbMW0YGO+Fvk
DDd0bm8jQPnsEvChFa2xI4XoXIjycUjM91JJwUYvoazFT+V6UJ7EwI2xSh//pAKxTlOG5nFzZDf2
SKj2WzNkX+x+n3CBDiew+WQqr1GI7+XNbi5dE71THqDHSChRIhr1F41BTmcQtjIudr5zS/OIyoi2
XrZYlAxtTD6kdqmdRrthr/mqSnq76+jsycuuwtqWM3t65e3LFRTNKor8WHXXVa0xIOAX7Nxc+2Lf
6y94IUQauUe1avgmS5CVhGTFyo2vpnRm0wg5gdm+FjSZTWzxYh+WvjSutIIJVosTgUmEw0bNTXTs
GcZhWbz2hD0u9buFDCZlWOWDtvRA4528P/x9+N/nwNBnXJd9EYUOFg5A/I3JvWogbNwpa7IMtvQn
9eaKFBg3ARbSUUvQesupdrCkY3L6kPSRDYH+1LFG7cjr2a8GheooIjp9QOzZ2rysRdcfJir0buYe
NnU0INPhkXzhz3EoNmcXd59Vm0/CmLyDE/06ZHYGS2F8oiPjXtMjd8t0EZNzXLxrI0DV2qK0l7Px
E1UuFw0VdhlF/6xMjAEtIjcEGyA8C4izXvGaJMuS216l81ayJdo5cdDwRc5X4plfU498e2ERjsbo
BIkZQDodq8EzX70c6Le9bxbtut3+XLpNYCyJfGqGfO+5L/DzwB5WJEusVTAt2WXV5UPZ3DaZmPys
mB+rmOlz4bqnrhG0NJ3b3MRN7rjfnbKB+Mft3WIX99k2OvC0krah6s5Cj+eg7yyuCI8UeFxlV+Rj
VGEbt4oZ/hBSXM9c1tapmgSBOja7t6MVJwLYBMoOXUIkMJwGJmpuORAa426X2c1tl01vqtyCFlU2
HSKr/J3Ttb8eIG3EtLd1m52yFXvcYBeL+YBl7bxEf0sX59qLf83eYibbkYfmsuFsUrdiecwey/kl
slLoQi57tCS2Yh+Lta8GWA6qVoHrZeydHXv2makeslQ3XnOP1Rp2LLtbWiyqJB/KSM9ipPsiJ3HD
HvtJ6uVrX7rFTutEitAifoMxgoXdNQ+4mfQAoQfL4CY6dIgdonNIk2oMtrbnbjIxq5u8x+Y2bV01
giHtPD8QZMpPmWeLWdhed+XnipO/nGlVRhPDFRAqWNyZuM+DYg+nkbvkVoUb5FIaOJqmJ6MACKhb
IF+mukFWRcPKbr7zrIX9Us3HYqHPbBS2dzLFaSiH0V9iBlP9SvPJcfLPkSYfd5ta8ytED31RJ6c4
m7YC2ny3sbj4dCtjcCequ9PLksGKaf+rt9FT9NHSYQmMXKN2HS49PUtkst1VjDVwpBi5jyRnZVXT
7Bx1fCfTzYS/LkCj0uy8yoaSvjD2kFtizdjS8UvXcWZexgkDGSE/dAmUCso7X3X5eN+SmR72xBtt
QP4zffnr2G6DYqRvoyBqGDNtTWqp5pRNLcQP7ghJK6KgHVP9epj1fUlN6S8Ozul0JbFc6LdeI6yD
0Md2DyHytLaZ48u82iUmgS1rzM0hjkV/num35y4C9yxXL7JCZKoPz0zNeP+rFekPHdko7bOroqat
zr4VTm0miV6Z9rAYoEi0VXoZHOanbUfTvrGUhikWHmThlbt1sLgZz/0biJ5dZW/1Z401bp1Ods5K
WqT1SyVX6+iYNWpmUS9Xot9mQh1yGuI30PA5eUddW5AnjndjJxJOC20WGLB7GoFcaGyzpP1SFl0Z
OEYVBSBXKrScuF6bLCCyrQIAtV2St4XiT+QLl7BVdHYghNjyFNqLLbLXQXJsI2OQxyzNETBx2WPz
eekkr7i1+ZP4iejExJJljZGMdKdX27MRFuflBdSnOsf1vU4LhTOq8iPelV2S9+C++47tHn/baJY9
QSMTU2eqLIdZz066TR1k8XQUbNyJFy6JWB1FdWBYbMGI2XvTdZ0Q3oJX9lOXYngozWg3ZcurNeO6
nJzpuY/weiID6g4VQTQs0cOtSle+SfsVpATR1on/NZYcQ8cdr2JmqDQOPRMwSrzQNpfNN/xmDtGS
3U36qBE+7eKAmVxiNyqMCW2DntakQ2cSNjKSsFlxJtsRuDUuJFz/zbVYBpYbVZknQCX1Sllhc86J
xvhWsf2pm7+TWr9BzxBuASjcbu/WXuqQcSL60NEn8C1+Wphyrxc4KBgZQq/pMZnQ99Dm6WZmxixJ
8cmSadcn2rvXCXc3Gh2Ba2leXzP5c3bF6pKOJ5jpMPYKdINKh30O5l4qVva1B8A+IoCJkYfctk+Z
FS1XMtKZbbD1ERWSHCeu1V6DBY8O+XHQCn3fuXcwLigM9eVlUsZx7XW6wqp7HiYmInIeAjOu+kDN
nkGhWKz89/F10g/vhWREZv2aU3rnsttnE8xdcZoUUiO2A6NiAJ14GjX7scM3fhuTR6LVhFkT7hTO
vfbd1dO7FZPrVUTX+Yi2Uozfs0tDv8lowaOufBpoCpD35sH9rSTND+t5itgeZtAbdhh0PrXNvZY4
y1k5RBeUWXaviQZ6vr1wyq1N7ddIUUJjYs/nbEz8vql+dGv+N0w6FYucjwZrz2GDbs918Q/tBumV
0E+Z97IzNp3ugVeUcVYlGe0XuzgkIHARG4a5lh1LnUDnLrLu2t7Lruqec9tqw5iD7C+NhzyQIbjR
evYuGeb5pnF3FurZ0FWCtI3xc1nqW+6wGVWw5YsG+1xXV+hAmv2SbYbdgX0HoW0I5NfmO8NkxVYh
ezR1LwqSltZrUtspz2icFHE93lYSZ672Ra99/tDiI9NXHbSTuJl6xmyrqr4cZ2OzCLZGXY+wbuJd
MfT1EHtrf5tuDzbdtxIl7dXfp2TREmVE56HJJa+23yJoInUskT+iyTVZSwlWdzUPin83LWHTsg5H
jfGUjWnGeaC/9uAlQsM0nSC2jq6UdihW7zVOE4HLjZ523ZfzrovYyJQzPojM71TdnlrVP01Osx7M
zEp3U1fcKCRjzI6Zzlld0R64eAg2dsccjrBiVsskjhKONRaXPpgKusM7q+vHm6lxH4qKA1qthV82
RnczeENDhvfe5abvNjBZBsYbUMduu2ihyU+bcUjUv3k0oIg7jOWz0XixJMrCpv9oWkguOLoohcqd
1zm3JROxsFlFH1C07iKsgxMjVpg5W9DG/JN1SxjJaSC+8CrvRrUH/I1yMbrx1vg6luxV2Jbtc7NJ
glnL6ccY85VB/gBFjvphyQUe5bh3htXdt2NOG0bGL8XC/FNwX4ohSHfa8qvID84iy7hJbWsKh6qM
91pBMkJruL+OjUazHF7UMEW+AIMcOIseOP3C+myt30K5x84iJjv7dSQn6FoWX63CW6s7A7WfRohR
tcTn2WqeuxwxxcDJZfZP+DjOXofCJ46SXZR2UDxG03c88bU5TijEoZP0nmkFkelcTJTXBfOX3RTL
k4fk5wqj4rOxxYzHjca0veYAOOK7LzBb4iOqab7uVeQCtcmKJ08ypzYdMopggVzJermdLKYHtoje
kzsUKKwqQTSvu9FEuj9118uYFwdkGadlim6JC8H6Qi8iNxRSHYffGS/La1nZP92qroUYb6lSwRYn
5zziOzg7NQRB/T4XI2f3Vp0xR7mVWSIoZ/uSzol1bO3hZChy0Ev1qC2rcT2iBTLRAe/r9Fh2lLiD
Z/2YuTX6lexftXpY6XPl3Aw4bibOzBbRU+cm54FZGj23T1MMw8UgLDZL3GWvDYMX9msdeCLhbEnv
C8gMQcxaX3cHsEonNJPcynPdxN/ffBSSOLFIWSROaz+xPX7mIv83dMnK2W8e5pb3RaSEF5K3vpdr
/xFbNCGzbLPTZ0zQLDKezNqNAwGijA4DE1ubwzx10x7hEyvsVTZkz7z/D86/rum8MKZfQJuWpn/v
6b42s62y4x/Vq4fedH6aYnh1l/6RKUQUmJkGJ98hOMuDKNVGbAeEsal3mKNqpAZLgSSbyAPXH8u1
ZcuvM3V2IusMKO2fEc1u0FboxLZpVjVgz2enVoTE7pwmJYE/XC3WcnC4gqq4PpQs3JHU3qwx/QVu
VtF5btWh1pG1YX9Pup/K6V/JmaIbXdW3rdgbEXdO1nToyt6xFBP04+qfmbto09VudFMkdbpoyGXA
d9ps8TPagsAuMr4d84eBprtLVu9aIUkLKwM0AtLrtNXR9HrJlbJXw8/S5LqpNVIrrfIicavlVVse
hsXWd8jmbKqLORgreTBmFUMba1oiWNoHk18MYY3LPxdXHZvSGEcn6Y4JxmuvHVjhD0uT/SR1u0Gn
hpNVabxuUjmFpItDecsmbMtAW+YXY028M52NQPVkj7t2auyUUz0lTXdnjQRBgKnm30jDuUTr6tIt
x+9tX8ucrVDLuDxIF53gKiu/wNS7R/4N9E81TKwUQwxFuBPKqUM7aM1ubm6HVTfOVTnt50qLwzan
KGv6Y10Z1K30hNMq5d1T1c5N1uu0ZAGKkrba6c1wFbsEt8c6sQsojgxP63deoWFXnt4K1e26qacE
GOI7zaDon6v6O2ag12aEUXqxlobaYn7Kob0V+nAsvWLZDQb1bjHkkn6QhVmogMgSzXdDbP1rxDm2
WDXJCXQYh/16aBxqYWNzn7wfMlI+aX6J1n1hgnJQxMDhaTlbbEqTmDJCxeYthpXbZNZv03lE7WGc
mrgo9wbtAVnKO2V6m5SHcrRpCVJc0Lo2nfnaq/QJhSXlKBwqe5gwalTyplqtx8jKHgRryt51xkPe
rQevMa4i7uSYRYOxZkBGNOUuy+hGktiZpZ1vtsoKkVHykRtT7DToYvqSrjle7rRODstk7J1hoCqh
2eiRWeA3WnERqvuOsuk775lVZKtvtA9FO45cNFj+ovrNTOR3quyfcarh9ZuhpRfNAfg987IFsELL
rl0m/2jJMrBvqo7mmXZr1etTYjsvmaOOummd2oRSVRvMC/gd7B4Cjc7IDdHu3dG//BpC27V6ww0D
NMTkib3dcofV539dBTYw/ycsQQ5bfqKpey8dOnHFUL+ukRd2yyoOyWA8e+Swtq33noybIj5NLtqM
kAKhHSkQpbrYJbmntUmDu3SfdShuY1TfAjyaUF79H/bOq7dxbF3Tf6VR18N9mMPB6Q2MspUsOZbr
hnBVuZhz5q+fh0vVJbe798aeq7kZwCC4IiVZItf6vje090VLLKb2IMNmlnmAOIahnZvfJRAZZs44
7NPGWQSjgYsSXciY7DV0Ukiz2ivDLu80I3ktK7zKJNlCax9Amtw+ODrhZc2BVmDY912tsGAzFtxy
yUCjkQAMV3+MMOiEboK8mKGVr6ncLCRQqgWuoX2g3pqKhWcouoEhMfcmdzfTI4+8wPOYRsZM91O4
6VB93MI4F1p1NMrenpNrZNuNad1MKrRT3JjVMgXT09kgH/t6pzZkgz3SKaX0DSUHrB6Jrc66EgVJ
cKmqxb+2I18exwr7UuuGEDz3xkDJea6N60ZpnhKZEBiqSBMjfS1B7K4ck0UJC8UOtsqUBkRPKkB2
QvYGggOsft3qS2Erq6bU941loYeS4wwZcc9G0MLKCGg29aHL9fqgZEFzIAAxktbrpA3wkW5WSXl/
k1R6fhfqUnTHtno6FxVZBf8RnSIem6aLFqTre8q8NORq/bOZjlLfLrE1LG5FFXAA8hCG/nKdJOy8
kPu43S+NscrviMMUd8DF7nMZ8Q5RpWHveiwceXPpMPWKMTBd8Wr9xXUiAumw9DtVuhH9AFv3577A
vn6aVRzglmx8CJWkrXlloq4yq3oOws5AxuWPujiw5wqiPreiB9pdA2iXkIC2EXW3et/+PLC3O9t6
2m0/1OusDZDS6Uho/dFfKUxULPQ9eVL1eK2OsVY7eiCMxKSiPs4GrKd848ReZJWrhXsK8fR8KFyA
U1ne1VtRNJ0smjzgxmXQh82DU3rxTi2IJaZe1/DkqO0zHgjzGPpNPU+t/tDJ3HzF0KF0qrkHWO9G
FMPYCdcQG/TFZWLP7fZ4FRI0my5bxqjORcqlq7iU7eTPZF30g7hSF2DZOLq2R0CC7l1TJBu209Jc
FAOYp4fOUR+TQuJ1yPKtVijVvZhHYSShjLLYi4mMFFBfkTruSrTWoTEfwPTCqomzszgYcVGuopKf
FlJZvj9vzAytiy6p5qIZRHN25oLBpsSDmbv41CcJRh/UFUmt6zxRNfTsB9I1QQp1VddacEuI3V9l
XR+fSMFPyIE8PyNRZy0yL2jvIiQ1FxWqCvdDWZhzF/bNA2uvcu51ZvxUE33jd2d0z/6Inp0VG9bn
tDfSWSw12Re9zN8wlYUuWabPdhsm3/o8hTYYat/TESB7bGc/6p4VRUJOhQxHNm/lnBvHKJ/cnhXN
rNwTrQKSm6BCo5sh8AOsiVnutPQes7VPLuSNRMROq8fie1xaZwuE/9egC1/s1C9fZfYErN4q50Ul
dzuLwnhYBbmHNYqjFGfM5NHVjC1uQZPhsqjzohxK5Six+GmL4iwaFE+xuEm4+VIURUMZEBwKvVhi
ucNUl3651y9NIGYLUaynCTJLtZdtb6Oo9+saeD1nwKfJoxldkfnzsbTklaQpqBBPfcT8DjnBdV8Y
7eWlioa0cpt1WpHTEl3E/L0kg/NvffL9WQGeDUb6Zmwj7CJJgd7iFpRsmsIIsQTN/QM/M2lZS314
j4hBMC8Vo/6SxNJRNfLOI0d8Hm3X/1EkxisAb+e5M1UbC+Qa2mxnxURVnGInpZm2s9TOXrF5bfn9
Jyp5ca393LntZyNDysU3lrAH+AeN0XhOrdx86U01m3teN945SpCtHDNBbiep2i3ofnuNa7N7i61p
tdCKSH4CURgimOSfCjm6S0dVPWp5gtCCZnakJsgFNpFfHPnikCjysugYsXVaa2gtHKJIj9dNgUpK
nJLgSqJuOESGVq+1FFRBqpP8b3QlOSjNoK5RtvEOiqOaa34o1j6KIAJk3HD5lW1TQCfrHGr/RjNC
/8xqhCWdYpnfvHiLroT5vWYfPqtqb7gTXQNjlIjK/NG1b6sPXTVozncyHt/rtja4+zbRPeipcI/3
2bpz0TZFbZlwhqgj4Llui7zzlx12oYu8lMn6ud05USuclUN3XKrB2J3FAXtZa64hJ7ESRWXqp7Qw
cT0tN9Y5tzaMu0Ni2aj6eDdqUPSXcX5IUNlW3XJLEvz7iJsfQlVE+sH6n+rcQfYGnhK7QXuT4aIC
xrKDDAwv4ayhKrwAtNMvRV2X2e6Z1T0YfRQ3yQnRT9RZnbboBuSZRKnz3eSIRNlGlMRE8NOcTYh7
HnBm5hAHQzdcjJv5DV3rwHOWpHJN9ab51Y/8x0JF2u5WVOWOnSLpVm6yEgv1Po7rhax2oCsIoNQr
KdT532EH6S9hI8LHlMaIWJZa3Vo8FgACTJXEJqP5pVwVJQJ8xHEvPUUR4XxCTdPhOoVoyAyvvjVJ
qaM5bSMD01W3ijvIGxG4T6WYF8EX819UeoYpbySFEL8YKDqKg2iAh0o6eBo8jjnw8cgxb7xpA1r4
pXZsif/cekkBrAXVwC9EDSuSPEZ2UnOEKowRPk7WkHDUrPQtVTPnHHgQb5yCeLqoTyznHrkP+d6Z
lrtFAS1G8hv6p9kuy1GFMgbcpt0hLZaivvHZEXVN/kwWx0KcqMdeNSR1mRhYzip+J+0qi2/TTJzW
A86lad8iZW5IO1FVhhGtonw5FbXX9taBuBYn0o8P9aL4oc5QbeUmKaJlZxNDxfdq2Pnq8PMgy9U5
aHivow5ePPEt47MSQj6Q8yj/QtLuu6Hn5qtkpU+1otQ3uqnpa1sJ/aWTaKh+oAH/pGcK6TMYHqlq
cz/1FHSZyjh4xvESU2NumKAypGWlDTsblS13CLUFqHDuf2l/HIoieRtyRD2bSv3sGZUMgjSz2bF3
0rZ73qhKi6yoTOp+Jneat3GTlK11DbXLVpPX3FFe8CeX7hDMznapisxgYI0AEvpmVSR5/NzKJNEG
KVZWEhSuL6Y7Z4Jk2Ty3pZdvlaKMVzIEsZus8ZInexhuCEamr0qnZbCeXHeX+G145+reD3G5UbX5
DxZ9dmtlSXt0PbIM/TRgeh0gKMlphWADU9PT18hJfg2RJD2Ig5b2zaHQG+C1ho3EgcQuvQAgedDU
QO9nog9czukUmDYcOH33s/hrCtE9yfPnJImzzXXqWAMWrEttvWwKqAF9P96g2+IcRSmNIKBZLbL3
ohiWoFiAp950dnW0SAjWNxURENBhcjDPCql8HlryqmGqFy/WSN466OPqNYuTZ2Ae3Tcsmg8N69G3
qjWhZKUeDvbZOMtsaAIziY38FI52PPgtSQ9Cxvb0iW6fwBOv4SlP4nKZVaAwpyr5LMBaei2K14Yo
lhJ8kMFZtoS7b4MnqcVGXEOQem+bfuGsqhyIb9eb1Y2vNVtREgfRxZj6iWIxsYv0ziNeVlvnoJel
m9SG15XAUmeX3iKioEK+WgRTs+hTSq48j2NioqVh0IfH6je29NL2MkRV4nmpesbtpTP/p6OCs4RR
GtYZwhCT/LrGZXznJiXfLK5RASnY9XndreY1OOw7L0rSO3facgRyCVbnV51dNfUiIgQGdAdJOJgr
6qmUbXtfqGG5h8vyzJ7YeJChVaE3Zp7yykJSNgRPbvFF3ItGA1X7BTiQfCPn4ATrVsvXqQXeNa41
7zFwM2uZt4gjqGEPjwp6J+Y5LVS3PjEfxhiUjZN50tuK/Jr7lrYsSbWyNh4S5loCkI32vaH5izyM
IRCBFLgnmrnsmeukGZpxP5YugVNLZYcJyY69OaLuml6HM9FqaWQ6h9py96TnERgNgviYV2Z5tECs
kUIvg6+FlWzLNDSeSi234FR4yIGMSfCcSwQQpg7Wn0eSS60Iqtv+V/Ail5Emd6x5PlTqidwSEXer
iB+6GIYSAp7BOXRddKOUOiNFElvrbjDVXcgzAjhM0pDRDrM997d6PSSyddT5fJZWFGnnLMb+LpAl
66GfJIvQ450VhW6vq8Ydh1kyeTA01qAcSHXGBC5R3ZqqUhD8h3w6XPrVpZ7hbSH9HCFa6mHAIbnT
XSwIIbeT416CSGzuTK3x73MTzYoAobelKIoDHXTLbO5Y2U8sIISHrh1EHR0UnXAgEZDuxnUaHWfa
1tuZaVweOr9LllES109qEH4T/2pF+xEYnf895LtKMH3A6GIaYyNVtNOnMbFFTKEM9epp1Kb0Qee+
6ellTOrEyky1k59jChNcShSnOyhVzk6pB2dHypP8VqeSkCjC1FtFPBtK3LBpSkXTx1MWwdpCaoJV
3BdJg0mBDo8PV91ZxbtH5Rkf9cFDhGFmyDbHdKq4Huo4wAAY1OvDCJF22fQ4rldBr+2zVI2WgRFK
z5Dkbzu+hd+NoD3pVac9w1tISYtXf+nqJs2tWLrqfn/KneBn1w+z6qOMx3pWRIQRX9Uy1R5lt8wf
vPZdIWhfldZULy2K867l45jcybt1VbqAUMaixVm8knuesTD+SYjK+lKcRgqCAMF0yJ0QhUn7Vka3
a1dG035NnKZo0Ep4qv65VpRRhi+3o0bI2hmkbWp4Oygj+jomVbwlKy9tRT3Ed4KnolJJehtd5Kk3
ST8nnYlejak0xkZ0qEStOBWHwjbIlVlNOMtRzvjZX7QMivelcUp/N3CfP3n8NDZxT2BOSYr05KZK
ehJnrEKfapKp22t973rKxtZI3Iuhf+4L2vRn3xrt3hkaBw2yw7Z3EAcDoU++R4m+tIoE7ZK6gfst
Tq99qoF0x8c+otmUDcRaWoxlAmCG3oOE+PsuTWuZ+PR0qkogvsSZOFQezy7gSf7sWteq9lAcruXI
HKNVmKBjJgZDcUSp6cM8hCtJ0lSVye3KJkf2bg4WTtY8HXoZfE0OVwu5vtYJTggZpCdP9tNTEQ8W
HHFXWziDmrxv2NQtAn7X2lzTrAWZVm0hBooD0srpqdqUU09RUXXgw0yWHGt4GglOM88j6cYDZgjF
TBShMmXrSkNpSRRVHcqoBFdzL4qBGSx4QKoPuaOqpyjRH0R1F6DdWut4yIVDOjxXCqlethDWjWiV
DPkWJ83xjFG2fl+l42VqJ9abXRc2OXpKDCLjMSzRFWI/Or0sJUZNMDMk7djhq/SsujiT/PXV6tOr
ZRnmr8gk9c/XVyumjHi1SYVAcwFLfy2U0BMeF6s688BFT2LpF3X0SU/9WiwqHyaaA4RGtIqGsY+5
s4tyLKcvsRKnG1EakmLHrRKKT6wsnZC1LrTAIDih7dYvKuLZy76yBqBMfjJ3ESo4ZiyFsE5yDdIP
JfJZovdloKX5YKcLe/L1CE6GVAUn8GYeW4vuHOF/sUdAftdIvf0sq1x+cHpYR45zKtrosZqqUwee
TRmRTq+byH7uay2cE4gP9qK1NkM8MYboyVNAT9c6Fjt9J9nPJaSxVVqG/UqMUtWOcGQThkdHip2n
MdyLS9pSK+9ReiUDOF3KDUMSuWUqrUVxiIaXEd9ZNKyq/KHy3KW4pFOTG1NGnK+bNlafdFhjUWAf
6lgj4yHLkIsxsjrglG0dusIg9xIqpgsuVL8fhlhHbuhXcy+BYbgOGcdx4CaKxL7Bo1UzYJ347b3n
N+09RkuEDmPAoa5HEckbDGS64fXaQ2ncxy7U4oPoj+tJtdZaiJaiWE4TTlncaS4xpisTY46miLN2
NGNdN0N526fw7VkAALUvJX6tMiKZjWZ63/1z47fZdzycEnCC3uQ1oMO2HWsbon8XPhpm9dXRpPR7
5KrAX8zis6YaxbJGmXBPNNI85KNS4IHkWF9CqViIroVNnk/tZPtujPGGG+SAJ4lRdndj7rQzcT0T
kmLcmsWrmwNVlIqexZgUGbsKUuUyC0z7GeDAQXStQ/WltWU4iKqp8KKI6Ij3kLldMbfYR/3xHiL2
UJf3kCWsqcR7KGENPQZp8RX4brtyi0hfxXI0bgAHJAsVYY9HUWzLKF2ovqw+6nX1s3V0PO1dUY7U
YkPSKFnBdiZPoknhk4xP+kIe5PIIGL67KZSo2iCbjI6oFMQLC928z8PQPgOB1n/Y1a6KpfGtLrhN
IEIeQihn9Oi45bEinpk1CC50WvraJYW/Ri8rQf4u7vI9kTkso6azD8UGkWdshvV6zj6A3kXRDbAj
sIF268Q8xoq2dHsp2JM2sucxcdelqC9sFSwQROd0rxnZMqs7LCO8hhGaE2D84vT2ZYLuRrN0XLWU
yV7PsuS9roMFnUpF6IHiycrh0tiWvrIsyxZFgqlBdBGtTqtmOxIIqOiHJKhQAlvFpWccdOKbB3M6
iKIfd+ZuxFxSlES96KEk5I9I+lgoU6ch1PdpbJfhceQbycrH9WYuBNhhuj7mCP3fBx6AyUoBZyGE
0K2xejQdO7onne5f6vPYmjeKWn1BbQO2efsdtXGeYcBfzl6uuxsP6aC17cfpfdSR5Kgluf2udfIc
AejmVUa1aYGMo3JEOhUHtCYOVn0hVU+lrDx6ZdQhqYNR1pA6z0aIh0qoWNG+yYsODxBtQLV/8E7s
MSBjp94ZWnm319TaPBvTQVfBLRrZeQgDc1IUaw5AMHfw/8BalnpU3qgjy4pr/6aqgpVcs2UTdWJY
64PCH4ImWYuiaJCD8g3ZemN77WaBpLKqLLmFvGme48Ktbu1Wml87oCzD0iwcvl2nqTSrWNcjpD4x
SDQ0TdAvoth3oVwwkahT6rTH7DpIbkSxzVxzlQY5aAgZbxzHM55ttnS7zgEEIIrVMPhLlGrkjSha
UfZYk+46QaZy72Gor6q6MZ7zwYPA5twpfagfSF0gwe/JP4BhyeuwzNnSiDpxCIK02sO5grZMX3nM
tJU7lvlN3aYvYIGhnjuuulBkO7zrhtQ46erXhtgCxBnsKm6QMYPyOjVmZRbdyXogL2SyQ0tRd2lw
8xdtUJWdKCGlaJyc9KvoLmoCQ5FvWLS+nyeMMxlURC0tS6ttIZLW1YsHh+oyB5sL4NrF+AL5xZ6X
DpnpkNS/Mt2AAvRe768l172UxL2qR+Xi2tb+qfRrnLjJ/eopxpFz6u7Vjlz1dAP81fNyvaltEtz5
m3FO74F+9LobrxuiA8zG6GBE7l2TDO0GOZbocK0XZ5e6oidh1oFsoPu1Oi25089EuRrbb7EHMB9/
hoObGNlBnIlDVQxoqqhxg4HYHw2uIgf9u7JuBZtM9pJt2OFDeZnmOkNbScNSCSftvml+cRBzsSho
Z59++69//s+3/r+9t+yUxYOXpb/BVjxl6GlVv38ylU+/5Zfqm++/f7JANzqmo9uqJsuQSA3FpP3b
612QevRW/lcq174b9rnzTQ5Vw/zSuz18hWnr1S7KopYfDXDdjwMENM7FZo24mNPfqmYEUxzoxYs7
LZn9aRmdTAtqaGYPDqG/bSTW2qnatjxggNeKLuJgJ4U9T0vwvsVMCjqHhQomAfHKCyP9WI6Gdjkk
o3LUubVuyQ3zWaOWpB9B5edrSfGa2bWfaCDnhoFmFiCZnAcERY10U6R2dzDSpD+IM+3X2dQD5ZSU
ZRy4U5+tycFVlZs6aLJzHgCldfXhXclJ5RvDd4bVv//kDefjJ2/pmmnqtmNotqVqtv3nTz4wBnB8
XmB9L7FxPZhqkh27Ro6PuFtM57C3K/IbU02xNAacyYBt9EiHTIef1WHpIBtYVO5BIrm5SHTZQPCm
r85OYJVIKFDXu6YBnFRufVh9f5TzpvxWxGWD+4z/VADXvw3Ihj/J6lMc1c2jBmnqLgLLLWrtpg4P
igvFUBRjhaRKr0mI509jDLgHSy+uSsj7jfEE1iKej1Ya70RrmkXv5u/zd/NLmnzTNSVES1fB9dR1
a8Q6qvZA9Pnff9CO9pcP2lRkvueWbitQvnT9zx90Y6c2C1YvfSMi0qEXw+cnPmEvcfhQDaQsIPah
lic+42tzlyGLWqXp9tLPrxqYwuiIbn19LPeEdeDDRnzhEnNoMM2cKlt7wg+LU9fVp1NL/dkrN8y3
tmDdVXi5c4NmlbZs7Xp8revZUBEPHzGIWcmJ2tw0iW4/GK5yEu0Juxwi5moOk9M1jyXyxvOqtcdX
t4oeemLMD9wDPkwYAz+4kx0NoOG8j9EtHY3+1FqWv2+6/CBKiAQOp5/17QmfZxT42jx1Z62G8iMw
F23h6tcuDK319DJUlfRyMbI+2WQhKA8f6RAk7IP+TnaLh6FXFAzeWmJJdj29F0/6bFnLoTHkFxn1
/w1gIfNSNIfgmMJhvddsTIKCzEgwTGX03806DS81tBDEV+O//nT7q8Tt8FuWD2Xg+fWH4j8fsoS/
/5nG/Orz5xH/PATfyqwCJPBve63fsuNr8lZ97PSnmbn6z1e3eK1f/1RYpnVQD+fmrRzu3qomrv+4
jU89/9PG397ELA9D/vb7p1f0swizYs4afKs//WyabvsKaL53P6LpAj9bp3fw+6f/XWJikb7+dcjb
a1X//klSZOcfUEQV3QDxDaRt+kl1b5cmRf+HrehEecBQ2Q4k9E+/pcif+b9/0qx/yLItm7YMEw8u
umN9+q2CqTM1Kf/QVNvGHQEJNsNR7E9/vPmfz7DLf+3vn2mKqfFu3j3VDNmxDVDVIKdUiB6Qdz48
1ZLCIn0cmfg4/n/Z2v8nsrUVpuNY4iS4ixiTDUlttvn2Woyx18E0RfLDbYEuRVZjaD5GhozNNaeA
OKBgilNxkNAE2dp9oYOUTRt5PmY8zbJJsPd6QJEE1V5PsS2o7pNgMDoKSHMlOe5lCpqtfo7HgdWG
uYx0LpmUmeGZSroR1aLDtVdXqk9Gh8buyJd3Rbr1jmAB1PA0qYCyTrK2v86QmIeE9KGZtZ6LmKwW
JiupVx5cG/HeqM7R9hUdRRmXYnRs3zVdZ383J3iUaVRdFKggJCAz/nx1CF1/TCpekpjjciVxen2d
YmCSr/MBOdpIitQtvhnK5UzSa3WrGTEmu+JUNIsDZsNfbF0mkzWNuB6SX0WjkIZNmoWXHtf6a1+j
Quw3AygzmdgQ2uKTr7yS4+VcVF8PcJEyRFumdlH5t+V3U4nTALLKCgzOw3WIOLvM83GKd9f9y2no
fNeSDu/R64v9OFNsDki9tNB33o3++yv9Z1e+vuh37/vd3Nd2cSYO75rfnYqmwAyRVIq1lYUM8Fy1
Ua2+fr3F2b+su/wuPjajmJ9uPlRKGT8m8dPBWbbBnmv6hV0PeZWV8lLC/hWN4LI31ypK3Ncx144f
phUN5nj2sQtDv4yvQjzpE4szJZ2Min4VP9RhGYA7kjkN+cup6CqaxJk4iInElNeiISSORTkR04lT
o6uZ+d9fXXQUB3EZQ0dMo+kQqJ1ej4oKSftZnLbwF+VlWI3KWu6stRbL+RZ2fL4dRicBx97EKFNP
leJgx2h8zi9NopeorbFaQht3hPFQFWG30GspROJuGjXKiH3di1OUNJPs9t00qunJ6IUpEQkJL0Oh
eRpQS/Dlwl0JzHAVsQBbDLFycKQS4q7Zf0Wt5sUd83qWkIFMfSB4fdl8jWIEt8q679E6+j4QZ0rI
bi0TCW/KIU/h99rBDtlMqIs9+sSEw5tki+LmN21s4QjXPQKLESoEbllYUDt+vcrL2xh0ItDDpD3e
TErs7XQfR/4OWfip+C/rql+tly7TCDH2Xxadyof0+GHq/2AaDfexNeHmjZgZ0gXPHHGly6moFdPY
ySRXLy7wL18JEPMtohPZ+v2rAWELInm4y8WTTJ5kwZ2kT7birJ7e2bXuY59r87XPtY6sGQpP1/Lf
Tau2Jc9PMfo6xf/dZcS016tcpxF1Thi9gGNLt+QPyy22KOVWnZ6m4kzUiSJP8BPQmGF1rW/9quNZ
OA27nIqmUDxXxZgPM4piIp6QovnSUwwap8uKs0v7tXyZ09elxYBTyWJENBHupHQ0ILQR+fri91Ky
87E9yjoEh+Cke7O+6fp1BdIKBqHirBDmWWR2JAPYxk4h1k1Sb37+NWoRxLIHJ5jzfAb97KMuyx7M
WRM131eOk23aWoH0IrfzKLK/aLoXLfJgG1VfTMm+wSw5AYBUqPPMVX3Ube6GVBsQgEbYUqqKb+EI
WrFlhbEMtKNteuPJK9x1lfc2LEsgB3FQPMiWBH0kqz7HAZSIhOzsoDTOMhuNo0fiYx6q45xgZ+VM
SZjAcZYGxCAj8kGVZPMmlieV1rSdmRAhq8L/FrloLw+dudEqKIcY3KHzEq2SvK8AIsfdKrVwYIyK
E3mFHwi/4Ig9ZkiZm+aeLQKi950DRzqKXofYRq7cjlKUc/psgcnaNlblZ4wn+mMS5Ht5qMiuwPUa
TOu+JVx2YxQrB3zivMiwhU4cqV/qNQ5VbRfcmdAoF6aHPORrm2bJwm8yn/+krKz0LAjh44yfszh4
tepRWyrdi1zdN15+KnQD4bdNlsjJMrem+5zhr8cSwmI+IAwRBTJsdhth0MZFKdMaIY2edRPpWsJa
W1Ut1blWZ2Ds7OwL+HaUjcA9c1t0NSRItbOqfSdRpm0TdLWRT7RQnUQRL6nNfRoUL4bh9ovGdmfN
cPYSbxuq+S7M+x+gkdOtVOAkTra74X+R1yulrtxZ7A/jzE394Aa/GJelLuo1Q7Ttam6qBSrwK2TH
50njIDhCMGFuFc63UMn8mVqp9n7QEkTvC4winCy4ITiBvuLZLZFLyIOgQUm0tBdAsdeKK691z7CW
GhKbyB+ERpCjp8vbMsfupu/sl9RXw9u2ycdz89m+hwHYrq2A8KhRSW+Sv3ELQFn4Sj9lDsljUE74
uiAVW43aSUNgPkMW0Mgt5CxzZ14bML8VREPa3AdrmpbpvEbVcoZj58pP4+qmwFlsFsAgXBR2aS18
BKukIEAUzfWWnZEUG5TpXryo+QE5twffjeQHWj0tRDBU9yrj1lB2Pph/PByOuVabO9tzUZWLg3mf
f5dMz111TgwwFKhEkcnNvG6UrVPlP9JCPxmNq6zynK/DEsxwtdTHIF870akI25YcloqkezUJR/sx
wjpJ7izwC0O3I+MRDVEc0ZtJjcf2Wn48o3KXj6jFE/9gHqyg0U57QRjqbNZmuayCkUel2mzFiCH3
/YUvDwgTVafU9fIXG6nkQBkhyVqrhN9HFSXlFKGZVVD7G1b7sLFjeweev1u4djKLZGLCjqpvi2xQ
dmpILor34+HpoXzrjUmJotNjtFiH/NSnJvEoBPTL2IG7jeNj38fNGaYSod4gwdmuhj5gKEFyGvAK
n2Fjg5DCYD+O4CrQdZa9SRylXlmap6wL5OXUhvh5Edb3pebbG2ygkhG3H9wDcqQxM4MNGUvoAs1A
3AC3AOONda/Fp75j+9dG+rDMMuPRx3dkVY7Dpu2Q4ez1cYY6lTKvvbJa5na9GsP2VSdoQ3odveGK
Hz4qoGWGENwsqVGYMiR33RgeFlK4rDI2f8RCBcZKrel7t5iIh8MX/HRmJhE+7qd5jHkb2i9myQRB
WxpLD3GLSi9Wir2DBYt4Uwn/CqQqHn78vxGTIusfP2fARIGrZzP4C8ha69Wh6Bx4+G1dzGRfhp4A
RmcmK/3num4TtHe7Tc4/d6Zi+T62IAYz/xC048YM+3s3LU6VC6TersGBSYW1yhXy0yzSJGzH64cM
xAvc7KxEIARl0FrT7lvoHIsxcG5gqCD1KPXDqQvhZWuBtG4jbrq+H0erOkGAPc8m8RkrX9Wu2qyy
BIWDuF4WRX90NfMzggrKXJ8UZBMHwf9sfFkMqXqHJOITv74QTZomn3UOytcxpRoGUdbp7EejIJ17
o7cLVRxoykpFqhodtD4BOcnPFNTIq5Ip/QopH/KwBaQ4Ak/3vetEC6v17flQwxwKawu3R3MfecoD
sAGWKE67l40vTuym61z1N1iQN+hJIUyllMm9hlnDjNQlstpphDevDGfEqY17sItta6u75hafSWnX
8QPjl6atixD5ZNux5uRlmlmVIEAxtOrMsGx76ZnnduxBQOf8Jju3qtAEktSb3jgR9D4WPXIzhcV3
r4sayP1VdBPVz+jAAPbHIdPldlfX0Rc2CNl8aFFRrB1nlbkN3w8TqIMeQX+tgQ8vWUnflHjZN+pQ
nSI7WA6hHqIdjvQDmJDZOAz6Dsoq+qooNzQgi+ckuLu5HoQHbUS0vHbAdqDl1lg6tFb3aTSHbK73
zhMytiOyjkDp4gZ3w8HFctnYtSr6Dl2UTCaQ5ltSQh9CJSyAMOylG5edAEID6n3aT6lz1AqWsbVT
TfiPeoE6K9poOAb5QN9DJSA/Y6ovhd0ocwc7rRlK4sWshDO4GbD8YAufvWAEldyMLSuixgxWkmE+
9u2wQkLnMR17fVajx4XuI34qQAEQPRn3hQ3vITKqh7TR0ULRkBskA3REdKiDdGqAe1QCd17ZoGBG
rLa1FCGKO6T8kYkGVgTruN5m/DasyO1W3EjqRd2+tk0AfFPvFyiXnbRJ6Y4NnsEXWsYSq06XJeEL
YvUD7rp6tK7C4MlNwng7htIRYbSvOrqHvjJ6W9mGHGqgQ6Cr+B6Pg3kEtxGv9QDEtjns3emTzpX2
mKUWm6WcOx8aMApIZaTjS3um2cH3XAnQJ9ZZKCCOBlhZ1sHFZ6i+oAmC6GKbr5swfbAJEDXcj7em
56z8SukOKEK0M9dQm6XepccGaaUl/BqUiuXsvmLlUIB5W9R1fXK0opx5rYaTiprfGqb6pJY4J+Ji
byJuYGrooVphXi3AgkJguG8iZU8n/m3auTcAZY+Jtw/U9mvecSk5tBFuioa5ZVjbElX6vaL6d3of
t3xH61UX+t8nHagu2g5q/yPuMPpGJRMtNE+5qdKun2s6JNdQT5pJc5Jsww8NvVbkduIMkq3+aDs+
3CHZP7otdo6+LSmzgmT+LE1DB1146GFBlP4f9s5jy3Ek27JfhFoGDUyptWuPCJ9geShoDYP6+rcN
nlkRWdVd1W/Qs5xw0Uk4CIIQZvees09wrBlCi6a8VNWMdFdYmOX7dUYkEAJb8ygjmqkyvbh84nqW
MBFjPWs3Vk0HqXbHHfhI88A1DiS1j8yuSB49q/8mXczjKc7k2GPHRQgfEkn0gO3Lcx05xH3Wzrmu
DkU2xUffFJuwPaKK1M+dPxeM55UxYQRNnJK5WVbmnukD1Ig3PLbmXaurS2dGbI0zjptc9t8KQV4d
/mD2eLCZQ++ZGVvFtA6/a7WfQsth4pI/jlbhbTRoSaEpHo2Bbpwpiidbyu80vqD3VYIYgOhzlvjV
yhsj44JJegsAUx5wBwCoJeikjJLoLFySsUlPo8u/8iz9M+5lnxiLmoDutLpwH2S45XjsbpQYUkF8
YwYKlUUjCei2tcc7vgbvQ4IylmGEjG99N71pdr8LTRpZulk+5r4X70EJBRvkrgeZzQQxGU3FNW92
V2haCf3tjbvEae6zkJtxhIBbpm5yrZL+ZsffG8+4NYPhfDIL7LHxqdIYb49pCHct+TEBNF93iKBW
lm8T7mPPHKN9CeoCaKyXWSuGaNqKDIKIdA5dbupB5+QD66yBQxzHB90YYGUFxk2rWEfZEXAfBvSh
Es0xwfAH207PqDQMCbhvQTJmJ8M9uqbtEE7XoInErgizT0Bbw33RzCkoEvtmUK946cqzZWDR4vRi
dIBWd5MNlDvGbobhHr3LKX4WYelsimD4aWByd/1eP+pT/9MJX3orT3dDO/0c8tF8tSNITalWqYHl
aG4x9SG6K1t5dTaJbviHEBWs1oaXqqN16ksR7j3t+neYaW9Yxv7vMNP932Gmf4eZPnR/h5n+fwwz
/VtF8P+iIvA8EzXZP9Vm/6Yi2PzI3iEm/PhdRvDxP3/ICFwbFYFPWRTKnTA/tAJ/yAh4y/Vc2hqO
r5MRZNDg/1NF4P/DM3nBRb9iu8LUERj8qSLw/mFZiIsF6zM80xDm/0ZGYLnoEX5XEVjQeh1dp8Op
e76SMoi/CofShMwwffbrA1EgAArpYM96X+88xzsNdhSc4twm79Wa4hWkQp9Om9Y72yGui4PeDwwM
a7dj1kiApa3nBItpxOUkCrOkS4ItUrc+27R8VjvhRt22wul/JmtzK1QdogK2BqDG6JCXN8TGotxp
S22nhW+ew9i+I6ls3QIkPcdeGK4RY4mNXkfvKPzw2LnObbAnKEhMH2JHhX4yaomEtbJnL9wSP/0j
VfN/q7XJBOYrrolXBtDdfrZGUEUVX4sElUZmb5ZGPTCw5H4cVQF2YkzJeP51MkW4TaMAvnajbUk5
TbeNIdwto6tqPQfQqwp7j2DRfiqT7CzCBsytVMEUQTSfnYmBF3LRyo3rK2wIEl08Upby8ehJMR9c
0dWUMNN7IwzxHmf6k4csDyTtJUjyhkrSBBx5epZlMDJipBrVRbhqTNCTINtcmrKM3sDZii+zAGYO
sX89G/bTMBjVdrTS9CkI3S/UMpuM7CenOg5dG20bS/8xFyorh3wsPDFMdidfBfu1EACg/DVt/CbL
LeVPgwF2k8I61IlIjTvq+AMV6K4CTJcTrQjO2BE/0wEGPmiEcdVQA6vCylw5KiVpByLlNTdC2gpj
i/GFsgnzkHXvhd9tLY2gqQHz0iPjoekNbDyyXZOYHaEAjEisYIC8w1vHuDodho0I05/MMTeZe5p7
AehZL/Mr4/JVbjnPAdVhptsOKRLNdLareN75Sf2dypu9smucTpCUiWFKUG3yQcQXCdKROpDmtUkF
0niAWbaaTPcS9BLZH3a0aCye+rhjrhYosW/XQTyt8LmktAMmNW1SGdseFYApv9jia1Pl91Wdnka6
cgzNCRBPMFFTqQ7ffCc4TpWDcQINR3rMTPMhndK32u7B45clE4F860J7fk0JDhqhDZMJQ7JMRMKI
aDa5qx2kgESOYHpdBXehrO9Gk2QKN3GoZPDNewmF3O6MdSsp3hPRtcvR80OImtVkIJR4VmBzA2nL
R2PdSMByfReWJHX4JHn046EcBgv6v3uQsP1IZx5GwDaYVuhxEupjEhRVUGZya+YclZiOcRI+Ozop
ZUVHvS8S+c/Ee/S76NzSq9lCWL0LLO0Eqw9+cQNta/KeZNMOd06TX3Lh7EEqPJFt1D1qZAf6PSVv
vYlezSrbjkP8E0RVkOfFMRtsslxn4qps8EKtA9Jiwrtjwscd9W5rpd6zjK5uRhU5S4N1OTbxvssq
2OM+5NU2Ty5OkLpUE1L6LzlcF5cJ4MaBs96mXGrShvC86ivxfMG9fTOzqDthibm5XHR2lbq2aTHT
TMJdkk2gf5oG+pOh6B/zmDB6A5907yZ0RiYybLpTW5hwPxsq005JigU4xO0ALg/C43gxiQqCzuDj
+uimcBuZRbNFZ2/t8xKeGLFW9txnj17tW4c8FmuKEu0uSE2ch7LDmh6JO7+f/R0lKiiOJeFW0VMJ
5nWLTeSppWAFBiD/mSXA9rs5LIgfIbQiPmmoiE/DU9Amhx4OqiA2VSef0dfv3VrP8PsNt36iR5Oc
O1WpNc3IgdgdQAAU36jI4G0z7NfZKDBqSBUtZNETk4FzdqzCPScjU0Dk9Cg5gYyGFdJpwNLyXBlz
vhvYAHoRzTmWRnM2hiQFijN/79ORIi4E6Gl8hW7hcW1QbkXb25th1x0mGT+44CP3PplCGzJ9uG+4
jXM2DDvEfh5u3PyVCqQ8G/oozxSWCaTMSL7JBcy/uYzPhArp6zRI/DVHS3ohvBPO9BThee33KtBP
MWmArHtcR+lGzhu/LJp1QbrWKjfbn4ZL9bgKZlgbkKHOOM1sePTGvVbY9rno44p5bUEhJyOZnKoM
eq2EjwNznhyKYb51CZIqyvBX8vfE2dNze8Ou2Awh9s6o9inhFOYnX87J3rRc/zyBoKF545AUAusy
KaaELovlbOKOgsmyFY3alOVZPf+M3MQ9LX/k3TAeONA+trKI0vGcyi7eg7Yj1wFx01Tb+R9P69g5
et0rHa/5FDrmcylMA8M0AR46IWiNZTyMJqIoqpMwbQg3d1uTBjPPCkM3TxYpDStAWWJTzv3P3CbZ
oUQRtjKSzz1xQBzo4FUhGsI6IKtbTNZ9WFjpdvLna9ZNxik0i4IAIBCf0h33gzZf61GYHyL+v2Ws
/0XGats+ovr/+wB0/Z7FP8umiP+iZP34rz+VrMhVdTSnLmZTy7RtizHgn0pWw/oHgnk0qWCwLAac
CPT/GINaxj8YExq+rwvD/Rho/nMMavzDNk0ErqhcPdP1fP1/MwY1/moSsPFKO7qhO7S9TWFSf1JC
19/sGTSqS/q/cryR6+Rv9VLsqm60Lgpgtg8r6sKlNRZHacXEVMcEbZAnACGno0sZB5L0HcTPuci+
cQe79KMf7QKzuMUOndSIpq5R3OXC1074Hd5izav2UZP1x5ErcOtXLwO0wDs8VeOd33nOf3M/KNH9
L9/J8sUs4RvKgCKwnyy+lN++mFWAR/Txf95Cw8z3ACzXRmd9m63GPkRdWBDg4kYbPZcJZToN0iN5
dZdmGPVbFVk/umgGoDn2d6VTjVdQI8UBtySsT6N3rg1JimJo5L2rmNpk0aUHfaSb10C3vQZewCV4
iA9iLB5LV+rPLr6/Nf66fhskVc+Auuj2jih+0vQczo0DmUohFbSixkTUF8kZD0FyTjtIrCPZZSS7
pIS2jTp0uGhA7aCRChD05osc4ShhSSCMe2szpDoWk6c9Qb0zD4XFGCZE5Phf9qnzL/MVdbBYjuuA
lPeZGaF9/uvBYsVuxHxqIqJnBjjVy4iUt96SAOHd8LkPxdqusPQuvno6hPG+qJI3uOjfPSts97Ff
G2fIu1AVU3HXk1R36Iig3xYO3bIayovClyREbz4SwkMDE4uQ76PdaAL7M63EHkWpwzW06otzOAqm
RR5wlAHEahGL4TktKdZGTvI0cr92GDuGFJijCji28rpYIxy62gaGwklHzG7pZXc9nC4h+y7Z1DrZ
dZMx6M+my77053sVgPw60T/riblgNgR1LgWVM/Xy5FaUiWOSjwFk2Y84oedDEnX5q0E/z5b1xTSz
pxjAPbOcPx+AAYwIe8GY/Xax+UOX/ru3Sv/3kxefhHA5yh3OYdNQ58Bvx7gL32rQqozEPPsr1e/y
7KWNya5LNJJqIRpSxY7PvWU717G3SLZC9+aA1iDX7twxj0EZZd9kZ4lLTA/LjLS93238uhav/3k7
lRj+91PR1V0XNZkJgZxZuGGqw+q3zbQFJrkKqOtNGFp7gtJ5LZzc3trREKtWvf9fPs5QxqZ//Txf
MCO0PEf3XU9Z0n77vIrjf66bqLxB+tGjO03/UXcpsdiaAdSv0a3b1BFMAuzNf6o5oVb0gza4r8uz
L5hPS0s8uo+0mcLXzhT5EeUVlzP3a1Iz+upi7bWMMjppxCTvy0CQjEPQ/LWcgQtVBoX4VgTO9b/s
P7XBf/1CnGuGbYDmdRx1N/nrF3JdM8ZelANFs8w3JqXR2Y2W/C3o+hX+mHXopGLrYovZtn2lXTC8
ZOdGBREDk36MYyPc9CKiccE/mRNXw7bS75eH1PJ/6AWQBzPmFJz0Od0MgonjOBfkB0dAmSRts17n
27nFPOwGiaCTbOkTSpmc4APSqGaYjycRw/huGze7EeNJIuicuJ98NauJotOkB9FNTyQIcpDiuMi6
9ZJ00PdVy6B28GhLpuNVI1pb73yxLXRjPBFphFy8lT+7lu6e1giw88C4NjKOSQamvYl2SpnWnaw9
B5hVaT8RCvyf97v97wcSJSJuj6aDkkU5Gf+634Ujbcal4E8nb90Fo8HQ3h4ePLv5PEQaF94+QY/a
eAM++el7qnvJDxMRvZGUw3udukB0U8u5i7REHGF+9fvOcIPHZCIyO1bLwljC5jZ9lzK90cs/joaT
vCWlB43Im6I7VFwT5JAcfKhNtHlfONa7pQfKtPlo1R7tI2zk26mf3bVRT/dJlQ8XYJVyY1u+dgwL
/Wkw8PZPRm0dotkjPa4WDJ5tUe8Ka7QOMbkemoYbbiSJGaB5kd1Cu1v1QfOFOUR1l5lV82q5DwuU
w2vt7ir07X/ewYbv/tuhbVomVwTHZ6xDP85V3rrfzlWnIUuqiTrzSjMwXjNl0s8+coCzaEdB8n2s
77PZ8Q7LG8vD6MGjRUzDMo2mTfXu1//ogfatmqvmt5d+W8R2ycddLSv/tbae6eu6d6dq87He5e2A
WR5dWfURH0vODr56JDDWhiPFREDAVmpDkx81g+iEZYN+Lf3xkcsGRrkISI62Xj9eM5ct+PXhk5/y
YwSuFEcs9Jv/43f6tfQf69W/56E3nT624Z+b+Ovjlzc+tml5+vGhssrvEn2jN73c251HP199h2WB
AFGe9rHnl3eWh2nZ/ctTi1M2rW8R9/i93uvzNqC1qJnBOVa9RnsTq85jr3qQvepGJqov2fVSrgfG
sa+9Pf+cIcTvpu5l0oaffUmkgkzNS2LNP8XYOZuexmdHAzRTnVBmWl+rXNibRKKhGlxPtWTP0hfV
SyDdW9IaSFFah/wsULxGzHAVKdwVzw4aGD3cyyIH6wq/SKoeLR7xrWkgk0TUxHxv6eTWDBPgdtwM
1eWdxodBdX1DykdxRrb0QIDRgMJuPXfUVEjJWIUeXWOokCVRaOPTUHAZlaq3HHtuuRZ0m1XXuVb9
5zw+MWdft6ov3dKgduLvqPhuZCEn11gRyFQnO6WljbnjToY+oJxkIK+gK6p1jup140ptny89cdUd
N2iTR6pfHjr9jtP3zcIrAy90Y08ICePeW9tLr1113cGDrvqlD6868jll1Er16FPVrFddexLWfUJK
9c/z0tE3T6np3sKwjc4UdnOAgRNtcl8eGiUUxDJ5YRqKI6hMP6cBSUJKO6Bn43dy5Z4Mq5Gb0jEe
k7C5+nXngevIH2elQKiQItRKk5D1J60IngOIR5twhGKIeKFAxOAiZgDNmO7poHdbUmfMO9N6Q6+8
DpQCopso20XgGOGIrUfNKfYeFqpzKbgy6qS7oKNoqoOGrKJR+gru2EzKUVwg30B7gQjDVmqMHlnG
nIzf4jp7zN1Cu2Ii3E5KwVEh5Qh1TRwnl/BlbeQAQ1UzrIPukssSjnxvH0fiB1a4IuIm7A56YnN7
j9Aa2tPeQRhFrlqCOSEtUDx0cObgKRgIX4mSnmXC6IbQASN1XwhxJyGL6Cbg+aucYIW1ZrRy686g
gvAPj0QgGMdGyVxyJXiZUb64KGCy8dWyk+9OiXxubPotWWGPZG00F7yIp1KJaEpkW7saXU2CvsbE
M5shIl9r8WPHfX7Vo8QpUOT0grxYivixVaQrfZhIJMkOgYbyJLNfxySq74aKVL8Iz3zV9vfgsJV+
pX+ZUQJFShIkSwdxUFPdNCUXImWV+rCSELloiXolKvJRF/WojEzURsKLIYAoAZJUUqROiZKmsSBx
g0BaoCPZ99kiqdxQIqaxW89K1FQpeVONzknm6N+tQVxCQtQqJYUSaKJsJY7C3rmCI2isfMq/p0Gf
dkXifu21kJpnQ7R2m75OUkuZ2VU4xAzzNEF63doosvJFmqVEWsT3PFhU8jm1qPwE77mDq9xksLEL
IbowW+9OApgCgvbp1j+7SXZngtgVXBBRnhPvNs/YL0hVGLb2mNxkaxE7qURlCeoy+Kkopmf9orkk
lI0up/JYVIeZ8eUKsPsLgy3wsv7L4ITJjmCMiy7a/NgZ9ReOIToKhecdzDRHm55XRCkMs84N2v6i
eey/EQ3otiI8W8nKg1WOOp7YQ4CbZbN1MxS/5D08GYxQ0f8WxaEXRrw2tFrbJL73Y2hr9Ct2WyBi
ds9Mh75ivVuXak8TRYacz9NetRiNzOSEn3oUf0zFqIIrEaA17200gaMSB/ZKJjihF0yUcFAoCaGt
xIQZs6JZyQszdIa9Ehy2KA8TFIgIp2J+AESJ1P9xFyihYqAkizPaxVGJGCVqxrRHrMyOpLuUIjH7
FKF6HJX8sVFCyEZJIn20kZN9D/wUqWSAaDJZ5JNKSBk5dK5hkZtKYtmhtWyU6NJHfTmJDNRPJsgg
1CU0OaqL/d2gBJs5FXUl4IxRcsLaRtKpxJ2Wknka6D0LJfwMlASUedEBBHex122geP3FUGJRksqf
aQZe3IBfeEZPSkcLYamSmKKpfjKU6HRU8lNDCVF7850TrN9nMn5JuXCuJyVahZO0jxhVz0rOWg0I
WxEr7XOle1WS10mJXxslg22UHjYVj6hp5y+QwFZ47GKCQRHPaqhoG9S0EZfOiu6aVDJbF71trYS3
UklwYyXGHZQs10KfOyqhbqAku6US7wpUvIOS80p0vboS+MIe5QqgRL8T6l+pZMC1EgSTV+zu0Jqe
OyUWpjBxjyjyKUFFXKImFqiKZZH+0CWh9zo9DXuecxhI42ehCty6EiXHFvL6uCLqMRlh7CrpsqVE
zCF1zM4uPjlK3jwroXOP4tlB+dxGdn2MlFOl2XGBiSvT+jbE/mGaAv2zgXNu6wtrOPehr92KtiTX
Vi2xPCx/pvCD7oQTjeeAMj+yfP5N/b/OjvnmhXx2P8/aYzfK8YCNxd2HaZg8x534uayjBbKulb38
VNekQFm5QM7pu9odmOICRSDrKLyHHkznV+Kx4k1p69GN3NP2kkkz2Jh+o33p82a7rMudcxIECt97
MLSxPDIVy/cS0+c5iQqxmgmgQtrafDdy/exgrf+sWeApPEMrL5RdhqsmonHjo65/wzqwWxZl12fo
E0PKI1E/MXsb0mM0z81DY3HofqytvyZgHr4ZrjasM0FIgwBKcfIiEF9YH0COVP5nW32ukOm1D1AB
TlK021GE0WUg7vxKZEC7qSxk64R1oilz6u8jZGCCimv5xJDnPDJrBqPR+4e+1/UHIYk8WxYT1ifT
qqyvxB6qvMSiuZvCUT/ZLZ3WQTTxK+EBr8uS9mzdEvJRPsmQoJDYHUEqI1S7RQTdWcVG93vtrcjL
TVnbzXcvJAhEOGby5DeNtoeObRxcpHsPVm1A1VDfxYo4ZUTRfh1LLAPN7EV30i39k0Pi4K4XTccM
3ntedpCe1ffcrupPmd2aW86D4VyndXOz3SHZlIgP30sibJdFgbwCLsEk8FilQXZwSqs/FDImyMfs
+GXVB/uMdr3IC941O/bXnk7en2866VnTMsJ3vNJ+DfzoaVk0lOHjkKiyQS28bQNj9pxz3N0ak+zX
3JHWe0fK4seO9DSyLiFFP+rB3B68MKoO+tCJx6Ds+48PHhD5V5KGtgxZh92SbCv1CQ6aqIHXTGQ1
0yUsvw3WJ23OjHc64iTa9Y24lFnZ3YiPIP9ELVAQm0q20dcE+eJG05rg0mtaBPqbBmwwmQUoWuaX
g/41d8jCsqyhvE7WYF77UlfGEdaQr0kIyL4J2kubDNDINaCzcQXAn28IjHK/kjnzsSmNpLrauf7V
AyNx1Su63nnpcU9uzYwe8GFZiiEfOW581q0cNfOyLCD8xHuftMdle5yAMOtiisUNg2h38Vsbds08
t+89GQ0fG0R0h4KSBbep0hPS2l1/U3S29+byYy1LUIdo1h50oDsunvY5mowEpM/UvbVj+/GtbX/I
10w69buM6TRSXbfaRlzxvkQclcs62iaM1+yg6D707Pycq0uTmtx/ceKSRdkxcAJBRfkBSvzQ9E5z
RnLcZGXRl2KSu+W7BLg8V0bpHOJEA0xi1jOZ34W/5WCaPicjLjq1no5kOMTMTvpgT019CrnnEjmm
0RcKC4jt/EaYBRVZrBkfWgPS/YRIYUd+g/GJ4QHce5aAEC1pvsPOn+vKOhq5GHcwVdbScMvXUg/X
9jiP77GX+htbTPG5JqT40a7FN8IRx3dOHkE9gEhZL2K0LyJKGq76B2FkF+qS9ktmmMEBIAd8vcgY
3vT2vPyjYSfjtqOuceJ+nm3RZ7fE2BYvy5tV6UUUUOnSD7bX3cYKLsuyVoJwHodByOekaR1ceJm1
LdHUvzvE6XEtfIfNlO+kiMqjn4n6xaDAt2w+JPphTVlLEdCC8U7PiLhdVtj341tnu+mTbE3zFJde
sl1eLyISEttu+FJN5G/MRdIdhtE2XmcshcsmluYU0lSc9EvSxea9DfXlY40O5grGehnBPIljnPuJ
a/WySof8LJBc0WdvxGZZaASMoZVJPwsieZZV9iOJ9d4cUzgQTfDQTZiXfYdJmua1/n1V6LSt21oH
IR6bl7kbyGVU332soiNlnvm1hH93aPTR3SWjP3+pEMHoEhMrbQ5JNgwiiJEAtFOMVP5JetqXj61S
cPwgLoc7EdvW1dPoCyxvtNF8S0O3eOlnRCqdnzLHHWX63sFbVL+8nAd7C2DXPkZZiQgaNDua/vLx
Y+9Ag1/D6m+5lgfuzY7a6GOtjS5fBgqjT64+ZCc8V3Ar1ZfItLPBjf7NC2u5M82CQ2YsnReviZme
8r6ma/p6OcRkOAR3y2E3eUwNjWRPitK3sefWHZI4evItrFcm9/Yu8NxVWaHb72RWHZvEeQN1Xx1y
066JMoaCrxdmv3eIFrkSpGoT+zbNXAl77qryEV1WeUxck4QtgIcn3dL3gyDDovFxuTDy8+6Sbn6c
usa6lhgdyYaF18gMllvMV2dKtXsSAgh8HByYou1AKOZIdDHtlzfXq2jP6Bhf8sErX0rPR8MxjKs8
qM3TSNxxUzAHXFiprsmsOrQk7pSYxtts9E9aZr1RxjhkiWe/SkOl4Si6mXQ6Yxe5nKOtXY3bqG/k
ae7S+hxgn/p4CHMDgQv1JPWjFSdsNLisl6ejjcFb9sa5GWFoenGQn369/q/LLQsvD6ZOy/rjT2lF
+7CYz8u/LStYXp8XJ/fy9NeLXMZ9CO+2tZJWQvBTi+XrlPYhmAYiDXoNWdLstdOVdZXr0dGybZ8W
r1h5qb/EzIAircOPRDc9jj7ndLgYEOcZsQ8o41ppVadaPaRSMNatYC5PZCmc9KAdsKfG7FyhbWxv
tlceu2iXOe9uh4hmgbuUDXix2QIb0MtMchMYk63X37mWdD4W6Ke0Oy0wmFwRYj7YMGdBcepgjsZT
CubRJt3n1IkfpQaccQVDAkSFepgQ98y2j1M6HIydP3TbSOYTBMj+c9yG5ZmIrNQg+LJ122Fr2fVd
7poXF6Mh8aLsHs6ydmukQ7IqUwy3jsaEIan7l+XLUR2tTqQo5qJSJUckBp31FWZ7eUbSE2CCjl/0
Hg5N23bPIonGdZsq7sLQsK90IeZ1gpMg1pH2La8t75K9RJyUWW0iSVg1wYXryEXjVhTuhoFCWHXm
etkwsn38TVkxiyNtgm+MmynkR9szHHtuSY1e4cy+j/Kg35ZGf7MStCySqSW6yu0ChvE8uDQVOqJT
GXLjLQu854Ejg1OQRhiezRYLk9oBH2u3cYGelr/zWPfXyUjaYGQR/Rokh5aW4WHWZbENuVTRYhHY
jOhabxybkkMSZxriHhfzcJ+0KK6aB7LN5V5ENFIRQI57o3Uv6KAawhJBka/oQtMQqXxtNzfDa2zF
O7esSQkKff/EZNHqbLgJIoHDo2AATT9ShOxjZ217I0Gjqq1XVSXX38SYtnpkOidtDL4Nbfs9cYN8
7ckmpb1m3qy+qPZN6dxlM45oYxxeF1zDAixYGA7Ls2bhMDTaUOCKs8hqAUZ+KBrzFdulcw2yC5nL
7r1GDt4ZaBHjw6TyjpJ/vbYDHuGsJeGxqTXm6YltbRNXpUDrsdwHbnNopUMiFo68tdGn097W0WGa
vS5vSK6SYzj3r6CX8fzCUT4XKjiP/NJ0E0+hc7UdKKGJqWXrScJipgnp7nDkI12RqFaCsVv5E3Ik
SERMjbk1IGnUzD1qguLOk/auqCkQgxgoRUVkCYLK0BqC+7T0ky35muXWFtn8qBVUGfmc6tRIarYp
kNQT6U/4vWxCgbJB1w9Vnhnw8Pzr1FUugbrwTlIXN/RK1mW2b830nDBFPi0PWGPu/VbgGi2NC9qg
AvgFl7tfD6mmF+uhBFonXO1bmMYvcL66NQOw4KSV8pV4sm2bjjQbKIi4om5P8A9aoE5v8AP03TQa
95Fp1Ce3tZmCe8khMpnobGtG/pzXfbwalKynN/RmT1rNJVf6nF8PpaPi7ImEXml5+TWIcixVJUnl
EWrfZfsHMsS5SWSoJKueTI84kaflgZKTPMXuq1/2I1xxYly7LrmLi8zeZQZ2xeWl4p/Pej9Bh+Ei
K8OSTFVxnDK4VZyGsXowJsBTwh0/hyk9cao197keC87EsNpkAAgoB7e4zT+Oc7x1yDFPpI33J1sz
sUfPQBW9FNknQaBpUvorYQQMjlxuo3Xmy4+H5U8FactQKPAO1jt+Z7hHg/omy0NuavYmKIjKBYYQ
nGb1UIUAJnIYwuBmI3NdzOWt7AW5iFzlkbT1Hw+ecP94FvzzGSszsdbSy0+TbgAGpg+n5Zk1Br//
ubwhQHbliVMdwtopT8sDmGfuK3X+ElpGglUTfMfykNegQwJGbB9/Lq95KUnaSRRaa43Yi1NggsiK
4F2sIs+tVlwOXmRIsFowA9Dw1L+mhMWcIlOlnOb1CAPLHTG0MpPUq4oMXkJRVhia8w1dN0qjHtd2
QwyUoWmBGrt5KF+tfqZQY4mHoANTnQdVeR50JU2euF6EqgdLiDVyh0Y1StlXy4PDaH1Vijj/2CUy
TzHlZT5VSnVULN8kbTiHAqbrQjsUpid3Y5y+C2knZ4LvNvWkDx8Ymg+MDWfnpqRmSCMkuKe8JokU
MLNtGA3jybas8YTQBW+iP5AvMfviROh1eEyBRTBF4qKdu5xqRiEwqS9/+6RRhIHMjigXSYunqra2
IITltQ9Qqim2mRl0mPcNDnZpmMTluIguo0A+L2ilSZ0ry+VgefYvr4UOB6LfgWc2OC5kV/rbCrXB
NZnzBD1nE4GBS4sLvUK/pciMgDcitmEW4bh3c9HR3WUyZpTWc4rpcSdG8OWk/+0gTs7v9GBy0hKR
2fspSeM5cODjUGvYjgOiyUe47nMT8jrBWI47pxcTFQ9e0JZIzKh+83MDP37QPOd2M569HsoxLG7b
Hx8Jl/VvBRqD0tT6U+LTEDQjeksWLfGVE+rtforD6W6ogRw4nVZAYQAyukKyU29bY6BNk/URtVjD
vug2Ad2pE93nmLQ9Ru95t4nykJJyoqYrmDtRvAwPBhXeLZmOYtNnw/Dg2jbTKF0Eh4jQUmPWAO6C
ypgcx7wPvLpYGz6tG6ygK5fiy2cQkJCbanW1ThA722lPchE6MZS2ZrlzjAwxZhXOdGc8Y9Pnof+c
9cn3RgTVdfmLWjxDwJKLCnbUdN36tvVpJMuW3E/9TVqaszUtHfWFQdrQiE11ed2teroIRkQqu5k2
r03e7MsysR/9ofzSTKGx8VOTmlLdOQdjQgBjzPZzJezmEwk9JEjHKHJlWLSfSn22CbgvaAqpd8Hp
rGs7G1dm5ReKpz9Zq0yPtKMoGUfjJ24+uU5wYjjvf60tnd/DnEntKdM9qtiIUs4uzofxsbulTtLe
LQ9mW8WIJ0b/mNTkCDBO1N87rUE8kNvPoQwkEwMGHq2dTfeSdjtzj9e607xXc2pjtK7ApJF9brUy
Mu5D9WwCSr2N4rE8NFbBqWN36amFZvEQZQ2+b9uZQHlN5QbtV8euJsxgzJIJw6pA5lbNwcmduQJl
JB8cCVcwDm2RYd3HxC2Lqnr1+5TeRtxSbLNA3BgmojPPs/od44ZuhR0g/tqHT37aExNgitfRi0/w
L6N14oT1s2uM2ZGsvGaNgot6sri1rWazES63Ed2BD2u1M7K//2HvvJbkRrYs+0XeBukAXkPrzEjB
ZPIFRlXQ0qG/fhbAmksW7+2qmX5uoxkskCEYAnC4n7P32kNzhco4h4umcGbihEsh0PN7XWXtmSQy
/7uZgFRRCinRVlftsa+r8kNNg6OFKEYKaIzoazBv0suf6EwZL1FoNi84d1MnzlfR2MTHemjVQ86n
kM6YHRqzIdl5PtNJTzDPUb5zRlpdI8/hV+NSlz+leToHvtXXZU93EO0JraJz44AmMINwTTp1+HAQ
Q2q9OUNK+FWRfcF1OxI9HQe3Lh3eq6EcL7RFqX3bpnN0XBt3xbyZuulix9TRMw0N/bzqWxsVB5kX
p80j2qd1i7QC5ETdbyJfjncTouSxC2ebvplsCAbzn/KRhrbhM/f0u9z8aFCsxC2hrZ1SD7+4iqmE
D5G/ztt3dFck+ylln4j9LV48j7KFrNxPwVxKoFRZwiDGNexkntyVgDBpfYzjVzeVW3cKp3fPg6gL
fCXbBK7ZbkqtUDthjc1zk82ujWqKvg5BtHFLR34XMeCKnej6YM/0zAW+2GwZyMJ3BJDBLnPD7NS3
mndvR5wyNikwM7S9srWIBiIXAmPOlLD96s/d5V46nDRJbaaKhfKrZzkwOA+j9RE7+bSv/ADJyrxb
1cPHrtZR3Bn9H8rWphuRsbAKvPRhRAxwdmOwUqZFBdiWEHqoWmZrWQf0SqORugnlXU1+9TLa90g8
whfLpxFAl2Q8BJrrPE26NrdhigoCzdS/5Hsy16w/tKb7Ah8qfcvzETqLGLKHNGCWFJEkusogAu+z
MYlpNtQ7tInxqxUN71pSxCvOD/ezodw76RLV914WtGYIO1tNxYHijx/hjoAXU9oMy0VKiRRu/Oxh
AQHqSKwmM5siZkawF85kbAJHQPycQ6uR37+nUTAdrUk1V2tyNrqMyw8k1ThZbL12UvbPGed8Ts7b
QySCfC1GVz9yEFn8Gm6xrck12bSqbU6jJe1z2TXPRZW+6JXZbGNz+pQaRWiSq8q6RjXRkxIkttZt
JwiCKLs3nvMxqQlFbCpODCwuEmDDBO+oob41eiVLNPB1b1MxuCsy6UGMy48mHX58JkOl6WRHqz2o
Jm1XWQSdgms/mJSSDpSZorUte+uQd7k2X1+LrWgSe7ukkC4RonSFWTB2xrC2Er/ZEiDmPNej5a1U
kctTmpj09OzCOTWEnhypHk3wD+1rnGjhewj5fTWl4kuoC3p08cDaNRhhsDEif1XDN2vo6cH2Znk1
hQXVpO70m4rbD4Mw/JVbZPYlbtWnutbr5zQoy5M/1zelW5Mw/D4UZbBXja2/9LqRnr0m0wn8FSQb
Ripl5kv82DQ5n+NSJ520aFZSSmM7+UZw1A0JsSqOSe6eKMy5RdUcO9t0V3HtsTpr3HRPW4SLGAnw
F6Qy1BWiwtnT/SqIC/GmlW2Ja4xIe0u/uHwqa7PegTAx1n/+go2RbszAeJGZGjYkXKrP5ILtUCOL
vd2H6dEt5m9FM5+rJDKPWpKWOCHo4+oQ5szOHp7CaRA3ven2y54tO58Ga6yuKm+QgEy4wGhubWwn
Mr8lU/GttnVrl/HrbwMi3lhGOJ9/BAIlTMVIpiXwuGloZFTV9KoGhBe6G1nvXveaAym8yN4dEVQq
cYWwnp0Ba81SIg1/4vR/N3Wxd0T7nU4GFCIfYaHAadGBdTuLYrwQck6ujRids0A+twohgDyMSes9
cFaOiL91YE5otr4PdqqtYxjqB9pU8XOaHWc+/qmG/3YCePeszICjUCkqpNKYQLEk5AayFFNDTsi1
34S7BGDFzggrMoXnxbTK2ubsp8ax75X3nOoCAQzZT22G7GGQnroxRDmFe0t7llXl/AnRP4lr5TPB
qvpt3L9m2gi8oYvdm2qcjHVFR+BiGO4zDxYbrN/ySNO43MDkxCWY89zGrrwTL/dKaOtbxKLqgzHM
EQZ9vh38qnyfO4+fo7DKN1bcy+2oRmZoGQ0EPk16tcq+WzXUF06C4L29XeZfqfA+kNVn3PskcHcJ
5bFNqWINM48drOwezGYj1YkMUvVBatTSgwwWyXyadCqHxDJnMiej/UUrMzkv4fs7EvvsbDG1X/uh
Hm2CQu1hcsyf3H8NzAF1ETrWr/48oxTDAZObAYXPWhfu3TQJpqi7rvviziDD1gvxgiYp8iA9eiQU
nP69L8CFTO2r8ONtpoqIS51PRWkqsKoy/kF1S+KLrcxny6HLIiMxPRhz/FCPCPsQeIO/S+l90MJX
n7OeJlBbZ39Qo6GrpjvZpYelejJk9FS5ZbQBR1ocbLfr17nJgD1JOz1bWTFCFgqco9AIflWurvPd
t8jFJtFPxBgM5sEKrU3pFOkbAReUWGbTagNan2Ku94UEmh2BAdlz6QAfcgjYtTrpkZFA0CWAlu48
FlFA2mwg9zr2qQejpZclu/esqAKat1lK7JS+V17DNSwKPtqB0/OGfVTfYlPopboSMrFNIaiTtGx2
+aMR22DntIT+k85SiI/NmzJfg2Zq0DcE9zJO9C1vPd1SwNKfsirWnjiB62GVNHRGLYuFn1VfFql4
lof1VkSKcLip0xlXQn8fgpXcc/1AFjV70RZXWhlxlScP6RggwN8z4/BJbzHSrUaE5Zpo4Ppcu0N9
Zq18ExJNlt/0rwO22SppzSNzk3yTW+Dvpjg0z0yzuLqp97Cp4sehtauzlohrGhrJzU3A/YnRwqAY
cVVOUi28JClIpaxRZ0BPR13LxKMfTPpqwEh8TamGvdUJPcq8/dAEuyiNslsDxf2GiZOMDjsk/ow/
ZYmOnBZWo1Gm4w1Mz0sQac5LpxEaVuneWxfV8h5Vb92wHyidPMXwtYBZVca+GwoQcni03II6iaMf
mrDghCmnTWfW+T4QTHUye2/QrvhkSjq+cWF/smVbPcXELQEQy+QXrdLXZhEEz8nozPRHbDRB9Clu
O29X2TI/NEEzvDXokuJ88NZZZqVHISz1nNgcsLQ/Dq4XKCLa7YDSX2biXfbzZ74NilI19lGUMKtg
/NK083LX/DQEeoBSw/cP/eQNpyhKLmPHPKeoXTBkOCs+N8iKMarmSOwc49yGA5ZfeKK7eGyHN4wn
8GfQU9BgcoY35iwIKf36qSXjwSiD5M4aAl5YXntbWcj6YFPAmGsHwXXZkAbK6+Z6t/GChmCnxnlZ
Ngml3dEgqzTKhrc+QwxFlFa8j8wQb4v0sOAI7eQDybsqAma2Vo4CRh+a5JA2oXaC3mVsskyVn6hU
PTam/1HY4sBavGNqxVAQtyxf3dZNb/knY2S4i1tCki3pFjtFOwdBSiqQbXUpybMeScq0fV6aiUYN
iYdvXSVWXKX0m1+KjIq9xVo9yl6ElxRnjWptHCDdbljQeIkYT1Gr+rVb1uXZEAkLlUBDQ95b5rFB
tEcInX4dFcvMInUq5ibkHSOytTkmWbcNfXpvCWG8xp13CSQRiUZbIDLLaDgLRC2OQ2BiU1bgeyl8
e4oTLekwFRIbcnVcelQUMb0nVzVrLw0+kVjlfWgLB8410xE0ogWot8HOdx9Y5Oe4W9L8AYHJtnOM
/hLuda0IHgJIba92GG06XeuvlTF3AzOlP9SB5RwrN/+Io1h/QMdyhvhQHc1W5q9Orp/yoYppyFQz
D2AoKVbE0ZdhPDXxvncN/4Vctv7FAI9k1Mk3+ljNVdiBurMCzujveZDqfFKnsqwoMPvE1dXpabxq
hMOizWppQWgNiZuKlKOkGOsVg0d6IPm4ZoLBRsJTWjXmcMYZhGM8qeMDcyD9PAwD5bMCm7rTa/ZL
2DQPmCmzzx6sB8RfCFLq4Lk0p3TdtUnxTioQDRzH/m7SZpe5B1aRdLhdb3t7An/iE+lL+pUylXbN
aLVckeM1p74Wl4bA+Zyy1LvTIaytmjA6F4H/1lATPtDBo9zH8p2a82MExDyozOzFb4z2bgpS17Kc
Lj3z0Eyrtc+tcNHbCXrGrU5y5UDX9EhgBiWjKjM/aK4Z7aJRUP5PbCBtErnAAC79uc90SvWu+hZN
6atTItMBXzexfFXljqa2taOuV+uGT/xb5z5nTnkNscVTtLJPQ0GRbKzh2NmMdCuKHoTNaYG5M6jq
PAydFrAmUG9SFdbD8qcwVO42L7ryYJcFNUOummkE0J/LarJuyp6qJjLLy2jYXy1KWmsi/d6yahpO
flv1j5EVDI9k+QU7DwsgnZsWERHd5Nh20f0PWvqBFd8Nq1K1qaM2OdCPcVYNwssD3XeTykcgL7FR
PThIIBrXCK49dq2nhnoGjkbxirF7NynbIpJHi3fmnEMp2+iMwLl8kjYnUy6KDWkzNqWtlKbISHEy
p6h6cPXQ2+NtxMebFq/GlHLyTdljhTNla1keY6yrv8ooqg5BkDBh0AlMQpZ9oCuGGBHa+bbwp+Ca
Wt6fm8irvVOST1nGOFV+JuVdnpeNwFm+jvAFUnLxSH1sNMoIRfWM2F+/O22RHLSIIIsySGW2qlmH
IoCImLUPrkW6HL2DurnH86bKVpWwUCA5ldw0dFU3OlTaXkve9Rxp4zjq3VaOeNUbZiuUus0YFaeI
0dy0wcrM4hxqWKtvgSXb63oojYeoNtM1br/m0AnKhmMv+r0aB2dbU0nFwJO7p7wP3R0Qx+dWOu6Z
krZ79oIw3qh4qrZCFtlqSlRxiUQ+Pav4BbZtugn0yN13WV+/IA1hIa+AKYhGfcskMhNrDKdN2Q9k
eqSINaSrsgMq9ZNXziqY/LPys+A6djNLcxrbhz7ixPS1V7Nrm6tPUv02qQhxF3rwNE7CuWGVly9j
w/keYRT7sa7uwBvDI2EUm9DANfUnr+qm90GyBrV9M94tuwhELrKY0IhTIlhpRR6ejEG3HkpzrJCX
TtY6t8uPpmrMx77/1vd6+zipACtDgRqopQR7ZS0JqdspsFONKatTr9qQdHOA3O+/xdbQ7ZJe045G
1D5yotHJN8gC9Fv0orL2nb0+H6phUa7o6UynvqvU1u/mBnbkW+dh2Qw3qj7ViRTcsFiFyHkO6G1P
MjG0W9ZHzabuc1ggxIEiNDbfZTUdssmU90piHCiKY1GY8psVBOiK23h46p3qwuzAO/QRWJO4SOJX
2oHeLZrl5FBYTnbN3Nq1POspB5BQ1tT0EjM8ZZSj6tgn7j5GC2mW7R5CMj1+I/8WVQFLnkjd0ri3
VhwX3VGnoHJy2m5lWob3hG46XutJaB2WXcRe3QZQTfA4ufplKHM0ax0U7sTlXDGFdkXNXGyplEI0
GVPtWmiddk17gxE95pKom4F6Htr3TBjRE5QB9VwwRRaB8Z5LTXuNJF9FIPI/by1/E51L8nlm7p1G
IJ/EdEW2gXeljNK9TyMlLujcCJt08AVDDU08IER6ByF2hxm1pYUYjJ8ojD6bfT08R5XqKaMnGAAk
guW2z+oHWxFrGqeTuZ5UZ79aLmLNsZDNRz4SjbEoLj63jftaB8E94lTfh/ZEfVFrHtsJ+wltFpbt
jS+ntR0O7pfZJWvEDgrtMEiPqYbmiZzl8kg1zn+xFNppI5QnJ0yHm6lhNgsjNTsHivSIyRaMuKb7
p2SXmlZ/idMu35Ce5X9u7BhtfCk/drHt7IpGfusdKr96m6J8MRBgVakmnighg2ac8uQd4eJbQHPy
TII9UzpW40fZIE8oPBHcGT+R2xMSigA1sqlR0ipIqyF8XjZiLKC1TJ5zAkxZbSbHmzY9kJ7Lsola
GhxVaH5eKrghOktdBMGmbNvvBkPksQoeG0avQyKG9hBTf6Wf3rlbX9JmNgWQIDptyKt1XJBRFaNm
17M9SiwSVv2Mpm7XdPSzEjApOoxqt3GavRYL6k+WsPeS3tfBpuy7TmraeFXosQSiM3lwv+BB8+4N
Ba61St1sTztAbRnSzHVhU1DWzbM9l4crqzf+l7jw/xQcZtrwRH8xEf4b8+vtswrJjoR3/yv168+n
/Yu5IP/L000bSpfrMb34jbngmNI0XP0X5JdF2phmWK5DmUHqbDGCqqKdg8Ms+79sy9ZNDw6YY1lI
wf5/cAtL2uVPJ6/l0o5z9YU4pmvS0K3ZcfqL3XEqkK3gapX3RGOpltfJeITLdWxYE6yDNsu3CNjW
FlMZINU6+Fdk47mmFdCwSTlSpUs0QQ2fBzLKVaTJH798k48/3savfnLjr0GGy7vDhuk5JHVa+F5t
yGe/vrvAHqyUIdi6S71YVVNhXVNPwBh2hX2k7nwn+ubJ1vHSkcjUIrNAHUJfTac/Qzq4k2EIgbGt
aH2Txuna8cWfWgQCo8PEWe/RZvsRIKu5PSw7lrf+l394+3+16/759uecUdeFUsDv/9e3j2Ur6etC
t+6sYst3WjXxrZpiTmunLBkSLMroTOzIEqV207+PAUNto+MPkTipzNCKLrCzThVE6Rt1m7UrAOq4
jf7qlfUxKuAu5Jmf7SKjqo9dp7jIGFiPA5rssJ43Zqk5l0yk93/4TPNX/tcDxjEsQ9dmQBzH4O+f
yTAJcKZhZN450PN9rTRkdDXZ2CgEjq2R43QJdZsmV0+MQIKlyMc1c7L1cLwwd+n3kVu9usNYnZ3M
nCldJJ66L8acxWAQhvokU5QZWIXxoQTNP5h7l3zRf3vrnDsWZxRnlfnb0ZST9kj6hWfc9dJdayiX
n0Z0llkFPDiDwO0Ey3WkCmndYUlAp/WpVHMyw85GIXCIUYFtyf2L9kMwDTuzZTqJtyXa92HHYi2K
ziI2rqKb5diOQnFd5+GDK0wU3b12Di1PbVgdj+s4SrwTzbR0x7ExS2XJgDDpbnBIKkTKmeFtK9RQ
66QPwx2CkGgv+rI4OOaDHeAzSa0iOEyM8vfS9zeV3+AtRVF4rMbgFoXSuy6bhMtoJ7O9LcMWfyCL
waGKjnY0W8S4pFg+cLw+KMZPHtf/ldtHbx2Co2ssLApiUh/gQWNTdWM93lk0nB6WW33SPSJiSbaa
KdSTaRjFTav8Y6F7e7ei1d33RH/K5EVOFp3XgRKe0ClqjHFdHQcFz6wX5bdR0oKmFfHRyIP+x7oh
1JnrZqo+/A8OVWkiEwCeqGum9RsdxO3pHA5OaNyF0V46p3VXqVvXe18RtceE4ug6xq03LfdYjOo1
jGyTFjqVoyJgajkZqCeY8e5bIOZ6Uk84a/R7LzZBQhXSpA6+mWrv6kHnePuHtz2/rd8PU+kxMEPU
4Z17v40aUmjYm+xav0+2WIOKDJ+CRD6YDl0yQ2b4LUlq54enOuyCjrtaKMIikTwrDxqiZpylFv2B
Zqc+9C4lHfD/K2GFFDGqfNqMYRvt//7tzvTJ39+uScqs60gNOhB95L8Ocp2HCqNKBv2eIcp4JL1m
7UK4i/r0QhjNrGzNq03M4szNrQu8B0QZAW2RxG2Of/9GzL8CdubR1iFvaIZsaLwb+/d4YX90Gi5N
/Ept3tFC0q1L/ZaGsbwUEY5rTbQfsu49KXLrOZqIuTYoVDa9YTwsXyXlEWoXfcoqpiFhYmzXxC2Q
EH0sCXYBiKjjK48Fok1igcLZ4jhkDsul7okAjwKZzHgi1dfbBb6u1rVTaRdIBpBn4vRjnITiHzgr
xn84RMy5nmfaukMP//eRzLBE4VWar93VEH21Zj5P72oGYj7T2aTIT0aV/CFpXQhRxdvSH9JPsTSv
sLvl1gAzsitjSq1USetjSPnUaDKynSYx7Cd6yJsKGeTq738b+e8Xcogr1nzN4J9j/w6G0ctYi4TZ
gXpUOLSR0HR7Bun95LRfy7FxHlxAIqsqZYLeOjRZW0fDlVTH1lHRUWsT+1EPJ31rFcNXOh/uRQ+T
OaGo+ATJtFtzAe4ZQk1MaGT09BO+QUN25tG13mQTuAe0e4jeCkwWOf/DoVXmKQQstMlKFe5qzcSp
PLdZ0EhnFzruJnqFMxKSp0TDZtnMrFA3RgUvBuQjCaR1zO+3yu2OXBUQ5g9Ts9Fy4zFXgf2HiFu4
DKV+F61zMinhnopYf14kBdkgAFUh4jrZqsBuS0w3qwWBpKzeWvOHMmqz2/39927NY8VvY4kzc2c0
3bJNjwHlrydnnKJoI4RLv3temc4pet0TJY3iPDl1fZBCDk/Co5PESja9jOOEwrkfj7IYvW0nsvqA
UMTftco6sQTeW7m4ta1J9pWFuzTWgg4pUYg+oxjPZfDagg/BSOTtyqotN9KEHug3zA3z0XoOcolT
O44fgOnJFxe8Q5ob58lsjatbEAJQ0aG7znCQCXZV6Rbpc1exTPUa+rchuTgD18FVH2N+yogQOxoF
Sd5//03pM1fs92+KWF/Ytxbfl6399k2JwWg76Vv6nZX+m1VRe3dxz9C+Kc7YYKyNi16bnlpdAWLM
srONCglVfb9KrKE8j36q0GqN19x0xs3fvzP5+yxS0hezXBYOmm5rLpXbv/6GWRMY8QyHvPeliWmT
lPRHz7Zz5H6vfiWAhDniMmBXXIkyqhFfpPner2bTgQRfsBy+pYlOCtMWHnhDmNfatYpV1HbaBdfw
dTIKsQ5mrJ9llGJn0RTcJQruTtOG4xZFWtBa2lNvvqEYYUzEF76aSmkdEqf5LPK0RxBPru0UYR+2
YYBaOZr8lAyIavJAIGIFsDDKkZLFwW+iL9A6LH/knFFQDzHLRCDaKEtR0rASex0GXrkzMYVteux0
pq6PNxLT4mRsL1G7LVOGZuYewGYL40My007nWhAIrjLbeUFfr0PPCtYqMNB4FrMhJqIE7ORR+k/j
r7eQdn49XCS/AyeUyahmoNVzfyNd4cP3nAph+l0kfXHLxNTtLJHCyszJ/yjExbarbxGq9J0zje6x
QUju4dGjYyPqY28nKRaHL7Qbk5s9tpa1AtQ0bayyYtqoa0fHqbGk9Q1MMxQ/ClHbl1QFrG3iDnqw
12s3YoB3mNeTR01/B8WqPyX+8Np0Uru2xSPyxQcNMMGGL0zb48f7GtGiyOZ6PUhVO3zqO0M+Z40A
uxG0FHGMbptbWywFw87llF6ZRdQSssZH6iyduWoMzdELtA1XnPjcxnGwGdInhzrwZgqZJdEqPsiZ
2+ni8ihDEAXSHfO9VpcIZ4bZWg9r+IIofbj8uEVzYcisk+ODZwki37/oEaamZEgebPQHyBjBEYja
2TtpvikDELdIq/JtidvhECTGkzf1/p0YKtlectn7G5qwb3qPvSAmO5XKWLGdEpoM9TRypKWT2oek
haWVE9E8cj3QbiXZbTEoO17WhFcdw5fufRZjrVWtEsgKGw3k5Wpg0nur0o9jrUOIyRtF2QwOtByM
E/228eKVOl0KBW+L+UDt98Pdd8tgrcegN0a0LAglPESjQ/Z1ahOQEHXI57St22C1F4FI5SFdZ21Q
P8DSquhqomrqTEIVB0ei1dGaYjvoLo3Z7jviMqjSvbplXartpQs/om4R3SKnv1s9Rw8/b4r0zfmm
x6SA1eEorhPlRdvXuhuNOvMRqBzNtulz7ubhLk5SeR9zKlqslY6dKx+t2v9Yx+H0iDMPwkMWbWqK
9NvYAsBdquJQJTLd2YX6ZqUGBASH5La6c7UXHDLHQqEm4GeL5jyxExNj/WDaSJ9Sldwoh0/buJzI
x5nFPOkoH0tOlcNQes213LD+8fdeHl7cov3u6oVLLUHF11RHZGJIU6GuVurmj3PNtvY2U9bWR1d3
ESDCqqGcQWKNz/XWq7xxNak+u/ooDdrI0QCoucPdUcBzwAmsSUbsd0gsxwc3JRcIQWC5i6IwB9VD
SduhNLrqx5Zquc8qDCGbo+nJrU//KFJOsCF1cO1r1Y2O0NVnylUEariOph9sWntGtxogNFcVM3AG
ZOjhYBHOjYRq1Nce0sqkrh8gLagHK0XbMIHM28YkeJ3rtAy2hY2IJoRUM7garBWedREavOJyEu7b
IPj8MA5KZBWrZLK0x7RptEc0tf1jfLRzSt1Rw5ek4jJftZkJvAW12zoJo+BWdj6VeMu+ZKH8DDQC
DIYzHaJmkLhRu2qfFioHciaIgXSnkpQ0s9watfd1hB+ZduYnTDTkqcXK7zcDfkYiIBXKbPojJ3MK
GGvD5rvTxMPNmzdOSY+ocikKsbZzzj5Bs3sSMb+NWUDtvOkbqFT+Y+H66Igm66XI1bWu/eAaSVNf
tV7dHfSw/kCQkPEsA+McinG6Rdreofaw6kz4SoLD9ks0Td9GXzikg0Egg8vWXSZoikzGIFXraNdL
+zUsWQslU5isM0sHUD85j8tcJoijBzWI6IYH6RaEfohoOPNBLjg59XAwo25XWWsGArkFkVGcerjq
lfSdx7YYPlWyOS0FYyuxtr5Nr6czp492COkrw9K90lssSlXnFC89DZkYF2hS6Q+MU+GmLbGKwTGm
JqJ8Arw6cF1ZRotL8rRuqA9hJ76HjW4e25oYL2gWK+W11quuG68CsRtieB/gQUR8If76oj79cpPV
O/v7wcBWxGq2wrFN+4Vl0exHZNcgV3dZ51YnVKgPjMowpWdXiZ27k7adBsbqH/taKPHkKlD3c2J8
ZZBsvWxwc19pXDi7YTYdtSAQftnQPtTm0GqHZh7R5oyyW8c1vvkaThWLSPGVdPxmk9gOcoN54wSA
OP3SQbhgdBiaQKtxuTuFWMb2hpEd40CM22zsPv/4cxhdQmkk+7LJ21M9b7LZfkE6I4lfQIk28JjV
idTqjcOS/hAtnqJxNpIsm3A2FgmNTYOoS9Ld28mUtqXvqXFrkGG46/P0NbCC15pI071Le3Ll5Vm6
jV0TMvII8gYIu4fqUI/OTs7JMtVQjICJPhuEl8HIzsAc9ae8HexjN1s/otn1tWx+251mN8kkKnr8
noq3vVUOpCTnH4zZYIdQtUAHz2ZysJT+3K1pox86RS4T9BaWkWy4FpenZXe5FfSg2ZFuc08MobwG
uL82nfyhHvTnOLWCo2i4JDupI/Y9g/1MBFzVoeFtWplgaZXFi25RB+0C8AfoYR61KK43wm3OdVWI
raN/10p57fs4RlhiS9a0HZRtF+ApOlvkO8TtbgZLatum6jWCoxCU9HFxS72XBqrCLnAwgAuDuAxP
7aceAzxj5bBqO5IZ/L7c0cgXq7BEZRza40qBw1qpNAKfWmV8UdQrEC5ofxAghxYCAyBRWWs0uoBr
mhRvdb+tm+Aw4DbYBPgvHKY4Fzxg+dEuwOFUXPtTS68ACn4mcG3Xu3m7aSbgM8qGiA9W5YI/YFmr
A3hMYdTaUQKivKGcGZT2JtMdMDmmOlMaIi2N6OZ0ybaGscqpNm+4fB29AL/s8qd4DuNeHrfcWv72
87E/nvvf3v3zFbCtj8SEiXD9+/+ZLdndP/+bstKiPW7H8y+vnSyPMSr0QXoONBzgDHil+c0uzyvn
WZEfVt9rBasdCQx3FAxPc+u54ReZWOstr7Dc8/N5y1tZdpOgNJjzBxvg6ria6xj4aA68gdDEc+Hi
ahqBH6JNbr4RvboXg6mtmKdNG8ATmKUk8a+nZTMZRr1uY80kkKFhwB/1HfGUzTrXXRwinm6sXRtJ
Je0/7ayBN9gkxI7hlIa5sy6Nr2EM3TzCMHLKu8o+wXfHapHbnrYTTfgMwXkWNM13Lxt8AvbJdbDz
GBWIMS83kXQu93AVtE9jTBZ8HMMumh+3/GnZLLuZnVsHYdsb9a87EQH8+bAS4MOq0/Aj/3wCM/mU
KzGdh6wcaeD5mE1c0RwzbFn0q7l4YtxTqKEnDBDZZB/ij9AFnvHfuAhiGUN8PDTTermZg6Ghx1e6
EQng833LppdaqW3jgGluUc7xuZXpkVHAFWDZYMf889ayu/hMsb4Ty/7zMYsN9efuz+ctj/65u9wa
ApVuPeUyxgBhhdTkGBQRjPmUSCwiSOY5+wuGDoxFi/nem3Pbf27yJX/95/44W///293ljh+R6f96
GTj+7rj++6cwHYBFoycV9nFqHT8ejVDL+/PmZA6kwP/8v1WUIDHmkmNbLaO84ZM1MdMJlv/l58N+
/qdiZhT83P1Pj1u6YT+f+8sHX+757Sm9V4ntZF49s3ysKZ82yBHmjzy0FDjL9fI6UP9V87wYsv0s
yfAOzRwFUnLy7DAhOlKZAzd8thP//EWXXa8xWIBlRcr2x+3lzz8futxaft6o6PDz/XgQCCXIf7kD
yMuMo5ngxry/n7xyq8juqViIt/MwV4+9PW2XI2CYjFh9HOaRBMYio40kGHmrVziCsP2s7DzPcFsy
eVqMwMsGWbuRrn7u+3YAOVWFNhmjsoRHaLPC4OBaXjScr6i2AUTTMnzigbMIxlK9izRYcMu3uvwu
NRPfnVEVLyWruqM/z2CM+Qeemtc0arbLF/jb17/87ZefqFwO0x/f+s+bfoLGh5VV+8ltg6+OiOhi
2Vh6xmIip6V1y5VXOfm9Hfwz0sB+k+IseiqSJAlWJSsuzd250CV2SKmcvfR94OlzDxM1QgIXuQ23
ZdOofedBLimYSq4Io6+vtCBg3RnVm/0opG9e3Pzu68RgJB6qZS1wyJAJglUb6l8mXVk3wrtf7J4w
E1DfLXkxZy+z7nCQjcP/oexMdyPX0uz6Kkb/Z5nzYHQX0MGYZ4Vm/SGUSiXJw3k8PHx6r9AtGK5q
oGEDhcRVlqQMKcjDb9h7bQYtv9DidY462x7AG5sjmGceW6KuaaEjNO4pHZKnudU8SgT7SUhgy7iz
flUcVoshFyTkyDFBVs2zfkqDDwJgjHM1SPKGbCva6Uo75Hfbb+fqHwEM9vVoinnb+8a7A390pWRK
sg48qSru60sGBqgdiDKN9GgiqJKGHivXJz6Jj1IbqwPCE40hLs0TGyaT2gBLWNuBl0Tfbi4mq5p2
gTF9zSyA17LQgk0Ud/EVWFjiLbvSbh+Qt77AB/B2qvR+kyqk1no3BNvIkYSp6MGtKeP05nVzs7kb
osYCvD3L4XwJqCpeWqryV6KQzqc5MjCziMUlViPdSW6GS1wxrQJjN66btDoFQn91lO3wiI0CYNNT
vOTXfkZvPADoLL+Q85SnsZ4QSZZiyxz0yoHUHOzZJY4kzc9CuOMuRzpGEFfxNIw4JDAq/5pMpb+0
+VZHzXmoNALPA02vlr6pNgPyKGqXUewIRllJlfEoFFgtOouZAe/H1+xZ5zGonUMa8RyMEAmxHfqD
p4Yts164od6VRgg9NV/sC/ZAgEX98sUnNUeznqau9T/zOCUexhzMrVHF+cZrQvIWhmPmcn44Rtdc
zU4NpNyjf+yM4NhUxPL0Gvh4LZpXTTVeRjU0W8+Y1C1N0FJj4NQ8Z3gwQRDy3il2lIWfHeI+7bjU
BI0eDzrN986zHZERIFhiCsJ1SVjZDP1DP4hsOYy2f8zH+iUePWMHcXLXjOQFDYoZou4AtGkjHKw+
2cmHSWofwzbPEB9OWYDlphgWeoFhITV+aRroOazdDk/XWAFRBSgZuY2zs1xnE1zHACSqr3Fc1OeA
IfbqR6JaBHF6FoHxwv6GCpYOfW0YcsXdXZ2nhgtLAeSy8CEfjNZ7TGrLPBafMyvnF2wUZq1uKi2j
ByO1P6zGnq7xFDn7Silodm5xdjzBIRbo466tME2qqnv5CRkwG3wAZiugpk1fZcuMKh4S96Q0WP+D
ZI+EvPiuYRueEGqtpI66vCyyFlNQ9SItv97Rn+4QReiI0afjaKs742XcYauk/y3bA/rtYGWaglfH
L5gAA1vb5mp+FnXePmXTAiz/dM2sdewiefaLNAQSstdSJ2dUzFbUyFF5DbkJPFVNGK5tfcPSZgop
NkGdabF+JJ6g2lQ5+4OmVPEhwB9aOoBzTZ6rbdY7SwvpyQG5+us0gurCfTuHoznMSx386lLpM8aw
yLYOFF5TWMIO2uL+CxFiwVgvB5xC4k1JXjndPmSVFkZhBfzSHPPopHnlt+rLtwQcB59SrgEsc3Xr
Q31opmG4IT14NFuTeQIfLiOAc2xboK563q8gn41zWfuET2cdEF7tXacrPvc1lFyVmGFtuek+y+fi
yNr1y9RxsU7dUx8rH0q8t72DnkVRvxE/fHaddtroKBG1ALdln4EHRkqzEkEbLe/rR8P61sVOwnH4
BB8ZlfNJg+3Rtrv6nsiRkkbiWdauGslbNgd3O4jxhhTuj5OJdovF7YI/hWlukWBcR6kKxAeNLN7h
XaFuJJTrq3EiWA326vwoRyaMVskbYLndxqNrzV2hPRumvvW8o5kL8ymx/OXEOgCqsjks2Dx4YQFC
aKH8UT+oWN9VcPZHR73O2KtWddz1Z2csxaqqmmAVeI86wIxjXPYM+sGNTWL0N1pEB4gjPsa+KuqF
i+WiTOWx1HPt5AxLux8gNXc+Iy2rviSoEZd+agzHYv5VSYUJnXHdYMpHSjnyBNkeTLlU6FmzE+kV
x84SyWNA2vTGSESzB3JRk1svk2eg3+ODpzMImwPkP7M7PIzqK8X7/EsjDm5ZYxNekLQwcXZlJW00
sjjPwyvdjrFkBpTVD6rnmebnXR2SyYwVKWeaMMwPY28P+5+/iawYA9FUfmcigL2IdLlAM7khTeXo
2zg40NlSEs9pQgoKN0xd4Qip+XdsMRJ7DW4Ufb7kvoB3wWgYHavq3UUbk0Sg/EJc+mhouawLNh5B
yx9TeZkKJ9+3aQ5a14J8BNZt6HgweO6dh9mr3+S9nVWFwytW6Sc8Dw+2/v3YLphFqxJyVUtRSenV
BghDIXgMCtHDQFgWNdTVc/vN3tIryNKYY1b62PQ8em3tMc9corXtP0AB5UvtiH2m42RHbpzeupzI
uA5jsV6J+ZoE2aeVqOrUYYxdALLT9/0D2ll1cIlcEBz0G9YutPK2t2lUGTPvLniGMRU13d1YufKZ
0QqXL2QtggRQLmJv3Puue6+ViCkQtb4Bd28v/EYGJ1tgnYZFtgimDIWxfIjrd/7JeQfqrF8TD/GG
4txeqLsgNNPGjs29hRXeZmQa8Zu5g52f+4pIc11zyNNDy7wwsuyV+BYSz3BThok0u3ULS3tp6ex2
6ygpsXXgq6RSfbPt/HmUNhUsI9YgukdCptKlHpieMqc0EZfZ8G1lfJlapp8CWiSZl5YXpn6+lZby
N4yFGa7E1V53P1neGYRRDBt+kVZRyHer7IyV68TfcctmrmLP9DBNGmVln5C1fSXBx12aZf5YxVzK
Y4oauTM4/ilhuCrUfDFmS+wDemXZe91lNqB2ufH0ktI1M0Ge0yfYVqc4jhxQEmrezEQ8+hHiZhGg
hQYdoI/crj0CIiBN3VnL+nY5KXj5ne296vYfqrp8G5jSIxK95HIZ6m+WOTdnMPXflpYySA7c16l1
6hWesKVho6uqc+85mYv5M4ndaDEI0j06zJPAqjL/YGfune7bEOriGVjTHBnADtrzCNVf9Kb85dX1
KkhBp0WpMRNBBPWhMKPhOMdJcKzd4mK4qGRn1CNwAYYUbwOdRkstfaQVH4LMe9C6e+UFIRWaRbYh
/uJhbsp229/HJfqM3dw06mqd5w22k8ldQswZGAu7WHMLiQBCZDTKmXDfgxiyfYKK2MndBjPFuJRy
ig96j4s3Qye/hXUXhDK2rn5Z+FenlMCtmGDkMj2wEtwyymauYs/vDYkjh4bDoGMdszQGxnAVQBPE
5320bwbrBq/QD3PH7beN1lEtA6LYsaziq8GaFTnFfpJbU0is1BFRAvNieyLS8Ln2IP70ep+vek9H
iBT413oKFGAf/X0qcrhJBg8UbH0lEIwjpULPKyCHCeD878YxLpNa12DAN6LwIqizwRUVKPYZhi1G
U+6y2cMqU8BrLxzv2ojqvTaIlR9qbaMbACK0GWSZYPu26SQvh7IKnvjcj7vEKG6kiYw7wh+y5aT5
fyh4rIPWdtGiDWyIG4bcuTzbLqYb7FoQ45th9EtGuNOn27GAsTUo1Y6eXQq7209TRNnkdvM6bZts
lfWw6ivL4aa3+7DP3XOZWMXCzz6cWnnfZRd92tV7Cs3+5gr9Agf5nTzK4OIF9WsZZPhMTLtYmXWn
qDchUjfCcbaaMRzICISpmiL1S0qjOOFM2ODMiZBbjsUZLRakJL5n4fR5aIZuExhPY15vLS0q2LTN
/r6HRqb5un/LOH9zNTgH/OBtKBTaOcSFiLTr0dwY9uSvUNv+YTZ+S5KSX1bl8fZ1YuHWrtrOsfFe
yehEedTtfcvdtCKez3qK2qCdrqBsvLh4R9dtXM0kAMXUNPXSqar5MvFOLGqrjVb4EgB1wOsxemsT
qf6qen/YZQ6cGPvRhV56MvreCTFXViczGR/ye4ho5aanIMpVWKOawoVc74mKBJ/p+8nmR54Zpzke
Iy3J15yvIfOSjiWH07INcupFlYz1sr0X45k2nX+NuPvZD8dApXmMFkkV+rrunaXqvoAaQQ4a3ePo
y63ug18ZXFJj+S0oVsBzyXdO8VtyjSOTXWZxQVRtClNDx8xrwI9n+cK2n2XNYoJBuUonakrdPjRD
/t1gG14iwwEbxOp476Iede+u4WQRvyS+dmRLU53j6UMjPQ4DUZReEUSLZdzwvP/5I0PsemoK9Soz
b9hS+RUYbZ1t4UMaYZ9fELSLEgmmcJjYUFxob546GE199tYBnth0AW7VyCVlxEY3spKSHuRn7QSF
cC9kZJ0IKHr5x2gg16xdnGmHir+EoM/njWsS1U6zUwfHkn5kIWiclxkPm20W+L/Z+G85DAZol9lD
k2XGIRauvY6EOhBZyxuuO9rJDuQcRg3AFWPSbrZU3/TX3VbDAG9OJd5SrUy2MqkIGtNo3B3njQWf
v/MzXGWpr/+u5lqiDSq1tW473WEY7njZoAZMXmVsxDRinLUB5r4JMEYQr2aVNnOhihk8yQdQ+mVD
CEpQNHh+lblriOFktj/Z6AiUvoe/CEUFriJJHtUYChYfGzridlFwc4WMbUD9VbpYqWK+unmhLe9C
m6Fld1Om4L6NYEKMtCpRX2GbADnrjdarU/3WZ+ojVcljTze2ow5/5ZrpDp1165lqPGRZcNZqpjS9
rgPpTfTpqkxMmD1xp1ym6SKObfvBCbQD8wVgc6IkvtJal3FhbV09EpzRfrKe64ASIRqK0GTyujex
aIRj3lHPI+taQxTol52dvnbMFE9OS0CDQ6TpfcCVQvXygk2i9CxEhymBplBn1qh+D3wzZUfcYqpR
W7dzUbu1UD20+4Akx3hWg+M6TXV8NePxkqRR8IJvBIlyqRs4S9J+AW+xW6R0izrCQBAIBiVpbhfb
AKHgyvJydHLOsGLr25yLvII5llkCR3pdrDQL4xykAFfrzZutxHcl2bHGXTltssgZjgFMti0Bqjmu
Q+OP1unWyeuK1Ty0zUUCk1hiMdzPXKXh1PrDtiTzls00y+2E3OqzVmyxoiRQzKRACEmOC/uhaV95
gbwmsyBodKe0RF5k5z7XtXZyLZWubc/ol8Tp7BB3qFMvApsUhXiAzJNftKbVQ/fekMSNI87FPLzO
Q7L2xsz8LUcPN25gLkjrNp8lR2LQu+nT2PYsfkfv3HTmHW42rkHSf5lmENOPm4+No+HQjVBRmIFF
FIo1FNiZ7zFzY7yOCApaVcHcUZnXAcOK8or80tpFLXdDDtWEYgwvWu9CbWb2EKLWwbO4/mkZ5AAb
Ht64iYDOG0/m1CCKqkzwBW60bbG8MsticS7bcuaKVHTr96JEGIbYxzU9AkhENu11u20SxJdzitix
tuST5RCWErHmZ2EQmatJ4MUAsxVN8KvNyF/aJEJsxGAMbDCwMHS9nbK/0z8DKiinafkdZ/XbmGXa
fnBMcTMsliH1yrdbQl7ulgTfp3nR7dzlfo3L5RjHv2zAaawZb9j4jHOilX+KO6rDoiX3M7BqXRIU
ZHwhuAS6zLkPTTwkj1SG7FG09ZincMG7DLiKFEdfXTSVlPSNCoxsYswbv3vWBGBxqNXajhW8dc+N
xUEbQdXzK3b2XWF7+6xXlGkZaXF9lZIRFdtr7ugSoSQ3Kmk/RCFdzHJiddXaq1joxAKDs8KUtvDz
KyCCZFffj1mpbDvsvYRYvLEBmOv5iMBPFiv8LTrvgoWvvf5rvqZ3NxFQUbd1oC5qpl0g+UUA4o5e
Vd3Wq9j0STbJ6+5iyStPo/Sodd7bzwgm96SNH87ECfZuVbnBDhdBUIXVmPvGnlgijvqyi7Nho7Xf
KcFpjFOlfS3H8bdTuIcgj+QKrglKfVKvQ29yHglKIf2qcpBNNACrXFjpY2CoXVa39KzWFDElrf/w
Yz9YTfpclEDmOkamoeUA7y5rYuf7kSmKvEs4kkj/6A0hln6c6chue0iB1sS1k5QuEA99n+K+nmby
s2tE3AA0ynmtJVGzxb/J+A/kKAHRdX4jcPTZH9NbQHDiLo5T6AYjBYirj8VaDyp7DZLoPHUeSdAs
EfQzGTdq79TW94DE4miQijwZgijHAPUE8WpcbgEQdVFgl41JPkeZQqbXTP4CfbKRhXh1KDBGNI5d
7WAGH4uDyKILYVdgsyvnU9Ync078o1UwRyoE7hNHzL8zrY3DQh+4ntq52RHMF1FzV98/YvgIx2JJ
assrMQnAYxLHjzY6P+Qq4Ya/uFItHfAg0yT/gIwNSVOmmrbIWRiNXxRc6aWfTeZ+7ZSfLL+6jm7K
sLHKIdJWyFMz7uaQaXNYyKE9VdI/OrFR3pjbmqGRut6Sauq5F026Yd2MeiB1/COCo3e7rttDE+OR
GDw7XbWwQBaiI09FNR2KB39i9dG6pJm7pMkUaJJEdYjGQWezHbDbx8P6pFhJINVFH1JWRigaF4gp
2tttpxvHOa/tE+i23YRTxVaPivzRnZO08Zqx0t1VDR1PxJBttf5qZhNTek1la7sXbw3N8FG42ssY
sX/x0XzCzq0vXXoXLwZ3HB/b01Ia5CAFN5gx3uHnj1yzuea64pZ7kYVy0/5O6FERDqOeW0it/FTi
TJVcHcvMhcuReuhOk1VpJNgbyix4Iu3jMedGOMQECbodQUvkzTCMm3JGXFnSX1DCdRez9jdBpOec
8SvdZ+yqYbLxgvxPE4zYLeuZB1lXn8gy0g8sWfqdmlsKkirp9w6afyODjZkP+XM6ieyh/WV2zaZM
q+yZpzN5VSpJFy2mas0UjzrK+lVhKFY2hq1OAc5bDQf5ZsJ8iYgDpv7PbMFob7Qo2laXdbqBYoRj
k/2HDk5+q/+eEoIZm5HTPrO0x7LnI3NwIH0ZMISLbKdVqYfknkAFDHAfaTP4K8ItuaP8Riwg297F
LeZCUtR6djlt8Tgww0pMfMhmgwHaTrdKFJBcEyPaohBBLqRAIanCB19AFhP0FSLtNBh2emeRx20k
UJ0t71Z6amP1aPUq3zgXZfZBfBir5rHubiVUoVKSRifo1Q41ztKdKBkUGmnVHxot2VSTqV+Ssnrh
V1Cv7JkSXFnG1Ur48Us2lFi8i2Ld+IJcB1DqS4uKeINGt937TFiSCTZz45pHBf9Mk6O7Kf16hnjd
lus6fenjYtomkVSLniBeBqvpCSgTiJV87I+5D4Y2mobi3Ga/CHJfpr5ZfApO04WFfAXHTwxdn2Av
8rfE2jHgbJXkYCydCROHJg3rzRkZDmf9awbibp932pNV9/UZYLEKPcIsN01LphOBBg8tdJ5rNP0p
WcqvxoTugpGPurpJJC5TJha6V761eg1LvJwbpHk6Mpp0HtHIlv0JhKW5Gh36BxMGjBydE6Yj5+QG
2VcRNzigfaVdWPY/QkEhlTOAETLJO8d2MTMMeuSZEyxUU3iHziTdELo0qERtO+JRr2T2qGl/ctVX
G3aG4z02yrjJOjtOTEZOuQ4XnqAarjaRJkc3sy6C5JhLYHjFOe+e//rAxCtN7Ay71xTBnktK4EGz
EKwSvmmvUht8EI+d6ik1JReJEY9Hq3cI4hxUDbBs9rY/hgtTUkHhhXZCVkXVxgfPMQvXP5JpgMMj
Jj5IKvE64LX3dUO/ViysumRwV/nUaCG8yJZJlLn96RT5EVD9EhLsdT3vr+C8950ega3rbcx0hhKp
q4geneHdJCbiL+g44+gB0Mt04RVQoftqjfU+X2VRNa3Q/G4q3qyQmsZYog4FszE3n7B2x/UEQGzf
xIa7ttvsPb6fJ54XlWHTaw9xRwIfhH3wX5OngcDyvO2omhVN9UNeWhKcUK9tGjklrDlYO9Ydj30J
7y+wQaiU94q1pCxGEiMW9cDDgWGXT56GAqx9j5UbO2g8msvwiedwA9TOTLxyJaKOmJMhWHU1srlx
xG/Gz4QmEc6dPzCQA+n9Mla0ZY38YoCZbRVYinUkCz806tYjWws5v2X21rGWxqHWZ3GhT65pBTC9
+4nDLqKsK8yiUIDbHi4gA/2RSTcz1i1pQ+rJJsnlIebIghKEqMVTj7IjubfWUx9dmRGO9b08S41V
NJtHhgsYjYTGiqRS/jJqB3Q5WGiUkZhPHtDrHglvYZOMW4AL5gSrv0Hj2juNuphM9zpkEEe6Uup+
QPzwPGCs3gBlDGSFfzDuh2fh6cMWaHqjNWbY1sql+DOyZSvSdmtWHvO74jCi5sNFmzhopO/2SeIk
jyyx4PrD4xqZZ4TuxKi360W/r5FbsNN0z7Xfp8uZhuvYuuZr5H5Msdu/8GY9p9KHY5+2cuFYA+oC
d6Lv1BN7ndjm82hVv2yzkefI35hF0NE/0wDVUUD94ZI0mWBIntoNcShg7jxtJYv0sTAB32mD21/n
qtjZAAAqGPHhz2Yuy7nVa0P6295QvHtmGvPAMY2zaYuDp54GGwG6qkC8qDxXlyqZEGi58h2DPz8k
JCKzsrYandIxt39pyHE38RAvWUo0PDYHSOJBHIcwPpJDX4HV0owseimSfuUnuEeIdWFN3MySeNKU
aQgxmSgXbAITlVVvyoIRbC8Pgxrl9SlGrHQAEALP4oXSqYFlTNwe9CJ9NRAJ4EcWqxLNtXZmWTwj
lZ4OAdzKg2JTNHWOtR9k1pxaBCubwJ9/eVZcHnTTIg/1/l8VkL+DzIyXuGnrdWQRJBHb/PHzX9Ns
4QzVFLOkvDt5GoNtF6Nt76ATaI0IeKKJbMxPY5TTAyEw2IfYJPM2lyPRgJMAUF15UDv1bDaeVBu3
IEGxsbexb5OJmEynlvX9j72sZL36OIuve8wLAFD3vaNfgbfwXk/ecLPytD54ssH8LutF7Wrewcru
poKUYWBXzSdz7OWDJT6QJTqPvZ1tbBWMCMwGPSwOVd0NS6MyzTDr/1Rp8ZZQ+W9YPzDVRb3OQ3n2
1tS2e1Zm1F/Etabx9GbrBcdcQh5V4Fs0kYX4/NFHTLFiPC3T5jTbZCiglEZdTiYkymu/3vjJ+JQE
wjxqCSclY6hPUmNCgVZvgZrij9E75Do63Mat7t71Kj0p7PZLYUw35HnBMhbVl4DnvCGxGMaZQ1ja
7JzsyK+WXY97N7AHUi0A3gf+eGhZFx2CqDjWA4EKgEqJT6youq1+wK4RVHt2xs8xvvc9ZRLsH7bc
TE95OvTkXv0lkW3Nc0oQxzq9K5VLza9ZB4LNy4eiCwlmJxW9D/x1VzA9SaWlkauSsEuunwZwQKvY
55Qo9QjjOdupUJSqD7OhiBfdxMC8DQzGirKPsKVnYtUVpOQAz3Ie0tTN0ac6O3FCAxk9Wx10X4fT
PgxcFCmplzMbLdUn0vBmqzv7WNPcE6Msyn5TW6UdkGA/976LBl0Uz02A5g3+ja5B9e4DYCJMbzc7
BAyWqtoirJJbiQShTBg8N+PWgq6z1YpfGF2qzVill4SB7AJnSbftOvJwXbnJBuF9yW1HpKac5XCr
zJaYK9kuW4cwDTkw/wQs4ZIYMlrEEgcGlbZpXJoRGJuNbbmo3iA4gRKwbY/zhUxes/b6tYzo8jxE
EyoAA7YN8h7fi0vy7AR3EkVfkZ+mcviahMFcMsp2lvKeG4MVSeOBJ5lsgVu8L+SqB1i/YG+BRRAM
lesHxokG5aEFR7OvnfY9tvSzWXXFtXfMtZXK+ATX6UpWx8ygNofDXxVqn8QY6vVSZx/G/on+7655
lGcSCPRdO3e3Hz9BbxtPKDir3Q87zbbFo2ircTuX7ktPggOttadwqWi/HcmTokgy2E4qCLDbkHzk
s3UK3dywjmXff8Zt0x/SUd0FpM5fxuf/+TX9r/i7uv5l9ur+/u98/FXVCnBy0v/Lh39/qgr+9+/3
r/k/n/PPX/H3U/rVVl31p/9vP2vzXZ0/i+/uXz/pn74z//o/Xt2dQvJPH6yA2fXqYfhu1e27G/L+
51Xwc9w/8//1//wf3z/f5UnV3//xb5+/i5T6mds7/er/b7SJETj/LRDlP9vsswTd+1+/5h80FD/4
GxJ92/NMbHUmaTJYMeV31//Hv2mB/TfX4EBy8dQ5Do5ubHXYZ+7cE8v92939aEMrsSyHWSZf9Q8k
imX9TTcMPtvnrwPfN/3/HySKaZj/kgFvGHw7HVm7Z0CAsh33X8x9TdqYdm0O9g7Br4/ax+aELLoD
iICX3PZSOBcpc37X/sJK7XUhPhZ35wbtuwdReoUPNt3Grnr03eK9C/KEsQpcJ8QTjI21+BlQzKkC
ibWz5mFawdNwSW3KmdCcBgaDJCkX41JEzEHHwXuNlZg2gUZYsM3yP85YNyEaU7h5TsvEF9NaKygx
cUw5axNG/iqNrLDODKyFYST07qiXPOUTDJWL3hPOojAscMeV94czxH3sGNtJCjVzEMkld6ItGXTR
krgT4CSBsiFw6s6mMM0Fb8sUujpqf08lV7sMTHhPK/Y+HwRgJwxzZ/fgN75aUqJ2BJva58Kv5qtI
SXjHSsoA7CFxZX8EHzjTOHFUVxWT5irH0JIJWCYCkC767pQ5bliZYro495YF9GWPmY6k1cIITRvT
jF1EE1ia6rt0vO/Is3L6teotUOROFLKkoJgPap7xkZLtFJKkFi3OxtjJXUVwTRDhLWqBRY9k/JgC
ypZQL7IwH2HfWVTHyWsw45YH2GmvVaGVvK19iyH5T5RPlx5/DgEBiNn0TN/YY6KReA75q0WZmw2p
fXDB7DqNft83YticOzqlwawX+CdfIzLlVqAJ2jDKonUUp+gN3GYdOSMGIq3ClTPqGybxJ8dANNqw
lg38/VhZDb0ygGbkP9GCyRNh9xlTSx3l6hKetApjh4kJq/lF0yLwSGW1jF0MR7MsPwjnvlVdu/PA
jTKpTxdNEcznCGkhNfHPxrhNdwoStBk3DHszO3TdBDenXn4wxwga7Nyd2HgQIwgN/xJoRIaEOAlW
Gz7AYga/GZFI00fi34EkrhHKgpyNApq6BHWu3BrGrOu/6a1D6llLdDTsoN8a00qy6whhf2pzrIJe
XvBzGd4n9e677as0JIoLUZlTfXoj0cOxhBnIEDNapJrmbQnRPkE5zrA9RtGBhOesxmJiMkgKvZ7s
r6mx3/U6/Z5N4lDMitACq7bXEEfI/WY/wlJcsKNesJ8WvNz4czRjZ5dFV03E0yoo1JuwzK1ZuBtl
9kvZOAiHuji4eQUPb+3bmRP91k3O15jm9gZE8VaU3e8oSeQyy1XCCt586KT/mCejtXqphF/DctS8
xeAjL7j35NPgXtsMTVsVGh3ARrCINJ2ZoA6TfWiJqlpGyVdGysQCkzrnR90DlbE+bOGI1ciTLaxQ
xdLvhTRDFTUBvP6mxxRf3pDUECw4M0gBq/mSDGJZuqiAJm7oxMxfat1+B+UaJm1/iOk1AjxVC30l
IWvyMzFPOEFAvAnuuN5ncJma56j1xMJE8hWWgcH0bRyWRCe2GzOzcAhpO+KKH2wtWNkxmq9mENvJ
JiZm6gziTdoU1EbxZY6IM1QBotLrcTfk6VOsJeOSfvsUB6JaFJArl0TrTPjgsiGUpfyjWQirtbx5
R0KK/oZ0Aa0Ve1+zP7o8Sc42YrnovXEnmSwmwHI2zk+rJ90mnSiMKXD/IPog1j1HkB3f/BpOIktU
7dE2957p/UaQ668L9rirFOsWMx0SyGObbPW4ycK7IrOI8r1Ztv0K8hBAPGxgPAO4zHHmL+D+OWE6
e+9oMW/T3drCTSl3jBcWf+13feJv4AiBqecCtcYJughzEVUHxKDPVbT17rvXYiZi0x0NwVmWEsGY
Th9SadmSwBfaNO+XnZ5aYoYzR8ZhjBZl9upyWXV5sca3ZWx415hL5etiEBcra/I1KQ8lfUCHrili
duLTVxidTr5LSbrTHQgOOp1ZJr7HI8O9ECI5q+S8KRf572pC4hHLCtaNT3YkcAX2ODoNHp1tk2N/
qodxpbmBfxhkfDP7Slt2rP/X9Nih7hBVp52UDgLHSvHWp1Maxgj4yVuqof24Xb6ZmIWrajoWUXdK
/Jh8AQRaSz/HGTZZQgOdjoE3sNHW1sBRjISshVwm8bpvipcIFDgPsynsky6FvSst9EOui+xEmGgp
+ReIy1ubhal9TkZubqey4hGr+zqta3kZ2WqlKaueQPYIdquGXnR604ZcR8H0pvVlF+ZYVRmJaAQP
l3NYJ4kfOgbqtzQDIhzbqOhZP9kl2jsGYBsnaltEeJx4waICarQBR8tCuqUrzy3nxa/il4bGcNWM
sM6FU2CQcgjFElGFyVj5SCyGcw4cdiPzjAxXIiYXZpx91ql8FlU7v8z+trMDfzkA1grNDHOp3Jax
GLYmw911X+IedcetD9d6AXbjUhK9vXKCfUz7smRwd3Lv9IYBoWrkW6R58kdWp1u0Eyk7l+BldJPn
lF4qxqGVusFGty24TvV4ZJ7CSx1i3lm0zQuT9RFiI0I7sWttRoeF3Wiy40T6vpLNS+PzeCFTNlrW
M5+IQZnuCwIDWX77MlOPWWle3J7XqHGQLO7rvW062kvIuC2Kmn6RZ5F6UIX7gW+QKdQkd3NqBAcn
xmBcYVBqdVR77f9m7zy23Fa2NP0uPUc1fACDnpCgTZ9KKVOaYEmpk/De4+n7i6COqHv6VteqeU2w
EAAIkjARO/b+DS8yKYsDlswx/jfubbIU/S2pKOYMyImWYRIw//2+UMRKzZsyFOAuavsDGg1P/rKv
4hgZp4bpCHBFPQeCOk+4Rg+JrweDFj+QLc3vjJuujHj5nNm6wxHtiDOhiyU6BdaKC5rAGtBXZLL7
1wL3wm0LQXyro0kSU4JFRqc4GbjZ7zSxPDoPw8KDlxnNN1dHsEDDfcaYgC4IOrMgbWsKvQV69UOW
HIAOBxNAT/oW+0crrQFyfXhDcYtSM2BXd8jdYH0Tev8NIiQaNKH3WBG9we9bOrKFdnSD6sk3I5Wz
MlMQAU3ZS6pp1KjlqD1EYXMCaOOfUy6gCPFgE1GHC3zRva2ahQKEXd8B0E858qXJxnivF38BOaeW
vTjURrtTOOXfbeyjgk6aa5YZKqzAqjGEwX/pCMIMJR3/iSL6vHVyIsHEXl6XxGoC0rUz4FVmsnrT
aczJZwTMym5hnmie0lbj8RiMEMMFLyPXicOBD059nZxkl/YxdixViAbXmmwrfLMpSNN3EQUOm9E7
zRZ3PVvQsDAsD5ZqYQX+mAy3dbcmATnMImjjDMWG0D8Ovk8yx6pHQNbx9zxDDBiF+H2+eiBPm3kn
KmvBrgaMXTLygOYUdU17467DyziPMAK6CdlWATkyFXtQzhhWReabI5p6V7qIqEhTIxVzkbNEdNjj
UqdIq87hudPSOqDgYjg501DPva0tAcbbZQhcpF7+GhNZtOBJDQOmWepYSaAPUFbDeqeF8YM/jbhD
YJGONIX+TK3u2KNRHydoJzirgelKhz8wN6GlgjUY1isGOcsJjf56n5YhKm2WSygBOlMbG0F6wB/R
mXcOju8wO+dmbosZTfrFivKTa1M9W98wAeHNTqnDmnM73olVfDOK5seAm1HQlhEM+2FnjiEOUKlX
HuaslOT4+WYZIh+5ZgeQuDl+GF0kEOjD90PgbLFZJuGSbopl2GYTbkrRH3v+OlaTdT99IDr8fYnd
fVNZd4VJ2TVBRRnZHOsNofbjkCHnYssMLaq8dG7enhDROzcVulxAJtu03ndQAE6mMaHxMgx6MMXr
MzD+OchJ3u0tAT+sA4o71kMw14COnN4ud+3sWcw6QGi2Ok6Irsieu4ru3dHST7CsnSDtUXMFLQJ/
3yS5pusPgBUINxEezAS0HuVJ6FLRLU/ipyeinaMPxmbUMDknG5N5k35y8/GmKn6usQ8dYYTV7nre
DTNX/WWZUNlDMAzaxT6pundipW9EeiW2dkx6wE6hx4lpgS527TJ0u34eA9eMjE1lRkA63QozEQ1M
jomJ3uiO1Z7HOizGGkzyyPuWLLfRop9SY3DvhhCro2kK31dEOfcLY84gSmtX4ge77Tqg354WGGFO
aWCfxaPYe4YF8ihGnbnI+wegaljUor3cOhRYs0q7yXgBT61lAs930IVI+1cvjqXgVfqt6OBRYX5z
Z63YexVATUgmluCRh4nC/MZ/wlkLQoM/nGYBTDPypq+UThPq5SvgF+sjt/JPY0NX6hp3XgyIZvRH
d4tZ5y7P9Ieo2+sJ0F477NBzoVIRtZa3myRaHI5CiGWGllE+BY33JQIkDERgqg4UACRH7fPKLGwj
xhvXfBgjYolIN89WObvbqNWT3QIyMHK0d6s66D2hbNmN9q7LSHNXPMh7G/JRq3WHLNF+pBNVG3IB
QPkqRjgHDZwtkx0DLTJ0GLE8Ots7xAQCQMBnL5d89aYZNwS1jOdGbGxIbWEjQkLU66T0eZlZzFa9
FEms/MOD7hQjpJBKGfcqq+dtvfhfE9t8xd2w/+QL7VkHGxek9RGJdnubRlgWcOeyJJz2EVP2cmFu
0jzbYMO2PjZudPyhG1C03IBL+26gNbF1kZXcux1RFrDrAJQeSh5V9uKL8RY/7/ZYDfaL5sfNpm6X
PUBme9Bf0tQiaTqj3jG0FS6jMWYRCeRRkFZb32u+LAu8wWUBIR4lDpQK53Odptx2882HkhNAu2fc
I4yyjID6cwn0EUtOMNbLHsWYYMzdM8nuFm+vBQE+mFQWHibbsfrad1q4rRJ93JvTtymJYb3RFSSl
5x3S2PzkzTOKzXb9YhcHiKjJLnFdixAByp8ngnHtGfPAF2M4uMNVJN5W6XsZxa8pUvG3aH7drRiM
bRgvZ+PD19pvmBuevV6n4AcB0CPzQtVy2pkQR2EXgRVwcCrUHN7hmFqlwW+EugjeZ40YUTyGqKh7
pD6OGlN+S7mQAtaU3gt9+jmUH+bk40hNunajDwMIkGzcwjmkKqVBm6SuGqzhNAYkvvelizFvEaXj
pqvuBapFT5BGN7GYpR0rGlaNoQEB9O50sDXM3rQduuG8oZ73nGNgfxy6ZFv0zCq9BioYajXTEQBJ
UOX9bW87K30qOSpqF3sk4F7MqREYjq2vBRLaGly/IqVzqRC0zIrePPZEPC5lr2CcNMbRyAOd7dX3
INUyBlTmTVZe3hmOZh96bzHoT/Uv9eh/bi3eNApm0ETXveWa7xPEhI2LtvVig5IH8g33vY9xNJh3
DtYHRV28jDpdVOKTtRgpE0ZF+mmOG0ptMWmZLeJ0n3LYw8zFQP41pIb6epl4nHTzuVyTN9Ds3bMh
cfgAtr+vzmHq0voEJ+bNBRN/1/s9Qo6QWFH+447SgSV2DfYJtkU3cK8vq6qdFj+zwatOoCdTkPbr
rm4xEVYLw/UOLu/cQbWUbWtjlP3Bs8NHU+8BUpCahhTin6G+a/tw0B/GRIfWVgxoa9rGKZT0e2fx
EhC4cnXKPUgVKVGXdJlqs+GoJpNea0PHiWYLi4RufIonKqbN9FHCcQIK7rZgzOLHTphfhq5FuMsb
S8rjhA4jvrw9PfL7pIE9cIYfU16fMDZGGqdzypuOta0+uDj45BO6pEno8ctmOqYm53pG7Tup/pNL
mfCI5RI9muHsuNIlGBP4nYaZPcjXdQOnZ9lpn3QR2xvEFB+tUNxpk0sMiWFZgFfQSe8HkkBGwpRO
P1pdvzyHWjUTnOxGPe+xv2ze6YoQVLfcO9srzqiuf3On6b6K4EZXGiDBLLo3xQ3swc9QFjNwMjBF
qzjcFDWPdu3hJerDx9H1b5ii6vyJEVO0HKTr4pnPuY9nay/qrwwPN4ben5uUukSRrkAKcfMI65KI
TsvsQ1sbfiBy7z7r4XHU5lvtF89NDV+MAPF9mP1mg4J1UhU6bDlgk2lDhawbc5zTcrqVtUa0wQ3A
7Cb6I9JEUjIT9R6AQeRnMb4rDcqATXcvFt0CKEvpUNsRkj2NjpYdqr7XSLOObxS+twKBqM1UFNl5
mgbIv4DiG2uPJPA2E9Iu3GtWBIjyDA8YjNlhkS6L1uwdqfEy+VZPXTMeAl2Kwpi/F1ZZ1mdLHqK2
4VDdbTWoaaAwUZCZ5mLcASB/xwPTxIo4euh4lJAFoxXiJN0V3o9kJGvSdDk8qRypZvVyuFjBnm3d
M+lk0G7NB/dcJZl17s+SDXku/YmszOQFeKS9WbnO71t98GbEkPV5zNcFBLRLTyV/FnJfKDyvzP1W
YawkQtjWY46AgNQUexCfrEM0Zt+Q5ntqU0J+T6oVqUUBSYqL8rttcKN0CFUn9RPVYilnrtvlfTaP
Nun0U8XMqIfPtMfOvpW6RSjfpfkGMqTYt2F7F3Ww0mFjkcxhttmceu9VvYyWIKOFZMXRlv9dndKI
or/PLr/bwrDotEQeRrANX5JrVLHVP3bEgOyOug6qXcZ+uxfm8uxYww9/hP4Qkz6ZOu6ug7IQkisJ
OOhhns7zahNOMR/TAUXgMDVE0XSGqAbPAb0CVGn4kfKXql5ENavWWgFwMG+Cr4jPvNzbWvlbw2jF
EIPYkW8OWyCs9pF6S38sw2rnCbpfCJaEjajs9V0IvtNJESebiwISuFJW0NCcQEXYf6ZSUZ5H/GXi
uhoPxGBSOQKlUIQloOZKtY4F1dIDRFLMEZMUQRZp9WG0AzOyOZ52yghdj/oCxKVwg2KVojNKt0F9
D1gm5jKQbOk4sv4sNNGdHfyVK60zER8FHb4luYhNjYwwVP+bSXttv+zue8wPuYXAoOzGJxrNkCAJ
pdaRWlML9cShKvux6jOQ5DLmMTMjEsyenh8vr4p6X+TCdBc6zFqIi7rKoHRVlI6Kz4c3XtSJQDnb
w9UN8XEq3U06YCeCgDzEhVO9oHM6185fINPNMzqX9x6ZArjgw3hWC0u01c7peeWV07xVNx7PvDWL
LQxg8kYhRDeR09ugBJN0hOpMrqrtkIeHbE6Tm5mBLYCcg7aVfCDVopbPs1qLEw0SW9QHWotZIvxx
RLwiBFEvi1U+Gu+DOzDKgna1JJ7cOg/uZ71M+5O6D+ZvTY2VbI5nau/a6DAVdJMfzeQjzI4R0G1n
94h2RGl7iPT182w6InCS4mHRPOtOl4smifeDZi77rou/6A5Tutlbfu0zpIUn4K+TmCvnFhirlBPW
d17NhAmOmX3remS68sQ9qAPKCWC0ifC42mcU023nhh+TjfqNBT/QbsGdwcbsN+YUjfYmwtjxYPGi
bdq6LO5H2zqOuU/lnGyoMbYVHVToxHcNiLaNM4OkmhDMuJ0rtPXy8RO5BTK4LUGSKX+03lLjqtHr
BCqsm3fxzLRUG2lq9vrDXwaGR2u47YV9g0rXMVuLu8HPSV+URnkXLh/VYACrMztySCTcNmu8ZCe4
GEcvcvV92jN7nsCdLxseceOOLtO8G1tAOaZHQcHO0MTOcL4ZGg1FojHf46mGe7mnfW0ipCwGCFla
BfYtLKEXIQkHg3l2nnR0wwC+Fd/qhWyPo+dv0OSnnVPzMAAjek/a4rHIKrIO4NcOQ0OMrd8mYCp3
sZvgvW7WN3hWcjEXxK1co0uZnsQRdU1q3luFyLkuxGy6G5R9jKAMb81RuHsUM59I3OrVBihcjgfk
gu7E2hODRAArEoY6LF4DeArm2es0k1CINTs10X43XZCCoLWs1csvCwFmZ+s7BGeD+AtvsCSInWKX
+DihVktkng3bMpBLYA05e+BcvxdqRwxu4zyHJYAaKqZbtReUFtFf7RTwWv4+wfVg20i+dOTX9w24
u/Nom+7ZrFLk3NQqPFQNMF0c5JBRQcaAz+KA66KdcO9VzbJFC6ZyJIV7tAjRZnEGXqBvvFWOJOTJ
z/BdvPOsm/CBCx010CXIiQiXjodzavRoAzHlB8kVmxMAcC+mgz+FMWh53hgfSQKGAu4L3WOEIrTO
wHmq6VXR++jPyHbkJOXhHeNWPd0YwHTxUJ2DriCYNMLpZJv0a72WVXuHXmCDZvi7E+u83t0rOKW/
yK6AaOvfrKrh9fL6/VB1L0nGHDfzfChv6DKCFtxwHY+kW4f7Mox/AhzHWlfk2I1PNaW3dmd2haty
mGcry78Z0pVtIo9BJm10peqlmb/PetPsLC5Z3nbvaFG3CIXs/Nl6Sf03eHNRgPgp/l728pkhGxAz
wkPbZSLTVbWfhEfhy8M3GoQi8+wCpe3KPjRx8hLrSE6RzIBkCTR6rorXvEsBjAF/Kq2BQZYez0FB
qOtQi+gd0m1l+uh18TnMY1lhi1/G4luC9S392oO1IB7s6ThJmpoeQED5HPbyZa92kGB29IP1ycDY
Gw42wcKKsGQqcjjGZX2PcdHGaJGwC8PxDDe8v5FpWRn1Q5D4EBpSlKY4usAPrcV2AlMwlK55/4OR
Ydp75kOOZAp1/Me5AoSdxm/NQo3Nz19g7MgHizcGVYCpfGkFjtxhkuFAUPEE0FMefH92N0wdsM4C
ewwx/WEku4gFFNcIsn1XV2SM83jT7vTOvhF0ihFyeybsibVe7vGppLD/gnN2G6Cm+bjSAfIGh7uW
CS6yaD3J21XH/Df82hukKRM0nJsCdYCZ65N8r6kEiCLGp7e5RzX0LtYeNRPDaeokrp8/oQKIPqgB
g6e8dw1ULRNxAj79cxTlfROmlBTG5DvAjd0MI622RkY0VHK9TPpw7wBwR9vagCHsA6xfoo1kjE5D
QDYiGDwU4kn5gQre2KhQObZ5SyKwYqqq303heBgmwk8L5Qv87kif2+Z8n39oaEsmHXfVad/ner3z
ID9mUwSMOvrSugixu7ehcH62kBPAcW3I/33CaXvD5CY7NbOf3ixIogeOa9mbdbSMG95240atqcUg
+a2LR19axOk3PJ3KzSIIyuB6x3tACK+mg15nigI3mf4Ym7g03hSyC6DmAG5tGnQYUOkTejkwpGE4
L3571ktee7f1Jxmc0e46sQZJRdQ9mfjXZvMwb9GQwsHLbpjD0fNOUWZ9jYk9Nnm/0FMSq1lynkmu
gpvZky09t3JhxhNpqXpJeTu7dpdEAg2vNEgsszkrNVHDZx6buCW6S1LFSy2EEE84XLf7uid1vFFw
vcWzasTo5h/uqqfbHMNdyKLMOEZcFr0QIgFCjhJOUCG7GBJ/q53zQ9oV+UXX0pBTGICXRGg4DfTg
J0kwYeoL9CQpt2nKu1LG5rJpbIQB8OUuNxmKrmdseLnxFOhg4Tqo+K4w8mEobsfYmUzyYEmygYBe
UtF1p3MkFwVTnrP+zZLxNlLbn7ySf1JqcshTB7UFBYMYFXKMArjUsWjQFY3xA1Grc1qHp7ndGVke
7jovejWnnr9TAJUl7JL/eJZSfAOXZmsPoDIQ/LaGmzki2DOHglS8jFCtbkGMFdA9Rd3f7dJwTjjk
9DANJ6q9169P5Q+hsEelW1oH8gAUme3BMw/dDSpQ7VltU2tqoZnVbcWrT3yEMy6hijhicbIL8/Wr
ZXc9M9fyiyNVSxkLEJTOSTJVpaBIV0kw6TC86V1CShjd9GOLjKA76MOZVOBwjoSF6kKCzkznGoxG
chGtvLARvhAlueGzWjix2Hmhlh579Q+7FRIG6p9oi3apue0BTYI4TtEeq63PuUa3uJsl3llKvAd1
q9NPD6PGA5AOZ0JdphuJG+06pQunNuZSMW7q/U9KRP9/wHr/BVhPuBaWEP/7TzTgL5SfhBv+n/+1
rXLckn9Wf4L1Lp/527pMN/+DmjBeT47lGtKm7DdYz9BxKcOrUFgeo4nl63zTL7CebYDIo/7DJ/Gc
8UwdP5C/wXpYoaHi6XsuCD9LcJL/DliPn/Evvg1AApEiEJT4UBe2HBJ1/zAwQ+yr1kNthdbewtQX
0YBWZQeqGKnXX2uXbbWUQ06XBEOCSa2ro/6ffXNIyaBdFvJE8izX86mmWlQGHSgZYlLzk//YZwNO
A92UP1Fk6XFoluKYSg+x67p5W4BWvgi6KhVVtbiIs14OassUsRC1WX00l5+/HvrH6a7HXHertVkr
GBaH6es4xJTYZFf+746dyCr/koT9T4+5/LJOQ0K98OckuJ6nNLpXHS35nZb3iFYxIetCcCblykCj
226mb6dMDj9qq1oIt/uXNhhsulz5IbBUICHRNVSfVpvyETs540WtXw9UTbW4Hnk5XH7tH1/w73b/
Y1tUoi/fZS6gJyQUGVlO1zOpNcsXdxBemfHIOfgMxAbqv1xVi/T3mmqaMxYbDALMvVV7sHR3s/od
2j/y+l/v4j9uqmqWSpwXWAyGTK4AoIYCyLptbZJhi3zowBzFGyA6lMljmRZTD2FV1DHkh5pMqjxQ
bVNrl8+pR9oku7I3euNePaeL2qZ2Y5Vx01hxdlAt5hIeUzepQ6W+83qcCTXZHcS0VzuuD79qXk4q
f6AFBMvQ7pEBY/BITJdXSq6qRTIZ42nIv5eyi1+iFsHPQvbpmVwo6U/VtAVyGguss20itbpFlSMe
qFZxvQCW1EQnUv9lgPkdIAqZ+VILpl4I/HH3KW2iASS8BS45O1XmTK3pWXgAx6UfVEIwlIKgl6zg
tW21lbXL3fKryuCphSszj2pNpfbIQP9qkuB8XZfa211ykxHlDnjjx0tODT1fXikviceD30KLkxkz
lVOLVCrtj1UreZodZm4YFjcB3EMiHqXDetFp9VThoJnHk1M8upHv7BtHv1N/h0GXr1CrnjMQkeVI
R4EFDNNtieFf8aAJmMAISx5TuCf67vrzBZOXwGygAF3zSSrVqZpqodKfao1w+I5Jk7dX2SUy7TKZ
tpKw2KgkcIFk5n5duid1FVLJ2lBr6tv0QVuAAJLrkkHb4ifEJSsqBnEJd26exN8J0CiRuVCHsl1Q
Z8BW88wUZ29FH6pOag2buI78z+V3QQQjSEJqgbo46nTqR6l7YmuIR4ekD9UmdcOu9ypEr4Msao7I
H+C/vPhSE3fvL00Ivw16z5JAFMriLVrieP5Fp0g+fcwJvvhzE+0nRIpSRC0Pq8yuqn1qzcZn27Tz
/MgdbxGWJ0xTa2goUP/VUKQ7NzE0JcMafnoqwutlbGlllGFQXWdVtcs1/WR4WX3J82ujRSpZpTFV
alOteV2Btncb3apSlCGTl1kfzVwYGX+qRH+E7cbGnYhMHaCKuhTnR1ejO6u1a9OT4r1MTD7UpmGI
vnokxndxNfBIqFysBwJ3b0Xr3TU9G4PcOYAHPM6Z91rbOf397z+LgRtS/9f2TK2SMoCGAtDvf3j5
myqkdmUcXPeGecLz/prAVf/ymsCtpQuAPULM9NrwgKfngh7FmGzVP1d/VyDhyV9VS7WhaqRjxWQe
VQIXhz/6c8wjd388r+rpqLIOBX8XTJTVycH/8gbLF90ftEMRWwbFI1pqYdvFfRPz5pmtRg8s50jX
RUTqciscJvvqrkDNnsgojY+plCie5JxAyRarZqpXFBJU2zFsaes9gmBXAYFSUFYL3SvgIwMg2AN9
Afg8wsGCZFkHQj7zcBeZyogMBnaBORdJz/mstoXl8k1UfbqHQZ5KGnl64+YZdb4KvuQUF1CtV4i6
g5z9zRH+EGpNeBEPaZm18wnJUmOiOC5Kz92SD+rOdVHMPA7gt86+XIwzuDmZFN9FusH4ncn5iXrA
L227gVlV+jA748gIXJjKvx7wVt5ItcDwiI0NWKmNqZL3qhikSlYqLd9rOvUj6MY+8h4XYXP1cF91
zlWzZ8K+q/Rp2HkgN8Syoq0hF1FkvDojQIhVlkx02XWqhZAy3ddtqlmtSH9t1Ko6Ru2+NtU2K43i
g7m4N6plM0KTuZGnvqyqrX+c57LqkWR1e/o9lAM1xIqbW0iQv2b0Jjjxk949VaY7BgPKDoFtgJzG
kCmCBgo3cQI/H+C11ZxzGUqSOyEwMkrmhbbceFlV++lUHsICpXc9RzSjlOWaSQ4ybaTxK9Wq2qgW
tdyt1jSiZgYN5Uvw+zOqOT5Zg5NcTqIOVVvViRZXln8yUJKbunNrQhPZTuRJrmeC/d5szATJOxmg
RJfd6NtS91FHxir6lJ9J5ZpqZso94dpWB16bl92FipvVkepDuXpjrudUx1+bl93/+Lb0+hkHkPkB
0dHLL1Cf++NXXg68nEM0bbiJQg+uccagX81y0OsmipuqHZo2sPWQ2ojaphaD3Httrh4FGXWwWrt+
VjWHtYnPubNRDTsSDKxqFVMNxEvUwZoth1u1etl6Pc/1qxgRdUQQSMmqver71Ef+3cF/nPG6+x8/
UX34j/PLf6G2zSjOnbzkaMrBR6Vu1EI5lPy7prUU/paMi8MsX9arZdW3+e0io9Zsp2jxzll+qhYg
I4b3f7jN/KOpDvxPt+GUgyvIkOEcKL8IzW5OqFavn7t8y7/dP4BvxuCnAe6jfvHvP6p+u9rWqU7q
+nfVxVC7Wyul+7r+1esxjgGlZCS5V08WCOxme/mQPLu6eBOSp0C3jKnYa5n7qa5LkHD5MAaVCvKK
cbyLIzA7nSzpOXLCgZA2IZ9qXxeXjQiyhzJPbTIw/etBlvzk5ZTqJKqtPn7ZqNr6ks87AzWqyRM4
sXhIZdeTjjP9hLNPny8gqDWEL5qWbJGHFuHOdqhG7xpZQ7UtzQF+Ioe92V6nT8aMtTGSNeiPwMsZ
jBYDLhlAK3uhQcWSym7IjGP+P349lKoMHcHtwbfP/qrbZ7UW4/1yWbOTURyY6sNf+TtNd8mbpeAD
t76Fg8iCbrm+1W4M6X9UqIhvTpjxx2VOyKVynJEcxNVGV0PrYjQ7G1q48WzKkn2uRyhwJ7EHyqFf
DqOUhVDaEINd1aekBxMV1T3UbGYtaq0AJw1ezji0kr+qSKyTCNdz11rGLqqcHyqLNsp50HWhtrlE
CIFlWBAyvC6Bx4DHXdVR5zE7Sgy55jpbo0nf1tbzdoUajj05EqsF2PzxVFWvOl0wD4KMsxwZV6kL
o9bUQu3AUQyk/IiYhcp1XhZmHlMn9faoiNBH96pnVmV6le1F0PvvrTAF7xcbLMUyxfC8SeYz10j4
v1G7HP95sCF7a3UytUetQQ+uLW4GdM7+j0Xxr021V21LGvwQkMt2grJsxnPoQy93U7vk/gLhVtuu
O9TaLC8VcoBkxWU0r+6vWrsuwIj/uudqm2oC/JTzAfkR1b6srcNTjM3vPrvMFuRetUM9MOo4mTDv
XWjX0LqLMwg80Bfy+l2bmhoiYzXZQwOwPDewXSUM7u9D4wRgUqijvPvHQbmFQjLeFPHIVNWHHtQd
Z4kk8ETOhadyRHBk4BKVuUkH6mDECVKIiuJNPdyqBSxLyXnzgOZjq72NUBVnrsIC+jxlBNv2ghH9
80sH3ij8zaW7kj1RYegzGsIAtQfIfOccGP9kVdNZ5cwNmTi/NgcFWbm21Zo6Rh2tmjVKTBfj7v9J
1v5XyVrIy///ZG1Z/vXeJ+/DvxCyhfrYr3ytMP5DeL6OFrJpuTJdix33L3K1sP5DANvQdUt4tiF8
17/ma0nyOo5hkfqV1WLLhvH8K19r6/8Br5r8h+XAhzbh9f938rWepGn/4bPr2B4ATd/UTYjcwgFh
8Q83W4dI28fUfjy2uQ6tJkSfPGpu7UQk25hofev0/VuvfWSt9ezpI0I61drv8Fnzt0gzI/vu5fhd
4qyyRTn4ta7sB733XrzRy85RWYc3Y/MxDzkqs3bHJNe9T6occG4CX1krwbBD+MBvFeWMyKc5hpAv
qDNj4EGS1gXbXq6wpTAaWIz13oi1p9rXEuRtxPduzj4LSJ4oCzC6RdMdmYhiIx71nRNOMCokBalB
vw5loW4DK/h2mihSG99To8TRp4LlN38OvRXuX2I/+cszAJaXdnICbaXmyyQ9bl20rtIfw+Q/dG58
N7Xh7dwTeuMvkhnAU8ADrJuBxOW2Htu3Na5f4rB6HsPma5e3h4WXuqOMCRVQfLGt+HEQ2QeMNOaW
Tv2WV8kHTixo51ZcZuGaTy6OIa1jMGvhOmWoLG8i0b7Z1a4G5WMV5iEMu106lfe9T1nZsJkp2/iM
pJBIgC0alN+ytdODqPxpwZluWw9PLi5b2DGts/hIGqIOjBDPDnCYhXpmtmMijsMzgn+uy121syP0
tk0WF1ifNvyGfKwtEH+YoICahiYqOZ4eEkTeyZ7db8hrv4ctn0vGtd7kKVLZU3GTlAVU7xBJaoQI
eVK0Dmb3+s1wkQO2UZXJYoCk2Ryd3MZNoKvZT6sATIBnx1GeOEXfZKPudthpP20EZOEuburcIuyZ
vdd0oCLZpbMXkIN96iJGXjJ0YKm3iSR7ZzWi6A6y3tM4bzobdzm0y++HUoIHwdcOig2KhRAWF9Fn
MhFU98TgBdS8P3BihfmQlscKq060OUCN1Sixe50DhaMztn0lXtsepRXUwd5DFAOB1/kvqWjRa4ju
IqlXm8N6BuVHHitN4feneDvC3iUqXR610Xg323cDUsOzCQ0MnXaEOwZ8Nqw4aHwXkdrwbK96tm+F
SI5UESevtciR8FsnR5zGkBI+3F/1soSAD7Z6PO7WxrC3q/5R4yiBb471BKICnxDdf2nm6DVZ8/ss
4f4C6y5052lMWnOLddNT05e4SWOPHdgFfLOm5G/W+yi1kagL6/kkYSMoshEKw4MpTQRA+nYTPTPr
x5bAFyiKkO30CH2G3P8rZMxMiufaxJKkXA65rX9Ag8CNCU7cJmqyUx6TvCgcpCiX7GP2oWCYJleF
QuerMx1jGBWhnfEm6K+GTAuHzrwZDai72FnYE4+IGOGooCrL2coWTuwUvRlVh3lBhbgqMRmUoq59
m1IXIeUTlR1wRDmvmMZLB6rk0NTFbQj7l/DzRfhoJY11doyM9bxmPzKyi9D3AVxwrQd+hW5EHzZi
cwOOu2j1Y4a0NzLjEUBYvfUEL007EgPEeNNmSEg19kyUXoTAXUWGtjD7XS/9AX2+29A3eoCMwjcc
hpfjwC0UtngxW3RzPAhH7CmxpEIzB9V/mIcu/akFlxJDRUDozoTDm+jeRMb3ugKNCvpalGWWW4/e
M3MFbPn6sawlXg5Bl32D/8imzoofGh3ZNu2bE6RfPiSYA+JpkZudg2NIo0NMsTY11qL7NjeeB8/K
YbU08OSAOm7NGsLV1C6QWUz5zg41aPhE3M8pnWXVtt/Nyv8w5zzDHCyH1tDMQdgsGKvW4aFCfAig
2XxACOMxi9dzG1vmzmr4Q378pevojjJRSWSRdZvgvcn/qboAPc2YfJO9h/ZaMhhgLMKFAE7g3UWo
CSRwoPzE+qThDDX3mg2i2t6QtakCPc0+rKoIt0jhVnuQB/eTxh0cbafblpELWbEsxSZevM/64BwR
UwQ0hCLDnV6gJlYNUN11RIICHxYia8yRKarssLIsD1OIMMGcjbvRQKoKhwSwL7b/SA12b1sPWsGt
0MLy1qzDdxLlRHmIoMV1Cu0k/2RN0u/CeZv6qYAnjrVrVbf+oVnqH3WGG2/ZOS8jg+/WtYAMkowE
kGjCNrR5XGRfAjD6aUEeKYj8/hmY1ye9HX6CNPncukDhPaBtJE6jR5H9VE/57GN5AAwjbUeKVYfJ
nmKehiXZ1KJ6SKxkD6uG7hZNvFNjgWNQAxbw9GS7avxQ8L6oMXUwz0PfgvfhJD+ssX6Yl/47aOqP
GJpPug5fyes2cCXzn2D1oARY2DVFZnFAS87ZQSY+hZ2OYpnP3DPXkdRE7wvgLDDr2Tk09PZLOJy0
KFkAPrv36yQwL0WUNdXpgUN0WJs43A2JsyM4Ypxa9b90uCzeCkM+zpen1SrwkC6br8mwop4UMRgh
nEZXPmPXIFze5XVE0h6U2L2GfMN2LWEmiLT4Djn4ta31s4HXRTIzTuI/Wev6X+impdhtzN/QNo42
mZ1HWzf6btv2uB3rW2f6GvdVHmD80WHOiAQrfHJKqC6djZ+5J59KLiF+X+4NQKhRkehBOwH2Z9JL
idvowVLR+UxCe+lGtNJaD1GYcDCfxgGps2Ge90CTloMrvS2giQBwQoJpC2exmdELi2DahCN/YhoM
+uQY4vKCZBQK3pbgvuZ6vy8EQvtqOOTlsaT+wRtuARwMtXHWjMOY0CFqkfayLv0bttDZeYZftsW6
CksX+4mqWJAgoLf3B0bK2LpzekidGfY7EK3qT9rEf4n9O6sjhUExTA/iRi9vcUOJKi2+l6FLUptI
j4PnFaZxv6z6m3pyfCySeQJavBnQkio1dydmDaQsQxyEfReTiNUGJKx1D9MYviZpAZ0O4bPo3hdW
xoPE5NKZRR/MMeSedYLMlwqpV4GdBUIEuwpeaJuUf3mT0eDl68K21sPv/eA4uxEzvHhAFl5sqkbg
YUaolGmEWW5GyQyIHFl5jBzGdN8b9vP/Ze88tiNH0iz9KnV6PagDGAADbNEb14LSKSLIDU4Eg4TW
MKinnw8elZNZ1T2iZ92L9KQMku4Qv7j3uzzlxUFI2ZF5M/7joZ6gpzZDj8h6anCpNluJ/ZjRVbv3
O4ApVOBvUS25S6D0bltEpBTHqFLhmcHqyL5l5rhhxbT8axdEOD9Cz012flWBvgmaZSze8vD7fRNh
9KboURSKag5OUZndA74A9mWbT/4iPAO91p6sZWANT7Hzl0QVbfW/l7juIga6auH/3Olip9KnYDeF
UIml83P4X2p+rP3lWk6kD+hYRGew2veOhEV0XfYqH+l7k1gSk0p7VqLB4NvtpM/mZma3PZJgaOWR
tTdjfNZRGkQbTKkJEONUq30uij2SdPyH10XydXFMtMmL26hsV18/UaO8WCNrNKi8w+40d+CI0W/H
hMXxeoYhZ1IwH+NWrXzdpOeouENOa4KGDdHZT1Z4gycchl2k14CXa4r2NrxBwnBjlKSF2ZEt8Xli
hlGOjZDaAQpqdKumKJ4C91OORfDUzjYFmOo/yrLpbyLPJJH8MYsATdY2O6clK5af8iKj9wp1+Anw
+CpmE3PMEJUxWOOA8Vv4+ExsDGt9fZO4Q0ociWF0+QRTC2YJGmiexd4wWfRt1w3r9a3MQxTnhWcP
AcE5KWMQ8sJ7K4wZ+SQH63rW8rtnynZXCss+DRGGHmnaeAT+fF+MgDlkEf3KFxkhyzxEt7/fJGxj
PXnQjvAPk9jdILu2jEDmqyxS53xo4w1lDhP/0Qe0mgtCAXuDIF3mvqGL5nZ5Twwx7RShXcV69AkJ
6f3MOF8f2uXTv98dqlcca8FOlp23pVFBCpuDn8TZZ23FwNDG9GR/RjJIb4jve5MumWIyiGANCpfU
pyYkFMB0z5av3HOdF/L3W4HTeBunM+zV9WPXL9F1wG5kPlmMmLbXj6B5cs8Qkjl5Gxy5ujVvLRtQ
75D0aKaNczWazVvaBMXGd015NwRYw8jr7M9DPSzZfMZNAmbdg8b4FGNovety91wMyJJre8jOtaet
Z6MtFCwiknau7wIRurPRK229hWnIuFU8Ywyzbtp5jFZDn8Edt/Jqh9kt3HSxPaAwDTFMeOlj6oqU
/cT4lgPse620crdZQYHAGp3yXCLT1jzbkSef/zJf+Afi7m+Fzh/KGC7rv/+btXTjv8l3x1///m/u
0q07EgOllBws4NWYJlQfPy5xES5f/T8yZbBVLRt9IA+o2ItFNRx9xSngV7vwn3EN0ziYtCU9A2Mn
5u71//PzHcs3hfQRmpn/Mi2AQiYm1VXwzL3xxZ3ru8ajmKTZs+P0F8W+aPFGaInam3SB//PPXoRj
/+FP98DRCQfjvvL/5UdT/BtOPBekS070iUvDSKbo85gBEwwd8hMc82BGbbi+/tT/nn39X2ZflnSW
Z/h/r1Q8AyfUH+n0V6XiP77pD66g9XflIS10lSddKf6kCgIcdGE8Scu1Xek4ro2G8Q+qoPq75Qhl
mUzFpBSLGvGPwRfAQbg7ygZ36FjStFz5Xxl8Xc+UfzqcBEM5bD7QCxmei3+dezGsixrkCxDzYfxd
lxRpXdH+ydE4llVwG6jwBNavOWWe85xXGbxUn9Qec3yMjYwQ92E8Fh31N31lsDO9AKaOgnU9dmpG
DNJg6IdTuOkqnK0ZM4soTZ5So3O32EKzDbXuJgvw8AwKnAIXsM9G7AhgnH/85SX5T64XwjGXK8I/
/508U8gyOWM5cUxYjP90xRhbd8IW4ktiUzD+EWOxG+M0PwSLRuaqZUaqhV9QYXi6Cpp/T69L31l7
NQj1dM4OhWW+FoHNoN2s8GW7tDjQzM8J5UQkuQQpW5+0sl5kB3wRz9tTYZg/MVc6D9cHYjLRUKjR
hDVHJpMMN6MYjrGR7zKvqtddkRTbXJIVtSPqYzgbWXmcUPlgWs3r7YQjf2UGYjirNg353Z0fKXY+
Qq6mRQvTPPsGSFe5PCjWHqd8Ak70x0Ko7QbzNKUEEc/G458fVt7SP+QhrO/O3rTYnA92LObT9SGK
ydEMgF7CsP1jB3FdP9hB8DjGpQUosItxgss82ZUBqWbEuInPng0oOUIhtqRlwRJO9ffSjBWKQRyU
keY5K5QXQAQ0zVOF8mBfSMUwdIG6XNdctq6xVWLO/LCcfNp25WOWjumJopgcxjy7QDgJThWN74n7
Ayp8ynQCbXh37gAN/flw/ZhR4V5zJu9Q4Q0gg7Z9oJshpJjDr8X1cBCEIGySZalIZAa0ETE1W8/i
i2npJ+KtCWq8bgDrrP/HBhCKI/jgb2y9eipqLBDSDToCl8AuZ/WhCnGUwZ5hUXVdG7WcDpvBwPbu
Q/llPzmrVdDVP0Sqra25FIfRIvMipOCRGakFjUzsSNeD/SC9ZiWivtpeHypJaJEdljGRGm58pvcZ
d2mlX68fuj6E4cgnc0gA6KUfoZoxVc60Nk7Xh8r/skrwnVmhGKg67zj02N5RsrgcVLU5ept4nl0i
D+dm4wyuxeTVXYlmPse20tu+ts9N2dxA4aSojsW7L99M3abbkXHBksDVojzjz6hi4qBK23gtDZZ3
1SCTY1c5UF1iUa4qWhxkZqeGOmVRYIRXvlLvEwLdqlclk3wXFIl5okWATzXLYwuK6Uxor9zZCkpf
0tgEEmbElT/o3IrJISWaWKNJq1VIMELtH4RyKXvT8OAlBWJ/1P3gHRQ/OpaG2qTLNtWgimbgjlTP
IMbXIDT+WATv2tHs0kD1r2K3T/dXC4q9qK1GM8S7Wgui0Mfy0Vgkm5XKCqKFJTCM8hvf7x15ucRp
liQ8QpXE4lxn46GDX9VFroPCk1M078GwmGU9nUS9gwPsQNYEgyrbc0pkDyP67rWJux+SHNTTqA/j
7ENvAJRaaPgxeoiyfRTXT0BV+rNrbypkDDtjKF7qfPY3FVj9FfFKS8gTep7c34IuUyuZVW/MYiD9
s/j0MKASTR41zIrQtYY8RRzFai/Y/S5/X/FadDLfjSQKH/vwo0T7i82Rh0xduHCQ8OPObLdxWRGU
zjaPG2Z9cDD1B7Vb7+cxfyRgB767mTbs+HS4zVkdZMzP2gg4U0eS3Dr1AUR24+hCtEOXRHTPvdHa
06lEPH9U4Uu0eIOxuZ1ll34p7ISQtYm5DYxtKvrPpDR3wxzSVgqiqK0h2hmZ+h55NPaWZe3MMHtl
U1geIyxTLI7rDcr8BUYbwVeJDfy1ifzRtfQ+V6dXVBskRtfp8xBW4A7sl0JgB5pIJep0TZZ83a5z
P/icvCcnLN6DjosvaezXw3zKUHHGTbuXfv5emKbc4jYFEK+cng7MGzbwzTiEG/ndkDivcH0RYYoB
vps0NXoLbVpHmFta6kNBC8S06zVYTNRcJy6e/dpaIDaY3LY7VdJkcEBcGL/xtZ57nsVUr/lltlVh
RttOXBWPxVFRAicRGUoEz3ibudYu6yEYEgiriZME77bkd/HiDG7qHmJyh9eaDDZSqMhhVjPaokkc
aq/pjg5s/XNhX7KRhryQ5i06xDeHqEWyKdqYrIQJ1KVPSFDYJnLTjLDXrYLkEJctUq6J0Oh0BYMK
hm3Fd9hT591ZthFt7TgjJiBFXyEaBE2l2W5tYcGLGT2PVFNR79lC/xyTchdDhHnEmo+OOjSDjXL7
+4pGksSfYy1gCGFf217NTnjui0MrigPAoAE0yyHJMRpYKrgnYzUFxVh/g3zEEFWF1OMTvX5M+RL1
zU+viWCahigeDOShoGySjszWfj6mBjrlEL6APUxbMIwRvi9tHcpgvh2bgRFRnTYbt960du+t7aod
tzOUu8yds33QoUQJFbCQTLH/VtrZ9TM6unIyXrwYhgnxhcajRE2ZqUTe0ZaemH4wKco2hvwIgpD/
V+gHWoDHLrGLIEOXxUsfTwcP1ptOx2JLsgMh9cyXNEv49VAXb7FJZTZcRk5mIlFs6Fx+8DBIUT/J
Krt1PA0TigTEhki1LQP33XIp29ldeY+POn8hurwV6Tep0FKkEiZDLFy5ZZBILMRUbwirjGYCugHu
3c5Vshk8K+c814+m2WR7Q8M60f2727mvcYY5i7Bhmv6Yw9JyUmNjdlaGGJ0OPCQXLdaIShZ5EaMb
e4u2X0N4oCg0WWbUU5ve1FRs37Ly3o0uQdcN90Pov9UF8NB2zvV2WtYMww5H4PcMQOzaKYxmq1vb
QRnpo1nyve8JIXpIdhZPYS4hu7eZeMgjshzLgGSD3N9X1fBcD4SNYV/+ytBBlFPc3qQ+vnhFRYYy
g4zukmY1s1yoIV4hj0mFLbj9IpDHOWsk4xjo91h9QdFrSGZFXhOF55Q/mEE2q6Fb9n8yUYexZG7p
QncFoELWXG5QAusADV4YdiQn19xCnh2Rw5hgIWONKNsFT0ycgISb2yPTvYM1qmHdssZ9n8xbZ/An
OJ45EYQa77E2Ng2xjIvXctPLyjt7yKlQw/xqfZZD7Vx8d1zoGuxAVtIpb7vMclZYDIvtHEM19lN7
YqESyR8eqR4VXsjwUIolQrplL5zWDBrK6abygnRP+TeuSLhgY8WDUTX5LduWutPfyyb/6Ssfaz21
e9L+4kV/Ku2eMQBDeJXlD+SxrshBKXYATrCtKyfHR/vSXuu8MDlkmUWUc0Gggpp+gguD9JNGJJTY
u7oOmEM7j94s7ufCsw45sZJrAgJRfo7qPgxYSs72FlBiQsOANdwrYMThsPgcqy1jNvk4j2Q66ELc
Gj6BODJtdmXX+MBaFYmE+n3MfGqp9DtcSxiSyQ/ZtSCdHPsICnTX8StvUkmkCDj1B6tkMQXhwd1k
PqtMszL1PjCOhWYYV8aCvVpDFpeXwfoSTfmtm35NBTvmsJB3U62afV8Q6Jno+kWI8XUcCeSrgqdS
sMAgzvFnB5R15815w4bztSo8BikIyuwJkTmYuCLRkHhKjuzmiIEZ6p9NQpSAK4lWHFgQ5h/GoS7p
PWCcOJ26HVyDZDtYo7nBBHrXV+Eh5FXeoUcg/21uiZNVZG461dolQdWes1cSeu+YrmyDULgrtn3z
Fl37jQOpjJgJUZwtB3+R8j9L/WNoxQv3mz3zObmRrv6qRH+sZzQPczxIspvn5kjN+eXpDNNZXpzt
gagg+Ly3qgzPRvpICP1wITeQsrCRmyKeL5aILwl2V1bjzJMj92Mu3ipN7lAcUAb1gmguCtPQrS4R
OzIjM1/yADkluq6jKbKQVyP5VmPXZPM5ABn2ZwJWGPlNy5ipy5udNmexqlnbRSGvrTWfue9Xj0F6
h9G1DtPkRlb2Mii+NBICaQ5hYF8tUV4TSU1uKh9E5wzbgeQWCiMChbD6nLD1wLQOj2wB68Msld6x
4KBxqtNxX1egO1O31GxL2Hh7wwAVKz6KtFarKcMOD4yjJmjCKlmR91vZs4YXYcJTbVJIhn7yUmfl
o+0Ow7GxHoaUehz9CdNk2yOezrtTDcRsWbpnoxK/5rpfB+HSVbm9Po0gPgMZR3uvVSxFaLlHG8f1
DBqwiliclsS/o8gPSlYrOUUMYNJLM+bOziy5FkJbZ8GaqXfHZqXBuGieB6wnxIxusuy+GOtXkZNa
AkBqJJ8GKAP9TcYd85O8r8lWWGWKQBGTDQOw6ixI1YhXCmVcSHZsdmM9+XvM8/kOYUO1bhrnOa2X
p5RrIaEk6zaAEKggFXsFU/A0zfXaIPixNOx4PSIKgczX3Pk6a9ajRpQpYvEjLPpxa1viHqwrZRt5
w7XhvmRyAaf4H0E4PHq40UnY4CrhZEviVvqRoPTZ9LH75joGR06UpxRW8OktpLkF9S7k+9idAX5m
7LLAm9aVSU67I8sdvdnKCJ3+jovjHFI5hpZPFEx3R9wWpeBUrY3xS0/xG4ykYRUK61U1zECm9qSj
4aPqYKGhwVe2g2dmgFQAmH297RIyEYNhKUqsRWMyZB+6jQi3VR8lcAVb0yJiiw03pT5qkIVrZdQt
T5MiAt0+ezo5WuXXkLXTs2FQc5jCIibjaIcdFXcum32TlR8uaY/bVKK2YKrOBIDEmiUmOXKh9luz
ZPU2w47l+j6RFbGpAgiBjY6dVRP40SZOCH8QMcINE7FAoCyywVyQdn5KCe8tYALbJTKAtdqevOJu
jyeDJblqHg0ZvhR27EMVIk05TS9VUX3aUn/CIYQ22YgtlENveu/H1kS64nHSD++Z9p/iZgGYpnci
AafTZE2xsrGQrQ35jhhsZQ7wDorRM9cqML5n7QyRmsYh84q109RP/MOUTcSRb1s/xT8+bCv0LGtr
bMaN6VPkEYJIqmA3SjCOb3E2FGgjppM1GXC/pUJewbXKDAmj87xtEUweRVF4p+nl1slQ6RWky00V
zdz9kyXnEqJMWXfR2uHqbvQ0lzIjBtUIhwLQHVAiBRKVaXGyKUdEjPNcPZthkexkLraRRUAuCx1q
wGC+W/7Lj9mifNAjPPWoqNJd574xQeRwHeN1N0ETZXiMJGw+Rmb0vTTAaCijPBMz5BMUusoqAhgw
D6VUDJwOlAVA07JYg8bwOP2XJzKtxDeCZauZJ8MDhAY8ce0KyGxmWiU03SOXABLaDSXenRlrQZBm
YAtKTEiDWfNPqK8sSp+qeAl7+DSYBdR4C1d4j4JN5LgPLvGqq6Lv/JV0ZxZ6uXmktn9NSg9JVvCi
kFXBmvCfC4rINSnwgFzK4NGouZGNQbp2aYvWnOH39ez/Cgwk0/NFIYLTiXUKppJyYygACCZ+SBXa
LlELINEdIKSr7mCKvly3DB65OX7EFmmqpbAJLPOA/bepoJfnPhGO43gIJM9bMJicbKUPUTkI1gsE
iblbTUde4f8fCSbdzRqpgJPY3npwo3AfEPKJYthcKVn9VII/2IjiS7CckWFP7LSqkjPZ2/Z+CiLG
J4IbUvJahc4rZuF0D8qPvDvjg10y99juPSZoKK68Q9n1YPQd4NG3XEN6bTy5jPeRAObPU3hfSWc7
5qzeWIDzZcOBAOW7ZgwY2KHXw2b5nqbUr7s5nYYvSgvC3S5uokPMY3jw8PwuGHBcB6BzNq1h04ew
0513k80TSJX/MlrFqcV0t/K5UXLXI0QFjTBacjvbdFxE54ArXUwnkNUpNMZywrcVfFFXkY2HKhBz
VXiAlZ6ewLBtSAU96QbOlSpvhEM1n5X9eFDW/GLX41PQxved77A8l9Fn5Th7WbZ4gib34mb1qxM5
j0lLKLB+LV3nvsWerCFpjtQU3pidHS99gpwHVYOqP8rFJYdsHMDBKSBkbILQOyvCnuE05UXCjSEL
3gK6G0PHjKrGsws8P466T6sZ6FrMgittftSlPiijuzeXc80uP+um+FZ69BLzSMfVdx9ziZItsZYQ
eSEfOt1W2151z00hXgLryZCY5Uh1+oIteevjmudYZL/L0bPgntE7hc34kc7VAW51uO4tLBgNCQAG
sZMeciDODPsnBRvkxipHgR1+R/N3nDThqs2oTbiB8QNxbDKRX6JP70j+ZVZmhT8iWz0EdJxxWd3L
wvkyjPypXP5mY+heZJlscr1AwM0YbZ0FlZpXCmWcgzs2K0914d8KBZsrGna90/2ynPGY8SzeVebt
GMbiaAMsBY0fLcqIAPqjsnZotsM1ffAuIwJgN6JNo/o60YFkIwr6iQRRhDWMEBN/xht3tmsU3a41
bUXc9Uz1O+MYGuopplewa8jVc/JqsPs6ZJQcq3i2aDqCfi3zCRZzM7O3apHbkVlzjzp23Xu5RAIH
rqsLCI+Np/WIKghLEpqfNOQszXGZBbqDHj1bbyXh9YuErd6jdUQpkEeHWJBhMEKmD4iKRgrEC5rO
w0feoaXqdbr1id1kIklvLnO/YUSABqE16enwitevKXEPxKRjUBcQn51XMj6ttbEwYseKNN9UkRxr
zD+zajS2CFpZMPfI5wFeMcYAgR3HtbNTc/qtTRbiVHupg8zeyDzKnkbzxIWIbNGWeIVl+nSoy/K9
7PIX1ZSQjafyl0OtuzYeyUW8tSq4PFPRQB/r+vHGj5pfXQTknCBNa19OLGNZ4Hu3AUU+tdb8Y0QR
eARs49whm6RE9aeHfHbmsxrCjQFD6LYiKKRrQnJnJu4hXEFB9d5HEam1qe4g2timty8rGW8zm8iU
YLamQ3PI8rG7i2cCT2cLPLIGoOh37BQH51botCIq+suOynxDqgUo54lBZUdpyd9tM7QlyUZXY0I9
zbhZzY4gWOZZmJqcNdLcd5aBUCfvk4fJQIMbhOPzwAJ9U1qxy55o3gbsP7Zc43xA1XxfNQxIeTGO
zJJVPfmJ4yb33Scl8ugMtHMdJQlO3mI6UyVz+UJBvW+95mecj78qxjInr3BP2HwesgKGNiy9aocr
wN17pDZug8T72bj1tvX84JV4ijsEcD9HZj/nuiSVhL1YuxsHY6Va/I+B6DWXextpBDwZkIPJWmLy
PjGJ/5EgI131YtRrGkd4hX7+mUxuRjorUynh0xGg54USVmWPrWE5txImhcP4mrBrKyO5Mzp0Y1Zd
BhSAq5HUyrgn0xNv9GtQGDHKmfEHCd31DREa1L1hVW2cEaqchxPINmDER8N0nMZlWOnotWmRdiiI
n4axtCLhCPJu0rugsu37uPaKfSESxVnrjQft1ZT7EWE5A6xOZDjTZSrvjR7SVWJW+jEuzK3ZiCO3
iRq23zEqHPdYNF84PIcbXrxfQ51U+6ScWWYog52dcYPQJD57/nebnci+TSnxPaOeb3XrvgzCJjir
uitsgepPU4cDCjJZJ+TErCMjYtXkQ9E7jX3DGXpf+1kHJw1ZE4vTG0az7c72NfJis/7l6elC+tgF
6OBtN8vvJneP1NHfkXCjtxt4RT16UNWN3V7Gn3WXO4+V0C+0ywFRJF9QulfZmDgrVB1gDGnpRzOF
KGTocjvFSNlRqlycMnxgdDTsuRTi8O78p6I3gp07+8+BgjIlynJ4bIf4M06LQ0ePtFETt/ghLV+h
hjPw4pS0VPsD2Lq/X7aFm3gYEQua6jse9merK7r7YKxQl+Oq1vYUficqgw5lUYIPEwlfcdSzBANi
F8Txt4otwS6cvoVzeoacTBZz5b1py760SbSJlG1Q2xGuOWjXvqWC0NjnGUZ40zou6sfENgd6oHy5
T/RLdst07Icbr2OOmcFfXVc+cHGAvScvTaNtIyYYWlZ0Ow7TwXVD8BJVW6/jckbc6wX+xsrnQ5m6
ULgWtG023A3AQnK/vnNPBrY64mXqhkOQnhM7x011i1DXubSo+JTHCFwu3WSUjps5rNCyup6/zqP2
0zH4PSNiFco+CYjMcW4bi2lo788fUMpwSPnRwQ4IiVX1d2ewERUjpNK5XCDiaFrtNjo4Wj64w1Sy
XHIIB7MSJHiWZaDZoiqPCmAY9nrGDYemZoL1FXwFpZVvPXZ2lnamBXh8F8z5B81VtCeAZudJ9WOs
hM12phSMEokZDePk6DWf2dADLovB0ZtCdZyDjnfnBg9Nbjs3Zl1cIMsnK8JYOT2T/t5X+j0cE1Sm
kwlWxP9W5/2PMhqim5Rt90YlbDtFme5snq2epCb2HhXDnQ5FKbOl+5S2eVsjJvUjifQV33tvk7ZR
uSXYSwjQvHjjs+e+oze+i3Mn27F+0yfLdWCTRyuRFvXOI4VubZuuRK7JWtomgsEYwwGMIClOWVU+
aSNGuTMclEO0HoPFbNNXi8Of8Uyil7n9jN0aT7KDJY11PRKzdPNWMqr+FvUO393qbWMC4Il1juzJ
rNBJAc1PGjjO0SC50w8kVaflTW4N4J3JnjhGdW1BWBsuBEHJY/rcwQrYJnWEXoAY3oCDZNeZkeZC
ZSAHTtRWTuolzRz8aOj3N7UJp8eYyr0QJpsbM/6gbJg3nR+Xa+HZj2kdtJuYcfMqtqhAqr6khfPy
S7pE4QQucbzDjB6VtRiIgDL9FToF2MLOuHRkkPK8eIvAOBu2fg+LPiOdsMke59yR9zPqz3UxexeX
3Hh4IvMd1AGQM1Kve2IlT44nPoqBQn0cCagNhAi/pd19o78CavPHWRTqrgXyXtgBqkBEDxOS6LUW
msPtsfTGJxuSKWErjOWG0G7vtWn9zKcp28apcQ+eTK+p+G8Mi9tznwG0r1Hxy7rYmA5BSA2kHivM
xH4orPsig6gjvJusjxhvq880+jF46TE3OZsqpwbrWRGZWDqHcKAG1NbgkC5XNCDNcQ34Se7tLSKs
IydVWAwSH/1jm51909rpb8lcfRWNpkQmajhr7DfllphtZH4CmKqnprxNIg8RPQhMb7bqfWNweama
7Dzn1qYyxgjXokdTFFB6Q2fjmfI5AaCto6BZGzPxw32JhLmJjVU2DBdMiCgjUAeH7kgoUYtOgiCa
n96UpFhKyWqrkvk2NVrG8JNKCbbqb4jKiHbJmN9oncLupHFgvTE2myk0jlmFTs5K573Wbnqjx+9N
0bZHk9oIUCnSTxmZN+QNhZgtmOtVJQHWleN356E3iJIZPF6pyXhnZOychnx+lEM6bfph/km1Yazw
B6DLhCQ6LFuhQp5Ck1g7+u5hI1Bgp8BnNw5Kukd7qW8khhKzbeItngPvTjIuDyZueElvZ/cjCczM
GLp97SxJgiQjVB8JdJWt15DSlgQGIzHaDyuYodb6BMm1znFw2ATz49tdVWSXuJ0f5j7t72Hg4Gpa
EsmTev7JuvLWc7PkcyY9gB6Pm1m4nSL+Cgqc9jJN0Y1ZEejput7PpEUEoP30KM0yvHMdzb1vHpeW
0domqb0zGRXdctcgFHru7iWof2O2OKWXcO2Yn0lcoWxNH8FvR8Cn0OWDiBideLEB5KjGx98H1YGt
O0tjwVS7GIOcOU+7MaziTSUFUZtL8JNoWL4kN9lopU+eeZrjMbu5PhhGkt+4XkBn0QsMCBwLLRoO
itiWrWSKu0AxIbiKdBuw+qs4J7BDt355nr1gLQiT23mVfI9Lj91tNNsPYEa4arJXRDXAJqKtzXM3
ut/DrsDvREYgzKv7wk3yb3nGa92xfC8kaY5h56IjWTadFvsq0UvxAhzXnu4bVoTkUlNwTcpPuTIv
gU3YrM6afCIV18+2nrxti5Nvw6Qu1+pktAy9fFfsa0if66EvO5JHDRi7PcJSLx0fgGCs7bGb1m45
3kvSXvZpa+xmZQ/bmjKQIu5zLGb2lswxB01Unq3YHsgqbGHYupjorDnYRhMFSsOEyLEGQLHxvFdA
5EPRJ3fQOy6pSahpMPcGZbJicNc5DL9kh7pn7IddvGwOQTq3FcEMWoqjaoP67vpgesi1MTL0rh0f
nQrWdGmD+61GLrPM5Bx0YUnzjaxxRM59scf8UGJ+wHRU+MGdNlv7Ycy0uIlw+qb2IlTuI/rToBtW
ZHERwEXKPDZuHA5F8xD2ZGSPBAJIaqexYwMyhQe/KMTOQk8whfMZLTMR7mQwiCgO92za4TaZ2Q/s
gvU2zyr8Rn44bYJJiY0Ykm8li82J0J9t3YubceTCVFb10XjFEGZh4Mv7HXPnAYYrN3dhB5xkcx/t
MwuQXlsFD3j2UV8OPU431c8XMhv8tTXbN6FOvSeVzx/+SmnhvFY2ZW1lrM2iGkgk1PlN0vlA0Xl9
7FQBOMoh7sbeQ0iP0Ai/3iobIyIWe+PgjtUX9P9fXm366P9lu4V252zdeILBihdlE81ltQfYwDTM
/ZnlCqFNnjDFRH5mGt5N2yBFKUICWFL5VsQx06VO3ep8Dp8SFo9Jka8pi7kyZi+1hWMQ8ZdIyq1w
w3s2IXR0Bc5En3oA+s6yhl04vcWaGwnDQoJ1So9kxDZPDpXgRW/pFrBOslCLG75Fh/5OjHLXzeED
4QPL+G5qjX1bIw8kSH7FXeyuGSR5H7o9h7PYBQwLV9rsIxBOzFCqrgHJahFs6Iu9MXnELGIG0zhu
a5FPR9aALKspDww2u7umvIRxMO9UHDsHs4A2akzFm/SfoXGIldmnN2Xmsq8pmG4wV1fJ0bWL/J04
CrptZkCKDBFa/uDYJWxjLIXAoSFesiJv8UKKDb1Se2TaQgJcMvCcCfc0lIpRPOsIemRNfWtO93OU
KVLKHsu2oFMao1OEnA90hM2Ee2h7tqA0vRK9H66kWVr+OkvMCUtk9yZT34DYRv2gY+O+doduFbhc
d+ecsZnpy23pVLCj5YC1r5ofnXEJo7QDVJjo11ca+1eSz6jhdQxemZH3WCXY+jvnl5ro7TNVHPqh
tPZ4ok6I1aZTUlivqZVkOxr46aSWh+tbjqmnUycj3MSziTtkJJCO2Xq7SUMkLNeHqxoDaQK5T7hA
WEJHaIx+Y0gEKqXfjBZAHRSsEf0U6rCiqzN8vjV7IYgsdCT/eGgXyFln+C/86qx8kwWdp8aC0afV
PkTLe9cPhYyj614Nh2SRtsUOwqHMIxMzQ/DecM1gEJ92O6rO7VyqDRfl9oTRi6VMDeIxSlyTPsym
41uoBky48ZMsD69Zxx/tL+qzwkievUZ3u6SX8+8PAQ0d/ltL/f+U0K7woP9Ft7tEwP8T9PWPVPe/
lV9/Y9Ol858xOt/f//Qi+//9/X8ABeC1mgqEveP/5gn8qav2vL9bFrQBz7Rh3FvOXwCwtg/l1VGL
ftryfYdJz5+6av/vvomTgE9KZNnYoP4ruupF1v1PemNlmq7p2BZdusuwaPnL/+pQmKwitaJpNA9s
WFbsc/Lwy53PhKvsTDzZFjMK00k2ie9vgv/J3pl1t6msXfcXcQYFBQW36m25jdvkhuHYCX0PRfPr
34myz7cTJyMe5/67iCLLsgQIUVXPs9Zc4pvTRqtW3xEwDETyzUK8SXVyG2MkIJvqMAw30O5Nyur1
syAfr4tvfjrMf5JHe3/aWoTmAhG4v+jO36mjWc65leeFbC0lSxExA2/z6sZUFpY8+Tz51UVLXHa4
kK7VwchNroRIPOeryaOkaRAhgIuaRILDnJvwxFNasMFlDNh0oCg40ewc6JfFyKp6ugX+tbK/tZSH
UkrDUXDNyyD4IRU5WFMMvllebnLzdbA8xjNSQPWyLl+X5yxyuA5F0vJ2IMsOA81CczZ4aW/XhT2g
lwuPddLy0PKU5SURs2MjlCsyP3bLSw1Odd56/dasXiWv/t+NqrH3L9u0bOBpg0HplbRPXZVT/mAc
4+VCWtjB4BKUyXNLgw4pIt3YWi/3EX5AyiJTtJO8dbprQ0LvPfN6eQ66pG1DcSriT/m1LKjPAJas
l6eGPAagemId55F+mGI97/N1rfnX9AjFmR3HZL/mwRe3pQG/vEYM2rqOYN3T1K7525qxNpyQIhSb
IfcJqMXinqDQag+SjtHyjDQebmuejZEwRcjDx9GZ3y0PRzsZ17a8Rhkiy13LX6QFL8B7nLaLN68F
2Kd/dnV5v6WjwUptT8ZEXejD8iuoDqf/x4Njfm2Tfm3VhJUsO8DrSPqotPdQ6TYonxmvl3/L40ay
JYtwt9xfDmGw3Od3bZmvyMZN0nuTTZvs4lGa9FCaqKWxQRnJChFt2IAVacqEtLFd7uvyJrHusYFt
iAFam915jPHRBRK1/Lg8uRXjCrv8YTJZclGIr7N8LVEp9km+7vviuDwezGR56oAw9i8x77G8bpvq
HRaBdcrLLS9hcd/vFMbteL1sFbYN2sI//tSjewQ3nqb+Mgmmbsf95Xf18rJbumCnV0slMdGx6O7M
TBPySf4QW7D82ZDtXP8zgkl698FB19NO+7QYEl2+5ImgEQnY3SXoFFVJV11YAPtoR29e9Jivmz79
NBrBvR9iA0TO8iWlRZkJlhiTfRPk2eNQucD1HbzwnsNEWB3bSV3WDTmwYb/uWEeryLrswQttCq8X
pL/th45CE4CC+7R4tlqyl42YtkyaoJCezOG1kOEmj2iuuUvQoyGim0zYW0BenGf91h66WyBb64oZ
al/OHEH7movY//cj/TPQfeRHEqyrf7q6/zaI7gCnx2+/jJvix9/8145k/ofgSw/9hyN+tSOp/zCS
us6CQcdwZC+InP/akeCmmxgPPdcyXdORC6LnHw6PJf/jgPTx6TW6EFpcQOj/pbr/M/K0737+2dhn
AfT5ddh0oaXbUjis51BgiXfGvnAYzdmj8HJgCd9t6ryJr42kTI5Ufq4JpQXtmUVYOXIjvYgDJIK9
VZfoMlIySm9kNUfQR/sroyNEGsk5OCqnKS4cAl2ofDDy9EV71gl92ToYBgCm1Xs/0h+ZAzkWP++C
Y8IQAnBkWyaUIdd67zSq63BmEUj/weSjWrc9oBG6cUAT0GwXlgUglNZL76s3ha7jfzQm/nhzH+en
qSRCfPfdQM7sWwuRO92+qSO6k+W+XiS6zRRtM0sMyFEXrQGDT0r4b2CznP/pXPvDTEIs05qfbFan
9+djQ9+hOMfkQvn/edozi5HGj5TdPvfaG1sO6UYMTKCX5LJchVCOUXPHA1fqvAVdTYz0B+//7vz5
8f7sveT0Brzvvdv/UROZkjkcfMdBqwMY4lNIuCEycFwtpoy8lW134Ya8p9cGry9yEIreOXgE/Ne5
vaQxNsYHh+TPWwTCYvlyCVJbfz0iHab+wK66JUpPuiuRjNG2YBZ38cGOv5vBseMOTj4obJ50LdtT
796mDT271XXQ78cZseHkleCPyBB7rAJyx90uPEeNFFzNLaACS4tDPxjDjWqacZ3RCSQiXFLOGF33
mMTS+98cq6dNY7ZtYiixOCXlcoR+Mus61FTsSHQ9C/43FYCEwKb2Km0KY1NwH0vTXLtBUn1wJvx+
2B2L6Hf81h4+Sa5av75pgNGQOMOSKE0IY9SRfETplN+2fz/sfzrqFhNm31Omz0R/+f1Pu2Z6CJ1F
mrJrIebG2WM3mpJyTmaL+oPzaDlzf/1msUM/vdW7D9iVJvB5HFB7b1qUYxn41z55q+hwURyEVDUx
I4ij6fLvO2irP7ytp1gS2R71Phyiv+4hxWHICANfaEuZdHSMrjj4OaXRWKHurGhRav86SqYescFw
TzwdpbhaH7g0+NTNVIqfxbG3Q2LsyW21DildRLbb2mmX667Xa8pgIyYAB/GSJit+y2SRHrM9743A
QkUwaiQq4fdWuPNhSm8alEkYmBCiicmKL7xVFna3oje+yNqJDx/s+XJA3x1w25TKFCAulPXbaeuh
qbHKji9uZnVIRMb41u6ISIxC9op8bYyUzO/oDGyV9u/bDO0NBdibodCKBpCD2Le4wzJXM+X0iW5W
1BG9ctjY8OQ3Ycx0THOyWBqfRUsANN3Y8opCJ2VWZB41LKvZsi9YXCaXY/sa5yibQhLeD8Hz5GIt
t5ZOEMqzv++yEL+PXY5tMnYtFyuKzKfh+afzOfEzN52drNtDE6Gf089H+vzfxhKLZEuoeVKmEBw8
A6GcMx6KJdzdcL5PfntldigF58S4CMu3IuV/0/xs0ezeNJX4HFGV38ZLcrnviJ3bO+Xa7lwSxDN1
7/fBwTe/JoYXPaA8gfaBmhwGec8qhqtZp3GyyoBwUrPLj7nfghE3+J1M8ttRe7c4pR6IShMpHQe4
/tRR1aXVmeKMZCY5HpMZ/YwdKQtxG7Ervb4Nq+EBhBmugmZdUiXblPKOpfyD52R3TeI4B981IE4V
OGg0PoMSx1dKy7+RyPZnVdmUV5F09DJ+BDPmCTQZHVgbL3ywkxi6nb5uXEhwBNquvGl4nSoLdU9V
TFsR1jnHboUB5dzybhQc69w46Kq/l6bTrQcUauEQH9NWYsWrHuoYvsYkwd2UOjuXZt2tkrlD6O40
FpVV45Molb8q/deocV5L1dw48h6hHZ2W2vliCfdezvIZaRQ6ZkRCuaDnECj0np3HizS6f0A7T0/D
aWJIGVCFuF4RQ99011k0fXBW/X7hIuuYWSuXYolxVb27goz0kXrKmN2+J6yhyse9p1NjLeLxPhgR
TAGdWgcZ/t+/n8t/fFeHUdcxl2qO/+5d/YazA1EWw6752NrDbV9m33tghuNsPDQyfUp99/nv7/iH
uQ+SBUYC4Qvfd+V7K30b+rowsp65l9QdutWca1ty1xhdu21eHKXnrU9UbccKtHLmD0o4v39xiQPA
2m5i2lrKXu/G2LB3dLJ0jPaGKp8rXPTJZBlnKHsNtBpQVLqDMt6MQeUfHGZh/3aV5I2l6zHPtW2b
Q/3r+ICWwoCNwnGWPXYFvmFbO881gQTTiMQwfslZM6yRWbI4RaTQcvFcES/x4upHgr/FR1vz+6jP
1nhCeJajhGJK9OvWwBachVv57X4cmQVBV8BMWKVbPwRwnHsT38yhFVctUiVsa+grggC7g5dsMYzd
ly5sHwfq099PC+tPHw3zYeEQYm4LypG/blNdkysda9ViuLUo9GfGFrWv2BEV8FiF03fdLlaamoYH
nIaQcS97yu3y06QC86LNxOd0FOEK5TtmcfBSqGHwdSm3givZkT1uhvcisS672ARKmAi9R9QcdEF+
WS/wThmQeZ/y0n/fpdO05tehEWAEEnxWhLbPWu3dXCSUhmEEkd3ulZz9PWk4YX8lVJBvC4DVELuI
iNAkNq61vShRsjE9zC2Fy8xZvvg5qzV0vy/WzNTF1UW7TtvNUFX0i32k13Nub9SQZTvTgT+XhoF9
1kvv3rRKtQ1d1NSjJDqj8S98kFkHOqEYMORZaDOsjiShhByjMo7yD2ZfEhbHu9kAu+wLKqSYo7ic
Lb//aWQMROPnkze0e522uMqiQ6TIp4iweYCgvNBdjWArkniQjWzdF4QDldH3JDY2TsSEX/fSODA9
p1wSjC4+XUCiHJt5NWvUOUNSPucj6vVkWcx2uLe67Cs2tocmyrxzxItUUoZl/uPam7yC8mfhU185
VmWT0JGek/gVbqughWgWTy9zmy8RNrLBa9CiXzLbu6F03/5+Apxmfb+dAD8djXffs6HLBhmWU7sP
yWgBej416IRo8KDGHUjR8fIt14VqPQACcIXGymK1AOGV86CT7vrv2+L86UrPBJxBmquQUO8vfd6k
Jeryvt37udL7QXrTUeJu7QOEQ7WYLmIHsVsV9ws6PeSCkInrHOvEtfKrM19mixm+uQhKRMVO5Xcs
Vaej8hfQ5Yx3PF/mOBi/1uQvfHVQ5UOrLF9AP2h867JaBbXrETQo73nZ+wZ3/wZ5QbaOdAkaA+ge
Hb74e1bQsw+Udd1lDjLC3H3OKyxVHq1GoKzBuIcIy/wdlSVZyExhvBzJpefvRh/RXGw+2TJ4Ianw
we0TxvbK36qufuo71Fwk0V7EsAxkE755dPHOPzi2v5/0gDhwIzEHBjXzHrPkWB60rYTLqSfTlzAg
UBmJDhlgdOM/WEj94SLpsoSVeKIUr2ouH/JPX682S13QpkDnqrD4nlT1OlfVgUvnjUd+DAqipVEM
nFUW8v7vu/iHKS+1MPjRli+poeKF+fWd6wAGrQpAJFiFs+01QuLeG+VZ2rWv2EpovHrBRll9t3KL
1CWJ3Iy3+cRKPmBev04Xj5Dy3qTTx/u5GtFKRE2yRbAZuGSG/n1T/3CiI360XGVDw6YK9+4YdWFc
W4Aj2z2qHR+y6rFskxdtZjej4RBdGX9vVflRMes0aXn3TafiRy6isCjNue9HVF8b7RjHfLuE7q9M
26R0b2wA9G5mV12EXkDH3EXLb/j2gSrDJyvwzqwWau4A5Q67hbwZ7QajJ4r2HS4gksnj6T5GedIZ
H02Bfl+v8UE6DJ2Kz0X+RvCOe5S4keaaNHhltzErRTpxqlAVmlhanCj5/vdP449nLEskyOOU26j0
/XreuH6ShqjE2r1dXA6ddSkl72phAubibBOHpmBmzCPu/o9O2N9X5B6NOibTEG7YXU/++sZJK8JS
yKrd53P3hN71VihWh9Dn0nU0NtcsV1ACsv5ModtgqkYonjjtJtLoroYgzDFvty6KUL0zgZPPM8kV
fz8w4veiCBuoWDyafJk95/1VY5h6iHJtyjfKkC9cVTBGSsKh0qq9ZN34LYqZHWvp7cAVoO2Z7ioa
CoGc4c819Bu5in23Jw7h37dK/unzYobMJ8Xq1pPvT+Qu1IGFUAQmeQ9KxMyn6MwAlY2tMEGOweS1
7Xx/jfjX3IXaDDdMHM8qiyJin3j5zZQjnnfiO3scv/WwSe96KNLopturEH2YYeOP86KrmSvNRe0D
FHADp9jHTDSvCsYFPxGXnUcsc+zDF50rholCM4WLzYnkM9fXT219WVSsENC39Xt8FN0LvpvnuQcC
ZdiJerTqEP8v5kstIjSe0XiZiYVF0czVRVlt2po5wN8P2B+OF3x91+VirJhLi3fnd2Tgw3EKt97r
0Fnbc5xsCRRFrF/gUC975z6O+lvXaL4nw4dF7D/MtYgKkMo3lTA9730RG/Yg5f5G1dhVM3VIzF4e
YiMgPzFA4+GVrjgbmuZc63wgVI/6pm3X0Ivod/3PR4C1lIN+YOlG/DYyYGKdu8qT+Ixi5HwQb/DX
meY2HoqSppl4Gb1CXE1lcZFIq/3gdP3TYpI3p5rLIkZRy3/3LbdAsiWwa+t9pyZ0mEsWmFd+Taow
vMjD2trGBrakcCYXUId4NOvog2/xH64yPnIiX0IaFNLx3338zJSKzo8A/GT9DMXBP7ODdeK12GyS
3No05od7zFLoD2tJ5pQmobnE5tpcx3+9snkpQvtwUQ1nOve/ltYJ8t25NyNFm13cNXdZobMNllf/
3nCQYhEX/2arKDoqYk/34Rj4N4nxgpAn2vb5FK6GOMbqNNiozqwOchDBSmHZG+tORfGGjGzjwcMQ
W00NtCsTFomRjgpUd7eoL6o7K8qe2klPa9U2yUs3+jsbuMhtm6HdsO3SYQQ0WfYWY/xQdNWwxeAX
HnJrtJ9SKb9qF83tYI0F3/QemrdYXkiK4CVVxj7Ra2GZ5ieqOca9xBwbqMF5jP00OaP8BdolxsJa
ghTHZ6sbpOMB9rHBvqWxUT90gL+9Hsqpdp88+7GfRfJNU9dvMPBj5r5XrCBuy8ExlrAGAhrygjW3
FwX+pwQzwCoMpyNW5Jt5nsRjW4gYwYPtPwdtUuxtVVIisqS8LvzskZlMf0bG0nw1WubRqXpx3nX+
FxZB6WUlxuTCmwkyYIQsHscpuTebkJyHYfZ3vuimzxHztnzqxhdZ4obqmZJvutmAsmZm4J0m8HhJ
rF4toGOvZipuAVZ87vLY2BWWjC8n1cc0pbu3alo4Hf2QzSsvL/ttXsULcYZEGmQQrMC6DGZZnOLq
SESO0y7WsE8zaGSoIZnV99lTZyT9Xiw/nR5S0eyt50BiRDZVfMXIHl91ZdmdT5RJTg8Jr3LOO5SG
2YJ1TZab0pT6x73TYwEWllYvuZCjt0ML7VxQenQvTvf+vRlyiA/VQE3Oc6p8B0ieYQ/xLOCeKb4M
JVi4AT7eNsQdcYxGE2I0PlX8Z6r5Mrolq5cZo0AMqO78dG/O82yLJ5LsCB3O10bZzNd9ukI9X1+f
HqHzN13HWSIP3pweysa96IrAufn3pgb8EzNXuVJ5G22cFoBFQfn90E7FyBy3kg9jipqjUzkagJ78
xiGQwAtYUp37un6c+AR2kVIh+gInuJNeuRNTIZ6MqCyPbcRaxmCabFYVVopKGJ/Gsr7VmeouS4hs
N6KhduzH3T4YDXvjhE5wH0YpkVEt9InTjzlT/MsJRnTfEgmpjdxYjSodbpgmNMOE6hqCQn/Tphtl
kjJJcNRtnfkktxtjdqYrCDKiht2QmG5yK7ES3VJg0ttxiufNPBGNULk6AicV6yPRSsj0beU/YuHP
9lVZqW1XWMEj8nkYLLKD7j57+xZawuMkBSWMUM+XhRHMj4hAcDoJ/zY3m+Yx/5ItD8o2ys7GHhWq
Xak9xrj6IQQAeOd2xapRon6opwZ4VBoW1MjtZOuWPS06lsTXcKHs69M9pq4Da42VIotrJ4aOOVIy
2c2Fqmd4MXX65QRuVl7nnuMsdTm/URJ1QXmFCCRc015r9o6INjn78rDUKJGreAQAOKHeJYUt7swc
F5Shb/qyarf+zG77OvAfdFS4ZMB4am+nvDGER4BhYqgujcmaj3jUQPkcRYNTh+55cNtpvRia5LPu
hyNs+eLaxdt3VbacJ6XljRvSZ7rLdoC661bRW4Thd2VhcaUGYda7MsQkolv0b0nR5XcAnm7xj7qf
88QrEJCQuwGXq312xkcMCDkMZrm1K4PCMYyXfZDX3uc+Oq9J6vlC/3fEpDx3B+BC6bOD+6BdHnft
xV1QEdirRy6rtle2D640JtxUFhkUcHuqBmtyMcVfuJBkX/Di8PT0LrHK5sYTqfsYJTs7jPPHsR/6
W9uLL6PpEc+MuIcaXl57+fgQ9k3wQOhqepV0xuvpp0zG8WXRgnTJg9LaDFCq9g6111sGGZIV3OAO
4nRwN3US+lQ0y2NGCxTvitUc7KLvNjPFJZTTYnrwA1diXqps+m3l9AAnfnHemV9HeKkQrJP2rh8j
cenL+FODYOuuW24wemco1smKDMO0W5faoexc+MP5UOCfqJcfk75L7uKi2riD+cXPG72vQbAdBtd/
Hu0iZb3m8l20sHNgaDuIMI2/tt/4oIeDNoaewceTN4GrWI87+P5a54q2HCxP4nj3Xt3RphgahPWh
di8cw4PL2cXRZozD6Tr06un6dE9HTGTKNFs7s5HsJpLMb5qxTW9GEsSv3ezRrxFH5trxKY2F1tHU
tjhWCL5WqlbzxjVc69xddJN+7c8Hf8rV0aa+llbRlZpUeQxFWh0lnNkt7GV/P0zJuk+dYkeLtr21
YvIWbMKgj7XlVcfclZylao6uT4NdKfltlAws9ANzvjrdOPQNROqbe0w64YX0660Xkhksg+Bljruj
C20IS8230tCvbiAYc6izsQNHX7fEjEfNjhW1v8HWtY1lFx6FCfjdWXzIkEnPrWk+NCwjVo6Mt4b2
97ZdvcWAU9I0wBGRTbtwjr8ZE1AXwlYcY5DbopVsBfM+ICrbUnmHGQL2SgcQEaP2qatBR1jNW6Iv
JOM4C5j12MnP5CF8Mg0YgJS/bpnOb4oRSYpK8eFM2gk3NXNII5cXXt89WVN3Mw9LV7m6zhR+cGit
gGkkShLwbip98qzgIGfn1bKivWzj/WidQ6vgsmZ8L3R8NVne29yNYICATBohVPleeaQEZwLYUVet
aYVCbAhLvVX9jFmItEAWQ8m5KOfHfnJvalfPKOABEzTzmT1ltxqLSs+SKasG2EuyWCWj2NnFvG9j
fPja2uMe3DgZLUc1fWPFeVtBgdxMuCLWeSWpQOYTsLaWKavDblUFc2UzPeoO/6tbPeBTgkeQOJ8S
jFNQ1qW5EjpgVuBQrw1yc9PG3qsnshp/fx6t5qy7LfzgkzvN9cYYJ7FvE2YmpHEuRUbIIVTj6tK7
zpLe28JS6uAr5mddSwik7Wp6k8Y1lq2XeHZ3TjmLjdlM7JAtvhSVeUWphAQRb1+Y1kbNrD39dn6L
BjxlpbbOAPGLNWOSXtcGdNSmIbBgMmpSjUi1RBGCjaayb8wGrnyLt2uNbXGdWc9W711N+Fm32uFU
TTG94CVLWiSk9dWgjGJnjqLZ0arSKDR1SpqUdeUYrCOKBpl9qy3/OLlcEqT6ZnTY70vP/m4Utolv
t4TwPvtXqZ5vzdZfHISOBYvK3UrLKNdp0YWHFC4iRmt8LGGEtVkDzYBhTNPCnS9VtOCrooi4EhsE
/QBFRMQPQAI7sgOccyqBWAxXZYhOtu3zb16SfLfbEoYIQSjgBQTpG/jE05zPWOr20dX2l1pUCAya
ZuV8ktexQTM69EluGoYRLATa09gidMirTAQMDqbnpDv63o4g7mpjDn12qYNwN1vuCyqOcNXVDhlU
roO6FsyhjZZyg9UDy97UXdggNjaJOT7jTcUhNQzXTaXtTUznE2DYAJqXcanS6gy3WbPHYwK215zP
2rp/LRgAk2qKb7upudYJZJo+jtSmqKvxmA7TeDzda5dIldDvz3TL0INtag/5tAL6b5fHWLHMpc7o
iKoCBSQNpCDR0S8AM9WmarYQhYpNaVIz9pJio/OwOXp92KAyaEngLB1K8KcH+8Suj1UXXtjj4JFX
1NdHYTRUFDHzbEw/rY8W6xsk60Nl7YnduFTLG9Zyqn7EOuSCIOmUTJVybCiMl9Jbn7Y9yscCJ3Py
SmsALPaCJHZZu5OUAeFEY9PjchWaG1KO2qOD7BV53yL7aMZ5q2PvqkzTgxU2ZL0G+VcdVsVWhWkN
LqKHN7kchDShuYAu1qGLYvRH6LLToQS1G9Fsz0dY2jmRITSBlicsbg6vcbHbuK2xwYZ9mCpkI8MQ
mGtbWQBMlhv6gjvVWv6hMRyCP/L4rOkciUQth5aUwdREhe0Vx9gxnhojGHbt8tPpIZbgF3GB5W1u
CHwr6wKDa1QcvXH+4jlMljD3SXQ5LgRPF/oSZIiuXCXLUa7bttyIai6ObF5xNgd85wmjw1zFwI9H
bfH4Z8d0uSeGCHxA1CHL7p89HZSYZ4Hanm7KWXWEy4jHIgPwYTaOWp0eTzKfS+Xp7uAkW8p06lDD
UT5OGPyPp3t+NB8MYGNzMMhdKwW+tkrvVVNLXOVN/RQBON39+NGI/OzIKdUDr3YwH0as8ohYJV0s
OZ5upgVIPZYQPMP8x8NeJ71V4SbNZpgrIISdtFvWGgECwMW109TpV8HCdEszwyPdU2dcx/UV9rfx
PFItbI29B5WGHpo50PFkXBOK0wePjnEQfOKrKo/BXrGCI4pDqvWcGRuE9t5lRsXqMhtBniS+SUQO
xDy+5ASclzBBdmH0Da5ycKTI12yztMGoVAC3qM0dyDQW17Z3DpNkXg8pwWyS3oNRs1bFEfg69GQQ
Y3pLEHv7b5MFON6Lxm0agMsaumLd+Bhg4VGRwOqdcsJPd2f4oO2RL3Fx7p4eRZ+NZUIv7OvTo/3y
B04tkq0dUKowpgX/bUaH0+N2VAi+FMtfmy4hZQhOlqefbk4vf7q38NFAruGJOP34431+3J7+FK5R
sc57eNc/Hjw9qzpt7unuj58bAC9YIEEL/L9tgy7Pxp9+/WNLnCl7cqxZ/dikf58Y4RWAOyifSkvH
zLmXDU4N59BCpUISV3XwRcfu/HQvW+79++Pp3umxd89DypHtkOU/nB4/3Qxhg3/z379VYevscNVd
nx4iY3veNnn5te0KlspeUK5yHxr26cd/b+aEhXQ5L67/012u6T1R0OT8epl9Xgrm4lHdEuRLMN2m
KesLbRqQKNBEbqrZaXdpl+T7MRfBphqVB/2BXuCYTJJ0tO77mIhuPYbCWRNv/MpAVK1MLs77tInO
cK3OkKF7+6abBAijoBgvXY+VOOnquzynONO0WCok2EAAbOnaSodv+OnM/QyxkDi9mfr9BuquvY7N
rx5Ll+uIUgfr7LtcfWbGhkmSCzmQxxmCXQ6jxlxIDm6afWtBBTSOdYtgBdnnGGebIAqeSir2QDph
xZuz+uKrG0eYu3KsvwZjmEFfw75BuhWr/6B7yBKWdD2RcRji4n1exmdRA0bQ9J27AjYRuaT1gaXV
zTzZu9jXBFOGQbAaKJ7YorvImmyhvJnT2kftZ7uBBtUCk2agCRzj0Gt00Szwp4Z0r/prfDfo+jaW
AX4p22b+FN7Y5XiDC/V7Jx0Yh/hPGD+/aS2CfdSx8PDsbqNbMOsztkInoYsworBgYUexiBoLFbGG
GVLHotTQW1GW3kVuV5/HHrRC8SlI62HfhBiwKEb6N0qXX3WRRNvUq9+qsL83uhqLszlU67gYjzA7
sWLsjLxRfLKLLLHHktpEzTavQR2UhX8MG7QJMXMjUQzGobe+uUUgDpF+iJBvfQrJtVpVcXBhoE85
CqA9ukSNZJsXvt9V29RP4nXcw77Ehl5sSKIXDM9XSfVWypAMVZbAO+FA5AQ2moFfxeChzSWNPGza
Vb4QUqewXIsWvGjbpJS1RHplGE14aIP5GxpH0GISXrBsvGMOYxAdmR7gjuIwz6snI6vao5LEGfRJ
z2wHu9VlFlcHR0swAWmMrSt/NNiEo0PpY1UFZG0CNYKCDZJvV6okOLRW9cLqVm/o4ZT7UFn6OnZX
Zs+UrzBoy1c9jB9Yjs1G095EkF7TUcwVC8KStTslsHwLZjTnF/E9C5oJGi7meqIwYXrpW3RMPjMT
5gZIDY5u4z5oC49aiiEF0P8WYyc8GOMMklu2jsdCnuVuUV0UMSyVIq+YB0PptAMbmCeVRFRR0WeV
kAAFLDTe2EnTXHTUh1qY3CsQ+s26ckLU6YP3PIoKl/DXtOyb6zrYJ0GTrGfHuupDKgztaMSH1Cyv
TIH6QzvgMtsoAh456XznEmuwR/vqw0aTX4YMoEsrQTpGMfN9TGYhy4r1LOIn/PxwK4re2SQlC6eo
ZJLaLIES8FZ3hpG1VD/iaqNKWFjzRHpeWfU3jpU124gX8alznfV9C1C7HThroBxPBclzmWddZRZt
4dSUTO1dAONByYU5MyGBcB4aYBUMjg7rOir62fy9oJVslPFno6y+98Moz3uBiY6ZvLvPXeRa+Qyv
zfFzvkb8PexWa4vz5zWKg91YAF1iyl1uothXl8BtIALacY1DDDmn09CTpu53gc6JvAIE2wydkvyT
ZoQ2VpbzPuniFFrK8BZjFb7lCogQRvf9qqnH/jxOk5rod03M1Jy7ZwarOYHi+5izdg/dujwKzQTM
Nq1HSdzpLsfXclaKHtwb+IXDpINj3SdQxPwkuutG+y1wLsvqqk3o4xiQCpZKcAL1XPiXUWmv8xnj
tWgIrDl9izALD2f1KK5V2LCI83VOj1LtXXtClslE+bJeboZ1AhET2Finzjvly71RNxetX6WXP24s
ro2d7X8P6ogJFk2IrekPtP4AZ/Biqo4uygKZigNUTNEOVLQAKQ6SSukMaX9sEc4fWVCOG3gAeBXC
gARYu4gprnOlWmaT1t5pQpIAqKxYMcyMyihwSYbDtlDq4E6FsWvi+qwL+mY1Fi9SEGVX2VVMmzyy
No+tLmD+IcKitBUAKfWiXViSQ1BaXK2Bh1AYwnCNG/xlKuboTAWa18rXRuC3W8YVa8ujUKLialv1
QPu8JYXSVF0GkBGUYRHFOzcO29ch16+WCbIzZbJTmDHr2LEQzBOnb9A7zyYXnGY6udRCvdXYGNUF
Kue9ZgZ7I8iphEbUAEvljLR6ElsZg55jK5Q7QlOf5i65jAKaGiG8gz29HIPTDaNH3peHkKrXDuVV
M923AVfZLCL6hXbzZ4qNINnAXG8ygB/GOFt0c/zmWKR7v7H2RWdxjer5Zvq8ps3l8brm8E3RNdPU
YVf1Jth9BeslTxeDZPJAyRvzkb/rC/van4FwJo7KKKnH2N0rKFlh2TJj8L3tkC9rrMV472fGWhn9
eBO1x24ipdYCzpcyAwwzo7lt7Oo1Tn1OOqnTyzFtn9MaI/9E8WVX9nrnUDXbMk8OsYMijGumCipE
Ki4jySqkJI5zKIf0qGimkx4giW0I5bwbGn2uo9HaTlTq11CM4msCoLekGnwSc4h+boEwVYslRhPm
sp3+j7LzaI5cSa/of5k9JHij0GhR3huyaDeIbjYb3iUSQAK/Xgc9IzNaKKSIF4zo12STrAKQn7n3
3A8sHcVTzwIJRya0P68syUJh5LWpbARsvtycFBpxUkOyX4MR1UvLcG0gJ3N+R279hDYAO2uAZ2gx
69oZAvqI9AbSDVqxZy4z7p2OAMSWmJ1e1uFeKwCKL3z1UyOt6tjINDipIIg2kOx5Jk4myzYFdZbk
OXlhFACqJ2/IWQrTW2PTw4ajeTXInoKf1VXp7U5yIHHYrFd3kZP2RA8aEHIcV5k7nFviZoVPvbCK
5zqPoDxF5g2NQvmMNj7b+KWUK6P7END7H06admcVJx/cbs1D+iAq0JmUiyCE2JkW70nXN0cdtNGS
sO/iHWVcsZKumR2svlL7OGfG0AAOGtRg/NYSOEq1JCpKrfrG8d6LsY1mESBTEo9edYTr4uPJw94g
6QkYJTlhmu5ME1aYZwzT1eJlXjipDT8YtyZkikBtAy3fjE386ah+D56zv9duHF3YmV6kqotHknc7
RlAGcrT8t3RkTyifiDZ2of+GTpUi4j81w08GEu05S7FpyRxpZVwGh7SAc+p0pBinidrrRgv0SpDM
EWlAlFKWWQMKmG2BqIfdFmXn2Og5z8iBJQnNSxmFyc6qCe8OKVOg1CNCNr8SnNfO2MN2ziNjbSch
DS6QXPCAF9csqotjMC4MC6n2TjvtiUneqASzUjZOG62O3VufOlt7xFTO0nbXy+HJsR15GVOhc4IY
/QYUiYlnntM1dLw92r14a+l6cMobatihfBdmjJGX4SWqymBX1OZPT+ogY1LrrKw5vk9Za3eAUaLP
jIicfRMB5CQjdr59KlT0jbWOgajnAdlOJ7ie5bDN9crdA30vN1EuOyT+4MC8yObADceceYKyd1a1
8XoQ3+xR0mvPU9dIDOcOLAcAf1h4i6ImFMgsmYhorMAQmoxrN7GtpT603W4iBXSPlGcPU8QEW5Mj
q+JJMQiSkRhVrZxKr/cic8aFG46vcWM4RwvHAsilOcBWFQFZACJfwgmpn428WLcuI+UKdcu2Jrpr
waIqIb+k4LnFeHxhNu248li8GXq754mkkH64RMCIPn7y4bnMJPvWCb4NO+z3Pdhlp7WchRwTir4h
rVcmXfaythOqBZ9jVC9sbW3a3dnItHFDUAxUZdrl40Q7i9yVbFXlJJ8mI9a97Qef0RD2ZwG0PE5j
oDqYRaCEUyeRf0Vx4TFRqenu6GjFTkesbammPA0gvV2Txi8FMwzoShBgkWwRYaI4d+GjZkS+N61H
VkwJtn7IbmnaeBfRuIAOdfWik2qUCu3NUGxlPHFPxybcaJb6GqkVTyW5DfNw7eSn4bQmCa3a8saE
O2G/hZUTrnFGa5/u8Cv0SvfNSL/qsQjXgaPGk+33/l6UpA8hYeZQz+JzXOKAMezypShVew5lZjz1
w6POTAwQyBLOcepnl0LyJGGUDy+s6O9F3DEeyhP33OcXBzbUPfJRTfsFSCdycuU9pIL5PebCu2hE
TBu9g3jVJdYp8TWu35rxQu+AfPYKaETO/KG1I7kRHoAxysbgEuh31l6nYtR3ETC8HbieRx1D3GJF
MT4JsiC0SaPX+ONUd+z3pp38+58PjO12aWZ+15XF8k7PPUSoHoGo7YgZKBofU5iqM+dB/2T3+gH0
1+fAmJipdc+Ghgxh6KBBe546sF+l0sQKNRAvq1XeKysDBed1A6Phjh37lFvQQtA+g3Dw91QMNVO5
UJCUvOoc8s5MIKYl6Saeq5ebLi7SkxW3a5n507FkULxOTN2C8snMU9d61jkO6+bGibfGGA7AArlu
WVI2qfJPeEfVIYgQbyf18J00A9ENarLXoBXUwaFhrZKELMC4wVZbRIQkxma0McjtHoxjlkf1c+kk
S4iOFqal0wiGE4BBvBFODQ4zcajfwzhYSi2MTolfEhJvJbuYBQMT0HHpWvU7y3eeInaZbFSaFis3
kePVqka5ZD9ClEMedmuSRsjxGlkGGc5PtKja3olrf6uIRENvII5/PmhzZlGteGHqKinuxVit4aQY
j547/pD2bYeLQO8PY+J/lGH0rWHevOWWhVSyrPeIqUAThhaIyLCsofEWxYrQ+m5VCciyAVHQ+0JG
AHeKhhTYqWt2Tk1ARugyuRtHxew1nnf85Fc7zkamYbuVsK/XTeK/T+1EaFuF7N0axFF5Sc1SpHzH
GCu5JIJkHWvGz9HWqX/HfDhIeuJtavjNKnWLuwm08VL0ibqGsEDHEeDbWFjOpuQptAW7SFa9SyqH
0cRvwKVmEG5O1pSGgC/0U0qhdCBAnYnE1Yl+BObvxuutt6Aa0PW5+Uel4Q9Vtko/mKvXy5BLbLDd
PY21y9Mbwx9haoAILUtAJR8ehZGKc0VJ4ZBA17nShcwbBoRoEWqlbzPZJzs89o8yjutVGJjA3DwC
xx3pu/AQZLdPswbpCsS5S3fUC+/b78jRjZvQWZnO+LDdwt53Enih3iJWMBEhF2XJOyolfYePTqBD
8IbURpLcTPYC69rpl2ujwq1YjtM9kgxitoAcKk0u2U8gfMcMIqOq3kCLFhgWPCTrdEWZBFYpEeEx
14KNxbyiWViiIwsnMX404bo1TCp9jbWfrINtXgPcCANIcPZYITSIu2WNznRLnsGuLwETk0gy5w6s
Bj9i+1lviSGyfw/6Hv8IJBd94YSJddMMg3TERttVOiEdpPQtgDMuCzfszqLQPlShviKTWUjRgaco
pxH612Qb+0oDqtV7wbnWMnEyKumvUFMVLDRZojakwIEWTkBrQmqpSWQAHCM2lnpPK5MyhTw7WfC8
t8nLdJuGo96D6R6k9c6inEpmIN5Qqp20cMi7oYnkkpEMtQT6unpYyoptbgEHc5Gl8XvTaUxqmfHT
pKLnqUdaOeVfcjGNh1rPthlBEsfI2RgGvL+J/CVCThh+kQ4rQQElJqkUpbUNxZzazBl1IIn0F/Nw
fetbpH1glCZ+hiVbnlU/WJO52zGyGGtpWGuogtaRCTEvcfVj4WQkZhKv/NQwXBoV+9oO98IRaiRE
0lI+NVkMZSCLkEN0mv0syx+eaecHZLA9AYuwH0HIODv4b2i3Gaz1BDvvRuy9Sw2o8dphFI7nNmWM
3lA5Ft5brAU+48W63MJfVaumJr2pCJW34WkIbSxS+BoEvYneWNe+NEA5E4XJVnWglkUkLkyfWQ+m
xGUct9bJRpWzL4biFniyOpVlyuSnFeLiedScrlQnHsITzLEsuOYJcxAwcsSTNM6CkKMHFRR5hyUg
YC8mAIVUwJWNl5/lZ7SOpAi2E1BojLSk+1XeSgOreyGt/GGwKZsnUt7BMPNiZRN4RU/NCzfUI+2/
q4WMPI1Hk03ywBPuYI9uhulm+NENJunvaaUtW4vxXry2wyBem9AFkRMaP+Nc5mw5yl8tTftWEYyz
1KpvYiviExI7f+M56a/BmUddZpTvUiz3jj9UKyhMwcb2w5+mWV7D9M/clkH2aLIna2PMvx1XNVG0
7t4oY2epAvYvRZW3y0jW2rF1UgpZrIVgXEqb52zxzZ6XJqugfAmnlHO7Z1jkaymDhVqdLfnJDGOZ
Uoi8ecN+lMI7ZBDvl4aT8u74DVvRmJQgDPyHYLJ+CC/VN2S6ZQdVu2COK5LPk77bNyRU0aDzKKGO
vJfhb8MT1V23nRE1hC/WZZ2mWzfizvQCUEE2z42AbqMOsI1E1nywFsEeuu6HzEVyjOR4JwNrGYmm
PuU4C5apW7EhnOiH/RYZ1gC3JqqoB5KcYdCY2V+hwYjGziTv8uDsKo/MCtdR5Nj1gXVwfO1njpFY
x9O6YeTIedCP/lFZ/Ho2AWH4Rxq5KghiX0WsHK/BCFnaQ9LFhDZa2U1obT2WLVkMvLXwiSUejWrv
a26+TRn7bXr7QwfiTBSKJGcmGZK9Z18qhizEpmeKmL/IcGBKmHOEjUkezZCLN8sLhwPGvmpbQ7dd
VqyflO2y0LeaGhVJzXPflsHxz4d8cH7VzNaY/SXNhuFFQgJweQv92j7FghwJv9e/cmHfnVCPL/HY
+BsjBsLaQx1qkt5YMxKCVBnS/+A44w1uw5xe04UdlidvhPNcpgGubc4QLK3n9ZiMgC8XAwVTnh7M
stg3WZvDrY3EvlTO3So9tTUbHlpT1rDeW3JkxBEhIeg8vsgEEJ3w38JcUJwPVrZVmU3qXaAp6gDr
JfXKXdG1P0ziPx41I6Et6zIUHr3VXIpOPCiqxr0i2DabyvyVjDTGK5LMrkDIBUbwdehltGlEWfFE
GuxlnzEwJaXrxnoGUKQ044PQOUU7YLkbrXEwmLcZrcCEC8OI0kMD0OCU+85mFrKvSxX59zau+qWm
an0zjsGnh3CNjHqAnrbCe4B1q1vmldw1ZmUd1Rg5i4BeTKaM3zKwCAwaBmMjLHqaqdLPwWRwDnr1
tojYxYwZgWCMxryzG2TbtgpodfCX8x6HT+T9kHyQwv9c24A0F21tMqGJy/Bc6GqnKzs45NTS+z7H
Ze7WJCR5Zn6JyQHdqWjDz0FfrqXQ+b0SvQ0xnDPQO07xT5gRAQIFe0pWUKrdT7VNq6ydU2IJl7Dp
CDw0pnoPbH7Y+Fi8Vr4OR1nStzXKfc+5V26FMQpKhXhfoqC6FrV2KUbR7zs3ay8BqYXz65+fB+7L
2FIGiOcKsYkKASGghYuzSywBXra5k5yykATMsZfmVpQ5T6tST5d/Hvx+TzfpkX6wqKRp7jk7LslI
qag39a2K0qtlMvSdbJJFtLQ/zuRjLiEirSKibXd11p2ZyjdL0Qj3OXRZTsTCJAiFGiUcEB/1GZuh
PjF+lmld3hKvXfdVY3/Asc6XWIH4kfB3rMumsF71fif7b1lL+9FYurz5qXyULfop+mEQaVaUvzp5
/F25bv9dgQx3HaJDJ4Ee1tFohZNpPPUa+QytqTKSG21Yq6r+4BgkjBQUA+SuKj50FrzMALDvJc7Q
lIRRBSK071aR0eR7jVV6mJiPNgme4mLiItLpzsfKIpyvxyGIktO6SMH5EabSufYwZpcxIALSBrJr
M38Y9SLHLSvUzVaDyXxAt18mVOOQ1l/xyQVzjwtWY8hvY22pXQsztiAoBaa317g0/QiK7FHdhsCI
LkLXC9YNT2VI58voxjs6zDlXPmYGxvdxujT1Ml5rEdlWtNak5wGrxgSAt22qqfsFWtqUohYdXAVD
QdLUmYOGjzfKPg3HuOJO1rbYNuONKRC58bj/9IzJoSKv5D6piCiRicjWE3xrHFQxsDq8Ts9ZMf2u
ub4Tvy8fdtBZu4Y+ekGOwgkKqX4dFI+f1MvQrE4D/sckq86FmIUttt+xWp3CYyFqtixTcsLQmF1M
4xQJltuVBC2fpcFd5lF1HdxKHLKeqw7HUHv03VA/93bZXsCd7fWmerYcjfEzzpy9LwQFjQTT71Fx
GUFkvagxeGLYLw89oWk2FoHFWEXhMxrhV3vwATsSF3ts3DC/my03fEWA9cqzYGKPTPPOQVox/DMx
6KrYLE7saOmx6n5XBMa46VJp3iv1xxTsrJoud0/KjVr4yPrZ4JmxarvKXOfzKUIGMinUESTfEW3T
wAKL1PSKuWAnnyKt0u9BfGjdLWar/CtjPLV0Cci5tf2tIhr2lGMuoPHMjHeEiRi4DQGTnjXDG/1i
P5xDsOcfViortj8cigbjH6pDj+0S7Dlmlt2PUqVIF93aPhRG+0lHoB9NwZkQJNZaxw7uzWkMEj05
7woPJxLH49ugrEcFXx70dMyEZP7gs6ACudHdU87vGzaIuwHF24URciDTBRVRahBsPgYESTf4jVpn
WNCyDly1fIgk/bY2DcOOmPNt32fGvgmc9ClEGOcCJvZ4LkIA7KejywBjN7oRMYtlcRg0bIF1YEWv
ImHsGhVtSHZDVeJgbBhA21n5mYcUIsA6kntRdua2ZTv6ym4bmd6dyZ5rZ1ezQHBXyEPte/Vr0c3d
M3QB0e80bENnO9JfQhaavwnn5Qj0nBu0Z2/Rtzr/KqGQF7ZC9wxe496X4bgm3IcYs664VFOfUD/R
oldZrZ91Zv0zpfFZIlDmdS2Tt7hhvNP4+MWGUWxsg2wXJyJGnSK0L/r6TLi7WBWoMtlDBTyE0z/p
FO4PP3Krbez2z6YWXUWM4LbLSrUlh5ymLeTbCDu/O6PvH9nTV2yCyTtzmjzclTngn94e+/uAu2TA
d/DuCgafWZbcDdyGLEpMd8E9icsj3OP+27it6f4i3AqY4TqrmE39+ZASPHMhpkY/Q2NaEVHEPug9
txtxJEmP8zUr9XcpwHf2RewTJYq8j3xEb5trfXEmPhjttuOQ5MLFzbA3e0VMlW4ZH9JSTXCt6zaC
lDgE9c+RFdGYGPopTkEf1H7gHExrAnZYwYi0Wlb1VmF9+UiFXlpGOFQDTrP0PHiYpFcoKPhuddRk
+K0YBz0lYTqB1EeoEPyZV5VoTMs6ttjdML5yRVuc/PG352kA+S0LZSdQGWMJ4a7bNnJ2HSSp9eJM
Q7xMzN46tGFvvTSG/vc/ujXnHbS4cSPyvtuRRBCv8lIV+5EcGGAp0efYWckL+UBBHVSvvRlGT4NF
PJxI03swxNoV8MG2jsMHU53x1FpBfCxIS75nZRi/Gn92EZ2qDz0hSgG+z0ecTycZOB7jlGx8ZBWT
NkxmR5EjwqDNsY6DhyUqCkTzPoWssDAX1Ae8mf1WCGYOAWo2wAJdsMkIn7MdRNjlLC+fHKG2bTH4
+Evy8uKM+CBLi03uiNR83QMW3LDdRVHptNXFrIrfjBr8bWMSQBWYg7WnIueWoNhYqIIFfzhqPGao
dJe6VNOmC+hlqa3Hs0vBv6yroae+0wwy52x5JdKHuxki9evI7kF2fvfED/Z7FCJYTchDyNCOh12J
DG0hZBaekH3LNVtNFqyhcK8ZimJ/TpPowmMfUfAWbfebt5MBYdSSOZF01qYssvkoNqwbna59o63s
sPw4x0Jz1FqqCuDt2+gU2aOJNPGgfosWgEbjrVNTHw0lPfYwyeniKAZlcvTeOkvvXpDY0uJ6xXhn
tWNcprBagYtPz1g4HDaQ46dwpXH+80HrDZY9eCCZX/D/WJPtRBP0Wz+ZjrxX+QG1nvEUOoeE0It7
3YbWMSwUzzSDtsb1rMdkPMtAM98MIm66i6+C6DXWzOgKUeRNuUG9yh1A2tYYD9dOtMO18KcTDtgw
OIC8AVA6MTfYlCMl6oTxlTVxqW/aRrR/iAZHPZs4la1WLklVMm+dnf9IA7SXKq2tN3RSMSK7Z9nT
kaSuERGF0Itz3JZXz+61Kw0DIqC4Z8YzpeJoRNqhrXnngaa8uZPR7ezeA6Ho9R90FgbReZTnjOyi
nVJGsQkUnhmRT+U6QAfK4CSzXUWrGntrk1ClVYV3DreZeI2Zii9Zdv/ICfB8mbqbK2MSgOa81Knt
vvtaPo01Ka/KroYzpIpDX1kO8LjoJQqIgugKSWbUqE0rzgl/O5h2/zfD5T9/qX+Jvqvb3zz1f2Nh
flWsp5Iolv/jj//2qAr++9f5a/7zc/7QM//rT2fIhFWL5Ol//aztd3X5UXy3//OT/uFf5rv//aeb
KaL/8Id1KRku37tvMT59t10u/4PhOX/m//Uv/49EU4yOmFv/+b9/h79/5fwr/PUv/C4i+kcS+GyO
5Gv+i2jq2zAnYbWZiD9sCzDC8N3Kv/5F851/cgHz8Rxh6zEjKfmr/2CaYltvK3Lu/voXS/8nyEVQ
TR1Ib3B6zP8XwhReBT7Vv72/M6YciIUHmJx/Tcc5a8NRmw3y/w1mEZhcImHl5zvmZd9VSq4I4C99
an5DhzwozYRhFmQvSdGcdATw46yE92dNPOmG5/HPFivv1xEAOhphFPT5rKX3TT3aDVoKZj/01qEI
zIUxa+/bwbj7nXbBlTmPSrgDaoT6YiR0DHf+94SEX3e14JhafbIhxwTzdmojDUPx387af2N2AajZ
DyAwBlizQyCfvQLD7BqYZv+AhZGgMN8HbAVy9he0pMXNmdS3WkPtj8eGYstqzxp4nI2YHQp8ZY8c
D/D0ALwHL6+2iDPzFxOFCL6yhWNkF+sJ1pDMvJSV/WnMXgh3dkWwU92Mqf7DzuMb+W/9op0NFBgp
xtlRkc3eihqTRc/YKyFajA1euQazBufVcww2cwx40zh+pg66NyHUbj+o8A5i5ABZyAgWZ4c+ezzk
7PZg/z7xU2IAmZ0gTv3Szc4QMtaq2SliYxkpZu/INLtI8tlPwpzYXgZRN6wQkN01lCs25pMUEwp0
5W1WRKxwJyyhxmaY3Srx7FuxMLDwn4mdJXOZhE8N2nJjWvFa3XSML/7sgEFyeXBnTwxgh34tZp/M
MDtmGnbhnUBR5rkx6mnUYdhp1QKN4y/2IBeB8cYEWS21A4EvWwtbjoM9J8CmA07trYx8rgcXQo/z
lXmMOTVZX1FSrUBd3zwMPyHGnxoDUEK468qdPUH4uwX9vcueq7tPs28oLfynQdofWjeHFlZbyz6Z
svtVI+tjjwFjJz3hE0TijyHJbS0WLliUCrZT9uxZwtqwCEex1VBtSkxNvheTBoXNycTuhHdoa9MZ
9g32GgtDVIUxikzJdKEUkgwEA9FxCMY1uC9iqGZHlY+1qp89Vi5mK2c2xejjl+V8jx0aehXrwRpM
wcKgwkRixqueZ/hAPAOnV23XYOi5ZcIhP4NhZJnWhcamKBnqtY4bLPxqfCKCrtgkbRifOz3d29nY
wW+Eyp41Ox4sxR3gikTDDPpSPVTPKFdLyYlsGZkzpAn3ThC+TxJRjz/ihlEIfRsEen6q2UffVOe+
txAHa5B90jYCEoQwx4oQw7JS1HBn43fTgPMueDMbUB7btuuCtd5x+Y5h+2j9Lt7HcTOuym74BDse
RuU6kw2J2w1T1titzm2mf5ZaFOzZjL2kyjIWiecyr2ISNkzTKdWSU1Vx7SrG+rBcpo+4R80X9+JU
SnvctKFautowLiXm7ypDBIm5JUPo1+3CEL9VyFNq03ntvfcTfWf8IgM92MsscnAgKUIMk6bH2cju
G0rVkTA1fula3QjVGPAI9/2STyCArgl3musDWYuD7WAY2konkWlpxkO0tLOmXlJhTQ+GkVxG8c8E
sR9bzOZZjX52hVPE2C/ID8JzaiqmvuHvcBak7PZYhGkLav1m43oEQQbGBbP6KmdnSuvtnIQTfbUy
w0Jama/IkdxdNfDCxl2Dfi7CoMJdASXSZqPoI1LcFKz6xqJCVt83A0o6wtyUWX/knedsbM3ujjm7
LlGZy0l92VORPByVrYBIYewderKMDdpgW7nNGiLcLMn2ToMGtQvFNb/PbNDUsqPmHfsGV3gxoR0Q
Yt0YJJ/WfXBOZe/x1SZ+vnlXx4Rnycac0WDmvmKl8FYFD5p+3vO1ZrZRMhZPVWTsI4Rpa73OCYwf
3BytNZz3BhUpqpnm6gpj10blC1KWcEMvvbVcVR3Bd+3tOPnkAMVINYVPyVAsAGypO7RJ4oSsgJmW
EqfBbvGWTMh5taksXmXJKklX5xRz6NXwOVD8IPwqUo3vL7IV5o2YUcVPLUVT2LdMVl2HnHbfMF7M
Nn0tsKlt2jI5UkejPEuQ4gT6kK8JDrz6XAYmQDjoHrBzwJfvnKQfV3FfmuvWgYdljh0Omwh7QBhK
hr464bvxhwab8DZiJolHnSDeHpAacycirVr1EXtdBZkueu1HeRiCxCOumbVPnfrx0jH8ZCVN7cmZ
2pStqY56rHnCdtctA7cd3m2zJeFPeE896cEHJflRjZi8Mcsb4pXhzy7FNpleKk2/+TiZjnhhkdqq
ptjWwbSq0ilmxNWrd7LJzhxoLU2blRzG+lZWU75ml2FgMgnbo0uD0c66pIwU7i2Dr/YaV3uTSASe
pKRClZi8iSH8QVJggsWJLtuS4sNB2z63JMRCjrx/5TicuqiNryghL2ZUT2vpMHdsneonZ437Nnn2
y2g+ctmrI5uXcl2awXNfItEkB+Itm/Kv3qLaR8/rrbiWdpM/bVzcVuh54KYXzlbo3q+2mmPDXPc9
jU38bnV6GbDaHNhvyKnfElmNHtuGzB619pISeDrWcx6A1j/BumVblQdXP677lRWodBsYbBR8DuO8
6LILU8cz66eA0t82qUTQkMyTTJQ+2kPnhqaElx+p52VEgejlFqUKhCd/tHhh8dXiSqU1xSZNQgnM
Iy+zUIvWaGmdugxWhSsYzKZESGRyP6ZoUJQYSCXXSHp30OhMnIG9licXF3xg04t9M83CCY4TE8z2
USUh1cnHn313VtUfepB3F3P+MOrND5/pgIEGGoYAQ70M5zM3bY2wbOnagqRYoRlLHbYGq4sa3U1V
8MoERGVNdZGTH5Z+ZlrPg8St5nMJxIHyO3dZB162trJY0C+5awgDPC1hWW75HeK3SLx2MWnkn2MA
j00PWlpzr3lEngngA19jbLFhEiAcqmo23MZGtBbZ1II6z+WudqPsahfb0fWQ0pQRhZyywI9Qiug6
Y8YeMkkxKu2AGO8MZGpaCk+KY1Z5P+KIBYkRz+9xlmMHxE4u8mMY4T2wTYRWZsSl6em1sSZD9Jty
KGDZ3LAuyXwYEoIXYyLweKdN5pswy34tLUeuLE3rNlJyq5BgJgSgflk7e1QrB+D8/W+TVBbD2/Vt
Gb/bhTK2bpHYCzhJ1FiVi+gk7HF/Ob1aU1eGu8SmzjbDod50Zk1wfNl+kRsV7azaqXcmYiGUPrsE
HUjTOcOZ9FrfcMcjEjz/Pl8yTM4coMJPQ8O6vZkysdJcdO4uJpc1Yr4DsEDOqS5xD4EpOJj7/Kmz
XIkQP+OajaKz8ij1TRVuh9qFAmlAehkz0vJi39vUY1neRJmuMr+9sw1rb4VJwqvEFEaT6+zQZj18
q3tkyKVxQdQsdo2mWdoxYc1GPgvtgnRaVLkM1qxcSQzkZ9u6LqL1tnM9LoH6JwqP7Eg3z94y4dOw
+ehrO87WNakD18D9LGLpEV5j5juvAP8ft+odTchpLMwPZxZryyEulympkdwoYML0yMelzSHdd5Ox
9MPSXtc1RwE7u4Phq2tVwOfsR++T8ezSqItsO03pNZIEyBrssB3RWcug3CtKF61I1yVbj6zsf0Ap
3mtxiDt/DM+gkb/RCO6a5rUxgp+eYPtVdtuOTVE2+D/DofqOJQ745CPwu+uYQNskftd9FYGDo/VH
nzh7jTWViqx94gSQn7urptv7MHSXfSivSg07EeuryEMSIzPtbFFEdAQi+AwDxNhuGHhsZeIvG63d
apPYSE1uCY1/dVS70CoCO3UkWSiaA3jc0862nCeLwMOF73k/nW5a+ZE8qbYGH7HCedLHm9qs737h
PjhpSXrBq0ThjTWnfYPFuRFdLHHVh8fZeYS20uMVxypKRN25XtVO8zp/kslUEhLpTo3VQabDU2OH
J79wklVpG8+VIY6tOcfqETQAiZKT1gqO+QjvZ/QPXNm/OydYR1GC8YMF+DxPQw+y7PVuU+ckxE/2
xhf1s6yit0Hco4BFTlM8ZHRz2PYjA8O5Hh0by/527VtLoNpi/oaN1e4MosRVABCEv3d6lob4oF8b
G8oM35eGepERuzl4nPHaiHfAfhYj+M/eKDeDFptrIB8Io4a6WHgEI2t+uC4GbD9ouOcbhKVpMSuk
Vu6YHL0k2VcV6/+YeMGxTnZweVa0HnvUAxIpJhPLyQ62DpqryUzOhd3KL1AoiY++pMyC1x55uyyN
D9W274NoEahvlNH8QMD6omHzz56IDDUvtVZvRkd9acG4n/xP2/PewjhmWFw8iPd5Qrzx2drqolFd
EwrO8r3e2ire1W310xr1W2+ajH4pWDAF+G4Mjx2MXan8B3YLa6tF5jvW5bM7WrvU6PZF/1zI2UtW
Xyno1z4GPAJyx2VteGunzB9On+/iaz1nck4hcpzCGrGs4R3Xyj0dWb6MCDulvsXaiqOJuyGVG/SP
mlnc2pArhcjFpdBrmgfPaRatCq6k8VJTehUzeDq9ox0ZwRLtgTNoC+2pr+cb0rw13QzU0BdQeEjq
yQCdTOvayBdIIZ4Y5fJiSPUMNPnhT8XJa5ODm3Ub9lMbp3MuQynnsfBVh+4hTK9gda7tpN9cGq9Z
GLRhbpLA7HBOjAbeeszJ4DvYUjqofm3rULTJR5fp97RceCTirjxXHlLHfnK17p3YpSMPoWXft98A
Bo+2Vp4DN1mmk7rwm55sTmnlzErk4nP0rIs2+qTTNt+ZegijuDUoCvDEHKLpRertVjB4p75b2L6P
qw89p2XcAjd60bx2n3jpKiiCQ9VxpSGQp3bbpAWoLWR327wobkL5u4iNf1Rm/87eeSy3rm1Z9ovw
At50QQ86UV7qIKQjHXi34fH1OTZvvsrIjIqKqn51eGWudCgCBJaZc0x3FZrzxxCn90tmie2tzduP
VlEfbTf+UmEXh8Ue4NAfvBcb1TaeChy081h9q0gUZ6Vfi6F9xhYZZ/nVQx+nOqHP6pDg1+Lgmsmt
IgCLhpFNQfsXuNLN7sNPtfE9d/p0uuY14gK3ZIQ/dvazyG2SKnGgLLr7MhTmC9L8H69TvlHTBKXD
NjZU15XnnVK02vaInK7YqSmoWXmyYIX4qFK8ei7FW2wiN2abVMTv0JjKFgebASBRDOaBQMazWQEe
GEignUYQCovF234uWvS5boSo668+8pZzGvWtnJhPZZasgCUNVXvvOpIcM2vTKt5lopgoa+t9NJo1
17RVVA+XPjM2df7RK+lXyTEJveypr+INvu3TbFbwKLxy15M0phA5XVj9ExcM4r4Uba3U08ary0Cx
pwc7QzZYxLvWaPZqN+9SGguDsCzUN09pGh9SUyPVdj6T9Iy4C5Ng/zAx88eLW4PWd1JaIh04ep7s
naHZQKJihqC0R8X8dC4MGq9EeukrhmNY2JIRXgrA/wbHXJ3DuMr6+Eeg/W0GaBPY2WjbTVAkk+Uj
rDoS2LvXXKwUJtlcDVfXAqX2yvKIeVOmnyJPX2vQarsIsiiSQtTG6JBn2Pt+kynPgtumHxb1eRZ6
0KjGttKc16XmrJ5rtKqJuiXMB4ubfem8W502t8xisdHW5QfitK2TCpo2sp9NsuUwho+z+jh6DJ2M
ZpvY4s2bqltjQG2w0pLOlJBeI8erjByPlC/2qJGyZyJH8sDIhYPphJoyIpzqEa58135qlX0D97yA
PSyT/Fp0xcFW1J3WjddSTvKtYoXDeUPA9sGYmrWVvZhj9VLa9XF2hlNvpOuZ5UHalu/evDynhfZk
1th1mvlcL0rhj8jefQObk1+ktESVxVoUopws9Jpw2VW0gaa977iY2Gm41llnMs7B2bQyyDpviu49
NuC+I+2azEfLGB+EU77HxVVJymNqcsel+1OhDMwjMnfUOb3xrgHbBLOHmi6jNLC3jRUGaSzecfI8
134MfSPiGjFMzpnR4wWjOW/7qn3tKM9F0n66dnSmAKbSGjPkh5D+7Jslwm4jf1epzqeYKUU529Oq
S5Sbbq8Lp/qBkrdJjfuJjxdqT+HEUWFlO1rmr0pHG4X931Z3ghJ6d7aQwOvNb5k23gb+up4bhVYe
J33YuGrzG2VEzcw6XFFreRNNibB12eQL0bnG8GDbDq+bUuMLAR1FevXKmaaTPF5NX30M9vDq6d1n
0eYXXCQ7vOi7vsKRUz/qNRt6tEI692NxLuef3Iz+JmnmdwQoh46WoIrBVOoZPR5qWmFzSZN1iPpD
1ojsm4014XAkVdBF2SZRHZ0RXiPFeSrH8KbpXQDPxYHlQ+a3UlVPnXhaQrbXs+bnCv4+B2mPPpFE
aJb5Xku2LZNsXOVIuy0g6NsSxjIAqoZTgOnm0mwZqEjNfX8OtVHdeOVorWnQn1LzE63Alc6Vgimv
qNjmW74cHK98Qo/G5WpY3sVg4CYjNRkJxMayy6uq2B8s2jN/6ob1bBQ/WTsHU/8bAc7jAv6aD8C5
jFzROWXz3Whgz5s05qZND7ROSVmjhswVehdjo6Crx/TvrU0buzBuOa0bWBK1w7niXA5yiwY9m1g7
J4MbmKgalCJRz0ydqeqqeTM29t5ZmG5XeDKqlPoIVOjfvCvv0rd960Fi7RUSAhaun7ZGZWSV7ZYo
Ru+hA2bFAIRLXbvgEm1o4UHvRqHvWTjr+7mMuKrNBzoA310PnefQOXcEV7ft01TpYoN6O95YbbTv
bSxLbRw90xF8L7FJQmObikM/MDKP8GQ4gq2s4SJA1GOI/Bhbn1Pbewi1Rt+NpvFgj+a1FRWeMEN5
bbwcUl8UPS8K4qWwfA0tAMlWB/rfmHplHXeNuU9riIQ5KBH/HlaWlx60UQkAQW5ra0BBsrFFtZDj
BWeJCvgQ6EAJKpD7ljDtd0sxKH9o9bCVxX4oImVjNo+Wovao4NNurfcDkZcIw4tIzVeipZ9yddzS
MPURTLrermlaXqFk3jJm7y5+WDve2oubAxhN46XK/7Bk+BLjxewBRpnOi6h7MlMSd186HEKMP6qO
Ug6dKR0yJiTLPnmORSUkdzgsEfl/8cYyNJCRiyhRoir9iuuCd3DRHywNKEPn1IDHgSuS4dwcjLwh
HUVRN1D+5hMRSw5HowcS2aIxCtPw0yJZ2o8ShHdKK8DgOPScE6eSkSHhquwB0eQAXcKaInKG7OJo
VdlT3ue/6UDMUO61W8/m6bFR5qZmP8Ri+lu4Lre7N2R+dAAVsc7Gi5Kar1WMRSmxlKdWnslCsBbp
XMkN1TA053Dn8Md1/hTZDDdKTJYCVXjGySaQ6PrSdl/08ZpOFTea1MTiwDKeyed4jRG0mw8gjI9O
XV7r0t1kGqesNcDoaMPxA/X0z2LubLfYE/sHRUcJZ6p/fP75L1widMKp32ser6AVVVgMytd6BNuk
WPOh100QR803t7izCl1ppal0uKYYiXFt8W5o+AKMPxrqA/OBwMHvQm/XBBs16FO5MMERQsjfPtJf
I9PvkMo4cnRYQ8WAWYaaz/iR3ipeH0kUBDmYUCTgrod8VxbOWo2VnUnOGStvJNsZ0i79MLF0QOC8
GyfnGeHZR9iCtU8qf6mzg2lbBzTTLyGBSYi6wRt7SN05Yy6j22s+C8O9Dj4oHKcf2iqZlIUjP8Om
UaEnGHMAlWpWfmjecHCXcT2q2uOYJj/qWKzgiz5FqfGti/mcQrxYAx/5o07WPnPHVyOhKXGcDdOh
F3Xk7uOJP0r1ZpDbfgi587ad3a5M3smMpIFvMrDbcjbG0L34Y7GT0l00WRpY3BXTkGyhVFe+nUgN
2rR+JHdxxRDEj4fpwpLrzWZaSNL59EtG+C1h6je6j+xQ1o0ablVFAKRYxFM05c960V81GCJqGt+q
Pj9aXVifxk49MGEe6BLhCjCvLtnud6tasQMss6xCbHFgOP1jd+E+myI0WfBME5RJ3tjxTtDPzZB/
RdT3RElZtzEbd9OAwFod+WXaYbIBrtjZhxV276pqXTuF6N24yJ+wUWd2+jOXv1HKQKOkbjQ7xumO
dXQK7ax49kY3FB/ZT+SDEL8IcoH4Q+Y9gt4vTMuTT9YqPn+yVWs1zVdknj21IInRDX+hp+XKqC7U
MSCNyYuUJ+c5GvECI2g8eqqGEqWuf7E+BDM7RbHoF7OKb0nnfHiD9xIiSiepCxNGlQCbGSlGRLvB
KPLgKqbwC9G9Rg0rRciZzQsa5WvqDO7KE/HeXnIpm65+87I5aFP5gFFgk2gdW1lSdZ1Ow6ruISFW
UFwz7YUUG6oOnh35AGVg/Oej+6eK/PR/fO1/fPo/fuz+E//8vqTdZbPB6qmQxhL7KUkrDSQNL6Fo
QJuHWkEIfDWUQcmugBXz8limuGbMHACVLh/uH/3Xw//F1yaWJ7kfMhZxxiSDrBdVwRwv9hpZQA63
pawDFx3OPw/3T0nB6Q7O8iLUfuhgmulVgOGXXwA9E6BjTLAnrOh8QbFKSr0in645oZ7Z3D+sC4cE
lPuHS6ddQ9OdtqGbcFH2iqkI7g9YSP/9UQtE1Q5xnOUe6aF1c3Ctnud7f5r/fJjJf+X+eT13cmCH
jbIGrEsJJ4IJcAPcjvE/H+5fu396/4bjRgPH/X99u5UfOTnUCO4X4wqKW6Uys+SLNanL09Cx0Uzq
gA1aHXQm/Dy8PCgMsrgJWKc2wf2j/3q4f62AmnXw+m+3Hh5CZfzJSQI+2AIySOhmJzdiHIcQ9nth
fXPBdzFTAKDFSkYUqOY+g+npFwzfcjSSg9syq9LH36xzR7pUHuApQeuvQNdp87z2PGAwC5dJw0IW
W0wQvbJMCw+RW16HpJ4DYc4gB1QurvNwycQEusNyphXC3Y/JqvEIcBOkWwZiZ72pw5wHA00ANo/q
giQL9XM7zJulQs4fgR3Js7+q0wTG5JqB148zEqrl0U3HLNDNsDvGFfmac/Mt0rjZD2WY0Vv7aTuW
l7ap+0tnNh5XVPvIlqHyGc5vKms4OM0QYsvW+Gd0dPVKxsGsCiBDEZtLalKHW5WrtJdqxgpaoDM0
YT8flFG9GaPWXgZLnLUK1ciC/7zWkf5Sh/svyI7zs4pKOio74zLohnGBJcC735hIDLevi1H/dYos
2fAj/QUb2boozbNIEls62R+SbnIPjmaEp0wPqYAwnynTp4bUcOXW+m+rd8W5rKjfIT6d+5iShf+m
7hQyLZh5VTOP8W8suFJ77dc4CbyxRlVelXYpr0vyl+AAC9nxgvCa6WI6qNmmszkq8OEocdUOj3VW
lJfYcYqLqjyzXZrO1hKJdVznrFQYt5VEzG4HDTs//blzRrJOmrXJcU/KRz1qHEZZzXyy9wQG/TUY
ESys2Hy78Qhc1JcI+wA5UzM3JkrVYlnjw6Rk1Jn3azXtZlzMF4zg/lx65AbJZ8LuSWE7R3mjqUiF
Q8ftd3dFdgWdfOXVheBO5OWwMPV37nfqnjHdMwXIRpUHkY0SShMWKgU7Of6vuOTMyhrb2Ny/9s+3
799BSYkXvq94YY5Lsi9rI4e/WLwZnvvT28upwsXmkwjwBDeHEZq4QF4LUiV8mSbYc9OX3Ri/ap8+
z0V0zsi2oI8+jpP2nHRR4Xem9oqruvEVr/50dAgc2sJUtlkex2Xoj0VurE1FJSeZSlGzwZ2zgNkr
zqpp8qA2klNbUuelDeZqqJWJAWbTwTaTqIO1qpzhzaz0/UBeDmRHvcZDh0s4RiBrh9SpqGQfmyif
VmRymavSJSXc1IZnj3uVMrm3EUQww4b5oSHygYFWQHsLhAGLsNtZr2M4nt05+xgVkzKVxlO12wet
QDqjiSDfs9qmLJm8TWjBLRnTFoWeUV8L59yxRgXLOXiwY0SWPMHdWkMSoMp3CFKEd9yBPKj/jA1F
mFOon32NkccpvM2INnGtaEeX6CYy4Y2/Fr2d32iEMlrR9BgmXPnnqWLSF7UrDAYHzX4IUY0SbJls
Fb2ajmO2uKupGN5723g0l8dFgj1iET30ip6fUg/NRg5oR9czvx7QGScJDlflosK84EKIgWohA6wZ
lLewZvOqxyW73azaC2v5CsFP0biKRxJviVR9tKwLV/xnryOLHbfVy4wRS5mNU9NoSKct++Zq8aHu
4HFqD2DiZobk7Cwqt/ssUXxklT1vZ4fWr59+y7ryDqhjlQdlAkpa96zUVF0/aohCiXnfLxC61hZ9
HhqQ9Losqon9mJchn1Fg6yc1paJs9UPPImwqtd5vO3CiVVmvNEIyfIMmx0jIQzIqRLA1vN04Gc9V
dHSo4tZJq4LiKjL0+hNOHKNofuFnfDtoM/2eXaWKqWYnUu8JP8+0jy0dr2hpaccm+hpiTX/rLQYu
VhsUkOkPST8Za+xYb5pyaajP6goFiiman7zRuEwPQVXHfzXCtHxHxa0s8geP4mzQBzrjCK2YkmgY
ucDNVDTQSpytcsEdOG6XQJaSraEeZ4uVne4keOoFSm9ByDIW4vYrdTsm9SjF/dCiLSNvyo9+3NYu
j2BzkKrR/PiRbVTXiXGCr8/u3rGh59Htlo+irV9QTH0PZvqb9j8E0FnbQZ/Dtb1Ee6675kPBiwV7
xNchem8nOn72AdML3KV5nXuzw+ys67ZfROb124bxcmebWEkbjzi5brpq8dRvGpvlYxOiC8xkYoH1
FZNas7XoKDnc1xp59Udoab9NvFztpNABLQh3k07tqmRD74vYUzfLqPLe7pgV2jplM0OPeK4jNpq9
ghMiNNexURNKGps9z6ed1gQUub4dNTfCbbONomN9xW2kb4QzbzyFfK0BVLWSL8/KkoI3wdIHJe9i
VV2yi1TtKbaomXVgGSu0PcPKATWA4Yz6LS9/JyUb/TadaYe5sjHStc+phUSnwsnhmtgMapRvHkB2
qxUmuzO0X1bsbhxdfPZwPHd2LW6MZb294WrXhKWUsOLHXEI9DTYVBHVGj+ys90yG3EvkYJBuu1o9
pKRVQJ3ri70HJGPjWhDjqhyPVzuNgWH0f+1meS2IAOZ32wHh8Kc+nNPXvL/GZvsTTcNzg/aAQg0M
3qiGGxGquz4NH5iygG+KGqbP+MC42pjEDAIZCyPtWyjT6Bea7BYa+7diAuxTlI6bSZJIIZKqEk06
SEhpBq0UZz1/AvxSszRdP+mkaThnPCEhp4nEnTblIeMvW4kOD9EskahK9Fu2IFK55hnAw/CFJtx3
t5lEqWYxUNXYVd0z+QtrTQJXVYlerSSEleDVmVUxYFbVafG4SVhrJ7GtjgS4QhijhIH3wciV/IQL
05d8Z0noqyrxrw0cWFw7SmBKNGyLOn893HmxhUTHOhIim0nKbCbBsmP1RsYZ6bj3r8iHRWJo9fjZ
kFjaUgVQC1sjP9qi4VYV1QBse0i2/3yK5mQnTDC3AD/MLU02y0VZ/AHFnSQU9/6RzRB5j5VhM0vE
bnKn6N4/XAQD50JCdg1J213A7t6/fn8A60PiBHRePuv2KrzeVIJ7W4nwjeVHCVRfuwPvOzNP5S1Y
HlSJ/q0lBDiROODyTgbubCDBugMuWJfgYEcihB1YwrOECscSL8zF/RhL4DAH6FRLDjEccGDEEksc
wye+fymTyGKUJeWq6STHeGxBGjewjXHkeHsX2rEuscf3h0GikKcaKLIDHRkbHLFuAtF+KNHJo4Qo
54xB1rkEK0cDGEdIyxFHHD0g8GVXYpiBlIyEuoBmxrxSHdGWwOeW4GboBt9aBK6xhOncw3buJeS5
lrhnU4KfM4mARu6ornuJhS4kINpSUeIlEhptSHw04T9/aFvLbYGK9DjSnoCJYXGRChkwCoCa+Tbr
KQmlZrZQHzs41flY6zvtzq7GFdkchzvQWr7KONagWkvcdQX3upMA7F7iUkoL76Am8djOnZR9/6ID
PZtTiiF4AlAb67LYuBKy7UDbziR227z/gwkTN4DclURzD/JFiCYWBj3c7kYCvAUk7/tzTyXc+/4R
oQjOupfo7xYGOD7t5CYG3mma+KNLTLjHzjeX4PAKgngnUeIqTPHYBC7eSMy4svTXruAJJDindFbw
ayz3p7psXR93JJxaeOWNBJe3d4R5RDk3QzXnhd5i/M7PrLXrtQv4HJ1QpABCd1ymSfYUrbUwkph8
KIMRe/hEqMnWvJmP4UitN3sNNE7704C1nkrouqK2WwIs8Q9KILsu0ewOjPa7xv//2yGe5xpTw9dP
kZSUNp1I/nQ4Ge5+C+keMCzD/j/aIV4T3BAEJ/9vfug//RCO9S+dkaFh62REuror01v/7Ycw/kUC
t+lgUbAsZCTSKvFvP4T3L8oKU0NIZtjcv1UC4f7tj7D/xW8zXNVBFqbrum3/Pxkk7v/KfzNIuPz7
huPwO3kaKjfk/26QcAe7qqo50vbd0txAEzU+nktg5bQgCbPliOWk15eIU4gCW5xjx73NHKT6y+L2
XxjEIs0p9OYR8+NBdy7VwBnMu3uvTaKmwhMZ/Yi8iTOxwtT+gnOZwAjlBaEVCQF9z/BAIkrpSmAT
oxNGE69Nj5R0ftS7LF3bJ1t/WdwW/0EJS8GBhqvZUJHjS/YX79VbHU7voQNHgHBk+oFo+hzbh+RV
WC2Ln5H+bcDyrtefKL2/p6RvggLuExXJY6LbJ7dtseLTAg7KYf6btGJNiHm4jdoyYyzlDPMeHDH2
BlaAowrTN9LLiIuyfSXvSg/ayjT2rtOvM4sJoG/Gk+LjiTmw8LVBUjKUR/vJdGReYMmVdPoq0aD8
cCO83ueVJiCjb77SCYrckKWPQn3NvR/D8p6NZDinifcyoSjySTHrgrxFlcHhwwJJ3EJk6E2QyAfy
hQslBeEHgxLudh1tSG3rmYwq7opwG3Z4ajmrYKyZjSsqVeHkBbZJe4vAxXxPlZGrEWCnjjpilSU8
f2YUNvtUEb2EcfNOsBoGMm54Tvt38pz6VCf2MW/4s+/8eH0Zfasykwe9x6xghSUXX0vpgamSgwcz
em/MUXItVKLDxqHfxVO6gI4LPYKcZu11XjTQgdpaB2Lj62Oh7ecxxLu/cHs3M1vbu+nNyBxuSd5I
IR2bV8RO4cFN4K5ARuq2mfcwj/EQ9AprjcVYTIJFXpCadnDDqJXtmOZHM6MjnCqgMQ2gV0Qk2kFM
Cj9HAQREzIylYzzSPvuQbU4oR6hFq79aCawwW23aIJmEx1B6nzgcfjcnD4Rggx1JVb/W6D2PsbaD
J/qzwDqJGVZuRz0biVue8cGZmzSH8tzWq7nEk1K65UnIiR4r4mqbxG6Ai8hPFlbVcB44A8rssdI0
YwuBH3V3wd3cUN0Vu4DqMMmbnTBbpjXYUHDOPtVL2qJGmL/p0sZNqqeCUdhwisig3pEhOQQWivB1
qad02HI8e38QBYuERQHWrMvpqhLN+jpqNIIGtKwLOvlgyu5hpIP05MR3yj8S4X2YanEKBfcYGkmz
6P6A5d9FWDH8VJQdziUXIbxApFcKddnoVv63SFIMVPKUTdoIqwMkbTOufnKneBOE1G8hoVADMCFv
qHjSylEPI/2ljQ4ouD+ESn5IsBntLMhZAb7jJmByuxgxzTzOTEex2crFbKizwZ0o/521IV8Y6ELn
tBAvWdpJtE++UjOr3UBLX4J7IQWLpSIzU9AngMElSqG9CfAauyW1L66dEvWdWZcGM+vOZnKm1OmD
0whA0hbckxFZTRdFxDgRbMOgMdlAGlooDLxtF6lomW36CiYKKxpEsjVqUFjzSP4RLvSNaJVq76Cf
Xtkkr68GU/SQ31xEiFAUmmakZ2XjRNUT7/95non1hGNx3A4V281SpYo2KhwTzaRsIDp/uXHbb1v+
J80Z6kAU2bwfk2a1/Kiyvr8X+YxLwK4/ZmPXrcYe5h5I/LJZ2sBw3EtNXbFjx77KqrQ4TKyP24la
UpMnSqNoOVCeFmlmX9Nni2jnsGPHk/Y1Fkax7WftIRrZcvRcCshtaL9nR0/gcznzuu11Bopac7M0
rjSKw1FqkswJHAStDFnS+TF33RPuKvLuCmXZdYcqssWDqWPBdxHV5LmzHKEk2py8W5fRbLDU0TOm
q3KXs3xg5zY6XBHcNVWcFjQm28i45WBY2Y8+k7lq28yurTvroM0TKnx1yzKctQo3IsrBcxsBxZyj
cjxNU/ZUZqSYhm12wxAvLpOmVo/C83aRJsTrLCquW037cf8sitt0y6x8WRvd21jq2lnXWvOyWAkO
rVyJdpWWQXvpUb/cUQhZaMdQrlVlrWcacMBG/+2GOChEJW6Zi4fDTFYAe5cvPa4usYAhWRQGnSQS
yXXIdPSNl9Z3+7k7zsxcT2VBnIGedYx4E+zPi84EwKvrWoK9JxhpWqT75pgSeo801p31euemg+ln
WcdZN+EnKxlnbFXS8fatAXqNGbUTcOKzc25VGDhLFT1E8bcZLtYRYAsAW4FwnDEF2+DF5ZJP1G08
zrOPrzw/V1P0XYepy249G/eZ5oKUq5xA99j/2SSgC9NzyS8BqkUg2VuLAuJkgefcKkDCTlWXMtxZ
iA0kbDVZK5VibvAW0nNGXbuRnhR7xq+NfXlCgxP2Aff0Zk3GHqGHsARtqyhPUa+wJE9Q9mT1aKPN
dfWgg0HnT4PXPVkzNPy8vYJLvMZeVR16R7WhAOrDKouRTocaK5Qi/ykN7iKdxzFtMvc4JmZ/0Arv
ORk1dT9Skcls3eoIQJVNsjKACi8jRvn8LgLl+AYvIZE4db/josR6IckeYszW6dIPT6VR2ruqjR7R
hKA7Rux3wd9enmtEZUmipo95T0Ufqt6zFBIqivEKfTREIYNoJxmy+iw0tAJp9jQYS6Bhyw7Yb/Qk
rWrIdZyk+xIz24FRCeKlLTZGm8PCN12ENwUCqkkSU1WRHll3M3wYant6HI32ABPhIR0r72aOrtyF
N2iXj0A3UH4PWFsnB11xhW8HS7mgjIPHO7odfJCejMAi6zmt8i+l9x4ZyBRXNryr3hoaIsed+QTc
v/c0SHhIWoLemc5OR/sTC480gsi8Lk5LXmx2ZRYYoa4ccEAM/E+LTV1WoyvoFzd60LpyV+oNOvmO
1pIxVonK44lDFCyxfaI67R4xueGC0ZT3IQGCCT+ueCki85yDOIuylHjRMUN5O7XLURVP8SLAJOlj
fjFDJOdzoVWEVJpPlmrDGMT3dI3VOT4rCCt89xMZjhwJS8N6Fk773mRykKak22QoGWropy+DmRTY
P9Mq0Nqkf+ndzJJjJswiCwoFk3fb7FbNS6G9L70m9tHI4UEIXcTCYS/EmkVxZw6H7pjTOjdSm5n1
8tTJXIkuS7Jdp1b6W6Lv8BzYgMAWlFvOZJ3qLjkqHlyasO+KU5ou5xBpX1CT74C+3YPFgC+CNwZP
wVBiGMJmYpwYLlv7cPJO6sRg2LA6EBecXyvPYxES29GXoBm5JumIS19AHUyjSs5Sx3I3VgnIGkIX
8F2Iq5fOt2HxxDOzwGnTOEZ/Ji03CuJtKoAn1emMcbNOUd4Y+ieXPh+MffeSTB2RjXJ3GHPGUYXh
W2bGyqdJTnxm8eeO7jNk3MGS9tZ7tmW68qnjRbjGlIibucVeVwgTbhh3yCvAjUdv9qwNF3yHNW6b
os2PiW1LaowGeYidtXVwfyyRGUQTCRrM7AQIzggPYGboLA5n7amq+XX4T8LbVHVvHeQxn4Ve/aLq
k0y0MuMfayBYZKjdF7EQVF9kgMkc8VKmGqrWaeKq3iz1B0oKFKuaEsF7ZP9VOrYOTrv6dqBqBNFM
srpdlSBQ2+alJBm71uLvdBRXqyrWycyFns2MvQ7nGoVBQkhE7+KZbnJmmFNHo5Pa/SsRM+ohNMp8
bVl1tc8WFfpMT0SyJ3DLqgBbk/6X7by6mkeH4inmdt5lFMQkPd5fVwWKPnwMiuRQvM2hJk5mFNHK
9VDiBwVellXM5l7pYC2msX0U3oJJrsCZ6BEPiDwzPCa5bd3meZAaN3HKKqYZCN6IhXKa6VJ55FLY
Rkg6mu1i866sr8GL9KsRD+0m8cZoR9+3WcIJ1TG9YbNEj4w9DLh/Zbmvirjlj4BkrREaTYorDhYW
lg/YoxHcleTOemTsrNXaGLDGOxrGVKJ8jCp+yrLJXKEjfCvFMK4Lg+JQDdmS8fY/LItxZrPSMZky
OY3Jq1zGJHwY8vDWx5bFO4dAxNpI0cYe+hrjQoqVF4KI2LddtZC4B4I96RR9VUSjuXfnel+HrXLG
OXECuLRna9xfiVSpsWPHGH7JNDnGSUF+LK9ogpf/TPV1ZfFOZ6RnLMbc9sBNogmg3ieH0rK+4xF/
VJtKy4UHdw1boAMGakQm1uPqmnL7lvTdM6ScjCVf626mofbogqNTjcAZR6Re8ZuZG4vI27cLv9lp
WISFDkQbXRVr8sWw+YwoPxFEtY8inWrQfTHGsVSak7wSYQLytKBkDI0EEhaAQoWBQB4ofeH2l/CD
EQSQRa8Ve8IRoV1OKN0BnxsH2Ci3BEf1fppK9FYDEh5mokgPhiw/6fl5sVDRcWfCD4pg/IBR+n0G
8U4oT/5ShupVMaGUFHFxipem5/hkO8SpuIY5aimez3VnTcMa1ivW3AxhBnYjPWCyxwh84K0+cssf
i+zkLWZ87LOFFznEuJBm/U1xODFTGIOlqm+Muvtdeqg5GP549qX9JaIMB4s5NMBeOzVQFgSZkMC8
gzakqyjFQChau78xUv/QYn1e5XUSUfUh+dMqM98pKWkdwwxjq0AlmWapwajaksDrYdpbqouOdy4e
kniQ+INK32q2C3dqcf+QG1EdoZL0xKXpR9Y3DOCbbDzBnLyaJZQbZ/FuHpmU56HKnpUCWXQfP9lu
xIySpaCqREvAFvJRYd0FLCFqbTZg5pn15akA+u/HpnOqYtu7xhbzz3LYeoWkPOMRx8D8o1bdfARv
3jH+aziWOaiJ6mnsWwO2Gt8K9Yj0uxxeNLqHg6uPtN2Y+ttIgfLQGuEzzDY/drxqA4DxsytaziDt
oRRO/MFQmClOswWRdmmHcOJ1EiXgIKiCOBTAvli481x5x8XOY3PFLMD3zmq1yqP+NjktZ++YqvvI
TXbE7rSr2HaI9RFIKEtTPw7sQI9pYqy1SqNAdNvn2ZshboDm9m2EkWt1YD2uqxbgyAySaGeA8nA8
Hypf+smtWt8UWjkHNnZ6NY76Q9ya+NALcdBM+yUC2YewqVJYkpXFWqiKHtgvcAGmCRln2RD6NXkI
j7PWsVdeFr/ayJlPUc77Sef13nIL8OtvjGHTbVpQ1C/D8KOxOYqr3tylmbU3xgapQmL+Nqr3i+lA
3xVa8cfCD3GIl27r1al9phkufblu8Bth66+GeYjRpr3oXvmVjSHhsYSUoF2uo63bBzqQkHNX4oA0
i7Y89lpZAyrr669Ya594Jd5N7EAHZvKUgvGthNSAm0qOEvL3uLs0ejm/hdFiHXjPsXttzOKxMNyD
V0XzQXHS0zD0rxqzj41mEs5jxdXV4i1+VJQRhahA48yW0L1BvvJbdJLwLrs/PKwRRiKVqJ2nGEW5
kw9bBXvixgE3e7QG2H9EOUCczqIrTHYcYsNM5idjJxsnX2byiv4He+exHLmSNtlX+W32aEMAiACw
mE0mkJLJZCaLoriBkSWgtcbTz0F1/zMtxrpt9rPosiu6bpFMIMTn7sfnkbFhoJrvys6xWqZW6Eem
tcHQj5FMi5+ngaPnTK3jHvWmTQau7/1ubETl8c8Sn0Eb5NGiwp24y1Q87kKatzawd1nduhh/F6J8
ZAzdNme44gX5MkOrpuGIjwnko2LgN8DQXvLSfwLg/TbQa4SiU7IV9kZz6BcswRk+oj/Fyiz98inL
FTSWjI1S9dUtaEtAbLrdbw2AsxqVAl7dVPF3IxqOXKiyj3wOfcvWBH7lOrrkLtFyx26JIZDcwUMA
JrppmMS0U99ehc78xeHb8lQU/JTp2iDWqHxrNaTiZ8KZxyGh3tZZzKdWo3qtduBUTCZjD4yANFAk
fNMq1nTKGuaWY42IDg2PXF1CTKOUYTSrX3nIrV9gRhdWO3g1A9YnK+zH/Zg1Hbs/UF0dFANBLoEP
Cyuz3znGZ7asXr/wkhUZzFg29F6yKgON4NWhDMQA1hVjSjonTkHMp8+/SYiYZCti+gGt53iE0Ft3
xrmJexBj8ltZLzjBTlPKz7+O7sP6S6SKj5p+zZvMeUC59eFm2GUj3h1ncNkbW3F1Eb56TKsgvqaV
LUsebjvM4cXAjpfPyMzdmpJrqTlYPVr4NXHjN01lb8Gr45ur4i9tGIn31G+itx7rfv6cYuODmMe+
ob4Mu1dxbUYTlwF50cWFrJDhJuenPEBc66/SoJEuwP02MetGEFrYBznnFLjFHRPv00xkMv1CgmTv
fGmk+4Qt5JsysOIRk2L6HKr2txUTkSlJUDnUeoAXxD9XUIYzKbimhtz349oghZLj8CRSvtThjY1e
wnG+FFn9EhHvAPiivRQZFIyi7kmtp4BbFoAf2th/p+wq9AZ5wU87MsTCcZyZCnuCG5OTSPK30eBg
HVblm2Q2snJeJUz9eibvU0TECiZ+V1Uu3434KYo4KVTZO8/khwX8lvmjCRpatd+7yIr3hghe3SD5
kU6ptU81/VzN/XhgjwcjBD3AwgjdwqtfDARSIxF3OTM4ZUaxUWoCTJzZTIz4sZJ4vqXa3RZ1xZdi
AqhrstcQpt8mi+g/LyaLLEdOMREEEwx2yQtdl0cjg5zBQJtLZgnjy+IH6QmIFj1tm1s6ZSg/4OPT
i+R7z3xwA2Qs4IhJCnvkm+2Almaa85CGuHkn9kkx+Q4NVg5JKAz2pVX1B7vNGhLI9VdPvxE4XMbG
jA/SiqV2niEpQ5I7C+G3ApwQ4XAXDA9L3FT/UnHwsah28Zop5XPKHlHQbZ+IE31XZIOwcLr1QVjy
bFh5AjQtBQOBt0jOhb7Nhf1UUqDGo2ahN3TjwRll5C1l+xGkDhAVot5gqYIdHvrzjBwi7PQAj7ge
h9QvGbNwmY63AEuNLSjOpqp+hCQi1BLHOyy6xUXYZ3dcvvQs1zymKe5OT/qzHOOv0BpBftL+zfzu
KdFnfFI1cec6htTes0Y5tvmg+FcmODg6KYkGpFX7K6hJ7Cx4nHIR/lgJa++cVKiztIuLjO09brBX
guuQ4TQSKjqQc9Cq/GibitzdWPX1R0p7+6bX7PTazYwcqMt2dtCDYKLQptSRzELL5A3ggxs8AAE4
WKgHkIlVb8bQAQZtGY9haqcPBXqHZvavTi1OajVq9vmHbmqJl2u/tYSumX7hicvW6YKkzBAqV+zp
HeDC1Qi5WwqCvDOEmg0EjpfInaZ9XbWQ7m2GNnjAMEw4GJgJ1lHeh2hNWnKDvFF/kxxpJ6GxcxTc
Zkt+jzUQd05bmJhxxO2zsOo3rmTN90RB1pinQTsEEqCWXEk5U4D9Imfkha9s6g9auli4jLuLg9nH
LaobpztwUk/aAnzT0MZ6T68uSrEOfal2HVJiBF3woaCyD8VjUc13NXUoAwYsHO6eHv3zN4VzEErT
N53SYxQSmnnCzCInNzqU/GhM2OtSo7PzUbQsvAaR+74vr8uY3RdwVj5u2XSbPOYUh2ykQaw2Ijp7
bpPoGtZ4bNth+QgM/as36FxoSGBtucd8sdwI8i97Tc8ItrRf4SjgnEYXWPTrpj7MOzuU5bZtR9rd
2jr0Ybg3BFsiEEo8f0kWZg+FnhUQrmPOOi3I/fEtwgjiZW3oDz3GI3OtCu2wrBzLYtgYTfA7iJff
8Fmsm9SRc9xkuqU9N8k4ZVNYp1ZYinEDxKwB+lIQ/ARSYtcfU8XGgFn1PaJhRmFnnOrpJman9lvD
+FTUW57zWHtChD+CjEzwkYvOswr0u6A2H12j+uKJyHHfD0FVXSxtWVN4Ir0ULicKhCVIAUv3Mg50
5839Qhd5Vh3HzvXGzgHeH9dQxcrmNXG7O72IeFxAG+HKyjcoQZzQKXEsshSbZK+/zqViBLDUNNjE
M1j7ZlYPNr7YpbNf2lonlRqUna/0sj00sXE2oYux19G3pLlfbpmP75n+UUbDsDOZBxxm0nG7egbH
uSxDxNLUBof62KuRa864M1L7zQQyYDNz9ikNnN5GwLLTgsQZxPslNz7GMpBb2vNeiN7gmhYa8Uzb
bgGGGuEHqS+f/GJ+tfPwgCy54YNwvJkYQxG/DxwrLwmQW1qoZwr8MN5kDM0CxghLrh9J6JB4IACZ
Byb+NzrvuJQF/AnGnYh+yv1QfEuCgP2ISHEYkCWJaoGmOzW7amKWYPEnVVTvAJqiz0Fa/a5UP4EY
MDuvLAJNKSBa3MIegL9rX/MTI2Nthgb6HZU9OVrSAVgzZUNTv9UHAh5UpWmoN/29M/SPmS9uBzEe
Ddcef+YK2IuW6/NNdfZtaFm3atLoViPZxFS/iiFj85iBk3IAlkRGf5uNklFVc6Jlqd416RH6OICK
wjkyUl+IfRv7EO1tO4Y5NXtUw1TJALZj7N/cJqHh2nhtW+p6uzWNtJQvgDOeVWL7cdUeSJWC6hpz
XD96+lQNGpVZHAtPUnefSW/rZ4c+LyoShkfJslqaSruifakKEDddHkPHJqvbVCNEGlMyYBVn/AjF
e6GxMAkW77R1nqa8fuKoXa+1OvQrhOJRwxK0j8kzb/P4lUiz8QBB328oOnjiHeYAXLNvsdHQolpx
uiBVCMNqvdDPARoB2b4q70k+MSuX1aNTjNdx4dbNxjpX01Fl9Q02KOdCq37vf8S5PhyKRX1IXLv7
Qs/nrd5nz7Mh+blhr7O4p/vaQGtLzxjSIT+EKxoZG3P6iFegnl1uP0teEFOmuUvOxq0hqJoUcei5
A6QAK4fMqvHxtAcVuN9Sa+ovLhJD3vT6biTbZDdZdXJSimRWbHScrKRuG9k/qb2sQh6hKBTqKFj/
qmfNSE3a9jh6kSdeMO1sagD/jHUnDxEy23e0iO4juV463LS5zLucZf3WdevaHkfLXp/qy+IajSdg
LMsFFQD5gDM8D2bUfSWVEJ5N61Q5jfpmEazQpWgprHS/hooSXGz+31TJgxKa40juDPwTlV8Z6CGy
yciTkaZeZfK7T8xf49I8YMO0/InqYN8JC2oVK4Z6TtxwiU2mTT0K+2ZDap5x1OYEVzE0vjJfg/pn
dq92RS/QJOU15laK1rIW0uWLb47Bz9SGmGkVUsPKZpveNKaffZ6Wfi3vQrCOtmPw4izOfQoazOQh
6GHyX0eD/Ck344HZZ1P+WHrIRuaShofBpqGuoEyyGk0+DY67LeUkPsbhz0FQfjxUOXbSz8numbdn
n1DZD5NTY2eOlnxrY8qChwMgrgeDv7F7YW5Nop5eqSWPcKu3LtAw1IYr+ekbP8GdCoInGRk1fs7u
AGLYayABr77OlccOLyybuyctXJUr6cwcqqstaFCQ1M14FAvRDWof9mQOfmnpW12xOePY2jXKfFzS
Kfb7BcADwJTNYN6Y/b6LetsGNpfL1vSp+9ZI9ir+VPlUOF30Pi3N6Kuh6ql4BCqic6vfO4UebnM5
7bq4ekym5SfQG16befzJN0Q7odlr+5UwR1+2ewMOM74geO2kcqqL6uSjREKcU1A8jsWFVgbBPc2B
xBfceldpbxMlFFcaa8eaOV5U3VxRa8kgdtFdxOHFgbqzEeZEb6i0T12EEyZPEt+I3ezYx+1b4Dg+
Ose4j3s+oIUzCUqru+8oRthEBfp8RNF3CRkgVxRsOhllqbMdcvEHSAi4chfQluMLVTs+MyAc8opa
3LoZDxq1BfNs1NehjN6R/JQfxx9l6mrYbOwr7Si3WhgPmm7ee/KNnN+ziwyxMQiDWRAOwW/u9IMg
WbylqQBfRpBtRcYNUOlDB9tMYRkUvG8wis/avO07k2K3CFj06m3i7EoYvW/HwS+HAOYCCHdi7d2+
0cmzmnVfeZE90sflUF8I9TPw7LXhpoP/GURDuWNo4njc9tKHIJrfW6e7lMWYneu8x1RMf3zW0VwT
C7AzXLssCMmM++lIVl2762MyM0JYj31Obl2hP22nBIN4VLQffcTlKXIx1meIK4E6TgG+pHRmZ3F6
ds3JBY1efK7/Nh6nC1C8aw1TlosXNQQxaO7XhK9c0e9TgTzvR7Wz6DeQ0XgDm/cKtddfIu1b2QFY
zSrjm35o05ydnACTiVQB5K449kkLGULd3TifvgWZRgdkmniYn+igqukkdnIiTWFZe9VqRlVkLjZa
B5yKPqIeZ2ZFkyBCwHoENgjmoeXFHlfz+TqoaG1N/qy5XG/NmciSir2slw4h7+F5EhySQhdiqKWT
BBI6qcqsleQm6YrwKwtLU5vSPQz3ZP3YdMsXIzRMhirLUxr2FxuvN47iKPYM41li+6C3hG2tDIpL
AKwNvQijPN2PXGkcyCTQIAYMUmNaXnWbSvOJ6/0YgmQ3gumc8plsqYbaEcDPH8xi/BxnZGdJsbXX
OlN5HBwyXvRB0obhm6ZbkSeuyUsICkiylPesOWhOanuxC3Qx/B6kE3zWDJBcYmmciagsUqRmIjpU
1HgOC3zdswvhw44C4LU225ZNKeMw6YWfJMG1K+Sn3vIxSPiky3ppmGuG2Y3clQO4xFkf1BHWSNr0
j0oASNLzY+w0n5OAB8d9nW43K23OQIuvfcJk1wmyX9ZMoZilTz+jiveaq5qZDNTKhdyRzWrob0o7
VJikDiXJB39lxYGY3A5ls5L7wdTaWbBNNXNcix5xHc1blEn7rltyT4YGTGQf44Mv4QvqjqAzVHZX
zIwxIMWYw7czex2WW5O5GG/+s2Guo5uoOJhdd+5NZ99miArDFPGeGJXllUWW+EnJV2YbWnpivPdM
k2G9V/VLvxTzyh8gEB2REp/bi97OL4AmXhKDceGcgGWDnDvYDI2yYSZeZn+6pREdhq9uVu8z6sMm
trDvjLG4Z3kCpXBmLuLG6ityMuHFACB8Qmy/MRNN2ireFkRaMsmRveY2Ypf5SzuxySYXw/FrR6DV
ha1+6N3lSE+ov0a1OGkVi/xMk2n2NTaJU4LiRXB7AvcXFpe8iLhe8j4FZla8p2m1rYrkZyHzUzOG
9tlUqE4uh8CJ7QqfuuVzJz6Crphf5/rSNvPwISM54nTSsVkeOYu5/PWwbCdZXmo9fbCYyTNhfi7c
8mb2RgsyuDyB2ke1hlAHQtnk8ulOxPYpXTiUPY8Txy7QL3NVfpLAIejfGL5k9Tpqsbvvzd8JfMiz
/qPgfurpvSaPhIiYk+aAr2IsCCwCeLlSQBch/a8PUb0y9cTveAriVfj8JvSA8YGy33ur38e5Ek9C
68UT0zmxGUIGwyayMNLesg2Q5PbM10EojhkWmEG+6/GwQ/zQKTUhIFiwSY3yey7i8ZoZt8l9jLvC
eGOf4PtO1EQ8DtO1XHpmKo7hhzZuqpS6G9/q6k2mz/u05HOtUmaxgvIJP3RZyPCdLZssMV+74SNA
MjwvepPtgd/ceIry/dDRH0NFCb3gHE7tdViL0NRWT/FAB7HTdMOm5n63SZv4DaiG0Lr8pZlyrOIq
20Fd2RVsMz4ZNEyo4ArjObnwEdTPOKOeZuDTWzeLOJ1m91k5l6Euvnc2dXrUoW9TaeBYAazgq5oj
saGQo0gYbroqAydlEg6tMFwBJE89u/nRJhnq9LzlGH6SLek0JWDPzYt2G6aUI2TlInZHqTeV5k52
+bi1VBZvjXK9GVhttgffxgErBwsb1DZ7qpfVqDwchai+DJbLkmPX1CGprigCHmyddW+Wh5lu22Me
kTpMDMlwuWdNHTAcbju7/BrY8E+LQ2SA7sUNUZuZq0/xlrIuMtsOrrhRoCXq0XxgatA2+QHMBDUw
awY8pc+kVq7DwT45ihLvi9td9ZZ3wlwKii1qibQW5DucV185oJ99akBpbKhg2Vn8uElJ0vrKRX27
2FrrUV4dYSBO7EeXA5SztDXDPzozZ6diwBLxCs6udaHF6ljarvTCQbESSO3S1vkvKsCHHTfpSf/e
RAvq3DLhpb3Lfh7Ojd10xJPFoSnhiNLwq7asbX5sEkkPXcc6wKzBf+YB9gQMJgfhyWLZ0pQqKe8a
MDEyR2NL5QJH+9vEY7ehaC/y8y7zkYC4jXWcXBZ0s3lK7lWRc+9qgxej/RSN9jc/cJbNRDfj1vba
GAU0sjiszJWEH2fXeCdWz18B1C+2st7XE/FrmfPUD83Vqkye/zQzp6pnNR61qpNHOiQf8bepHQZu
apsavflGi3y2yzQq2Bqd5+WPoDZgIAyphzzp9eSlA0hGRFn49iDUiK1329oioY4zilg1PClvil6t
+NkWYkGRD+5mn9W7PxbPAuh0BrvoIB3gEJNlMJNfzZbsBFdrwULmOumJaNCwZ949nXjDLoyeGa50
1bd2pQfAFRbQ7FvsE+PVVqLdB1RKgKDrRv3UUMq9REF4/PPlBBRxcLXDHJcmz2MDOBcNhxylTZL/
r+7vZXUNUth0Z9hdU3iuyhOhOegOA0S3YVjGZWsy08OMsBDH1GR/o6B+3ksOAXOyxnWdcguellcz
51NVM70CSriMxNcMf1gYcgfh5GphCNiVevwDEPphHHk54PTF2yyKOw7Qbe277s+hhY8xD1jGhToA
E2EwCcN2SXkQ2zy/9+zDcAlWU2m5+m41u/gs9dzw4R8RNBssmlecIfHDYP6+OjGQaexvi947uA5x
c25FE1p7W5YH6pppJF+0D8BQPfJKcesELbhjX9g+r+0FH3qCLGp8FIur04+w/lKP5TGuEYijsvWs
kDMMiCOxCSzwJqV0PGXcU70iu2g1SGIZd/X1F/pQT7xw035xsvk0pvG7KrC8Cv1RdRDEZ+bafUhS
LRa7SRZodXhOQv6Rj+Hx2tApudifgO8GXB1YhomH7U2ZKBYueUyF8TvUBpdtdsby565k+ixZc5EO
iJiqBoSPxYljZspBMkg7YncGLBqJbbsT46tpCHNfs8i5NuxrIBjOKUgD50SIwzMKyCuOKciZ7qrV
SxvN6iszjNXCWNQUQfNIdCGAMaOrPrnivjmTmICX2xc2QOgdej+fygyV36H1YVd39R3r9OjHuX13
uQ5IbiTUCFNiSG4sK5hqUrx8ZvJcY3fi7QNqKp7bqXwF/1Rux1J7Vy0R3T4G7gNR5Y9z2Ob08Vev
88wQdW/RscbFgcPT/CnhToEsXNJ9afVXzXXD06LvwHk84tamGGHpyHNxFg5DgJEVaBo4IKN1Kopt
4PKRYTvd6ZI3oWeLRt6C/+cyyqykbADbZ89/3ioRMA0ZDRq/Kz0iPxk80bQGN2t9LP+4nv/8sjQl
yj4csokYRKfd7JqcCRNxnbQIWBvDmV8z+Dk7Dh1vow0Gha2H8sU1Ckiq+ySCXt8TphOnHtgfgs0D
yzbG5PWrbai8RWrnSdEDPTlbcxh5esJsHKzMujvM3yNhtietDvlPwDTvKtIEG3vdYsagvsqF60pd
Bu+FqV0ClcQHikG3asjvGfmEHZiKljU50vj+hvAXfDP2uSbhjIHBGddovhugLlmgdw4dQTl85daJ
KqTypK92+y4KrQPlE1tdIf6MBMY6GQb7erFwXpr50eU8xWBuAlFNzN0NOs89xOjDWHWnnwzI2fch
doaKDf3PCxiaLAmaMaJkagyr49DahsO6yBkQHAWwb22TteljLyS1kPOEMSwO70OKoOoOdDoY9c7G
7LNxq5bXDZoN5M+UO+rftcP8rUfnv4o+fyrjomv/5/9Y403/kC5ydVM6RG9MpnKC3Mtaz/J39Suh
O/ZczKcGh3rya5FW4CVrZrtYuz7niBB1MvD8UkhsnTCegLmzUc1m9ekyxtv/+6+F3/QvX4xlCkca
lmlzFTHk+sX+3RdD48qspN6WB9h+DIyk1ewyygXODDwvRlU/cyOBjtIAw8N9xSgoahA8zMJrhbPg
Wy7DVyB5Ka/WA9W9xcPqhGbUfK+o0XhUTMqKgQ4Ei1rQIZ8Cf4wcCqcNesEsjpMUJTIWj2Pz1GV5
5xEsaB8Cy8ZE2aF0irhrtnBA55NTcHAa03wfCyu9d51Bz8nyWFH88Bvl/oviRecgaOfCl4vViC2n
54VHj9Vzuio7CsReZrkjEhBu8QTrN62KWd3HQR5p4Cj2suRsT7sjh92MbTO0SHCOCQRv6lO+l3h4
zfpYrlMUuNuPxoRYmEdTjPlJj98Wl6Olygof6wgJlSg8JsqhoNTqjiTZ1RVe4bvRjPlDGGnlOTa5
2MxBcddIw54YQxAraAZglcCEvaqJWSYBO/s0cbBjLo551Vd9sZiCBzfRQkr8TlmIZs6t29w5EkCq
bTOFaVElsNyakOkCDG0UgR91CaGCZ9LdGyyllMp0HW1hiAelptOsuuR3TTp3q86WS8kw2usqC9xG
DBWHdandY89aZ9HNVxoUZJBx+5KRKPINvdTaA5PDn2wV4pTSI0LnDUPEEebF2QrMfWyP04NdsAiW
czddcApq29ySV0BW5dcUERp2buwSxSdGA5BkUXRAtZSfLqZHmi6r1ziY0gcNlRJXG7lk4EQPkbWw
0TNaLHPD+GZo5JzAqn0ndnKwq8zxcbV1OASt5S13y2YbV9lvszKMvZ7zMJFHmfFPp82ra3cfIhMj
s09GYbDm9YulmvxoBflTv/5dooaRYcf6lwUP1MU0KCx0KkoWAwcIC8+LvTARRO3Xp55AHjz7yfvz
O//8HpYCJkZzEf31/6jbmu2pYSaNrJhKYD9LT1ZXccQnywaf0uBIKuMeVUeax0i6072FEHSwBDa3
iXLF0Hm1EvwDBUI0dHa4daFNw/icPZdzWV9KV+mA6xOdt5JZ6sJJChcISBDeyeK5Hc94h/InPbfD
Q6VMuhKd+cGle3CTKcxjUaeOStTNztCaXzX8a3b2lh2gZIpB2gv4Q9lYd86buKqDa1bz6Pd9gO83
MqxdWAbEofjBXrsRFLE7ps5Fb4qEk7gFBJ5h4R3/OdBCx02ozWsRvANSe3RkbEGsVddU/q7DYXxx
cNJIQZFuS4mHjzNTnmMg33+6J1OnE2yHOHxtlTALnO0vB5LIwTEG6yEI++dWC6vLNCh0TGg7cWWO
u65qiC32C6O8sskAZrGQBdaClMsgh1IUPDTR4gM52iB1lKeoMB8TBQvALEufMvueAiqgAMyYOu6I
8EBCMBHbbhrHs+1iKkWcbnYYRuM9VIwvRrzNFrNfttfn8uBkFHXIkLHMv1+chf0va7MtlWU5sMEt
GsKsf9oo0kYYgWr18oCjYMvRl8ZmUSQn3chpTR/hH4VJ+guyZENiJsMy4MQl/nfKXqj+ih8MkLei
5qJUFIRI0Fp+M038D1+isSZh/6FKTOdLdJVFitdyTOOf9zKnUQz58EAdJpGYPlwBsR0dBDy8XlQG
ZS1PPMioXwFLuZXm9bbLDE6n0tSehmT0hH7LCkbvEePD7bA43X5oJvuiMKvFpSO3+JIEg270KmaG
YFY50DPqLI3/sAsKosP/9F04uum4rqKnzTVpOePf/90mWFEjYOsrNwe7X003qnwigLdRXD48KWRx
afNTVQ4PIWsgMyzi5lNhoWhiyGP1GfG3g0cBUeW50ydyEq65stbw6+Zkwv79I2GZ/5ev1DJ0x6Xo
xnT/5edNDFELyqDBCZ8ojFA1fJq20tXBcEYPVjUJmXb8Ab/jVndO896pH9OMFG+rttl3oEQdGk3O
yiwKb6KaYl/m7ltR2+e8mKcHBxM3VRxs9bKpXQ7YBjVRdE94Cj42Z1X6ciUC6AZonLkfxsYATp7v
De4UbwHgxGG5gjqfblUV4oHOrEMYu4q0LFZ/vWO8k9oYI5jsx0yTDo2OkvfnR/P/A/n/IZBvmEqI
v3uK1gbEf+gnfCybLvqv7Sco27j4h1j+337r/4nlcwBULDNK2oTo17fgv2P51l+45SlL13EI/63B
8L9j+eovkooz05G8Qn/N3v/vWL75F2c9XLoGr5RO44P5/xLLN4XxLwdnYRkIB6w4LDe6aa8vx9+9
ppzF67zJ2uQQ66uZb6peECUD4PGDX1R4DhLTjm5hwraZ0zyvd6HwzAqZjMN6taG6uz/JvALSW6h7
Rfmwv7RGsYsXrXgY5wrryWLJpyGArspBiAvTjubp5LnUVqJHzBkOy3H1ZjYXF8Y450jsQD0vUuGO
9aOBq+CcLtzLwwT/XRcjJdcuJpJZBvmzTVosDdmtZhGYdwc77a4zhAHwNkakGjqGsdRxM0eo5a6a
ciS9uZ1+UIjKwihI9DInPVvodYeF93E/iHl815sGpnU8fY+daqNBU/GrJuv2Sa7KN7RD1OzIxomb
lScacnsqwQl5ReTFLn2HSQekJQXOzLO8yqnwnOoieiHM55HiweS55Gfu1I/zcpuDyELWqT9plCy8
JE33op6yXR5L5yFRS7Rvem03jrj+O/GIzvzmVtGE/hF5OIuHBzd/GJx0PrewZQJ+WK8sBIjuhG4S
d/lGZtv0NTk0nlLWL4TD9Q5tHTGQ4eFdanuTZpCF6sErogo7zTIy1hlc3zaeR5sG9hDmWaGLdqdZ
Lf6r8iFpe/dVPyc33ZXFU9jDQBjzcZdPlFXOeTJipu7Lg7tPR7pi25FaaRdpapoG8QRO8o7SLx7z
HiOAyqnGdfkWoCFoDomHCvZXxxh42yEjUfhBurK1Yxf6V5O8Br3jWfFSPGlOE4GPEeWhsn7yHtWs
0VTH2LPSr7EbMHsuzW/0Xgc0X5DzJrEMwz83trYMqqNbDXiNpTHtKy4/O8mHs+vcaG/p87BTnECO
2VRrZDVSjSgK+g047/7QpZRIapWMzmLUfpet/lVp+nyAFGbedO0UDvRbCqNwH2TvViB+q45pIgXo
HZm/k2n01HbGNVqQGWs7TOVo18pZK3ZcrI/gjjcuJ6EtKsxHgzvloVp/sZfuHKRDfIiKvqJZl6ol
QoYrkPWUB9zMbfe+ZLZxcQAMXKAfoQ1m0NhjK3lO44r+wgl8KTAAb1wvdlaQPMWmtkUEV7fJJFBL
izx/29YMUvGjMDYtMkAZceCHdYtT15qnpyQk7Zhrtn3SBmphrJzJXBnbVMLRY9GV8yvmYlqB+JGD
L1/qfYI9V+Vjv0noyt4bFFUi5ahhZ/eVz5m033wbp6I/T030BbojOzb1UuJqIh3uoBhwO3Qwq2n7
xeaEPi93yovONcb/J5v7JR7W9dufoawXJkfUScPnBhyKmp71Ya2oRkWsw53TiioF8kGwNh7TNz2y
midUt2eYRKc4MM2LwZE/Ym8/r0GLtl3SDcfb8j0vBcnhttgWrMDQJNUbpqaYlUvYO5Ett2UyZuJV
kocb6lQRVNHO1MzIj4qSyFwfqH3fpRXpDxT0HpcX3onM8ZAXeNEslommrIjvEtJ4NOMYVABpJQgG
H5ZVM6xkKMcAG8v+i+ZmfmfF/aVkvLyhupr8RA/rSTe7U+QAeZPu8lpMBIxtBnG2ANXajtNwApf7
7kBk2y+FnW8SmX+HneyVygqgV2jld8rHkWrtXV+b1SXMu4Jc8DTdq1jQ2GJX0YM9L2oD6KLbWg7u
MmaiCo8CDObOboyblepXo+4Kmm5s7B+ptm1KWMcOzAfoetjjndr+Iv2J8VMewyp5Dcdw8Z2c6Wvh
4W5NjnOLMteLND4OePq8Nrddn/65GKIQd6rY0BKo79qXTEqY/YFxLTM6FiOCn0pXLvbNBswe5WoP
qjFvxdy/4SW2b+IXqrVxrXj6/UiP9cfWBepQOMxKYaz1gN8WYxv2DQCewQpODYwnq7Y/wxUDYgZz
QKufODWpSRsmceBDnyCzj0k+4UnW8N7o0t0ppOqcmsOnJXLKj0SO1tU2tZdZN895o/qX0sbVGVhA
DmzHMwiO7vSu/w1ApYeRTVo+bcvoQSIvgECB55mn1nyunfQ9iwVY6Uk7O0HkkWpLvzXzj2oIrn1E
m0uiae+53Z+ritoJ+l6iU2pALDeinlyp5Eeb5zY77VI3j0aUkwClqmsZ549FLz6QULCO0oiyg3zm
kqMpkPvCuYW82cUHlyfe6wK3ubna0bTMn9y/3Nc6rOVh0cOn2MlwHqVO9JzMKb29c3yfdHw7RcP/
ikS75IypciIhnqjc4WzRV3iI6+I9IBi2ZXJUnqqUBOCALW4/LVqyx8Pa71STGPASDFKEsvzWZxSC
FW0+7ZUoqQI0h4MubHtnNzbtKIPUH9yaoAlOU2fvLAqdH6XrGAKU8wCxQNYhM/04ashkoCs/DJoP
xQCnZxTldIoJjtF2EG65rcm7xTNEQHGnSjxlXSACouPkINipK48RC5bZ2vhtzPMn1YMwYcRZHwoA
Mdl452D0uRTUoNVz6/p4FV/CwY2Amup9+7Bw6ahS5/N/EXZezXEjaxL9RYiALRRe2xs2TdPzBSGJ
Erwv2F+/p3o2du7O3tj7wpBmKKnZpkx+mSdjF+WgMsaPmks9uJwNw1EsyOQpLwxuzn9tJP6cHmOJ
BZnJjLV1mxYvIm3GWKKVzRlAWZusZaYa48J6DHLCAYv9AyqN95SNpnXMzca5szMHW2HDTh27TURd
UCkPrYK63lpx9YKStGwDybZOoMgBAz63h9zpqnNrkz2tiggjTjafzDCXBz7ugObGXyK/5uESnpsp
THEOSmovm8y6ZmizvhqCs9NU+uYRnOjOIFngPNCOaiII3lNyFp1dKzm1M3yDGugf0qRxHqaQ+sOY
FhIspt1TF4TngAXojmaGfh1nVMJ1bSfuhjI+icZU65S7zcrP898N5uNHmp1oyxifmoJ3Nm7D6RqZ
/bPqDO+ltZT2Mpk0wsIslCraG36lCCV+5Y5JK5aav1tEuG2JZo2xwQIoKtPLtCSo+11b83iyqNwT
COxXg4RWwOsM7ygqvkbk4p0NgbTG8r8WmW3eJznvfaBR5SGeJ3PHK417Lvr8Kw7ZYE/YOsqIjiP1
hetFBhvSgz22op7DYzreMT+3DuFIQVHXei7JkQYOz0BPlfCq331LHqCC3i5izFmd65ZHCmbbR2oP
38cqbs9u86x8o3pO97djRGZi3F6sa1qUoNBBJG7GrC8/6CfqJ5Y2Y3m0vOwX4WDnSDvphgGIj7/f
SZjg1u0+Jva18oPP0rsasUsCNHR/eG7c74vlYMqmW5tW2lHBIoh/K/8sSSI2XH7uqJIiO10C8Zv/
gCeL7yiEJigZLWwKfkKJHxDhFfPh7KxIxzH8mbelVcec1lL1WHDUgvsTbYk5P3JmLe5AGxPDg164
cl1akmOHq6hpgJ8dnMja5b54K2waJAgomIeiAt9o+5kHScNU58yjRc+pEuZnVXSY5fzqdn2yd+zw
xackgBGHmey9dHyIObutSipYy7oP14viM694RMI2Xpj72DjAP/ym5m+A7Zo2D7Vb0rY8PgV20hyz
+mT1KYJ8xmQAeydmBftU6RN2kzJ15yBD2KYleI+0OF0Lt36LAfBlvVcfJWOZOqmXawam2Ezi+VIl
LcUX0/QIxpVGocQ6dhNBZgMqMWoIXae0uW0hk6A609C8i/Pyu8R6vAoNuMpZOUPlxPWyopnRvVcS
GoGY6Gfm1oX5X9eZNLHh7zq5VJjj2FEoR3sv2tQ93g5DPF5U6EkS7akpFsCCxy3AfoBFuA7HJbjz
M0y7PWHjfWvXz5rLsk6sBENdTB154aYX/v8pF9LaCJ0JNDK7oOZjaTG5DfCyXawht0PZqGVnGoSg
VQkbgUKlwdkci6+0QpRtjTK/a/q0OQ6lyfDBwJzoQXoouRNtA5x5Wymwa8DDdQ79RJ2LIFyUNhH/
1JR7z60jabCpZtqu2S3xQoVblMxqvNIma923sBFu/zMZZMzDwmhQMPEuQzx4gVdco8Dgs8tyHAsc
VVWEnxExu6cvKg12PVYHjhhNzqkyOBoOB98+4UxtUJ+JGIOmVvCubAyyZ7FjH3wlyVq0I0Zq4qeW
ScfSLJkk9l+DzQnL4x6wYpTDXHn6gw1XbmjhwcCrsl8ISnwg8bCtfNQZAtyU0JY6dhx1zrLBGE3J
cSAxVOZkDBujYHw8HO0IFnjSKfu+qi1d7Yk1ALne5i2AX3iTR+lHmsloG3aYcW7LAC/dtsvfUiCz
D92CW10tsj0S+F4vMcgFVY3jgapnFy9idB+MZfli1VRtIY0n1UD1GwdG8mms9eE8xWfcoc+FKQaI
mKbc5yEwCZfjipq4sJh57YNbS17A5iAVZm2183zRrPoAz73/TGSPXGq9sIpmfcEGLlpO05AxfMOg
OS+d34O0se5DRSNNTpHLJtBvy5ahtzU6w6nIsks91+9JHAjefphpZOkkGsP62RX4yG5SGMhfsZPd
hDdsCXlBk+yjx8+yGgL8mxkW590gxcWzjfLkjbR5N2HlE9RNo5M7ZefSdhsyZ943Pc3DdgqZU8F9
gqWR5MZhimCmpg39WjOxeF6kze3CnYAaX4eqeJ4puF2Pg/Wn4vyyHeiF38bR8Gv2al7uPFh5jSuB
qKQFFaoQz8jEy0MvEvAnIx810gU4ZmcjIiPnm5sasCFcJMIEjDud3WzjTIpbeei6utTziHiTAE87
ZDXo9MwSl8xKqotBRyKe5pqLb2juLBwbhKO9X4kzrUMTe6A9RjbGY7gjgiLlLqJWkO1esW6jyTc/
hDf/6gCFce88LPRBXuoBVk9VlsGlCY1jPWUEeyZi1T2tAFfLngSv4TyeZz2XRevAoMbQGV5+eEHG
/OLmyjfkQ4iTSr1LH+dnbXvqsa0ey2Tcs4srqi3sbu8i5WyamucF0QrfHk6pPLhbxsFfK1p0V57H
zMdsM2tjMoiHjrn8pj/Z2hCUSjmKcwlLZ3mX04DzIkBl3yVyyZl51Q0ZONJfmOavjEqPjO/UQ56T
/h1UFFMPhCAvi+4IIYAGK/fOHn1YbiV+zbVfQmgm6CZX3bxgBkfxXVVAcfdFCILQcHNat/Ec4Nij
085UlG8G00bhJnsj+77vzTrbRSmEcHzKxrkqO4/B6N0SMCnN6uyeG4Ha90GOFyWPzK1MlnpN8hDm
mkNhEjwdUlatbd6FQfoqWjXd1Rb73Jwdlrl9nLFWgd4fyUaE3YsgpdQ5Ckx44F24d+xTVcpHNZnX
Oje0nvOWEccDgC/FsY+g/knyhnD2cckFada8V9itLCDZbJfLvgm9flt15KyS1h4OjCxPeD5xWC3y
ySo667GSX7i7uLCO1WNt4TLoIHdUS+FtDLaDIwjdddtTvbmUxmGmWpyQu5hoEUOk8l2D6u8xOc7W
BfcRSbyMPJgyurdGLggG5U9lkK538+QjJHJ0jsL467ZjpXmxCjt8PZbVkDdZjNcBIWaxBOikjPXF
aZ0LFk5zFfdq2LPI2TSH4Nyunxyc7W+xQ2xl9jejE/CzEVynKa/YF8lgP4ymi5m3C4Gi8SZXO/x8
zUkQXqNg0XpZ6CbjImIeII7neq++t/VPO8Fe4tbsJscgxQHjxH4D/2/vY+3eEjIEbxcqD8Mqx7km
tdGarOiPWDQ8JhcHwqDddeIIaM9XCirrz5QomFQp2pGDb0ROOdqUi55fpn+wIZkXDLNbr4jhnCLx
HnHnk80E4L1XsIfuBdPtXh6bCeOWSIlwNPsiHo0j7fLZOZnIndPIrnbUF/l0b9Cz2sj+uQpGHn8L
vWco2gN5ynIPnwmrQ5ZWG/wACTRkz6bXD6poNE/zOphc92c/RKvGPdbe2H1YHWhFC1VzxUpOKTj9
tnkacsTHyScrI7iY1bec1H6ampm2NAXbwAw+Y4NnS6LPrDns0crJ7vaIMeZqLrTqOT23GU4242Pz
RSQENiVdk5uWzho3DKu7gpTzNY7jTdqZ7/GgnK/I+LjhpBPHg7smwqPAvU+MljaWOBgfYBcCBrO1
q0iaB8pT8PmVhrExKMQ9lwVWg5Qm2Drxh/vRGo5pPqLmOjJ7LvuGkRYDGergpu0Q8p6ttFjrjN0V
hB5ipqQMJy1jbGbYtteVi5vKN8s32HyTmBekFPHLdmKcgHjbHlwXPko/viTEgx9ceNho6HcB+7Jt
jeHB6yhY7Jiicvh26fAVdFnixki31KmF6I3Uyxalzz+S5sQ06MVZR2M2rY2Its3E4Gxd0j2wgw0I
NB0q98omvLXzat1IqxWLYSF2VYx+sTcSAF9MD9V2iIxi17RttquTKmAmjjmvQiv3i/ixMuZrBR9p
nQvCHgzT3+aAkzL78/3oyl+DVwXPWWoFz7WLQjChTUj3cRRkVSzLCLTknGLyE0ejJxtE9WoDiF+t
DA53lzHK3jsqV04sl8Df0Bme0EfW1QTef1wmHKSc9ZD1dUx4dg4lqQT6ypzTbM3UsjlEjZOG0NFo
f9qo5qu0F9s+V8m7AFgvcRE03i9tc9QKh9wMpvlHZAH9f1r+IFD2XcZTcPRF1mjX1r0grLdHusuf
0ql6FoRX95y+pmM+u/ccdaJjZGbxgSoSCEBDhfOFfklqinE0h40tjoNhB8zdrRPdcS1acOuuwiEl
QzGAVPJLzkfsFanNLKKDODnARySPZ7DnQKOcCrCUEj6lhFMZkyrbJ1iu2HFmjsMsybcqKrKVugkM
D0fOfiTwwTYREMw00v2yYF7hP0w9mEwgX4rvuQIbpboPmiYlOtPJ/J4SpEEN2rR9kJsK9iYpxX6n
wvCLXmq6DeFzpj0oVQ73C9kOFFeDbzI0v13C9ZwLaa5bjfrsYH5yAiHuph2bfgcQlMqGltS0UR28
vtkKeKKI5oRjAtQrnUjk5A9dtI84VU+x3HkpRdkOBFLoWOMJ9BolBsT/JE8b2i3AUsogH7lWbFqN
MnUK996MAg8egLjvenCnI5xnN7S58OZENw0NRb09zkyDUqEkcMfG8rA2HZ7/oHr1++qSuvBJp0Zs
8gHgKkdqFtfK9rAtedUmMgGz/lIs2iehea2pJrcC6zgCputOty8Rx/VMc15xanOIHLNuW5D4rlW4
84bsHRPDNzClhLUouis0N7bUlkEHlKwPAnUL0hgStebMZpo4G8NuoPmBGMHU/II3wC5qIFVldymw
2iX8iLWV2V58jHUuiVTtEcWi0tGShakyiiFIMBSuT6Ym4SKB9Zu/e8uQfDHeMn/B3jgPJ5eujH0I
WBcDtK5+g7VbxeNPFQdAmPHZ+ZyD1hz3iE+A6KWSoTq6QHuZnZNpxzfOOQCi7wjat9SMX5GUHsZs
pu29OKEOVjtsy3jii+KOabKz1/1f9IOd6IDLuGStoH7iD9VcYaMMfkZN/k0f8F7V+HcBEIfQcEyN
224WBhnskoL3ynE2wMJZThTv7Nh8u7W72VS2r+Zh/vI07Ri+GKfAfN+BQe40D3mux9UibXytcWGc
Ziw/ZCIhXmAEV6emfDU1Wbk3TUL3dMieJJ2hmr4cVd6lN5oSnnRa7GiOOFcjAU4rrZf9jbDGmvpG
u6L9Wi1YXJiJg8/KYggOfr+DUQKcoSark5NcuM1Ilq5qz06p/637OyuZzXtD9tmnrNQmNTh9eH4H
+9DyXmJjwotK+hRf5fxmkzDcmjDcVhPOEsYYEbwSsNYeRXUfswBMZJlUmQCkdTQEG8UKMFHN+IS7
DBQ7lyQBbwK8sZZGaOPxwxeOTq9J4aP+Mnd1u+Oqef3rfYkJmhUULLfhilcXTnc7+y9F8O2ptzaJ
r8ZMcdgC1dvXeO9Wg75LiN9So7+XPvszEZVxA80VMugxMQJTAFMBdqAff9cpHRzB+KkqCNsUotkn
gz8ca+g4+XdSqhSm6c147SQVh6KbK59sZ7gTPff2XxxTAljmQQfUPDHcO4ojriiOa3pGIdK5wQ9s
Z19EaPjwlmdIo/iOnqfucYGZ7mp8jeGDUUdu+AC19N79kvF9YYFaN8I7s8PlOvT6Um1Tv9c9g0k/
Gbinwnm41pJiaAxiMVsCZmFCfVDdTY13b4rgNWvjbWjI15hvPfkxYFUnzQ6edsFPYY0RdsE2N91H
TeMcmW708NnpJZ5FCUEQsJwFMWddLChk8OcpYNpPDJnXQqPpIekqroONRa7Lm6snqe2rNpOkYuPZ
BShcbW8tsl28RBHaHcZXTLJXIBqoEfQirQvcsS7E84UtfE6eI+Qnji/YaAO2HUKysMq1xbbSRnck
DfPk478FL45JHkduqq25Jb1XaiNbfCSMTPnptbdRm3lbXL0xhKB9xIWIyOd4cHD+9toCfKsyzG+2
YPzBvTYKe9oyDDAHvny+E2lQHoaRfbtuYGTzXvsutOXYvrmPC21E9pG+0AfWhrYoU9J4SchTcSCO
cLo0D7fWxP7mbJ7wOEctZudE255z/M9MJrhiaEu0p83RlrZJM0PBmqat04M2UQfaTr3gqx7wV0/a
aG1ry3XkVKdFm7BB+UW7SRuzBQ7tQlu1HTm/1fqPUV3BhqcN3Z3xxAmBjBxOb5P157bd3b7Uem13
tTEcK/Aj8PfzpC3jtjaPtzor0mk/uTaWR6G2mGuz+YDrnLWu4a5icy/EkI5/j9iSe2q0VT3WpnWn
BP3AoyADxaEPDv69afJXYHSvcbzX2voutAk+ww0vQZRECXM0bZP/a5fWj/z2qzH/MWhTva/t9RM+
ewaYZDnK4m16As65FljGa23Lnzn41hxnkGex7Ntlt88byHbusErx9LNf4cDE5R9ouz+X0gVqAxEA
U4cBFlIBgY4HDOQEbL/40UcEBxIdITB0mKDQsQLiIj8DfTrxtoGOHTi3AAJJBENHErJbOEHHFHQo
y9XBhZ4Eg6ejDCzntNnqeEOsgw6tjjwUNeEHYmbp2tOBiFxHIzIdkoh1XCInN9G43tHVQYoJg+1t
30bA6o9G98MxjReX7EWs3ylSpzEicWgs99rhw9n7nU/TjcoW1DKmCP4wP/QdFLEw3U2mYDhZi73r
NG/zkBLCT9v7TE1nB0Xo7JIlnx0MmA4gGiYSIUuxmMjbFgojwPiCefKBk+0TtzW5kV7bbotAgKBM
yj+exQLBXXkTYPVe+0v+LvkkEdqeOTrOl9GtD+o9M3v7uFD8ui5Hh1cuGnAvm7+7EaT1VBG4YKUL
4XEi5sGCeG65Aq4y2bUPKKJtmHBl6eQhtLHCBXk9ncZeV2I3rIJamHP8KtplL02KD7uM4yfWiRBZ
ERnDY7ItUbZri5XRirpj344h5k/c7sT5Voi3GOoL0+QDbOxbpwn3Xtblh8hK/DWKnbumu5pAg2ce
gcXtyqhDLijkZ5LL7GhaHGJ8stQkJs5tIlETcNz0RCBVhAmAg0ne9j/CtAQFxVRYyJlmT6snndMy
fx6H5qsU9peh+5KVdzZrYgJm+rO0sLDgY8YtII3xOHn4a7mwUzjGzXpd5vHaGK4V7UPceCBl0EAY
mMMO3jD0T6Y1myCjOyKcfQr7FuctGN35YPXfpmUcOnydR6fGC9Pk6zKwPBqnefKUn7V7q/Bpjm/S
F5+BLQHC/kB8zDqN3m98fwaTNphO3CXXrSD/GVR/2irMP4ISeaUrjnYXZ1/0hGNxpZOszYlUlO5u
cbzfRBrENu06YsEwKEKNtY2p4xTLJNfUkR6dzqq2/ADRzhQIZIR/wDeX9oYBKO2tAR2B7gQRLXTF
G28COF4IQnFX06ytjQH0MHl6Mh8GxUMy5tHBVldzwLpjULM8ZwkHPBeeB6qzGf2g9bLU45RfIiBi
jneY2bZPQC+C4a0kC27YIzWardgBnuADTgzEEyMTIovCT5j2KE3PsAPp0jPxieJk6GCODY8RSJ4a
3mkRWN/I996j7H1YO5AjFzhGQ1TTbZ0g1xGNXzFSe4C8sfIKISCDRXsWqPQgq9pbc5X+oO+8zs3v
sB3RJpwp3ScB0E2GX/U+9Mp9iDDEasUpxaR/Clc4zYFh4A9bf5nP00RG0aV4zGhboFdESA+Oi23M
dsk3tiEwfinIRHm+OtiO/3u4LNspQf9ri5DWDdfVXRYpw/JlQ8MhA7RdmLpfdvvi+E577Ec8CsmU
unp+hfMH98fW7ATOfESuCrwBHvAnzBVy52d5y0AZC0MhD5lrsB2BTIN2swoI/66ZynCN7xk6qpnk
Jrhbsm3ueTL1bQ2HTpXsUx+uDYylD38Sm0L04EXFyidjz5E9hdDCGBfNgkXDwJS8ApjwE1j/TF6f
B+aBmiI0Od/ZJejApGsaAGH2t0QPbsyz4RHYhWL4QvbMOs+Vt3Yairv9IetWjcENi20OUMsGOxiB
NGyuKehL7W69cstjk4aEAE9qgddJOU7Sz0c3xwfUdtbWM8ZVTL/dOlmKpwKhYOMkw0+/9Z4XRecr
Mv+mrrGlPwjpAEx3GBuhO65z6rDMNt5Jd2pPVWdvxWxmB9WXAU4Zm/LwkemhB7nQdbrdREIaosQI
lJbAMv0t+zrzAMuKfN2ENdx5w9qHVnn0JrNe47MEJ+3bpIs76xejX2pHaxgxXQqeZ7GnRxMu62a6
csNpT16yrPGYUG0ll68m0QC2sFGIXtOHqC5R0LXMb9yf+eg0Gzn6JsgMPudFNXxi/oE2pnzgUXlw
ZhBs7PO22Er+yC6X07UtYTxVCSyoTv8tozAJ21U1UhsuJ1XlPlLQMQVB/iSK8jHNVXBifiOoDZj/
VGY8HeD3XzBQU1dIOJODY7dx7JjkX1a5OzuKH7KxWVGa7B567HlFPmCVltbKgTi8Knm3Eh0CRWvQ
ny2YW2yihf0XIWVVj8U2MqLP1n4qVbm81sV+4R1Fc0NEZs62dnRu1+vOZy/yChOt1x/N1WQGd/jG
HPgZ7bQtFqJ+pfgo87lfy67H6DI9R0XK5Z4+UPqLE6a7hX43dD5TeCjlXojTbqTK1zTTl15Y75Lx
UeEq9BVsotKqYj5zrzk+RELNgms67w9MZE735MQA4RhTEWwBQtaAXd3h0z5LEb7TqxBueuXvUt0Q
J4h2ZoVHd4kuEuoExpg+ctYp5//FaDcLeT3QnWPF+hBnW3xZj02dP4T+1O0si7eNdNsQc19j7Joi
ORXtGN+39fyZ3k+9+8uh6YAAc/laK4o6zSH4SqiP3MWBRsrngCYW+qpYNs/5wtWixKAOjaaCPqO4
vJ0iJ93WzVkxik9s9uWAURjn+eQt9ATlgg7cpTxC5zQ9dRpL/UnUReKsfTTLJvqE3pj9oM61eJWk
j463GN8tLHj78tdvdVm5mF1YVwltP8bcQGFo8tV4azd3/qd751au8vdvb7/6//9boQvWFRfPJcjh
80mE21BXmg+pqXM53DPpnLF2spXPJlfCrApn3EZqfysxSlNFNzwBl1P8P7+6/fbf/bfbt/z9J/7d
t7juxGUh8fpN51oZKw2Z37RrYzo2UrmNrIXYYqVw5s2EnQ0dqI+XdFvG7as7ut8RfX4PSZqM21Bk
/spt5JkYGOqIMMsd7E/MAnyXO2AzVU4CsmSLh6iGakyPUQRbl/4D1MJxSO945+1ZYmm2nTmT9EE8
PYygzVRcUCzqzeYKRymTSmQOj1Htyu0TyvVAn8X4jvGxrPvlgNgWfn3R2BJcXPJTyUAfssky1wMw
AK2g9p5LU5Rt/YhSQLFz2BHLJJ1rWCmrJFQBagpWiO/WqQrtT8nScQwFJFPnq7bDxzmCbuFzhddD
bKMff9q1sM5hojaWYggqKPTLqVjm6Xlog9RBM6R6exhwFBF/ACTGiVKExltf/DG7oHgerU9lzb8R
VzVxLXyNGiUQ1ee90ynK1TKISP2Er4aQlbtu5T6re0o1R27240QrFXAJzi5sg2b3hh8aXXphKZgl
4FKfFZMb0SoGM7pNrP5ahFB4jSsuIgesq/c6tmLPLR2smGW2tPckvzoEilU6JxPM7KE42K18KQ0Y
Lmoc543VJ2rNffnBWYpP2Y/PEyXKUFyhxo9FkOPpcRFbougs457s3LJ4dLTS2Dj00ju5lXwBKtBz
5uVGBz9cablo2viUu+zIit3fykmbAAJz2AtI0uq7ITvLuJ2/sOocyjamFCHrKUKBhTDcnqvpgWQs
TbJgY9ttzkazSQrQPzNVwtt4Kp6WuX+OA0lCLLeHDZUkBKesyT+JAr6InEmHdB65l5RxS5Ygp44B
JQisgjw6tPSimPcBAJAggJItddnpDDldZcV4uMW8Qd9kzA9UuI6Iq2+DiufCigr77PrLOxfF1aIC
C97IGNM30JKFz/B8T3QI6Z/fah8cQascBR73TMtRMmfBzbt497Ps0ZuAuI743qAohLiApFmb2BIQ
lhGlr33KecdGfrr9RYF35wh+JmrqH2AEGjuFZjDErTjg25hX+YIWG/iwLNtZhidlAC+fgvHQxMNw
GGgYdTxzZmilsy/VOUs8qsTuAXCcqqLn3x3Q9AEiR5DTDS+kl8DgjcN5GI8rt/8s2HHIg5HBXdD1
O9yp47Cea45veUZfcnKRnvWuSPevnSD80dXWnZOKvcr9z6XMP6YW/n5CRskfw08njEOm2Gn/PEDo
MxczPoEq4FbDyMx14LCHuje+Dz+sBqaf71BY2CTzJ0iPmYk/etSQGtmWFgReWDM2nyuv+U1ccN8C
tbr2GBlWZiPW6Zjvx8xNriUVr8Th8zdf+sHFyDmvc33Y+kykGE3L9KHI0oNphBCZKze+pEpQEEcT
8D4oTn09unfVFBgHCF9MHNsASajx8HjHD1ZvcZ35IewcqO3yo9RtJ41/nZByIiaONaaOXTfHT7m+
RY1+VaFM4VuQTB6YO6YbBmovMkfnyHv4Ep2eOlR18DMlfYCbqy+3loYp2FpiUB5SfdDxtEfl0q0Z
L59jGxp0lKFumZxI1yHnjH1YdvdxJJhb1el7WtfwLEbqVklTwOvwFbsYUIyF1c9m/bNglKcRPuBe
MHWYp21OeGW9zAE0vhTIqolnhtnO+HmDczi9LmHWXwKq6jjfoBvUSXsprWHYW7pvzcEUlDfHkoDr
KVS2yRihfhos76j0QOP2pa8xqHimYeIbDN+mjDwjuQMd3AYy7gzTd2FWQDgDrM40w585MgGOYwfJ
QLna0UtZcFAkOQErEcH6JHoT2Ul/WaoBiVAxWaQgtjxZdvK2ADlkjkDVQSrs/myX+tLTftvEvBFX
+TM4ALhY6TVNmPafQEp61RL3zW2hDPHWOASNw8xzaC8Sf9NnTcqOe0e3pWL7vdUT7EqCyzbH7Bu7
VHwcCFQ/kF6LSWq6BJ0T4w2/YrGEySMmY1hHhguk3c/c3diJjl0TnBrVUdW6lmW/QY6Lz4vxZ0av
5ybhnkWXiIdAMdIuF6v9LestJe7eEK3dUaPOnI+xZ1BM6L2Hwi2Th8xt7tDPofwgNnEu6y8Fj74N
yuoa+t7PqXOeIzdePknJngN/nH4XTnIJHkdviT/bgpn2AqSECU6NO1mm8Fai6s2O53W6eJTWpSj4
M5EBaCsgX+06+bD74NMZvfZ77t79mGKI0nyMlEurYjd6G7d0/oQ+ZtS0igw6BWW6DQebu2GJYcsh
i7Kx4ihG8w5/w1HGR63orJ+xAUbVUl5mH4toa4G48rUFnFy0/LLGo6q7R2V6V9Ek1BnTCXLsKNuV
RfOKRsXgitKxfV8sO5xxP7z00Z2S+KXUFFQBQDJhqM8ng5UNas4Pm9r5sxfiplTK6XecsuujF2Eq
yaABEJYn+ECrTSw7k+tscx2xjZKQH35JJUe2EiqU6rg+pZxsV155FXOv7kJr2TazVWrESYhXAGPX
DFKSBIxFKIrXUcR+fYwkGqw9/w4cuMkR3N9sdP/YUHUkfQsHLu9il4w8UQFB64deWtaRpbDfk5FN
n8l8cc8l0/Tbiw7WYtSHhRPuxo+W/gyYi8RMbz22HlbtCWjR5AtxZ/fVfq7G5jLEzvLYiz4GowSw
b0Juu0hhPins0tiXu/JC+JLpKnH47dCakjW9tz47G6BpoqtS6V357y8Fd8JT9j7Gqr6UxOcvRQsW
Tdaoq3/9FiF/3yl31tCcy+wu46OmY8YzGa8CMDkLqn1NJRQaJ6BSNCS2v82NRsdEAoNCN7UODc9n
vZuyrTeRuwUApY7K7z58zZGIPP2c1yg3bkYRX5MZr15vB1t0gHKr4j8WFYVskfMb46CBO+qCH9LF
Le0xDu7pAeLlweXY1Rkm13yhiNIL76lL2zn5eEqoFnyUz6OgVXvxwKRIOkGOdgBRrC2Bx4/YMQlv
cCS2XbSkmtBMxWJ8MIpSbiUNl/+BtOGZ/0zLWq5HntEmNmj7hAf/EaDu4xDWq0rSg7A7QjxLZ18G
+m8SWwVPPF00N2bJKXMdKoHQbbbCnTt2cSb/S0kohaMUZvZ8TnIcLekb1GMOuEUOQDlLjAP2lQJ6
rCgy4O7Of0ehnJw0fUXdD91D0HWnJD3NHOFxDOTiRVHdQvajt85Ohg+/smwTIYF+UPSk+GDX4ect
DN0FTXq0e+cBqFh0+fuLLMruQH/MS2Q1zLVczkkDDjhQf5Drlr6rIcxY194Pwv/wNLr/hxGis90W
8y7Xlw5P5T/qkMeYQMRiq+igRv8bzIv1Se8bJCGHoDehG4HCMSQfy0c9d3h+/BwGrjU5V9yOHnaQ
vIKHkTtX5q/dgw/OAc8CARa3IP6C2P3MB5cwTu+/mHNnHLOAHgIkuceJhPOG577bVkL8yq2W4lkr
iZ9sYohYLuIvILF4iqaleLPIY2/cykU4dQE0YP8M732rP8ppbs5YQh+VTU7P7ZqjYu7M+ayz3oBE
d/8hnO0Qu/3fMXKeIwdevWkLYrK+/w+WSun0YRXjCzj0driZymLYirCD40shqkjtmaOkRz9Q26jz
YGJljYddyntgPzp9ckQevg/LwLyLmVD4c94ebgG21FPNwYu8YFswb1x/e3URPcBVnJb5tZiS+8ks
pk2Y4WU0wuLTgMT2bIy0H43/4T3Av/tvfzjBDyiwC1uu/v//Er4tZ1Ks0EGxvYs8P2IvRT7djZWT
fMU1IHLQiRBvXV4Iplfuzmk6YKtGYvyUjcXeBeSJkUt9cFMPIIFk2Mr8dKAGpDdf28AbN35bIHXz
ttLlm5hXmNg+RA6Z8b9/lXnxvW876n7uoTMZVGv8GlgihTmX70KF7U5jMhlJkMq17peqKzdRZPqf
YV0cC5dpXDmZb6ZKPxN7SF453fT7nATMwfV7+5pjBF/hRcKIOc4Ci7rxjuojnolKZHD5EnfbcudY
V1UAspa5yWHOgWjQ0EQs7WzHj6204V9Glnxm0zthLe/BxeTxXQ3q/57LLAtCSJaSMrLw3DXl+9CJ
4ffAsCt01VfVz3Q+C6ygtndVAz6GzPegvXrKfa7R8vd1MZVQcCZeZYsgadFg5/P7QXw0U/VgtYv3
m6X1gPoZauYtgdoEirfqZQQ/3s23veWJe2J2JC6M4kDoMmGfQIOMd+zb7W6hQheKQbfU3SexN4zj
3ZHPLvndMVB3dkrKhfqitTO29QcVfwF8pPkVL5Z7SmOvOCinhfGmsGIOqe3jrFLONueYEYeV9fkv
wfVH5iRRVf4rOsn5vyuR5/uW54M+ME3f+ucnjAFPYjhkcg8BgumBvhOELujl/vCeD/ZjAjAGS2Qr
toiJ9jm36NiNaUU4YKHnxi9HtW31zDEx7f9i7zx623ezLP1des8Gc1j0hlk5S7Y2giPFIDEnffp5
6CqgG9Uz05j9oACXfv7bsiSSL+977znP+Xxo9HlVZneBITInF0dieh8jOCILe4dc4xRoJ1U92U+2
0dQPePn0IGto/0pu0b+/3d8RtiHaoDsKUP21Eht+MiO/JHwwq/wf3vZ0n/rHpzH7/o9/o7kioabA
9aYrqqFI4h9R6r9ce4JGVEgrG/fwZeSbOCU7Rx5j4CeZEK8jrYXfID/CZ/Q85jKEBbUT2yM7mg3x
OGwwq7rd1gR3tZ0hM/3RohVRGPrUrFSQyeBZLjrU3+TgoRychJCv4UPC/WeTn8nYJElOXESFC31a
TKt6rSv3uZxrIe3o1M/gMNuVUWpuJj80v9RIMyO27MU463/4CHjD/5vPQFc1S8fvQfdR+hdGh9GJ
BY7gEk6tXHSbMYvMVVspzMvkN91omt0r0u/zMoq/CBTFvxoXF1IP3cqIBl83RBpyD6t4z9JN00mH
DCj4ynjIyhFEDnjHZ0bfNx4WWll1Fyt+J9nb2nZ991kOohjKJdkciaCKZyUBItnoXGl1gl9lzDeN
ckO+zxj7nmfnJ4O3zSuuLkLUxORHpMm8Fqr2YBnzG+G7x5aOkFs+hiJs23wLSr/fVIyQgWaNV1Os
OwBRD78uRtThmn6ux0TbwLpSN6yXb5kai6ADJU7TJm726IeUJayBtVy2GlvDB/aQXli1uIockj81
L+5fxaZmVOM2o7z605awZs+IxkUiKA4m8pDytS80aW9ORNe2rPaK0pjLAUHU/sFmsLBeKI7RSwbM
WhcC0D36dc84MFsNN8XLDNqXtWjEklFBL8YseeZOk9o0EPRGBN1PlmUvIEjFphhBlwK2WZhLWasF
REvIXwb0ZT79j29jtEQPN3VqYwF7On2b3YgakzZ0HLIg6bLKK0yUxPUzqryY7bsnSmRNDqaB+I4o
Dj8mKHUrxm2I5BT5Xsy+/Pai2a1JEZTde58s0HTXICRpmmt38+ZJwNMDtUlZCs4UV9R/GR094Y7x
uf7UJPjM1WtEyvXq3kVDqQPI4ISB109qvxaDYwGmje4J+wZYsb9lJm/Rba4kJFsbwoTQzeEwNRHm
2CXbrm2VkRKhG5riDSMNl3iUSJHonmgBDdQWYywe8ZnnuwygmNPr/OYduHljvMwzSjGbYPLEQ2Gq
EzYxMuApbsLp/76ySPJ/Q9/QYCVjV5dMVVJ1618ZQ3dJoDHUGULANJU4DmZHm8y4QbK2GpkQWfUb
oP59/yySmztKdeYVhvqc93fp2j2hSw0DjTshgSuRW9awrQX5PiP5eIAVZR01EnjCCmSB38GMDxVF
vzSkPg3F+FhpuVaTgjQlnpddbSv3rFlbN8GxNJOMDnkLLOy+ncZ9OwpSvBWSTPjHE9XvjeG8KcpJ
YHZNQ35Mx+9FtFMG45lxF1LSlZ4jfui0nrwNrNIrTX0wNs8lickw+GbkZHfRzFft/V6g7ud8jDXJ
WMsZrEdFj2v/3pPwNEpYtx9jc3n0srGFxukpuM0mn57/ILVcaOsvY6xnsYX6VhK2svxJ+6ILhZxp
eZ74L4qItUGFy52k70PgIehP9MTtWZA9EnJqlJKAiUUwqKGiR9vmmSC5YQvGaG6cwb0g6WPywWsT
7Zq2HmC3V/igYwPAq7fO2GhXMCyhU6jEHaK5ovBW5vcJI/ZojDLEPg/RPbIUT8WGDRzuqWzSJ6U5
wiSi03tHEgqKDYxeFWB2ZB65sQDuLvrI2CdR26SEQFyN3kU7Jjhv6HyZD7e7ocUEh/kKgc6W6xg9
yAtshadGmPFQSSZR8viCyz3aVkIiSXWTFzK0438Qp/4/5ud/wPyw95KU/3Jx/zfMz+z7457/2z/J
P1PZ8M/f+CfdR5Kkfxdp/Spc5ooIUYXNyz/pPpJk/LusKJKmyng+DW68/2T7qNa/i6JoiYYJ34UZ
4sTNqvO2uf/Hv6nSv5OODWZOVjRiaAzx/4ntY0j/yvYRp6cQeV3WtNMEJ/Qv24uUkKlWM276WhrJ
ukyf4FzvcTRr5ZeMtCzO4Pmyt24ICOALsdpQUaL7Xv+D3UokbHp/D/++JDUjqTphx99CSkdOyJfX
JAEepi9//2Q2grYDDQ9Zi3IMXFso539f2mkQj4Tnn//8x/cENJbRrVo8CT9HjTpJR+Ppy98jGaIJ
U7XKxNRq3EpHGqpiTgh4hhRreoiYn+zdzjAcNb+8SlS7d4HZfBlV2cLQzJBgpO1NtQbPaso1swa8
mPcHGEBTpaMN4pDnnoShuhUBuTMfqzvF6HMY2ANbj8RXmlZ026fOlM8yZvWYflpPGH/o5ToEmkiT
x/7eYXuSJL+U662g8a1qkpSqggEJOSqL/Qg11RfYfyFyME/tiIUBZ0FcivlMmcDFaa3FrqYh3hpw
lrHrmx7im+ehnEGJViQQ1zG6jb/X+UeF/nsUx7kxuzV+OZXcf18kDOCB2MeboQM4Cigt/CNso8Yr
0yGieLvF4SB3HpiTzpd0bPQfSZwuiFGzxaY2ZlPyGkAMuoARXUTVGGZqpB4ej7h004aYnkl5/Y/2
da+oBJb3JuMZ8zn/zy/RpFD9z3+O4+s5p5mf7BB9t/4fmPY/6bR/j/7G2n+PZFPWwwz1vCU9yOOa
BPV/X4zpn3/fE15Il4fHFObSZRPHl9fTsCUnmzVAzZod8O1MPn/HwKocJU65U5YSZRUWrpOsgYly
hu9KdOmNjZaTN+CNfNj5neAj9oQ34N8CNGcOCCtz/GiasBQOpTwRG/Y8stoAkvbjPPXsZLcmwVik
1OWGUvs3fVEbi1RaMb0gT+FXcl92dclX9xi1KUkdRIjMOvLCkHbWr40yHNTiG7S4Sc4ZeqEKKR2T
sYJZN6yXzu6dcjH0DqrAFgmUI4VjNyNj8QSFApi8mtrxXqTHQtgNsgPExtxaxBn2TlFHLIEgDG7I
0lARiLgdZyEE359ky8AERLpM0aQyt8b+bz8Pz4OS+PpZp7fPcAy5Bf5MnMSq0w70jeYZTpVJQzPJ
OcNyYITmsAHrAV8ZThWtmQIV3w8PDU236Y7xTj9jsbIir1k2hw6TM4RjmI60zQLMJrQ/U3k1mmzG
7XiR7xhU1oiJHZJPbcP7SGeJXSyENXFlqmoX723OJhAxEGEp0DpdxD0JIyQvhWjPxTqvEYt2wRhv
C6SCjFd/Wt3uqy/suEQ08zd1wiqwr3xhikibPTtWPl1qLX7tQVDFBwMJ5Pdl5tXrAcCW6gyyHcn4
a+x2rwyL51Y+KXjsHUljDSHBiNh4F2kKrcTIKQ54YGddhVfdU4jvZHLOtYkaPcTDXyTo3mDiur3o
ZQd9Cfa8uTw/jdPzDPNmk/QAD4knWFjVO3BWg8kRAkfbap3XLQAn2+K6Y0XqvoBvWenJDHDwEUy2
HUsXdi9SKfOoLAFww11gm8ku9EP9GY5MSFGRzYtZMzNxTqMWk91OdnFtUANxOdyC5Iu8RWxG7FQe
K1lhpQjVM8Tz0sYN0O7S/NAty/Owla/mI6zeKrQQyK5IgIZxveagtr96Nicaw8htq/Y4obTMJx2+
JSDPWODCNHUnulYLL56JupcfSaIlgs9wMIqDv5IenuQ1O9LyXr8IfhkL2jJaCc9wwOr/Wl/3o7Ko
f9RvZa59xN/WjnVnrD39wOQOgCtiw9fploUDsYzom/JFsa2VYCBo+HJD2+lYc230eqT5TGU3z/A2
Y9/69JBX9iQQvOz6Q/4giSrPQpPz4YFVzrt/l7XfV3bhfncrmnrdCnugflGXoPKRkncrYC6eDFPL
U4i0yOzbW4zmy8tWPUxuAkwXjVsdJ8njIgYEArbGCs3fJwTdM21mAteV5q1W3lk7bqONFmTQv9WH
mxl77e7xoFqKdJ4/xpeTExJoc+vBMHUkMXZ8edU7eTFKmHzDOtExOdlpmO+lOyNVr/54HRNf+sx/
LJZQ5pG0CP1+4O+HaL+Tt/GkLdnNsCz2AaHQs95naonIWjvF7y/wPH4esFr2147CeVZskyaU8Ljd
Ao7lvQYZgWZ9VhxvUM6DJ3K4rfCFnpDj2wseh55r73lEicMflAn8jOxh2Z5vrxltMGbxI/53gewt
F7k9mGcctgLbfAQBqAu40bHuSPPsmHBSwngVvOgDEPcdAzHASnS/DAiTML15+o7Le/dYJZ/3xLG+
on1zm2v0sllAlB+TqEaZLDHUd8Nb3p2SEpN8YB0EtqmCz9Pc8KK2UJuXhnCtxydlgY/dr/qSDs3b
DZog0uUtsyNcS9GZre4jP2t6ahdVSH41486cBF/pPBaOKO7qYWOIv/eWt+8y/2PxiB/ejWln5j2y
nwdDeJAeki3vhjdgw+YdHpZtHF4HXPJy/YNzF7OKU46ubPgKlxCSRky2CSG/+mPLc5BWYIuDl7bE
MdrEwfI1Aj0FMsKya4sj42a36727qJ37YEQ92PlvNuN/nT34t8HjjbH+iwG12fz+FWHYtI/4AHdR
9paqK3lN7x1FzGvVz5zbW4WrxY659S3EkvgMJkGAD746fZlkTvqY4WmLW0ynPp0toPxyTuDWFjeU
EHtSs+r6gJeHuLgeEbEQf7JCQ/Xa8GJp+0MSt9vIPpVPkHc+E2LBVesd9EhbAlb3bs2VebLXF2Oo
rpXNa0M435wzGhHtQngzGq9kiUklSGlO8cZLqEGI1Bshdu+SDzQY8oBL9pJ0C7t4/ZQPsuWq2py4
vNs+8/ojRnFX8S1uDzMJtiRT5/gcN+t0WPbqCqDGuHh6qX9GVM4RBP9w/1KRG8pw42ySenOs0RgW
K8ovfLYRiYdoCfeMj+J6cROd8rOBBw6HUGB4ACdCY9waJklAh91ELVUGfXLE1NxqKwm1iuqa2Uq/
oeeHhQHbfPck1gTyF5A0zq49C9FpeqrefmzQ2SI/S21rVvwQYVadhK1KBpLuIBBMdIejhO4u+YlT
pi8OD+/EdI8BPZSCPV5Np9tDBZfqAAtcUIkl6QrKwkrPRh/KjMMg9Et2/KVeipX1/jDt547vjlVw
W2BzEdb0gVLHvJRkX3vFXl6gCx2XQ2B+qhcC3pfE/tQuQl/Ywb9Atat1ZM10vwqa1u0CdDiB4j2v
zU4Iut3Li7YCGQizetMvlPcy3NGref5U12GNxsvc4IPh/0GLhM9Az9176yb96uGmb2IY344VhhbJ
MRd8Rugq0c2Ba4sPRLTUoDkpV9Fm9DMGlV16VrZlY1eRQybXEwbS064C8dN6Fy9tfelwuJy61O12
D58Un/oA/5K88x/k2FPsddDqgXi3s3m2eqKw2amLbDde+kt14vPnj8XQ1XaCbmOGfjjd4Dn5rD72
R9ggnLGF+yr8ZnBe2fo5N87S6fUDbxOKxuO5ep2qOduAvnAbrkGinb7abfGhoovm1mqTERoj7JLx
0tmEaN/37Sw6EAv8zYmD6eAkNvQ9He2MY0ZCo9Y4bCJ08WK+Dg1FCa/kQ2I/cyaFHKYxouSq2/f3
QMuDSby9MBTipJw0JTDWXlZQKpGlssKTV3hNdghrifCuWy8L0SLlhOykeybebRfoDHsePuarRveV
DyZEOby6D68uN/k392mLIOGHr5wrW74HSPc8IWjWbTMjBl4m4+fhlJvmJH4+6Nm/mX4s+ghTJEpP
YjrqFZwb2F+Pnup22+2rfSWvsIR3eyUPrHSWvseQh+6c9eWW3NHW8stD+sWbLxWvx0fiwAaKcI7E
83Ird3DAPewTAr9Pp0h0hXhOVEy9eQG0o1DXvUIKnxCeZhmmmoyUe5cTHhE/Tu51urldeEUtvZ1X
7DwjQh2DDpZq47Ntsn41ynNhznspVMhqQRUfjOJzeITt9wShgFzB/B4Oymx8+VQT0qaf8ZkjU8bJ
+FJq99ko1JyEKiConiypbMvMuQbvHZIAtuOi/Udey19oCzGq1hwwAVvL6grUs5tskyh/2vafj/6+
9/clQlE/x0REhWFWhI00eb0oWt1Rmlvigivs7UFJS6p9tsvz+yTy/XvUS1gH/h49sHLCL5j+S6bW
xNBl3WIA40mO4fQrg6Y00GX+T7+tFgUCFb2njtRCg5BkVApvZRV1nvykUtTqvHCFnPShdvqDYM8L
tux81FZcBw9pnD+7rAnV1+jWt2c1t54lt/2/hwoSkPmY0QGTtzrL7WQrvUQ/+Q8p0syKxBVbNIZ0
KXRZ6GGBVpE84+QdCBxkUfbAX+VKJi1Itfsfc/ZcVHg7AEfOzcJ+fpIsaZLljZ/JFtYiOwnVFt81
7hQAxJa57NcJqn2b4K5VJ9o5fIWEHPCAJ1X1dbvCQOWAAz0oq5GYhmQhYGo30LojgPUeP8/LuBW8
hlrUgpRHre8VFxPXyfLuRKv2XX5ng/Ra8O7XCW4jm8y9END9bry7ra++t6vyyq4z6j0T1TQ5Aina
Q4ZfxPDZ3YUQLP09motb6aofmk9hdKMfWqt80Op7DrqBiGyXY4+jNNM8pqHyT/c9qYOAyuy1Twjp
O0zC3QsL/F5bk342fD59DHjAlOD0LJulSv4KV+GvIDvNWxqOP3dfujIg6t+NHSEPfHSmPa6Tb4pi
dno9LqL3+ie/lsAdiNxEQWsEEjHsbvlDcXnn12jsY4CidpPP1aFj0j61xom7thGufMrc/3Z1wBFp
qIdXDw9lcebefQ438MZxOwLiDLVdM49WPX3l9SjRKvKehq3U3NNs8RvZaIsGlEHipknCYcFf04k8
xlSXe+MT2rHNU732pVu/3fyCfJHcbRh7NnC+aI8SIeFHS85KlMXPzwTjb+91lzsfJ5K7i+B9DQ6Z
pEG8hBjnMIad6bMX/rrVza9Gj0zxuRLS5VXY1QfNJw4b9ZtnLRVEhc4zbBZW7VgY02zh0BCCxu+H
fGMv7EkUTFdqwcSA+/ue/bOyoI8iLcCoFodkw4yrk0hXdgn6Q7OhvteKbezF3uFcgcuqfhdhdqmA
Z3JXe9r8BBG/GTfyEzwPyVXnsBW9aPeE3FpSw5cwUmjJIWyiCQMXjPfoKIGCrwQW30qcyXTjw/aU
bAAhGJdyjkMCj+Amv94PQAqU3B2/DUfZ3TBMJU50mhTBE4bStrwOnZ1DQOH9AtNH3OqxJ3+j6oA/
QYwkO3zeR4UmkZL6IM+A7V44GoBU/GJzoyH0Lqt2eiok77Fi99JORWAYX7FQWWwEAJq0MAPgIe8p
zncFjmVE7AZWWjfD1685txBAjKYhwgpVUug0VCgo6m1d3be0n7hxPjCJIojetSiuD/ndSz6MFduB
h/lLDCjhSFoFksS2vij+2J7qQTGbmmUSlhmbgZfGDmWKV522XWrssCH7NWF5L9lHgjHpr6/lrfvA
wEDqRMx9ouZFBHpJ6gnnOntOv/3QPhny0XOn6UF3MvEN4syiwzM7ahdfPA+zgslwIGM6kEIsWHfR
7cljVuyBa5w+2OX5jlI4eoGadAvRfZXe8AktEf8Vajb6LbVTX6ez6Gr+0EVQacBwYqC04TKkAcQB
b3d0BYQ3Nt/aJyfJ/e2FaEpwyiuKRO2zHnePbH1P/IyGxFv7wxJ3fy+QDqZuTgh4u+i29RoYiQGY
+VLIYVKxSPK6aE7M9F2vu3S5km1/RV5BKwNUOn2sUbukEK9APZae+MMksL6OBBzzofUrBCAvbt/M
wGPH/K3pf2W+EduPqzkX7wzkA4G2TxTP+5XFZpqp7SemOJFTfaVgvTm/3DZINqTnQH8mOeZq7Udt
TewfQyNMxVm2A3x7Y2W6RCgIUqergqhf1XidRU55V8eIc+PeS3MoWt4EXz6AMiDad49Aedo40HSg
T0CMarl8XcjUmXfh7UDAK4cTC/KOtpYzNPgqnOo73U20EOVgoPhvVy8lVEwfIT1DJgsfmG5jFTvh
J90ZdNLCEqbG6bFjuFOuiv5M14s70U3b3i1KBY9bTvVpeMaaDlq8UC5cuw3x16tio2/HLYAgHQ0E
q9ISBxirsz5XfEb1bEd5ul1c7DmOZT8bT9NKkTj3A0eeS064tKvM3MWAEVlhIbIWn9w16jFIEpYb
yRlbVt5FfkpX/da4InO18A+54s+AF4xLLl0In61GJLAv3sOR0VkBlwZSEmZ5O6eMsLY3qhj8LwX1
4iwXfv4+bw6M6om7jkXAfHcxBd/JgLNzbcE+G2LRpi58TUIC7rD4WGCNKEJyWJ0OsawSm08V9Cim
8hHppmP+cKsFcws7S8je9GTBHYpVlBMr7lcMkQl6bo79Xv5pOMwHLjddJ3IOKbVP7y4RXFn2kVoC
OeEPqip+WNvi/sqFgiwaC+yayGP2/jpiey5r+/nBvK1gEvBG8snjbbz2K640FmxCaJJJoG3H0ipL
TqK2ICES1PhMAY4Q2QanUz5jh8pnJSgnqoUe8lPIVUs0cgK4bt9NC73C/pbXzuetHuo+5LrQc0KO
6E4qVw3w/tPNHl7xmpWtk5pBOSDuxf5vm9+xx/bY11Ly2rz04ekSQDfPAGeOgaH2qtYBYswKcpje
MytL6dHr5HS0OcXu/CPUPjPqFHU64LdudS/CyNginST2C1uDF3HbJr8MTdaN3BYU1k4me/CIphNF
pZ3iN9muYYGZ8MI9QDaovh6SYuUGvcO31iy/Nsnv545VixoK4Y4FScXpf6T6QL5p3bG7XIsnboo0
BVt2Sd/5ro5meZD4sbbloCgX9RTtopP6jW3ZWHeLrqG1Odi1Q9UWhdaGWCUrcqWvZBsRbUAK8wz0
L9co4mhOvDygL3LTbfGETHnAEcQpcel/qL0Y4zcMh5yGrg+WBKfaSJ9j59GYfH0C1uCmk++ao4aJ
4jyiuHBfsCt3NQvJ1I5O2S3ms6Rw/X5fn4DbfKR70dOvZe7qBIaDSf5r6Lf9TLqgpPu1qjB6OZKP
39VXniBav4o8RDAaTs4WumfO48RN8qX64oEPFisr1279Qy1OwBSQrqpgMrASPrilp3OC3Ofmqnhj
6h396ga7bf9lnhqsgAlsUTGgY5NyDJ3bHKnuk2+pU2NVpGUJ3OP3sWbPfzUMJm5Ue3LrVoVbMk4/
4YM9P7gCKPAgkLBSPUOJfF1wlrb+e2cFJmGKp9FseqRUahU/acvzYSn/suqKGAhBOWyiBWdZc3h+
q1gBgOS6A2eCXSzHXWN4tx+ANKzgOomz9IGS+YvhR/+juOM82Zb7KORs/eJF3ghIbZY0S4sCsIJd
zm8zldINaMBKZtt+Nc/lWvWGRRwQMdyiKbQVmdOTpk77y20Z91V2lE+UXtoiZVMyz5YSUYdbwAD8
V9FRXIrzPWtUpYTYUDMGZLk7aFOZcZMWkblEvX6PfcDOYr5ka9d9Wp9cnBNY7cLJIn/LjcvnZ9er
/nybP/E1OPVpuIxgJO27y8f3fc2Or2V1qE8sign9E/o3x5gywZNn6vvr07q86mA8pfh7r9yXNHWT
Ib8fv7jRUP7flsr1RpStvjC/qE6Eu/N8BhVAb3DATnzUdgUNnUMq85LtjNNtKR8NzslLF7Y/Gfue
ebZJV8NOfEPKk8+yl/1YAhQzUDIxOyE30YYG3YAXotifFZ61irY4wO7h4KkbGCM9u5rkLPuKx7Wz
RBoREqS4tRZDOOz7NykwlxVLEpul9Yjpj2O9oSU+Uc58jkZl37DgZh7Vxd20pU/4Md2BNbKe1g07
+5QqCLkh5Tu+B3HqOZsYmdiNsfJRTRYewHfOcBWL91ILrIA2QX8UidEeXJEcONNVgGK8fHOyfMF9
W4x+JSChCfA352hJDy3woYWp2NDO+AOpApkD7IcLlNgBkmrMR+UEgIemznPqNpDR5whymEkeBSIR
hF9g+efNtT92tY9mVX4bHN3loFMxt7KvsTncsOujMN3niiNd8U7O8hM7vgUDgRkbC+NUshKtsnVx
B6EOwwGX4rTVqN9FOq0s+lGYs8ltXOHjFvZvw6/I28ttYVW+CY3ffjVnXALY0TLinRyoe7j3tLO5
ED9pXGkoMS7CvJKC+34495WnNT6ti/w7oULiVdHNx6JeiOg15/rLh+grk9NEo6nmgHukwExp35Oy
3+aJC6IIl+i4VGA1A4wsR1zS9xkP42upeEZgHsq3iI4SIyiKcWP0UMKXtEn2anrteEfImd/i/qCp
voWLg1OH3vySTvpXWAv0vJo9h6282U6X0XgjIA71nYt9e2QZCdHyCN+ARn+VM0OPW4SnJtAYsUlh
vFVeKK3cmtOC+ASnNE91GxS1/+LMZxtMGGwSYukygC8QPxyo4KBg1NjZ04WcS0fxq7AlJ3rL6I+p
DqpXVZ4+/xjwcW4PewnrNKY6qtob2062eOMmWzfwWLlgtuZXX4X8MPsC8ouNzEtXrNoZux32e9+j
j9XWZ7a4LdfRwgBT5Mk++clcPJTK3EiiFQE9fv7RnrXPZpl0Ngkm0YdIK7malt/0N4ev+tu8m8N0
o2LWpwf1vF7cV8xYo1/lmATWsZ73TseGf7yqv0PM0XNe8TQbvcNQCjXT50rrZun+JuAycttymnG+
CJcQt6/Xmme8w3Z8uz0BC9kMJDGFslgnbSDc5mY6z1+Opi6hxzCkw22cdY6ETn+04+medZI+AdKj
fZOsgKGlEgU3OKcPVzCDV/2mArV7MXRzGBPBGm+DZxTIUx3BTNSEIOhoHOu9SlGuTX/VesPAxtT0
EQGed2vB47ZQD675QXF8WyMeqtDuzfo5BQHzQjZ+8Oxt4ev5/qC3Jrislk9rp2lBnJ21sDpIlj+a
FDB28nV/2tMty03Dx0dD97yyM9FNmQZnGwYcvUVTmulnyMalxPlInZD4U3b1KrqCNs6p7j0ZIVrI
0aMCTndxik9/egUvUqF3aIXpfwJTfPjczjzg+ptEW9XdzPAqbogGHlInCliy17xdKuPkjWr5USyf
AzOiPKRGsz6M04OAiXP6Hekep/pjSeysZ77TCTDskcXoSpvpsRuW0ZrxaXPEYQHdz7KC7sgenoGi
9V71nBk8+aVM11zSfc478ISf/st85yY3Ebe5IXUh2OrHFacvt2/ucA8QJ6TrHfq1+vPYYescZsZX
TqqKl97hPc/IQ2jYHATam+JyTjy5w3IlwQhjqjP6Ma6gyn2OPifttFZz8Cl7j4S1+kyTmZcZxL3Y
zRc3UAAH3+MpNz1BovDnI31g7zv33oAQufKwFCsvahs8WAjTEsFGfpyzD+NK47xGoneK/fqQ4jyV
vBQbDnEHV4IPym1xyjG9Coi46Wx7EoLW3IdPLiXbsT9bGONyamcWCooNXorffqb0eQKd9o7LWJBz
XfXq1biCyGELIa0jzgUqu8LtTvRlR7IJKJgOxhZQq7aR59we1bPiV359UXK/EMIcs+hJJuCa0JDn
MqZpnNKW6ryGWuwQnV8HiawJ5RqbfsMLZAzBKCuEoshgjtyQRHNioJxMqgx9BoAQeD0ia+V+1cHq
1vOUTypxqjcMrUVyKqfXGn9gl7o5SDBvSjiqQTduGZgzMOoJLDFcWpaUG1CTPJXAD+d1pnPhMcZ6
axlTnqStMHtsyiM5Gi8bJ42+ENwkUL4ZGIF5iCsbDvyCkHrW4oOobpI5DNsGcocDOvEiXog+zyi8
Z+X7M0jmsvvy6OooHzS7p/RUG3s9iHqAcovq+vRunjBrTvGBt6O6N+xdzIdn91mMwIDlWnPuq2gz
rJ4ELk3zFGD+k2nY4aShtsuO1ZFLczhykrHgEbysHZQ3k4V7A2pRmlmNo8jLLn/He6CcdZoxTdAP
3vBEcs5M1jEal3F38fNUFlXqmfSEmJVxi+azp9x5wE0K7+yvgAOnPm5EjeUFi0nq5+mceFyjWJGE
eTdmbRFA2G3V4AVwLvdRkT0AB6ac/fbtb/4wyOid8WZ6VnrJiIhrjEUnrKUVNxZkkYy++PQg504f
rwY03E4N5tG28l79xIfHJ6bi5w8DYVKakDJ7009hmLMNaNBslC6wqn4qkVOEW7ptLJNTodrmHigq
704h0o7JEq2t0mYECHUH3K5w5OjwHmv2H5RhF3lBrOlK3yATcsSFuWd2iIvN+NYSz73Rh6gcg0Gh
amvJQl90H+MXZHOFjegvc45Zs64GuyltADZ9f47ataR4CkVa6j13EZEedk5n11gZgchsRKS2JTxE
C16ti8iZcuPBzK5hN2uPn/GFTQXBdNXdRQlRMzzx2rnGdYqk59NckN173xUn8NqxL8xYHURfSQIY
x1buvyZrvS15XAalC2NSPqrb6Efaj8ybv+AXNw6yiFP2I9C9zWlLuPKFv9f5vHd6Vqv6IobKiZGi
4OYH4V3fD+9REkozWQsaR/6qKVG+W5c7BY24ExkpELMCZosng4gG5nqHan4fbPUSHVgUdHGOEE1T
vYI4sU20Nld9yJyh0B0rAX3hlH68lYL+K902DN+EbSvanPHFSXlXGfLEB4Akxcn8HBtbo/mzaI8M
T17l9HlWgRnb45HnaHbVTvxUF+nG4r0CuGXA+adHGc6vaxUo5F8wV6LRQF/0wJBZs7Wbh/pNfpPd
x+F+5bSLDiLNZsfcMPLBzP9YfnywrU7pMIRDQHxD82P0dnMqaQo5d/4QrxHaOQveITm9DmgDnlS1
rOAQ+sDYYQ/h6vzE0Gxby9+MD9RaZkHkgEEk2Y/88/TwuLmMlRncopvysp/xoPv3Xb2YKuSBGy9C
ABsJyYmG5aJZPzb6WsAtz/Sr4MJaxH61L3bWTNumbrkdAvVTYWDY28hCFnIIowvj6Rsx2qwW89h9
7rJ1D+A/HIeFGHvoXmjLU3buXGn2RDfvwDlE0mGE6PBos9CYx1ToysX0JtpLc+3WOu+W8e331LKN
ONRMKUFWQpyCXspM3SYu73lSw2yvR95S+y3vC64vPVSJ+S4Brdvf9GLukSfA1geuzsgHwSFbML+j
68AQ0Zi/0KPP9A0lZloerbm4eLB8cuspl5yXxTw7Qew1PvRPvtcCQPphieBEkd6JFSSGUL5UK5hq
VGwxFZFbylssSQmTmhGXOno6UHUYlLEwATPhyndoO+OH5xQRj9UO3afAyI0d9YNu+QfVe6EcpzgK
SFhyoLB312zxqwSkgOrRNhVHbJ3q3B90lC9cCM9pEmwu1AXBXtpHe3z8L7rOa7lxZcmiPzQVAVcw
ryRALxpJLfeCkOmG9x5fPws8MbdvzNx5YYikDEUChcrMvdd+jo8cnwyvgaWIuxo8eWofxCF57vao
qMz7lJ+q8VE7hZM77Nmplyx9vESumBSI4c5+ZYRNvEf+oL7T1/09sqs6BS9EwSMRC1x7/PCnvXOp
PsM9p9ZMP/UNTQhzG5AbSNlPgss98jmvdC4+ilj0cC/1W0MJPoAfBjPjjW8V0126U4fgBUWHOJk3
ugItDfgPrnTPSXKwbwjLbshcb+179aq4NfvodFN+smKDMY1J6+Hw0S9cQbjSmAdUQ0aFDI1G+JqN
plph215PN3bZ1lWd1mO4Ltge17fpuXmS1+FYb9NkHxlri53tS71lgblAkxFH5zkN9uZZQUDClZn2
x/wtom3gIoo5xuOalU9s0DzSZmHXO2HUt7fQUVxWgrfacseXxQ35Er84vyhKW5uO/8r5FVAGsf3y
Arc7vKX+Q76QEAAArGYeJdWD7j0D8T+Rs3be4mcKhpYPMtimFE1eda3PMXsOypoKkAWkN3bKXvbT
flKpRnC4z84HLEe22hqXhX2bwcrfVRSX0cofjnl5jpWd+W1+Jwj3eat4E0+W5cpkxxg9eqOm6t6M
iXGIZzK4Ui4Wm91snVyHH6XdkQ61y886J2a3tj7FlStdpl+y4L1Cw6JzcBnUU/D7phPIVyd/jNLb
oO9ghVSMWtmY/q6Y/72yh8CjxzajoI3lVvRWfgXfWNhx0oboJChzOINsLyt2GGcqzD/JtqtfQTJy
meTSVC2pY6hldxxl4LxGi7krzStmTcGKJpj2UBzb7Tr94HcBfp94nKUFf655sN4z1Su3w1dE+FVD
F8A8SnONq4+CmmgDKKEsyDMQBsn/7GVcrMPlAhw8Tbv297jVjuB8Cqhj2Uo+N69kSWGRDYuT7a8l
3Q8odvquSB8AXCOjYuUTjPUR8VkUbWv1ezpgEV1wdcsWluqGvmUAx4Q8F0A+CGVimubDy9heLJA6
G1Q9uo4MFS7MirH0JmDBCXbD9AiRRB8PFSII86B1G3YkvOAsfVN9JKNE/Ak2ov2+K1yViwrDCPbW
2vL2V5qXXMphny1Rabe2eIySi5Y9ZOVOLxCyrxEZzuIF+OXQX3PiOpeU9yOXbQPmT/+gp19QeAwb
sdjLZNOuyXdsS9iXsRdanFB8vDRD2LKz7dZIH9mwVvJxzPhgxpMjtj6iummtTTu/d+EwIrtL34xH
54o8qYM4D5mOgXWxE4LYz1VebtTiMzDIrzrJEQ3HCwtzBCb/l/nVX++D/W6Z9v+d89/vggpG/JKp
4h8twP37QjtYuiM1ejh+YCSCUyErwB+2EvfS/bHJN42N1VqkAWfO3rYV+G00xuKGM6EUNOXM2W8P
UTCAUFm+skoU9QOmoX1Vn2xhUCveH7o/qc05gs2W1vb9MZVQDxqQy0/c7wP23+AXc7atga4+izUs
bmP0ow6L1v7+WL08USVI7e83U4P14P7V3yfu3/fPj2Bsx84ooh42i8F46/5NWWrrrHjLL7p/awup
fB3FWnLoZQratd+PJdU40Ilu6oh54sWqZmRv66EpABi3RNVlay1uwbDgUHLN3It+Jd30UAfTDQ9o
6wY2n1qRAd0w84jwm/DT0bNH3RCfmtK3GyM1YEgz3sC8uo9E7NWcr51/GfE0bzFnxXR730jBaFZW
nI6bFD1dEvQj9lvQEtBVKPLoIAChdyUpje6kx4prCZWShrgfwgLQiaZ6fCbb6y3ri2HfQ7YiLwOZ
tmJy3TS7iMFV0xEmYTLZjoZP8Gba0SAujHN5N9mGx6eyj3PeIwnEtVFtUkFbWqPDNWs19Ui2NdMN
S/4Qgk1DQN+UEFEnMIh2PX3gCmkgR7HhwJJNiAySNBGwMUojRpYR+k6J2qIBaOZNHbLGZuBCmDQ0
mwdl3KdF+IZv+kDM7GoxkviMBzqnLHeKJGsyirsNb0i+lkt+mypBqmZOBbImQuQ1Y9da5X3/EJja
70ZBzmyGKPwbdTPPzMvLcFDW2mz9xJn8zB36GWkkyZmSiSstlAmjjfalpn0To6aA/ECJoauqqwqP
BU8opY1pcsipWC9ZiNgOQeCU/9hjDhe4YfYWPZbUDw1qsbqnDIgnSNvASlxZLT++8L+i8CWq+/zR
LxIET6F2UxUuHFKX0wniTQ4RH9ia0qQZcY5f47STucCnwxo4FXHk8pZ7zYjEXY3S2Yuy7s1XwnJf
goGLUT74NYJ1a0wHCBRkszAL6DE9ECSZuDXEj3PcQq5vl7UmzT+jCreFeo7LCpFCYSNaAHK9thLr
I7Ssdqv55pcTzg8TqHHi6lSUx4rcTBh4l/hSNzDobWqhOZ4ziSs/LYhUCTHEpZxqe0sn7qcfxx3s
JNTcISTqjJmibhYvFUeipw4qfUg4d5qGODJhMSM95g9Ex/pY2tNlnumJEKDLAp1zfvhDqKDTMBjy
pOxdrQ+WwPKPkQU/sVnTWiNvdpOotKg0DtmWHppWif4029PBmnXOkpjdgBE37wKwT1TSQataBkS1
YQpPg16zqrX0U+JA9rQ6frMimAXEj1Iylk/EEGAMFjl95Z6pqkLfMIi5tMW689QZZFHqYE7dmqWM
kEx5Uan+teHqcyC5xJLQSg2WaC2iidUU9Xf+ZxBJd1ITVm7gLK7TVezII4KtTKJpDliHkf4H4LBn
As6g0y1oWnSGSo56PsWouPYlF9SiT4vNJM2jyRvQk6y9wgcbuFBPsEQMobGzNST+cx2fyM0LYFWx
68vL5DYEn+RMH1QD3ZeCyIAlNtgZ0l5PBmMIAqF+QJQyIo2Ct5DIjlVhpeqq0JLtpDfdOqqTeat1
WD0be+I0Qam6MLKH73o2AAJ0yWs9zy9Gch1LRlMtM8Qxgf2ldhzB4ZIVL2hiFQw+I0e45KMoN5yg
7aXQKGGS8VuxlPdx5LMupDN5Yko8ZNlfTUFtf/BDjY920i+2QctRGC+5SUR5eJcATQxcYgWxbZaj
wZX145gJ4z2h3ajpzCotesEBRJHUEIeBTQShaVxwGrs9ENb9kXY4iTHRHfUmtFBFzkytewakY4At
wUclEk3VzVHbld3F6bHQGRPHFTuHVtUVt68IoMnFdNHaydPIfXMT26fsqfUnYhRyxO/0DK0R7pg6
RvOmm2vsN1Z4ydVAOyta91ZrBBLXnCfdDBFwhJqsWfQnwqAhTqGkAJUM7WeprAwlodlONWcNZcnv
ZX3ThP8o/IA5RSWSA1rECkR3KNlfAEsbLOfks0QW9puS0Kb0s5gBPg4FNZ7aXQMhTJjpL6DyKLrN
7qPFXr1XLLbDg/mVmtnvqTWdrRyHfm0q9OBJa8Ys7SY+0hJNy0IX+5t66Qqk5o5aJK5tUC91Ay0t
LTC3c9DdorIBZUhSsVEoQI6IQqO5jvIohX5ig/GF+hEsSr91E+DvYeI85LG5x/reB+gNc4Vgb65G
L0r3OA3NS1M8Li/x4FshBxV0wq0++Ss11iXHSfoSOXq4gdRF+EDEjKYm+IwxDhoPlXjpJd4rdFN4
5RvYV4wjGHz0puiQQJPFrU5iCWH0N30vL4nPbtSSRuEtuUudGpae2aS3DILjLmfMM9jN1jK02VXC
GWHDPAC9yyYfoX1Kj9Ga5CZLgPEw1mD97VHLuWpWX0CyG1y9m96dljY1NBEEEXymjgKaBBg4PnEY
nGZNc7mce3stJnpfmq8whGjlK4HCWJbt09yK2TMq1BPF0LQol+ZdSUQqMEuclDJIvSJnC+lkWPvi
gC5/KX0idH0bEBZVWCKiiAkaJQzCkwHJQmDTNdQncqis+qarJaQTqTAkHCnsY4OuR2NS+/VcYVcW
g6fQciYciCkzTIEWG+VINfX9qjKbchsQ9LwCjnWeRnrGxYEsHGaxHfP9yIJOz9K/CWuMMokoGoBI
Mt5FDNrVMd1EPgL5OtReoRHqK8Hx7bU01Aq4oRSJgryXhkh2O2PICfqtao3sScvjF1FBKRtZkIOu
GejDU4woENlJRUgPeRPjW+JiktXWa5NI7YVII1ID4JcTVQXHDFeZkuDYaosf3nFKdtt5NW05vE2d
/e2n2dOotfM56/rmOAR7fWQeoJnRcJRagNLcoajvCWBd1459cvLsU/p+uO4VpvhFjDfftg763P1a
ovc4WNnWsLsrh2aLs5XWK5PG2AfIS3onvXP2bHXB/CkzjbcsY5AlELHFlk/hG9HD0pU0RY2m/uiJ
fCnqSiVoUfHGYTpFPqLPnvrFlX2buqVqbPME6ULYPM6WtY/MCvouogZNrQh8C2gVBnh+9MD80Juh
ovpqvRQwK0DA/FxKIIX1jGGM4UGZaRtHqOLS8frdVgb1mXDqMxDC92m0w5050I1xpzgzbkar7IKJ
blKmOfO2gvHe1+h/lIbJtqGkZM814MSj+WA0w7VKwabnergNI7pXaoiKv4grbEhRh1lxKYFEnXoh
e4EFqmhEznkJ8ttbHd2XGoJgQujERikZ0qdh7ObGA0FtMQENjFeliZFRUf/Iof22lZZvC67IoKcj
+zvesPKXn80k9J2cEWTQTHqYT7xQCQvyCNiRbfQLsH9jgwMc876KfZphDunLxMPN8jSEkmFKJcih
RCtkaTX0Ebr0Y6NV1DnXMsgw3E5YSUmXtEi2RlubhWBzLXRXw8PocJUYmP00lQl2b0INOXQvuq7H
+zTNrggRRg30OsFJVO181FE76p4iai/H7bvqrcraT1Z1NEYjeCxjYOlauAaTjrZPN8yNUbUfllMO
p8xx4MlSrjiyBPr1kcsHKIqnBquwJyybEdAUUUdbr6Eqn9qUwLuO18rbFKMmzHzQG1nyPAX2V0SS
O8EzurNp8vZRbXvStYg2QPubvMtE/E5a3lBJn9SR/T6U5XtdITEWWfOWaRFzDaU4R35F0i4FNwBc
sllNIPVty7sQSUFRkmJp0p+UjGjVqL8EJb09dVvBLdzYBQj6lp1Tlc+nQYY/1pD5uBy//ITOjp/A
WmYztsnbcjrrlnom4sZYiRaVwsZQCXWuSppqHVUvi79T3RSHiUobFRDGFmVvXHV7B+LsOtDRf2HY
lDMYZxmw92xwiFRyejHGDLOiHbWYj6HlO7I6VkrmFY39Xmhch4dUbBOV3lFBMh7VLs23aRLXGmvB
s8LQbIiad3IDCYjVB3STQ2JtJcL85Gj2GiW01h9NnetHG2qYTPKMrya0c0qg164VoU+TOgyXCKlG
HRksMN/KPMdr0eb8p7e2wgM9YCkLyeLzTIk5FFAGMsUpiDe+T6k368mTH5Kum3bMavk0inUnE6+H
1O6pGRMjqmj6+YQLRZQde12YV9Wq6Hc1m0SZDgLdxJgxHrIZUuhUqUiYs9njogVngHiPsXEem/JU
p5tw6paOG1pBTh40TmXmOqST6oW2Jd6VsTLo7Bs9hV8iVfFtZGKn+3yAQq3pgYzdB5y0ZG0atsdu
XqybloDViWmtIsnXVWg3ToilpXkzqYYOqrwNCgOxeHqJg27nLFg1EqHSTRYI3jBOds324uFVgtta
h76KrJY8X/6nF8zd4xGCbbS6GCTnHiVgjio1OhSxMtwCOb71vUrlDaZm5esxrdDKPusmvVeI+w+z
v2yWVQ5O9qUIcpoHjvPMtQOH+a7zZdddTTcqPqqiv8aB9sA/Pq/shoJNDA0e9r4iJDD+SPQk2TZA
6dwuY/ErclSCVvJIinPl9XqLtGTi/VWWz91HT6qr/lHznfRVMX3ajKI9xu3iU8x6JpBTSoxkRXJB
K5n1KcxdRlIxOz5Ko2WwIZM6fRiXPl9TinMdfnWjPJCzmhxBVnN02AZjnTrA5YOk1V5ykyedofWM
23bQrX0YPxYpMoYgbL9DBU1FTXOgail6HObqo9G6ioW3Px94d0uaM5ugQ7DTRgy8YR+R6wTWDqf2
WO+4CmCArnV0uugRzcocHkKynUsodksrA483lKZ1BJHWM0cdweqs5aTdoK/rCKyl2jbWg46aXPFL
e9uhcQHsTDwO6Ne6r/9APFxJJ5xA/qTEQUy1iYgR9dHgSJ88Bn84NwkMrH5+mBWNIGkb3d84l0en
axu3rMkX0v3Ik7F/S2rE1wIOGlBi2EcAl1ZG1ryYpD0IBZbU8EoIGMlUliSSTkfM1TfWihdlggfN
YKmKGVXMyMg9lxkhdB1GqXaJLZg4rjOx0SW+hulFT02sqAs7KC5RVjVcDgKO+mEulM2Yh75LFfyK
NKNUau17rp5CLVK9ZdW3+EAxmK6b6KxFEd5gPboVCDtKDYVhOVW7JkndShX+ExExcCaZC/OPpWr6
mpr6pp+JrMFbQZjrkW3hjY7JjNhi2OagiFkof8K5WuKVqe7yblA5AzLXb4g2q1ud8ZqWrmVuF54Z
ORS0tvOcT5KT0ORAtRgWDtTwF43FBnOW9T1HEZoQhO8dWLiNZg7vOKhgHet1fZok/2yIoroq83Ej
qnhJeGjD22R+2cEjFgcYiMkqcMBAWYP2obQMU4ZlejS9WQOVS2o2H6DumnW5aXzjzS/wlmLBOigt
Oo+0Cz9bhaZQDDMgLmIXuhXbqpghZVNVb5xyNJh8Fb+IYrzXejesVB3hqWLmGjJ35Us3hycAb6Ak
zDMZ6UgBGjjIpPABL01+QivKrzNSfa1gVEa83mqUlHAqe7hyCGALIdUeaIGMqXqCk2U/yZqByMDw
aqL5FeiRerYK1S0kNqqmR6qZlGP+NOvKl12q4Re1zY/0OaVV8zknsd5T9OaH69t7ZtJ7kW3ALutS
VF29o50pyT3eBFX0bigGuiyCbrigRgZm3gZCX8fScMpQuEyQme1Wc+GkVVsZsImxYDXU+rDh0sVo
wigO1kC6H0jtL1+LS/BLqK58dieTX/u4rvtdaKTqZrRZ3vJJ/Ux951c+x/hX0vtixfDJH8/RmL7b
ajNsZzNrTtVo2My7BITGSCkQ5FSf/WBslzID1KskPMA05qPj9Eg52LcUc51vetV/YKGLj7bmGKug
zGlu2Opz6VTUhtkIGC3EFCe7Ny5e0Y3obNDttvNkW4HjEV6I6r9qfkHJdM2pMtyxIB0iKPQno2X9
y1WD5Kig3FpCEVs0qhosZeqHNOM6R4+HsNs1qEui4kgv3WS1caiL3NxZKA/01Oq2cHa90MbJqfs5
q1Cm4Edgl6REhHazdc/6kBXFbo29ICqCFOByneSxs9PZWxyCwviOMuGQXFFeZwVT56Dp48bJqPZm
G8dLlrORN0wP9CtoYmXTT5CpDSdvz/rXgPAkY+FfUxFWaHsTN7Mapg7+K9mjnj3riPR75hlh/FmX
hXW1aUdTNUwrs7deHMR3GVY/PC/G5MlS/MmNbjuQN07lJi5WV/8ENN68okYrMZT6vHVQYswlzfrK
Z9u9dO0LJSs2gUW8xADJmgTt6WyPo77yLWak0p/YyFVsDizwXitfoEGAU8y2mP4ViTUaUtZRrK2u
eycY+SUuLKiHJlVyWOZv2jRnO00mR98HeT0N2A/1bhFZtq2bTfj4SaUmf0ml2aw311rYoBiCjD5H
EMpN89GJ7lg3E9OkecDUYdbwCpqu4WIlGrdX8fIocJKJUyF1o51pR4xc4dax6qS7WFMsr9J4V8VI
pFYnH/Umk++OQGNlx+VHbI6fSivOWm2euNZeBz5ZuHfyMCqkv4V5g2Kl4RzMUmMT529kS1k7v4Yj
I1Az5KdkwMgP0paZLIs/hDJ0gpjCqUe4PpvVdxrkbEhVG3lxsYDj//OX4VTfhnYxVEmZHUZHFvHl
/u1BZdkTg+qliOiJzKDwz3GHLt+03Py9m1UmTIT7/X++vP/4f3z+74/Pfc3r+nvfspkwDltVDH/4
kyEeCQJkouXm/tX9Rix5MjUZtP88dr97f+L+2N+7/+mx//QtPrSZsv8Gh+ZNCVZhJxuzg5+U/DfT
8i/+8+X90fv9WR95SmTQPjSneKI+KQ73G44uHLd/74vZ/5/7wC7pHZIM9mZls9wlxIeSk9xoa4NW
5iFNWpCntmj3pGOs0nIivm/UoeXYTE+znsCRUAnlYUHTuzBSkawsd9uKOJL7V8nyLZYJi5+Davf3
B+5P3u8KmkJbcwiP94ciaRiHUbNxsnVKYuBfhttz/777M/ebIqv54xSdj3GkY9w2cwxd8fJ370+3
mpT7QvueDE0iGHZ63K0mWoEIitiRjQOUrYVWZFUM8/2Ua3FVMv014vapjRnQ9PVUr83CbA/3G21s
EUSERT2jb5xRiECdsYr2ZxRoLXJb0v2M1eiYcAEnELBbheROo0wFpg5sjAR0KE7kN+c0XZYDfLl7
v8myAel2Z9X1rg5at1B77A33Z/ogB2bvl/lvsroK7+/PpU3IBXXqzIMP/3VLNgq/4f67y0As5BHR
H/l3CF/719/756/cf+0/33N/amyZpKhDjiv0Xy8q+dcru3/3/Yl/+93/79N/f0Npx83W6Zr93+/9
t79ZRPYuSmqwumyAYWax/IEk35rSid0wcJ4GA+Gipi7hc1N7Smg9g5OCntEv+QyZiGhdfsI9r3ZW
5TMVKIg9TqZ8b4ZxfSIWiKlSwhwfyngf9l7cpnsRoFupClBeIFZc3xGfkPX/mEaYHfqKQXydstWv
2blQcUqqbEgFwjTpiTGz1HwqTyfXRwgwMIh6yOs+sw9h0gpo2prGm/PMBqw4JwNLmlMpSGcVxQva
xHfLoCfZvGFY3xN/QIYQtYgxAjVoYHjk2e8eCLFXl2ig2Au4XTJdlzBuF7s86iKzeG5NBghVCBlE
RUnR0yVz2XQz727xK0YpCY7VqD5pVn5he0tGYKogRABSn3IJ3vWmCgA9h8GjUpcpfoScysbPVXTX
VC24mEV+dx5VBksdE0xVZ0zXLWrwNHAOfTFOwMAxbcUCLbGcy5lTCyiOhVYZ7seEUNIuRX0tmC36
8SWElEqQsIOERm1/ZJDY3hxXlqs50OnDoUN+6iNGb/xDYGMAUSznNUFW2TIHAa0d4SDqUPTkDc17
8dl1Sbqp8+YLcj6Jny2DRslEP0mu8K7RRMslciDEr+ujBgVf7B8N+QEZ9VNLOsyzDc00Y1J30kQ7
HhYIA4pLnyA3tNLqFZcBcaMLSbwmBWVVgVl2VdJ3uAQ24PMT1gdhFOO+WiIzAmawSRvVR2sQZ+YE
dd8+Vwr7YmKdHtschsnURGuGwechUU+DbpNHkHWx10IFFa1ebQbpX4RmfOXV0rfl5QgOYZojmgB1
2oEMzDHGJH7+x0qjY+oPGMeDSjyEOT00LmcwhSLBe5Jq5wDKiK6QnFA3tAMqJDBTGWjrPFHflFb/
bSYCajPmCn4UjDly4Sacr5kwn3qzHq/0HrWAzVoiUYCZ0nJ2FjyaimbIARjxhGsqSfaqTRWUO+Jo
+U+J0ctbm2p/pIaLP0p/BWxQcNTn6HaN975RwKW082u4E4FKmTBr8Y4QCCQNZvvNMHAp/AbhgeHt
rm2BiU8n3LOMWdX0TJ0ZrrBn1XNG2khggeoqLmMszSsS6zvo6/CloL3l+07phkO0qQbAbT593Q1Z
owclifY0M39pleHvK94h4egEtZeF/KUW7SklwZaPl0WUZBpsdYbcEWtk79rSf2jCqD4YBnGzfZEd
aAk8KJiwxqZ/r9L6Qyl5BVmJCDbzb2WhXptwpPTj/e6F10u2gno3/aiJKR7qCJ+A1tDCE6GKmgYd
VhIhA4+l/xZGiKrJfICps6QoZXiA29B/KGaSFRTOD+gR4ptyDUWFsgfST43bHQ0UdgPGnqYGqcRy
vtEHaHylyAI0tVn1lZm0DRoIia5uAt8z0LeptPYQvyTNxpqN4Slra1SGMUIZ3lsEzG0ozuzpAfip
iG6n/NhaUXC1Oq7JAWMhoNbBZtTVD5ugVtQwOfpLLfk1GZDsm4QyXA0tee5D/7ulhdapJHMkGvKu
seN1VV18jdoSfOCs4571O87use+RxUwrosv0jQwQTfWDv5FLqmgJTvq5KwbGlsNz1ZDrkPThb03v
9HVFs2DTSjS/o6qp7OH5pUyJ0bh0ixNxcJx1jWc6bbIW3kmseQKyeNRprtb4ANg7Wh/G2FTbHEYl
Y3yUsIC0j3kwtKDzUJMi5NjOQkhviDFVQAPKEpTGZiPJt9UBC0kRXoCnD2i0FhIC0zvyGm0iTgLl
Us3owhhW/SKsClNTfxuaZl5rNr2PqVSxFyqBcRjs7juGlEqjLf8ZY5CEQx3m7NKUF6FUDe86BGAh
IWVW7XRUpI2xrbMI8elo4Rfk3C+5BCu6fJgtqvFpbDX04EZEt1gQE1fOxxZxTSqDjCAeUA7s8os+
OiXlnHl1lp3ok16EchegEytQxCZZfJVVb7sW/f8wzsmBOM9g48zN2Qgi4DRlT56OGN+tBA1IOo6X
hL79YSgZrGQ2Nq6RLEwBln6vjMn7gODVGsf3lBzBrWLGD90s0EdPWC1MDQuTUhOpLpHCT/10IsYj
PRDaPWS3tFRZU3Pns8wbmvktFl+zfklsJUIzUz6ZDLXyOYIianJlzoT1Yy6nqqkxwkmyUz1wAtGz
Y7c3j1++Up0HZSqB5vDfxzjeVQVLtk22kKzCZ9VppIpU16n26HKyCiECLE1+XXYYTOB2jJmxQS2P
3Z+Ybdh4lWU8F00bHJ1QvkUpZMO4JoKqWwg2w3KjDglmiiD/FYLyPoRZ7RwmY3wLBaCKJteng8pu
D3kJN7WQgScz5AQxOqhjUuXqvnJmV1u6h36jbcelBlAs6oKKOtJuCnULdZyHlhvtX1/d7/7zEpcf
aKKIwZx3f6BvNbZz4/LK7UF9FkkK5McaFNfGW44u8pU8v2OZTzmpPfVMw2lK2oOt2XzJIL1YFWZO
toQjAJDUzjaHiZjV73qA9l910Hnet/T3G+InZgg43NzvhsKmg07B5hot+V6J/xEY3Tj/86L0phlm
r52aW7gc4YnB9aCNExJ+OFsoLikiKg10SbHc3L/6X4/1tsN108RgVGsxzcmlchKiZEsb6MRutok8
B11HQZcvn+Xfm2bZo3bRkojGxHltVAw7d/ekzzsilQg2ahb41GPTwkpYbmJLImW634+W0NG5ohvj
pPrOFH2Crt7qSxQvfnHI6se+tdW9aUEsspebOUXIK0hqWw/KsJCqluy0rsR1VhfyIbQKFghT0w5T
V+iH+1e1IrRDOZgFzQxascHCiK10fdmLkXu13Lu/hvtXJqWuaxpIuMLoVMpKPbRLLBA69j40/b2s
oJloCaLfoAwxwadkFO9D/ZGxSHHIVbvahrENlK15nwf2edR62ZqxQcVHWCiuHwgsOxYs71JT9UOj
x7XbcQ1dtSbqA0tjqVzQybAuCeSGFgDxJvWhKZQISkumdVNjaGu9p5ZhjnktfT/aEifO4eRQ8npt
JP4MS11xv+mWr9TBR0w/6zSG/geTa+WR7dYpDZG6tvNj3qvYlwQXNKhepYMQN45QOHNDf3VfkK29
HZmPHubl5v7+3+/qtBTTjGYOb3cAQG/5DO75dfcbZ4ShYqMVACAuUOCmFERaqCMqHbZFh+KlYsPr
lACe/h6A97tTjKe8mGaidhv7SdeH97LEU9fPi1YynmPo7cr4pWOPZ9239sNYHv8rM/omNFoxnjVg
hLOzp7kDfDPgykvPGvhkQoiYl3gW7jDlY/4JKSBi2oQe8mp4jp7zXH2J5+LIaEpBpIpSe9kLwlyO
2RATa722TuGv+R282M94YWLh/wqfM7QeW2uCcLrO/gBRXE7KcUvbkwliiS+JUcC00g2PIQh06xhw
JNNwIowBjoEg2bCoz0/wpOsB0OumU7ZQHcN+pzzOl/a74O6EbHBFsEsB4ogZ4LvG6asSZOa2b/wp
k1kc8q96pTxiRmNImOEGR3hjnqIvlSoGeyqRgByBtJ92hTjinWpjj51zPW5xhGjGJpTfiGGA1ZSA
Rp/V9xsAKy+6knFvrrAZI7R4JswP8gm283gBTdmn6Tu4aifUaYALPPyxEAlSRq8/JZezdG0+mT/y
rD2JD/3gP9GPZ69HfgguaY13LDyxZ2BZ0d7j1+ni/4x4w18HGNjtNjip0d7AwE+eDou2SSG5MSpX
MMVCTn4CPjuXFN0rQtt1LHr7mekEU6NTeoy/cFyW65zEB2MT1DgKcMSit8DYC+ChE6sqYoS1Rh4H
KGq4shNj3UAS79xOqC2241dQreTjb6fdtBNS+dOEz9uuuBjujGrnWE8i3f4brv36f8NtNBueO/vC
JfTmHvOi2IpU2E5IUjQVcOzyf0WclNU4xKmuYtRUDqVAsuIlf8Sx2CVf5DY/QjlN0S1sFJ+gG3fK
trQVrZP9MH9zhLCvRaOXLmyXyXTVTe2zbdqTqIbjIQ62ob338yvMzqGEoerqYisc0tds9g1bDcnf
G0QTlIEv8x/ofptsk71D4XjAA7orX/pb/Jg9ly8tHYe15ta/4wPE2rf008Dgsu3P6YFrPzpMhQMW
Y/1O305MJLbWjcUMrcEO2Qx2auTT+PZ1jE3TVhvWhsvZsQbzhrJ0NnBHtS/WAxjmkW72yew9onV+
1/2P+ZydwPGGfzAmYGiw/uCAkvPaPFKluQDT3uMvxJDKD31r5K/DE4OFZxJQcqw2sIp5hrMaXoNA
1o+UbI9h1j/JG4dsy/jxEbFZ9YrEwj4XG0LsiDFc0RsmG4eX7ZnvVsQme5d+odXfiJv+AgVzQ5rJ
7/nLxNhNYu9zunAatTdb96ITEfK7cGuc8YUaH025xj7lYb1vb2AAETxnrwVkEVwvKJs85M6YIzlP
LdwAX7G3jva5BNe64gybLgsC4FlX1r8Bk0WWx+7AbdeRuwNmCeyTCXaIgfDYLcaLIz4FcOqe+vjf
7J3HcutomqZvZaL36IE3ExOzIBytSEmkKHGDkOGBd4TH1c8DZVVUdc6ib2AiMnVkSeDHbz7zGpqV
UkSks6dEjrr4ot7AtAXG9zQ5RBmOgC2EI2y4xdBTTtJPnm/q9fhJCs6lcoD72rb+mHbWB3mlT+Tm
EZuvBRhDziK08PSh3UASghB1t1hvuP/NzP+bt9hfE1+XRRxIDB1/4L8ZzCFk34Dokocn2eyf4CxF
mJUunDblYljv8oIwxXvcKW7QZkA2QTS6wEhqFsXvBav831zM31zcfi9GUlUQz6KK98HfV6GWtKP+
sPrhKZapFfJ/K26iwp0YIiTaYNhwfjjw7BLUMeiDHav2GNLAhWZ5gT8SH38v5//7Xfy3fhemiA3W
//w///t7/F9IMP6/fhcZ5b0ybv6r5cXvH/3D8sI0/lO1dAWXHEvUZWwt/uF3YUn/qYm6pvNtU8fU
UGSf/afjhbz8iO+r2OKoTADjP/7HPxwvFP0/Ld0wTP5El39f8T/+eW3/2Nybv339705mmin9bbcn
MpcNxWLHt1TKXIRsnAb/ZuoV67GaZFITIfx1abDP2UzBInrWgIl5n9QH0Llclek5kkSSHmJAB5yO
4oxoemoa/+hj9WeuW2HBHNeAKeEahEgED7F1mpo+39Lgs0gpgVAKZEKgVPam3KD1G3co6YW7Skq0
N7x4TOk7VAbjday1/SyMCDZoxvwyNDMQ5pwNnkpEcNK6CTAGIqx5nbWeXqMF9nhMdJFnbDiUBvB0
9j6UVU3ARXzTy/sxS0W3eGS+NCRXa0L3PzVDNHyzijBWU2s3FKnFAkZnz4oBWFSatm+S7M2cwnkn
KhujKLCzpxWIcaNbAAF6H/St0HE6T0XxOMkY60yaYsFRmzd5wPFD1xdpAYXdOxzRjsi6Rb2kUTDW
MQPEVhBsxILQ1qa+8ENooHgqPa7iCD2pHGn3g9kTfaWi09hpCnk8uiazkbgmwOyn3w+tjqV5XU9u
KgLjQCTIyuTBmzqOh5TaFfIFieLmCccqSqzQd2PhRQWT+6Txfs2jmn1NGnbVAy2QeCL/k+bAtXSt
BHePHwDd0cV6EGegChWYCbvidapO98cwbURLGdysIRQws9LXcXBXl1Zxhr49MJvx9Mh6Y5UMgj32
JU2QXiBzT2Czp+CQqQpgzUV9Jw4pEyHuU1XNOR8WgcgRsZ+CRmNM+u9FOuRCZShxDrCOpDLyo1AQ
RqK1m5fUUFRNXydlDgi2nU2eINGxluTXOMKGMot6pwwrRJyNdxFdpHRo1GdhQCaCgHsp2AXKSZfZ
vAvDvAVaNCCgLSDMk1XI0xuxW5eEnjkcl61iDUjp6FUGHVRoDmkJ9AasklNA9mnHGN3ArkWjaNRx
/V0+cGvaFGWvfZxRWCEhbh4ldfvqGMrFBz1YzCwC9BplTCMEk77uEFTrvMaOysQ/0FUiYp9CxoOt
7AkEjAZIsIbqTgNLaExTSKGi9GLoD0gfc3vEpRpchRwfUoB4TahIUCnoK7QChTFjCp9o1W2ENEUY
RinNr5Twim7WPq/0BuVq6n0AtkLOcUep5Q0khuSum9GhCKQvNSpB/AWE5AIsnmP9gNNagx+isIcP
oYjSREt90+5wc3TEEbCobm0x8H6mi5y4Y0fdqG+lbzMPkWKh6yymGiXLMVsLlgXgTug4yS28DmaE
IsLd2NilWkr2EGQ9JBpU0eN+Tt25paKnJg8vnfD9NaUUTy1cMe0aOYQpxPApAj9l9dsB64Z5lr+1
R3rGIUhAUxM58fkhUryqzGvSE6XVZZDakWpuzCRCoqmeCXmkAq0mou+pKk/igKhWoSCLX8bIJqcU
M7DqWoWTYfiATOkZujWAXCnOEZOPQdDlPPdUOEY6ve9qGi59WVAcfUABFhpuUY/RSsd4QZcVJB6l
4UtW8NymkAWMrF2TmwOqVOGf6sK4EDrr5on8+klBYqXOthEoY1VDR2pIwfvSZcrtyPx6RB94pY3e
Xc/RKB/knwIkEB26lXpq2+KYjdVgp039PpkzrgtmD8V3TksPpEq1wvt1XPVNQfpEN0ErKOWLRfan
DodXCns1qAgnr0nGa9JXMxiRLO5Gik8kLZ0SfWVA0Bi89OuBA3xYAUOQ2+EP3YfYEdPyu80QQQXe
BfztMVL2IhxSABGu+hok5RwXfmcZwD5yFO5KMtUkkoCdBK95mP3pe4W/UidqGRISkDO2dMU8+8JQ
nzLrHJlkapE2Xy1VADKcBcD35XXNfJua7kmvmkuc1bdijE9YB4JF14WQIgxty2rGOiAwu1sOunFb
oWJhajIuoT0wvp4ihmvKiFwYdLzGAu+jaBadot+2CNnmZFbdo/op7tEQnrIoG7fyJD7prcZCHpVd
kpsHGXOfKAcLrIKWxGZURsy+h4JYwbIzRIrluqlc5SC7ZRlupkY4/VSxuKmG6WOqqG/XvfIephUC
0nV8HUXpKYo6zZfesVxMEfgPcchRoWXnMTj8OjaQgdOba4zsctAFA5kmXIBaBJmoNPPrXPR/QNzW
wNFtJQieNUkElisD+5L/lDPW7ZS8MVhpk/JoNaGBJ8VMYSVC39J8l/FR3ZcGPSvWuuWNEWJSYEmP
ovVkYhhK/RSMsIApSF89foAwjnaRJA+35b3wb3UxN+ztPjY/4zg+9BLFcSkA487echEezas8cLIG
SXtXtcfOfCS0uwzBG63wGGr4TlH3qzAhRoZbQ2pfmNdD8UAuQTYDBO3EHTg1fsb6qNIc4aiJi4z/
xI32qXZLvSJWL7XcylgMNG5u9fKmyWlkWe+JqL5MYa3ioIdMZz+V20mIX9l6zIZXb/Qa2RLODTDY
u8KaL5NRIgYAc7zBVtcazE9N6N90Ea6aot5NTiBPztBdpTZI7wfU5ARtXBGcKp0ejiBLGNFSE21o
ehBGYCSdXI2YbBKPhtAtaiOFxy1/5EFfPXF5qDkpk2MZHByABPaGAr8SQArYkmUPH7rporIwHMgB
GGb+sFTnjRANnMUq0jo84imXCWVqw7ceA24UqHMQLe3ob5P598Ud29+NVZPcdnEPrFMX35tAw+wI
BGdYqd/1+BzUiu7MOvzbLichiImiwkaLdp1BsW/WjX3VzeFKw7wnOk6zSmoRisg0KWxdiXTvco7S
CtoWGqqKFLlVTPtY7Qw7qvMvGWvRVlMOgCG/5Fa7hc3b2IOmjSW/QAkYZD+61eY5SNc0wy89JDy3
W9RedYOEH0FzsfVS4o85zQ/GA0DD8PicJ9iv9XiyMvVFqsMDNcgfudY3DeKpcktRE7+KTquu0kSC
qzPFxBrARC2smY1eJc6RDyOk9+m0FJDgza+i+9NGKLKVDXlRPjyQLsvK7zHYTuk3aCg/SsHpS6Hx
3hT09ULtB7IVEoWBcY9RxBt6Ad+aHvnBhPpPplkf1JcD2qeMGO2k6lFp60ETQrrYxWnKWsMWAuMW
F9WuUOg1EiAcwkqjQ5Naps0olVRJ5WME7bkh9GPC2nL/NSMTTFPv2XiEX2HfXvRE2JpLXCnWyhZF
SgVahcS0jvElqCMya5RbuCewdJBW5kRWbRwjNyU7eCkgJyVEXpy/C1WKxloHQhFSpLku+8mREH0N
IDGNw7yjtf1KAx5p4FC8tNLS28jZWsZcPHfTY1Ob+iYdFtGI8TrnKJkRnAZrE3YucmYyDUnqcbOu
IXfbWj7Vf3TZrKFAdgPvSWD0wNhLnfjWFAEMoMoZRNI1ewjAuHtUCy0VDYXeb1X5ZqXtIQmFLyMy
XzSc2MARIrU+LMXZGSjHImRfQRRqSnM9p69yijGIomtn6VFU9oDzS9A3B7lJJL/FL9WjQb0uVGTe
UzY6NUYfLAZRqEOxQvUsGRCDotCRNKHPlInxgVgOGTHBjE/QAenXA1IUv59qZoeBCrwE0D/82AyF
+h8/+f06ruvIMTtoU7+//fvh9wcyY4+W5/Jq//rw+5N/fWnIWKtIU7z+2/f/7e1/f/n3wv72O2ma
7BS5K3zafK3k/v4eJyysid9P2ffhlv7rrWpNWpvKEBGs4wxUdq+lgcLw7wv/fpAsEa2h5Q7/9YGW
2r9/iZkx/sWwf4Ngovxlfua/7/H7W+p//dW/vqduReJUWDaU7huVLkW3fJjzDpZdvIi8BCKFnd9v
/v7O7wftQXeF+kZuN/q5jGY0nv/r3//ryz6lIIpLdETdlDgCAcl/vpFU6qlfM0K/ILxffF1U042Q
lt7B7/eMfkztIQNrnY5x4DX0nP5yjPg1i4jyke7O76edEJ4K5Ejyzq+HaC8cGvWJ02rWDuQTSXKB
/KAjBbEKXE7qLQIU48fwrLxSiDqWGLHb/Y7IhTb7JfeLwK6u85WIFAH68hs8GRwjm0h6G58l1Lmh
1Zl7OJUJHQeyIBtBoHtytJ7QApwRuR4r4zk7mydlnFff1CkxEnhMeyixuU1nXVz1aEENXndn/ZKr
oG8no1RyA3uGY5yONsA6/hzYeHJXzH0dG4otwjB82n4X2PQgqDJBOHTK/oa6JIXQiKPFUb6aQ4AO
ld34ypWtBPaBhxMWkKBV8Fad0x3cQyy2kFqEP0eNH78/2JIcaYfMh9wknQHaRTRgYNSork7pDLeK
U3Y0TwgXxvUq9dvOE2HOhCSz0THfli9h65Uvix4d4jtAXvcF/AcY6BtZfkdNeARnYk6ouh/4KBkr
E6mxO/zpWacnwcv044a8R9/Gfu5T3G+ENWV7Ula4lKhxPdIt+ygmfKBaMO0ltUaLBG8DTnVbPQdo
DJzHl0S8CJ8nAFpt4MxrDbX/Xfaa39igs1O8ktalneH8Vz9jdLgCQQx/G2vyNRhngtwVnYxPy3s3
rCNSPch/BKgmol8JWaZz0DxsRXw7kOeTQZohkWeTYjowU5JP1EPWD3d6V4+V+01iGu6tQzs403sB
DfVGK3+PmKn2fEX09IhI8Z7i6UgFGNCPqjikh6sssE/oFj7WpnOCuMS3Vyr0Vu4Ruw1bPQU/5gZl
fwfYL3KO5gY1X18/xQd9o/8UX/yLg9P9cYX5+xVfoCsGP0LntVcVInSyCk6hS8NnRfjFAChr1Mnz
WwQ1dosnle7cxVNxRcLixKlYYj6xEVy44ySjTnwLPr6ti3kyTyDIFpAlttqbINxacAll5CBPFJFw
JTM88OHZyqeNQrE8dMsLVhq3VrA9MXUU51Y+HcOXdw1QMY0/e2eg/XHETS/DCUpb64isU7IOVlRk
TbSr7NGm/+pLLxNM+gvV9Ke78vIS9xvBvrfInX5VKOKVTnKMUdGyEVjvLufEQdZc2s2YSK6WWOR5
jPwMwoKTs5YKm2pOMyCFmaL0WQt3jCaOE0aNFeyAFbYilwEg3g5vg9rH1m5kpMpD5ow4gXmo67YU
k26gk/75XQoaXrhFcKNHR6J4wfNBBLSgJA7qSKtwOyNyf+F1k2Pt13e4PsxlzFKAkhWDM9rVW7Mn
Q5EhdPvUWaj1YNTIZPs+JPvRezi9B6Ekxq7lcQRrqrCFTEfzMKJ4js3XGgCaHXl3FWsKtOyQFY5R
gXb/min31PYtOyNHXRmT87h+p/5jTV/iTM2H8xszAWxycjtHVc+ZUIo4CE/wfYQV7Tyqdsty5mEy
y3aQyUMsNbAPvG8kfjxc6F7S8yqOVXEIwo1BjWMb5jtxq33TshrxGJmfIfcF6w65YX094ur+FJ1C
9F8NuzyMq/BGkYTexJXGwYoO2S120y0YwnhLnoM3uTczcqUP0LDPnz2wSMYXINnUFQ/zJop2Xokb
F/J0T7eyOsnP3Z8CCYXp+BA8nCPrNTrgOrgXi1ErLbv+bJ7iF9qv0BjRlXvc5J+UzpH0RqRLKavu
3dinPjk7UoUGKxq6GOTMe/RELfWz/9EWw6NDDakN66TVDYI6qs1/YvGYKKsveoo6vUtUp7XaSy/Y
wlzRLEf52BEWflWxgbBKJapdRUeEp7EZqJz8XvoPwSa2gpxwL7TNjLIrjXJzFbuI1h6YLKXPqLjh
FsDkdIneu+fB740jozPvEKy108VzwXSMeUVuJBfofHkgH3l9ZjocLrX/KA8SjwjF0Pe0dwoEFCHr
rHCOdcFylkhazXvWSOyKxYuyRnXuIjlgJVRz34Kbekmo1yAID94fujgYfB/9hJFHP9zhAq2Qv8em
Q/nisOQIrO1xBxOLzQFCd3lDiAK9jtBlDGo/fMbQKPPGr4lIFdwebjkcf9Dbl2dPqab8zLczpi1I
1Yg/CjIlTJRD5PVrdZl7FQ2s7g2zkmB57DEhXiK/ULjMzjfsMhFlev51tj2+cIniHU3e1bDc9IGt
Zww2cbRmvW0SumcbvC1DBzXiNfq2v/+HA96xNHV2oes1l1FcnJagXrvpE7hPO3guTuhnX3A2jdQ1
sD9GApeBobRRzRh1P/sW0fM277N61Ah28QPgCsDeAtgjAEf0FtonHOPUTgQfbd/hkt85GdhGrkg0
LAo58IZoQh6Z5xxvwRZepQsGeM20Sn7MPzoi3wCQH5xRHlOoYa3UPgeUx0nKDY4rrDjwOoJBisbV
l3wHr8R2nlnfRo5pqx1Qn6MtmrxC1561Y7zdqBxEHuBYHKy2fNzqtY936go5DzA46BFjTytiW/Y8
b+K71qF61lS0+J8q0GZg06KzBYKAOfCUnkm8v9qreGGh3iMHP4Jwq+zqGyZJNpsnewYoflidX8Zu
QN02XHnhrvtcbFhZBu/hZ3ATdrCEd6GHcCYjaPceR+y2bE4o6lOVz07yZ7ijoTpSAcHW2v3dmBw2
J2c0PBhl2dsJrRAIOSsItjTLnng4zQXlHIYQ+c/lIaLpz/0mDtagrCW/p2qET4W5gO1ddseFC7Jq
ATJ8Ao+e2etw6vPwbUog+tuAV3YgFW2SBmFR3yccmssbiAsCngV3ka+n/KT22Q7vB0fAaiFz9GCP
VrOMER0uOd2rYfrV8ArvBM1ZgBDiJuTR6slGU3cJbd0X1KHsu2/qtrDeOaJPNxg1QstCwhq/TRc9
ZESUeOQKyIFVd3scIy+xTtXacP3Ao5rlBB6QRJtZ/qI4MZgUd3gecQc4hvUXJnD5dy2cH1lojz8K
2aSsWAcBuJe4BWYo4MNnhCepq0A15S5MornEb4G5nOP0ADEbMAg4jHVrfGbgHon3cPSTICTNZ7XK
XHEDEpvjijLVaLxS4tSCPb1jFd0JXyi+5fNjshEtB2onA680F/xvcAjWVo83C5UE4E1bth1pjS3C
MaH1vla+2Ns4TwikJUT52dpY/h1PLn+GdvmwPMKV+gLNtx4pjG0IVFl4R3aeCBbVtrsjNH6BbA4T
umLjQNcbwxKaQGweL43qaC81vDz2bQ1pfSJI93ve9QHtmMU6qkkdSfP7xdHEnbE1ZmlzXOFpQsTd
4hKJFJ79eJ2rdeWpd/UuVGsEd++Dr5iEER/VkXVuXFO33YgY8W2omMhI/HA984rqyip/kRDHASba
uhSJH+i1SX76oAK9GilBh1Dr2CtsfIhjdjFWPNp84FRAJhHvyChh0IugEkSzvtjIrFZ53I7qkZLK
nIEl9oSXIHkKsRo8pDfjPcBsU30ae4/h63+gCv41Hux9gMC61FW5Zp8zoSo3jHZ2FEg88DTDcYXQ
hfKjOGxqFboBA2eDC0oFl+XfpW/IFSce63lCIYJ7qVdndVhr4V4DzWDrh2krun2H48u+TE/jDkoY
pqjYrdTbPIOMcxfUfRK7eeHcYtEWJFckLMI1CoGKFX4tnM/v4Lq6p8dpuiBVNcieWL70+H6hrZg6
FFXESxOvUSDouAKdIG2j6AeleZ2Et2D8MGO7RPGYmAEF2FsrrogIry0VZkJwaJCNLYNXgppgeQbW
mbVLgDH5YXckQJ13oFeY89qRQqOBy8Jigoafi4OHT30IltFjKpWX7FVIzzR1tlONeM4GmylOguGU
eRj7lNgmkISBya4cad1X60f+rEfbEe3C4JwlyCiQwtmFM9J0Q8Of3Qx/8cWvpvxaMMdiBj/Ay5RT
Jx0JZxbDP6zskVe6m3eshGHH4wicTJ5l+LXqpajEZOU5QhwlErwKt6fAFitXZWiONGlDJIUM9jYb
swYFBYcUKeG1ke/qEHlcZ+z+kCegmGC+UguBZE6pEVgBPTrEcAeN4rdTJI5YoTXqBZaLUTB6SiMc
X8NBS/+4TD88bJB+KSyfdkyaO9p3Fb0km8JYS54OWCXZTwjnE4RxjmgOnZ7pOcRUN9pTjsaZG/2M
FFo51ES0C17yFBUJEhIBeQ+xt4kR+S/JIGISa/MA5i+iQay+dLxhOJfr9IRZDjZPqMn3ELvTHfY/
hvppGqcHKHVxy5EtyeggfA03ldrWVwX7jFzmzqkka/ZdRk4Q57xuLZ7ww6D5tUeMi90r5FFtqXzj
j442AjSNxBsUj2Oa1jHKKmq8noiXhYvmtbmHx7uOat71Ibl59BMA3rpzJIHfKzfxeOai2XPAeCvV
NqQWwlFEwMReN2fPI8K0Z44HzqdVe2TdYI1JC9s7YntF/FpTD/eIO9pXRMPZ0bGgfwo/0892f6s2
5epW/SjYzH2DGNPhVNrtT6Wyg2OKh7XcZ8zGNB14CFeDmIYp+kZZoFk9TuSy6/iQPydob1JjpzJL
evcpvGLVPr7qDNKn4vTHUXeTb8IuzPA4xoz9uUJv3oGoUl/MzeOrv7KXFg7eXMw9iUk8PvwGB3GX
bhJdZKJUPhbH/JBuuaFV+6qtl+IBmo3ecvBSdf9KBI/thkwvxYOmqNbDy/jTPWxCmlju8Rdew7vX
KEYwq2s3b24js7JCa9GzZOoepjvC+mBmNsuAUpXgK9By6iY29yn93BMKxsNhOUjGV9YW70Tm7tcX
trHyufNZcGgHHJF9MNmz9sUri5cVmXn0yqkXsKeP7EErmfBpWONUTRN8I+0RaGOWTXfQ+z8wKcD+
YGkWOHBBsXbyqEX9ES/SM8udd8lJGk4tDKwfkEn5PX7On41d6Rsu4Z1++L2esD8m36I777FIW9Jm
gvwKs8Nj0B2L5GM2tg3+XgO5N/xDPDnM5KmkhEBYvDRMu4tCQGVdk3dycsPDiE9by3cKTMJX6gb5
t1E53bPsEumwQRbYGDs8h2I8MbXaI5mqdCW81O32AxE1GG+KdxQ3PHHDfxyplfy6qc2xt7jbEdEy
ONCjY1v6pnAUNw2xKMVqOvpZQOICd9v0FqYbkKSb/tHgg0eDj/0PgOeBoEmzzncDRVhXvoyDR9Le
K0hlOQi7+JIDFrXckGaIKbbxx4d+jPM/CNxcefN28CxmNMdxvcBCktZdsKahK54FrwSfxlGtYWsS
YoD6MuDu6eEX8YhWRLOqckIIUfzQqX3oJ6TNmjsTaBP43IOMqoPNloULz7zpnfTzsX/Iq+qMMInw
vdihK3YOcKF3oTmc8EqeVDug8lI74R5HsGv9jQLIfjhHu+D6uAwcmCSdaKdBiDZX0bON1tPrw7iC
mEYt+HPcIrpAOXGVe045OYjeoE2OdZ3DYV/DTvgM/mDsZu3hh0kVCrWrNH4d4BLrDiux1M+x5Rio
GPf7qn8fPjnPeJtb7mvEQu3HtfqTY9WnUW8iZ1OFP1VDU9VOb9nrucQKZd88E410N1zjutKW5d0i
yoxFa7kGcUGZsSWOpTrQ3KdmFYFXW8Fcm5FCvCs733ohNt/lLhkmfVGno4YpL1auHg9STJ/Cp2nY
YCs0yTtgkcm8ByoieyQTHM/FK7FAfpMn/2zQDWOmYgWxJHQEYcs+jUszdZCl2HFP0LD2MM05TKnP
d0V5JzCHxo1AQ6M5iDO1ZjfZN2nD5M6NSxW4g3pCPqi6UvOtEE5h4yEONZtd/ma2x/HxwlM/iDSA
u13ac6tH60EkkH2VHAQ1NbgkrMAN73JjL07vVOgKHS7FPiggFn3xHxUZCwjO8s+TEuyQjIWuf7GM
57HZ6UscqscnBHrWmJ+dIfqa0U+WO72w4z06Kv5+8Kc4Muu/qY1Yqj+u8WAxMWEJHDa0PTn+Uh9B
MWAdIIbMxgqdExe1FyPYwfNTyK6g+39QpyOERyX5SsRLtkTBstpiXgemnnbPqr4ELeVzu722V/5Z
Km5r7Wq91MULetU7uPb6RyesSbyemPd4rqR+D/fEba89289cuYRh7BpHMg2z+BQH5MPwICy4AWfM
DuyovA3la7I2FnPErk74i1L+OvEWNTl4q/gxuO0XySUQRyA83RE7vKWgK+9wZsQOjOTzKjxxDJUO
m6oO4oTGD0EUtkPhOqdq48sYxKCE2nvjehmQG1fUDGykNMJgfi5ZNCci6DBElGB9/u6A+YHt9pVc
vXpFuffX5PKL0eqvxFpsa6CFEchbZh+bHnFp8NFdom9SF+JiarlskBBtKs9Yy8mOxGJ3R34v+IjV
V0LMhKIfPaGG/uMXu9v4nkt+z+/oqEjtgPRj1w0v75WiBktrcdDJNk14QGmmG9YSp/RVglP3JdHE
RoaU0kwgeam/IbVfjTFYEV9UcRUVQRWThe1Sw1olZ7h8cYpl97HBceKJQY5rvGfcUIUM4XaH4aK6
0xY1DuJqj0WmfLWvYMn2FDxqqjUEoOYH0T1yqnxK9Z9UiJBComZFjIAVX/oWkiuC6nAJRiRlLSXH
brGTQy38D/aFRFSpblNyh202uCj31D5hCcgIhNd6qkr3QbtCigVpFW6TzbvwSk2ULcNPoy0lJS6L
B4T1y3APKef8WVRLa2DTpYdPE2EVPneMKMCUlBRpMft7BB/TcFCuxTF1Ods+GDYxuQbEWeTfJhWa
FJUKzKu/RlxyYwSLN2wNi9zSZfzildhWUBCjLsUJP3THDPTUWSeptU0kQcq98qXKO5kNDgNfULHj
MgPTN2wpSWyCQ5IeDc3nxbIGEdknmZEht3hV1v1r/kYnGbVfvJ7fUIy/8ftVuEexpf1CjcN6Rb+K
RUyX3QVnd2CCU2kyOXzKioqiy4Cwd2EYSrGHRH1JR8BuDK5lrpD+xIFUTN+0xxW3VFptNEPJX9Mz
v0thpya4QDpeQ5HR52n0Gs0ld6QkRFqN9aRxQlGDT/i7AR1RZ1zDACGTGBimh89LWcUGc8RSu9Kd
wefb+iiFPy3oGNQ4qTDFW2rto34rLE8P15W6IXJulF2uXQW2fq5ZwM3z4U/hOnv4ozgtkydeMg+2
bFLrxcPSGZiVBb1fl+eAUVZ7nHvSNjcSUGxyONqzVwITZDeUXww6V8+18sp8okjMZ+rpPN2aAmm9
jA332yoX3pCdjPGo2FLGMz/NsRjRnEJ2qSbyOSlXeRFHW5XOCYZdKmo4KZa0dhn9VOMPg9oNH/w5
77OkK4hBrJDiIs5Sdgwrd8R9QeLGGnVCWEpZc0kS/XpaYPx4Bl6z9HOM/sRZyIgzXir0ZstLYL0B
2Se/QkHQMVCh6ij2kBdXPEVKlDdmJ6+JYBnnHnSmUnznrjOKjXX6RtmfL7h8KuuYwgUoX3uZTN2a
nZKTj5RaQh+SbqaGgRxVzYV1TF8OxnX+DNWfyJGHyjnPqKIhIFDQAFXOiqfjDbQFjVkYCAh0yC5z
Cx6vFaBEj8rh8ojYFZhKgcYO9yw0r1B+/Ppm4dHh4TXmgU/oy7Uo/FEp2x9MpDqpofUedRJKlZ3p
LpPWdHXpnbnCl5RcsedaooTfd+YdYN1zCdh6UtNQV9wZc5L0pFIWd1T2ai6Ue51ABKGFn+ITv2H4
eXsO/gIfvi3Dyt/TGV8eKNakeMEyl+NFFpfbYdIrLlfFIuIn/AqPY/DHiNbwctvcLU7RXBoChgwd
Q8A1opPA/c9IuIWL3zZ/xPUyCZaHhJRSh8VdRAuJB0gOiunk0r4Rp2YfbEk2kGZlM+I2mQ5m50yH
4cYb9690CQQyJo/35Xb4b25eeUGdMo/2xOOhLpySNasqFshHVoWmbljyubJrtU1HV0BDFZgmsOiA
f+Mh8mLLwohtFmqtYXNHs+5s7FTyH9PjwbJAeA9+kcfOHXKbiwiQ0+t+/RzKeAlQHXJnbNCASS79
A2CgRL8Owpt4TkvWOq/sOfBGurqWI531bEfxREgpJrwy53nzANSzAJTTnYxT0to4zCFUxP0MTCXi
wbUx73kM/C580mUuAkyh/IxUCckp0Fcq7oQ7zFVgnZfhrj0QgVoch7kKfo/HIJkooEAAR0F29Vj8
xT1LufAHkbgfrD39OuYHj3KEnZH7teTzTvTco4yAe4tbMa+Tu9ZuWFafQdrHVXHZ857GBssirey2
2zHJ2lP3QoM0fGDw6CCN3p4hTlL1qFrkSQlbQOn4tNjQssaJt3CU6BMyMVfHOtYil8hx7DzIKaJl
V7kEiWXzMlsO24nVPfftRwJMrIHDCk9YPQBpE2UPlaZGPqDIGs0epNdS3NAaxwYOxFgquaHmidqV
Z8xl9sGZtWc0r3zJ7S4ILvx94jVxeSCtjX71EBypZ97S5loGFkYwEB3ZJXkC4TjjJr4M/wp798JF
15o5adYXddz8NcIAtoV2DaaS8UGUnlw4fdgD4lNv4wasG3c2YRdKNRjVaxVVRJ8FVyxdJ/txwhbO
RAXYQXGiTNeS7DALwRQgGC0LLgOGZzvugDw6BmrRGIb+M3sZgE8Glh2Irx+auyRShVtx3QkwcZS1
towpioAs5b8WZIP64MqjJvfD/fFcmZYBfTt1qU8O2c76qp8D7onEickYbxlY0jwuiftfAEEG4CI7
0t2AYv4qLJfcFHxkjAZYfpnnHW+/TIKeUqaNMJGJNjWEqsBXqXKSla3oXMj4OlnQkimprbp+Wg1W
bfvsnjYKzjnqkcNLrL+zGK1d9A1KNX9Z5iuqoySp5gbp96S4LeKjHHkpacZKJWsrh3NqQfrfiyPi
p8JVBOP5u+xM1dP7ZaTReGEno8oHEf3hE1ooDVA4p2KOFcjR+sgF4NKyDLiORoRdYUL/FpE7sJcD
76LDCHrKmVgU065XnoH012fqbCA5LBMJS5wTCipEz0YW+CyDZf2ouIeCL3Qq4HcnmNJlt+cbPOq6
3j3QHuwdi8Y5GJan4I0RFeUDyK6Eyr3ssAJK9hCMWJu1rsF/WD/Mr2VeK888SwqtIg1R2p415C8K
9Yg0CTgStW7XeAAuqeSyAxWUSYFz5dYybtNkbtmHZdli9yfFR1oTfD9aHRYWgE7erzXVz1snDV22
51LdMg25C4QpSaAFAnUW6MPFngZraSLSZGNFT20IANwLRRaP2yY+VApWGohMM9mUw6fwDWKFbUy9
18iiogj7kpduw5gS3ljvKGVXjQMGcZlJCPDhhrzQm2zxgJ59w/DMOyV8orMX1rs+2k0F+szvaKws
XS9KCZEbYQnMCn1s2atkSk7tctCwFrFZUT8pI1i0afyqXjMxeRRMWRD/lKSKGPdMVqBGrY8gy0Ck
Fv2IC4cRWmfMdpp4g7njR2ztS8yBV8uz8MXXZoQEM1ppZ51bqFAVsjnJC5HTfiukLxk9s2m5C36z
xHmQL3WnwgoBYCSKVYCtDWzoUVqxl3UvgP38oCLC2xuNw8rjlek4cW5nHKd2KTMbafpPywaynNkZ
lbQNOwkA5RkDM+zMKQZpzyxLwOlB81az0WPl1W9lXgryfYz60DcTnh5IoDyzdFv8wqArzC4CpSM3
BNiBVYHs21w7Ovrh7RZuyWrueWBgYLqdoq3DYS1MnkjpPHQqiIk0YtBp6XeIO1PIYbiF4jkg4mJj
+d2MWKzVKftgzrCkuDJ2ohk9Va7gdztnM2Ln4BGFMIuzDQ+NnScHtKIjEUN7CaCW03wCCGGD4rwT
tA2/jvQeeTPxMgJC/5e981qOHMmy7RehDQ7lwCtDIHRQqxcYk0xCa+1fPwus7s6ytpm5975fszIW
GUyGgHBxzt5ro1nLV6W4Moz18blx0RmzNgcKumLZwIvxqsx9FMv4kWPI4oy7RZ/Yo97SwbE9yvZL
k4HTyl/lIcYcNONnTzDZYclJJkCR1jNkHvqZy3qPp2IJkvoMIZmCKr9AE5KU6vDA1R+O0OT23DPU
0zLz4x5NAC0ZVmJ8evnJIH9LbZTNOvvVZfpGeUL5E2URPNBFZtC1qP72KC0oJjM5N1SYgD8rEuA1
4W7dCdDhqoVGA9WewcP2iHwLa3zqZt1NHMzlZ60p6BYNtpPw9Aywda3aQ9/UBirhhBWSM16Um2Gi
LDp5sGG/hGZCqkuKkpNAmNivHItYgck8AHgyD96SeqEniKgKK99jWHtPOmwUeTcbhxTAOKiNdK+P
EY1uDVNL7DQEVzcpWHZyDg5hH4RgnQ2C0IrR1FcDeBMudgpnjSNGOCOkP8WOthWKMwLd6ml0xmwV
Bq3EWDEteDnLBGzwWFsuG6kFxOAu0AWp7K8mDz/GgEmmMpmdI5X7vdwkrGvC0IVNgGj6Zuw84EVS
PEwuUapkIf3zzwPHmbdB6l5/HmpSM2eRoz/8PHVOYMZuonJTLLagwpi6Q94CchvrmEPWD6fYQESZ
/vuLESqEmD8/d5FEDGpUYHZqbtzGqupDmEb/+mK2vm2XTCXjXLPc0O///IPEST7d2enJ+ypoAi1f
mmHB2P/5+ee7AYQm9I98Py+MiviHUfHzbaaXCBrhBCdQbdRRq1F2amkzk4gzNbifJPdIjN5/3QVk
P/28W1dDEdrUaUdU3/Ltz4N//eHy1yg7+c2fB6s02A8Ne7AO6u2qIa0H2gNv4ucLgGZwhT9v5+fb
nwftqn7xdDqJk4lbKcx1UGUWMx3w939+GZcf/+Oxn9/+PGaQKm0mTuybEvw6CSnbYghrpC41QejA
32QUaowA9XOjGy0ov0gCE8FeELbjWh9se2U4qMy9U5+4DvHQsvRbkJJESeoKsZjtLuXthMpAMX0D
SWrY+QW/QG9krAjqQxl43WasbRojCk1bQgktkcAMqqEIr8USz2haiq3fYqSLWmqeoOtYkrc4m5Zg
JnBfEHb7hXsz3lYdE/Kg2wSmZxWa5pktUUb46eImdK0Udi0hE97k/srbh8amIGg3onjUaYXAjAeL
mpPw7dYJ6WAVjRCKJFbj3M2GuIXnVfqmhfC1HoObbmJ5MqM59O0GegaMC4ctAfW5ct6aEVjf2GJK
K4f+vkVXWVG1clNS/qq830Oa12Nh0oRr6nUw9XQNXfZaEOh3bTZSh6qsjYe5b5NPHOlwxuYNV7QB
QLRu5CkNgcbPaf019RoTNKh+EOAjWe400xMtpVvPJIT3UK7oKkREwLErJFuCPjbR6UB5OKiDux4H
6qOeTrLViCIkF+wwIHo/l3q3R08fO+Dfy4T9cyllvBcKDVJJldmlQOiMMPNIYXkfSg5aU48Wlddn
02PvUEysNnXgXpgV10OOo216xx8I3EMOKP7Nm8iMXusZkETURyFs1dLysxJyAxUgW6T2bjKJrqsy
Fo9RQQOmp1jlBPSjFLUdPSY9tneSEEtTX5zz2nggpGHtYIXYu5QQkXrhoJUojzy4HGD+mkGTvh6N
b2XPO9a0FFGg5p76brIvOnOX7AkXn8jSs2LEnlWUvsmO1ahu//ISzz6FPRNcbmM0reLwRTjsDNEx
E6JqkPYaDRMZhEVx9MwBowRhXoO0y3UmluW9KINNOBbZGTvYWI4DlIbBPBdGdafGHoUUjV4sKOoo
pP1aGyZSgkHzqz6GgzOSquSS8RiGd2NxbU3He4mXEqK98SDXHfMJoHhcdiQZ2yDpqvJoa81ZSnvc
pUQnOKEttuNYo1Xh5l3VmrzrRcy8F5N7nYVuvFxE7HNiOVDNkV9FpUa4/njbEsv6qkHOayFosM5h
PaINRUFSlUTMQNAS5Cb9GEkS7yA/rRNFpkkpSdwWSf9GpgldINWl20Qw/87WlwzluBsbjH3YPi7m
kBoHEzJpWGas/ufgwzYJRNTSkUD1EBb1Y17L7WAJ79RU9Qk/TXfEtwJqT3ybc4uBpqJwxhRArwFB
EnlAti0SX0sGYP84j3JRH3R13zmYZ1vobIcCcQQ2v707SFRsxswmqUqWuB6nPeCQIl80sL9gA+d+
Xjp+IDJmgqZ9GpvifXQyLG298JWZXZYrHaeup29sLTMIMZt/uWlF8FIcbdwIy9uIRaUWrT+x/ra8
nWaK3RgDBNMdrDaFh9ajUSP8HOYRrxvitQowexMBC/fNrpGByBoHbG3Lvdaz3rINGOpGKA85CTi4
fIJ5nfYRSeFhuxe6pvajWcx3VhTtkso+conkv7LAOLvkQxldOT0RiuDLHpubM9JZG1vKhlHzZrXT
znI77ahiZBpgEzGATQoohNs+zXo27U3dPNWcGkqOqL/DiDzn3vxtj+xvcFyB+vBYFQkxXyb6uyOA
N1hdtrralvnSeKKl8qHifQOim9IihSgQ/ewJMWE5FdQurRmmfSlImykjusgQZKBzr0sTm45eOw8z
/tfDHFqjHwcAemejKA6KhYyTlUvGl3nX18ljILx6y2Cc7o3kyQlL/dIF1ckLlXk06Gc5aWw8dvNA
UwcpVtsAACFIbZq9L9BE0MzG+HuOSGgzzOipXIdYTvel+67Fajh5VXkO6jnzYUDEuAf0DzBq7OYD
+llu1Zz0isyRVETkcg3s8+hkzJk4C00xbLrDuNVSGW1EXj1zla6qWqvgEnZszwfIX5pnZ5u41egC
hvaDRQJKpmxng6X0dzIFp6Q1TOS0ebZSFcvOcozhIrLbzVLaLrVFG8hNhXPsg+GxIyNyH+LQofGw
lEjwDodNEp/jtN5aMv9upcAfIIj5AW4TBuO4BICkwHOMly4Px01k2ZM/DhVwcDnsa3tmqrUMZ2uP
bI8kcZS5nj2LwUSj0c53mgxpipmkDOdk3nllWWB8JG/PmEAB1gwtvTUY21E3+hMZIrfw596msrs2
eUuNIJ1MkHPDCUJx6HdxNFCDHomjnttrIlccvNLXjJxwoC6Ua+nYxD6mMxIXjcirwAj2xjRkbC20
5tDZGJJah6JC3RnZI/af6zhPJ3BgFy1xoOurHBcEC/q6AkxlY5YkOIsKSqIVXwUBkllib1i/Wx+B
jveZi/2+sASlcunuY1boO/I2lvzE/gT3+15gQw6Lhiw/3S0QcK/JdEp21dA+eQuedYAOSj4mmy0V
up+xYrVZuj1SGYc6VWOEe0enpJkW0t6T3zd723RicygGpCZdhNK07KjNuTX3jC5635IlKvNkOON6
nNLiG+M+VGHH/qjUa90M7iqMwegXA5/fwfGilBef5+jq2jnahv4Nyh1i1pndgHGcVXLs6mY6NcDA
0Q1/hbbDwjxsuudIux9JjVynXlvDSxy+YuCuDx6dJb2Me3ACrnsOw+EzbGXga3vTrnZEGsDl6ibK
AKrc1zlL+lTkx6ghGMlO20/RDX5jsNyoXYrgjateSUxcQjXY980zt/G7bNuNFapuY4uBdrMImIJU
ehHTeTbj6NRXtFDdxNyOwqNBKNnksA2HnsiGdwHNQsKDORTJtyb29qPRvzHh3DvAgAktgShBaC/3
6QbOmX2qyJuchOpwmy81Jr18mLy43Cfo4OZs4kMaGHxtCvSmZ9EebE38zw501/pkk4J4BaxanwET
UNYHR+5RIXCjgViZqbqaAnBW6tF6nTDipBHYlzFRAWNT+sstg+TUBD3qoCT1Hcem5DrZEB5GnZxi
uY6MNXsk+ygmgLByFi+QQK+qH52zyJpnbOvMky7qzQRDumEw5Ewzxb258G5Th1MJKAJVk2GC8ono
c+pjtXbEHRWzLsshzXTk8yi9OBdWm1AB76jVOZW9ycL2kAxD/dwiW9xW9NehO9w7TkP5wqo4ZRkL
ukGnS18LgohUQ9JhnIEaT3q2wwAayT+y9wA7jb3ledB7QUD2AHqWxTeVM9kOj2xNK7/Fho0cmB9z
NyNrK7XfZ0g+ZB43xxGTMUVL8d5Y9TVfmJm9Ut1quXmcdAaDGXJwbcdaNLksSbV8WzjTvAVaaOPH
ZhmhMTJlhDSMJXWQILHeS9a+GzPXf+cNTMlJH8Fqgu08xvCkPW7SyggZxkwu8CUkJxt7sQ+GnNjK
Epa8wzBZjDgtTBevbNA+kjrmnkkMJXbZKHdlvNgQEHwWwhbHKVAXXR/EzgAOsWM/bY5qWRUgXU9D
Qk0shZwRQRgb6oNIm/Suj73Ej3qa6wQuNLuylEDGnNk86UEKgG9wqJrFAfHs094ZsR+5smfTBw3h
kGVDxHyVUpMComgJZbI88V0zm7F+z+GzC8F2pVIw30kpXsPXTGLBT1jUrx2p0lMLMxcTXMGcZ+jB
ZZbp4hegfRLY2ZOuUxdxLCFuKxczrMXShmB5Eo+m1sUpb8KCsGS4RQaY+FWgiJnsyiM+xt/1LOOD
p8qYygnRBE61VxqM57zLxq0qxSFoUG57sgWTTxmtCPmwuhteO5OTuwQE1bpiY2iD/RpdHRnZjDZD
SwhULYv2VdNA4JnG4LFmSZp9MyNHZxdBySlG9d+p7qDwv7TdRTOG8OzqydWwRu2R7a7J3PmpmrZe
We1xcGIqNi69xl67LwsJ3YyNguzpauoB03fW0UUv5IXN0LpIzc8xjRx0zeQeJlZe0HYAz553r0Mw
PVN2sNk+uYxydrsrZVNjoPCqU9CbIw2JbJ+yuT/IqmFsqaNDS6dfa/TAT+t0wBPJ6cTS7GsqL26I
71t2ofrAttxEOBnSM+xZOhcZylBh4j4RY76XeWfeWuOwHyiPDKSgnaNZQ9pONsiF65PhNDEVWGJi
rVinsdx2tC8DZ8HRFfHrFDOt6hF3I1cLNzRL2CWKrNg2oty2yF5bwTA6OwRmVqHl8g+at9IcTbCf
zbs+2mDB4phbtKro5KhXEetPUUKrUA205V0P/K+R0eoPZpIMtaJ+j2Kg2+YU0qREa95WyP+jmu5H
FA1su/L0MsXmgybHwde9WdL3ICXq1xgiv56jCqmGBoy7M8nfaKK7TM3PSs1YyDwKwH2ZX4q2fVJR
sdOyMHzI7Jd2GD6nxENEG7GVrChzgCUlUcygdmu0+qGdctwhKEjA/6NXcA+Dm56j5mQK/b1RIBly
0ztKaAOktzku2tvhvvXy4S7Vx9/miI3EJTQPoIJn37QyTR/IuXt1xueqLO0vZT0UcXqXTw1Y2kLR
BkqmpelMJ6j1KLem1nliQoJp230PtTfsOo9eHtyagZleeT4EJdBkAkUj/JYPTdFZEKC5B7Kq1xoa
vo1IXxiwhm2fEJ5KmSg5VkP8GZfZVyXDmqpufduIoD8VaCkHZlWp3C+v1QUpUhb9yE49f/SumC56
r5EiwUGCW1H6tRmgA9jAwjduRTPsZJqzpxm7bcEIvurFdBoGEuGM0GTBH51VDl3OGySti0rtJuga
q2mesR30gCNiZ58bS81lMSaODUWMuasoiPc1yDnFYsqornh8aV2Qc4R21notPO+3mWvlNunbX4XD
GTfioPJn5VzNTFCRTuS21VgVSfZ2lYuVxtJwA/ZFjUUfwfhkQQLx8G1x1rl9rGjdThKtR2pTKhgi
gwEbq4CWzsFl8KqvmDZl1+XfdgAMsnfwoBItqDHSBJ7+oeXIiUQIAXLO6CPHNOM0Czhl2/wqBC4o
ggnmti73jVUyvFps5YIheunb9nUalLpm9q2X4zSGRp/5MD8KtItAlTSNFXNLLd3jObSsvevShqTP
se1v/j/orejibv4/g95c438FvRVf8Ufx8R+ct+Vv/sV5s/4hPcu0AeB6VMAdF27cP1FvrvsPHYaf
ZenCte2/fvUv1Jv4h7Q9qetUQ4TlWC7QwX+h3uQ/JL/wgMd5rmfA4/x/Qb2xglz4hX8De4J6M4XL
03m2abA+NXiDf0e99QYUexVNGoi3jbJ6nwSzRagY59dgjlLyVvVVxgLi0iasAZ2EmrE104CYBe1Q
KzHW5mT57G1GZABEkZGY6OCZyPyc6hcb3I+uzeEipcYvR8Kbsgpx1ziGdRjS+KOWUUQFKEI9yWRy
LEuKi1neoyfNUTKNDroC7s+NKmmS1gzH+2567XrgKTo+uqo3h+M8hqTHGM06zWugopIBzszLk5cV
3AbzcBqI5cQ3goovc/WzDTyPvirCxbpOfpEYB5sO2vuqncjWC5i8q66/16CTNp7V3siYxVGQI7Hr
CQXoTNNdBQZo3IjcuNmW76U2Rds5R21fNdmRetQN/wQPXjj6WoiMsR8ETrx20zQlJgiLwDHHfkuy
fEXBvdqkqvoeqIGLLW2W7NiXVIu47721EVE+S3LpM+8SsKrRNiVVikM80bYl1otSldhkFNgA9OJJ
Lqt8rw8fUe/9BoKP402e8gzJZyGuepgZfs3oAM6/frbrYl1VKfmtXQS/YOouVtKfmp6s8TiOboni
QiRTWr9CK+qukeWAHkudeleG+oP2kEeC1VgLkcokObPpiv7gRmJDCcS7eMGk39X9d9JdPcMIX0bo
IOsc4vnalMZnb0kJOb1f0YVi2PRidbHgKeRK3s8x3b05t5xrnd2lMJrkIBLENxljmsKF1sJR2eed
dq+Z0OzrMv1yarrng0IZ4RGLQgF5DP1Y5vflgNknEkKhnmCDmoBDWgtp3rUuElIoR0yTVfYZlF4G
vLvyYeCQSz2OgJak1hKFrD3F4FG8ojHvogifQj/kMEPmsGAtx5suaIq3zyU5xHsDjwr1BrE2y7Hd
B5KSkuFUJzE1G68NqOmbNSFnaG4Mex6Psz6GF0pr3qYP5h4DpfMwpmX1wvQ44y9zs7BfV1lpsX2C
hjGElkJQlXVrRcqZYiFOsXVGMNuPu06Ln9OqfCC5uqAKjzXVaNutlkmcTDoUPMebjZVIi3rLDKjb
FtJnU+tBzVtYGiJ1cWCpjtb02KOJ8wJmTxUa8z4h3NftNX09G5rfMsmD1auvkhLvairwVPc5rW9D
yhMB41tQMaSj5dm4HvU8OsV6+xErhzlqxr41JhBt+ncjYds/o+twY4wlaVfda25on7L6To6Je0kT
NFpJksEGHwhaH+TvNIyT/ZgPxHGwuRCWxDLZhb80xPxpO0e+p/JP+HWXyNRmvyDg0uB8I4eMGGng
/Zg2ezKdFkCB3jStwBwIWrCmSBx2qxb19pH0Brt3budCx+prlaTtEDi4HePV2NGpBVL5msz1Meld
3HDognpXfRaZa0HAcM5AxRFLTqS9j2F319v971QPyfExOhQh8QzHSZswoLLD7mifZEA77+uzyeGy
yI3DMNfDVTKJ5qEeZbSXUAAZC+dLVw/gYlN6BDkAAUmwVVQCu5PVsnuwQ3dDWX43dMlZM0GMmU4F
uGUgQ0DHCVyJEsFaDtu7H0+Cq2M/FdMOUTuWqNCh1l1ApyjkvBpI3CP8nIIwWCYrY2gnoF276djQ
DsK81yv5RsxGQOstP47aS2b0MaCK9EWzqB6xPBnIiSPQUKUwE706ZPiDc5ni3fQmGk16VzBGOHjO
dO81Gid7Q6hhxYZkcH2WqB9hbVyGOGKBmZZwMyuJZoX8iSgFdTHGv0VZjneeVwBQU+5jPmjB1tI6
96FEeh/S0vIhtN8Gqr+fYkxjoQOQSzTdePAYxwXLMyTqCWszCiqe+x2KGD2R0T9V3VL6iX+73dT5
BEDcVKNdbxJtsv3E6l9VjvxZOa9U18+lnt1ThLrv9PrLcuEax0PebeXonoKMKS+e++4wT1eCIbau
0GmjVxNrfK0akE1OuPN7P1Q6HQTaIZV+Gdu4uvZCPhWRUGdXgLtWFWINs34rdIuKutBOZgocOy3V
x1Qnla9E9NtU5XRK5Dc7JdAb3r7Q4IW7jrmfK7EpEtHfSTPDcaiuZpCoeytgDDXSYNOTmMJRSOZd
o4Bj1m0MBmC0r4k32ze2xI9JaDmNkgboYUt5hYyF1YQbNwTZaZCtenVIpjcnm3JR1lM87DXiAnRV
n1pXfQRWsURlps+O1MeLV9nQ/qiA2tVU3ecTS+XUxf1mMRrQ6aLhEtpE8xZ3oxEhO29Z6xKWV94U
DcFArV79rrxCPzWpwehP5Cw7JXzejdMcZpwCbm4kZ3rhMEZco/ftnrpDBhMngS+3dWxzXonAK4+m
Pv5SJj0w8tieTafZ9Jb3a6Dsu+lq1/ZlYtCNIw0eV0txq9nOQYTMt7GnvtKh/5WQ/o64Hd9yTWzV
kUHpkIQm83gekU5rP8yJN621QEdWSkdr1SsBeaWrH/WUJQ5rdsglJqA6ga5mooO/NgoFwntxwHbZ
bZUzF2pzu7RSdTzi4jEi8YeYcYazrpqSc7Mw7BzN2U9NjholieZVlS6Q5gSo0CS+jampfLdyzrIj
yZ2y6nqm0QrWs7pJyeC4gHJXYt6lZkjxsXJYfZm69JOeiTSMUozunUu/uaCJN7+2DaRNwr0A6oUp
iVUIYFk/Hdnw35I1jN1NDeC/Qa/t5WB8BDWdKkf28hwOenRjtZrwyV0hCNTqvkRoT6eaVsTaznLU
VXyS5LGsvYpgu+ZrohG6LUX55Fj1e1eZNOdappHQMh2s6Ye57LKHuGvwDFr3rqBFSOjQCzt1CwUy
DLw5w/wzFBZVMnrTpLJqG0NTv+IWVqFIigs5GOh6bXwrIraejU4YdFMwsWfbwWueq1s90PzSzZEw
gT5bQ+Kwtm4HDCcZsk0fwirQS/UZjTR+DFZ6+GJ75HyYSitJbHBWETBRpbVfzXiEciXeNJKJWcQ1
DGxpiLopw1QxU+f14nnFjUKCHxJuJXA1llqFR2bQ4WziXi0xVjFF9PvBjscVmbaMtDrwHo01SKmS
Z9esIX/k50jzHuK0o2YddwMF0nlj1SOMmvaYJ646dHOM1UQhsZnYVHqUIBjoJ3Bs6GDGLclA20EI
jJZaYmwbWtw4HlgFSjApHaKdfReQ7pxXF9JSKIaQ4jGzyr+xSe6D5wSc+RhEdu1Pmo4Ao3gwJEqX
qXBx25oN8gw5I3rxDB3YKKHSuHpxr+aaKGloNcix+uAxtqLHOKCIMA/NQE92ictwrYa4hhIDqxvE
/cFZvthLnOEWpcg/f/55kDW22KfNvTkuARiN5VbYJBlM+dsEqSmfVytjWmu2NSFfGycoIcuvi7jT
t3ZPXFJvVQdmkfrw891/9+N/99g0QNf3UjRyP3+bNVmDENipVv/js/z8u6AW+Oydqc9QiBM08edf
22kOM/HPzx1r+DUZtcjP/vzmb9/+eVOhYyry4AhM/fPXGnDOmzAsic9zWUz99bz/t59ShNBbbNJg
VtwC73PtABb591H66xP8PFVa4fXNTc3764V/HiubAkWWTF00YqDYPNpZdVeaux/ommxMDHU/vyiX
K+Dnuzajho/eav7bL5BqkPCyXGUZgZ0r0XVL4VxxSUU/8fDNEs/z8yVICthjKZhtUsYOy1D3ty8/
j3nmFNHJSo2bvEiU3/XZzlgwbv2SFZlmWJo6ss9YoxuEjetFTbhdnj0ZywklQgmp7JLc4+VTftCX
sNKf7/7jMctyMRsNvT9L1i1Ho7YLH6T1wZqJ+x3tChzFkmHqLPfOXxmmesPuNyKam9dYqnExJuAy
JFR9eZ0/X37iUEvq2X97rHSovSM/oxxPFNNPGmuoBg0Lb3r6CXL98/gwTN52LsnbTkiS6mXFjpvq
1urnj7zIuY9EgQfRtjyg4WFN/f3nN6aEy2YMze7nDVfLsf757j9+NOa53yrryBV9+pH9Le8gazvw
RYt8649w64+4K4KMTsYD6nqnnetDs8jVfjRoPz/+9RjXHZ6BGz/d385bdbgFRXGbNFxoyECt7Yvu
3fgZnY82um824zY9FTfy/DIdiCHYz9t6TUSwP4BaJdu4X5HAfKsOL+PWpzlz49Cr3lQZNbeTRySK
2gcP/pAe8hNx2X7w0GzsO4CG2xNI4RVMhRXdJF8d2jVCus3b8mInBmfQI7dps35J3NVpAUu9FHL9
4mpb5zp/8kC/5gXhDDzYlDnKLwHdJH3gxvbz00vw0GWUDyBm9fCRVkD59qyC73hvWAF5cZ/nZgj7
plqOD1gc1IrUi5thXNOPKpt15T3kCro0x4KSJZ9ufI3rs1VcOSxoD1tFpuUnh2eGHqDU3rNfM9bR
dP2vhTfirkT0bxzqFrLuBj2Wrm0JlBmwSsxExt069A8AJ6k9XUIWORdeOzhnXbjJWKmPt+OWUyLw
xdLwTk5ZukNoOnzDjqNmIZfUvZWOx3qE3umnp96lEn4Daq2Z6Q7c4MVmUkDAxsciwZpotZ5cm3DD
N/zoWdtKkVmzmiIqBDddvrGuEeLZ8UgbMifFg0J2tXK8s8uG+ZNOnoFgYmQ7vBPvhMLxKKn11YgX
bN2kD2MHvQCad3uIs60sLiz+lxebLoLOVnZTviprmyCM61e8OlRfzVnHeyfEOEX+01q/Kua1M21s
L8YIyXKjXxXzxkE6Qr2afp374F7rveteMwJogmnD/6yXcmP4jHfG3UI1olOXrVXnp8/zDBDNvGJO
qlZgGelu3BdnQ6yGc3TQ+KQQrm7wd0N+QgHo/tIBOaFyp2HkExx/m4G9GdfD7zpaFe8cnXx+Du4Z
FW88Awv6R79R2+hxWMfpav61ax/17WZiZD3BgmjO3VIc/12VmDL2+coE9JP9KvJzMqJ2SJ9RyjXI
GdL6rN/3NwDa1vqN901gIkwNzpdaXapzhIn7Ujxl1Unbf1vcOPX4NuwnABnGTkIH2tuMGFUAQGji
ih4ihF/kGuamiaiWQK6D+T19m7xzUoiSjyWYxiazR+7p16yTTf8ApRFW9ap5Fsne7Xxiiyp8rvSk
n53qzlvErNWjyP2wvmuLN/68a26gE3I8rCvAbVDqnHXBHhvYH2K6DDD6leuRU9avXtRB//T5Zf9K
reRdJDvo0WzeM5jlGy6kTO2Kbw9jD/Lne1EB3rvy2tDNXYqC35z+Ck8q9w0BOuLOqs5cXGG0juTy
knRHlftQqHP0zIfjKbkhIk6sbO87kBTQSmB9mthnoGaClKQpPZArBz2ArQrS4qOloY55mI1vDc94
139wJbfNnvxITztF4ZmLMgORT1fK2vIgYFzezNFtD9nPUVqIKu5TXT161WdvfiGCwpkDyHtfNnsd
TxqFrWbLU8bJSWt+wWC1eAKbiLBmmxungcX9AJ62EL4Y553oP8zgdjBZAmL5re/SGcjD9F4Xb7qO
Nq68Naqz+6DEoUbkr3FGRtK2uL9FgRo92Q/sxaFu8hRR+fWCFLx8RuYQNizE1tx71AKJJuaeTLfu
Dee9J59sZX264maGwLzv1a337l45w6QxclyH1Ue8cq/dzSWO7m1//uQOBgHN8MRtwrAwNjt6qHKX
e9fR2nyYd1gnMJEgigRbSaKk8PmO0yH94TBslrGbMfaNS4nX8MWh/2RcndgULV0RRt3i2+aHDW/l
VDxTZ5rp962Q0/NJQ++jAjv5oP0mq5yrh9OGQvZT31YbnJvNzkpZk19o0j84V5xpP0MTyaMmBYN8
Yx64CHkn02F+Bb1y4RhQd6OK4SvrtRdrJ9wE13k7GjfhIyNnfOLEAenkaMn+ibdg8Y9tuRo26InI
MNvO22zmxRl9GEon7rUewQfTYrATB+EvM4cVrqEFroB7k1T2zGBJi2e5UKnyJTR7+QzSd+OTQ34D
MylXvfZkdX7xrb2XTO7adjhwsijjGFdH4Hjc5Ht4iPx9nry/WQ/a+Tc6Ev2TQ9eveRezWHMncTsu
T5+8UElh2LXjPQJk7mB+y1D98/Jm7mtyVZ5ktfqQ72Qi3GhP8g53wyuWz3d5x/THeZQ+Byj6GD/5
xkdr1CyzCA4ABBv0BpmHmdh1TvQyE1p4cQjS0p6GiDPFtWEWt5XBFYmECuDFVt0pziiXFu8V1tEq
P7Gx53Ig9I3TgY/AZymZkr9LpJP++cGVx3QhVyiWD/WJ+cu9cpa8O+56xUzcbtUKdPpdzvMxH/gv
8p1t2KniiaMRKN+aQcH09at21p7EgZPEfy/J87T65CA4D4sXlZQQJhKOON/y+flYXPxMocNhuU/t
Y7VBLF/ciDumFxLd7PI5ezYeOI3liek5eJBnKCTILhmjfC9hyOJYyTOzn33HXYZHP4TpGhVHg/O3
MsKNNu94ReUzleGfxTLqjx7XDBcLe1L+kqGSOuuWUbR9feOPWaPkXNJefmSoDPeF2sUnTjyDT/bM
MCgO3Hn0S058MsaAVyZ3+4yo9cZ859Mgd2AO5chCr9uQzMJLyfe3pj3FTKjvfKHiOWNzWYePXPb5
fg43iG41Lmgiw5YTZJIP8VHYx5Z5ct9tLGyiy8VKz4c3IH2OcN6sTfhNy19Ny0VKHgWXWfbN22Ly
5yXYiqtd3+yq4Lb95LYOpM9ZgWbPlD2jwMJrxrh6xh0W71lFaSf+cob86T4sV6m1yYRvcKGfTB20
G/roy8RiwdoC1vqmFu+y2gvvJQxI+rjTA/WDiMJr/7TIABlT63fyKm9se7zlEJSn+DaZIYP5PXpx
GLiY1ApCFPZLTZ+rvsMWSiQlLhG4FZKOb3/W7pG2wkrlENugq7z2RPFjoFYStS3/rum31uAcsyje
KUyA+b6TW5pagLGr9rbBiOM8VrQPMgNTsFjZ5w/3gU36DfJnhoZpGeQM0DarkbwU+XQ7168FrGII
5e8LeVKnGrAKAW+lGkCN/2LvPLYbCbLt+itammevNBFppvCeJOg5yUWyyPTe59e/HeinLnUPtKS5
JiiAxSqCQCLixr3n7AOXuW33jj+f1Itv5LcSbRMNj69pRmdxQ9lUrtlW3f6ItNw42dkdS5RDW2L4
Hg/Asb1INQHKJRORd7bTgf9miPB1xsqleiJxZO1vCu9cFi/yTHYLaJWUgYix9X2CEy/euBa9ugzI
HS+hUPCTnoPGAOUOrmIzTfdU5voA9eEccrlSEQtwhzpYHxZ/Klfen2twJkTIQpKX/bic9V/YWp3n
mBMlF3Cwtvicgrm7q6hp1AV2qlhHqPW/uWaV2GnBYyfbjd5quEf12bz3ZDpS+cuFoW9TuSHmhFC7
PXZoFvNuFwu0Txv2QFTuoXtpefgwuhdDXybDovdWtrXebrcscm191Z5r4DukG7+xXnEFjHjE6GmP
m847k+DI04rKMynyQH+3BZpGVgGWFWSQNMBIybGxhatqZVzq2GC3lr7W9KehP/KEOXFwbW1DnBWc
d9heFdDZLBfuE7Jn+o4U6ewYTbczLtDsqQ1S6hQK4YENammdxwmn3yo7Nd9j8wt42NYemO4hwUMv
Lg/mk/FRrfhQOlsfih3pN/URRYBLacyCjPMS04lPlz3Vx/uKjjR2np3z5RH51IjwvTIBen0G4KE5
ykTeYxqDjX1JtvzDgCMqUQHXuT7yUrj77AMS4OgchFwR9xF2i7BdAvlN0bnfRQ/amtpyLbm4dhS2
9ZoLsK1TDk8nnYLEOjfvLR93iOcukVaL9mqT4skMDhz+EtXMBcf+Nx+5Il7zIY4Ru5MHikVPpTCC
4W8p5Dycins6XyOYGvpNE/14UBN0h77bX7Yp5+jla+xHGkFMC97cUGzb5FzEq4CwWWOZnYczzUeG
nc2DHi3nDKb5ojowaWF6Em50GoiULpm2JLlBJy7UXqPkrtc2I7GBdq29BwrUDdAWx5pB7cW17vX3
SlOX0MhHmdyo7o/rhYv7SoOlsMkgtvOF8B60UN69DEy6JVb3Nyxx+PJG66xV4OIPEyfvl2JYyMuU
b7DNClZ+kM/j2yixVrfLZqV3eFx/0EEupvdOLo1yG2NI42+YHhF0kW90qN7dQxveISZhoM6vgvup
zHcB1bO9coq1rW8QST1dSUHehJdbYWJyagMXBkUewc7Vk9vsJ3ie7tnwPJRQ0VHoUOyfCiQ9hBz3
9AXYdTOUxl1+ii3KkC2ssz8BTfprB/T5mLMNgrmDDu5BbH4igbFUXvsutIpVYacHPXagj7UDw54H
eW1oDItVjDe65ZMEGqypPhzWn+qDaCfea05OIQxDatiFVy/l1X9AjWX9QY2WvfgfQmPJIP4BnMoj
Urt8Ia9eRzbsF1r9Pt+X1XZgGAmgcmER8+WdjQ//5F3bylgW5KlwWfa7GFO69cHbLPp9tHXNk9+y
vowH1h8uBQDylKoa+Sa7yjnJ9lIzaK+PU/8QyftgeJrTN9Gvi3DahuG7xROgo7uAApOJCpsWooOT
AdrmLv2erVX3kL8PH1XKUV6Rj1klj/hPyaacVkBZvENzYlcGwNyTNPrFn+Fdemc+t/cMYjA2g6ug
GW33d5BqkT34xGMPy5H1Il5r58yE072u6LQhPPhkxSAmLyZgCBIQLdoGTfIaINAJssB2OiglH5p3
/2PejCd5ClndQJUHBishSkPKg093ew528xOIHCxTHsGRAa9Iv8fjE9gfqBdwmEOgOaB/pFbmvLec
w09sSPc6DcJVuRfL4sPbGBvWTDbzdfUSuCsSo59psqxNWsP6WUhOGAdIw+CpAKbgy2PSTuOOOaq3
QeNacr7ahRuDGgWaibaoU5wBCux9DCjovTvteJyyPWMM+yE4woZ+NrtdBZNqix9K0pi7YzUV78l5
PMLesHbAfqwdNvQrERZQckOWM1w+C3Jx7owVHW9WhYRvG09FzqzzE74vWQn5sn7L93BKYhhQ1VZX
8QtbpZ07lFtBVCpawur+0b8Atjg5dxothYVzV6yLoz4txkf0xto6pAo1T9nvyPEO4PZqfIrWmAMx
Jcxv9nvw0T0jzdPDA8xjPOI7Vp8zbxaYNGB6MLgrRfsrX40rLP4C9tmlMI+Fu67Bt5HhApIQXhpg
KoT10YbR1qDtaoTAAcXWtjjDWFFrIrZz1vxLCcF376ybt/iVVRTiHVGLW/wFrbWPYtbvYwGG2FHw
8q76KKMnO1rxKTaulbifSpWjMIu9a/xSdbk1ee4LvcazhUGdwz/5d3RD9cU7Rye2PyoErVeHmKxA
9FFDZ2AkrP4sgBlqFEWr+OSuscSsA5A3eyg3CWvmMRwXKX0Vnkuwz4DJu1ji4O0su9Pw5iBBoKZ1
X7MTqHvpYtGetvUrGoUCnl2KEJxEgFI7MsziVMVIh1GbizCIIMpF9yDc1XQ2MfUymEFyai906BDt
Pu925qgc9IPBpzV+ptzkhD69JbjgCWDGUbR2PFIoHmj16/tcndlRkqwjfgigRm1DN0M7T5tPrgIT
4iS7wJaxzRR/AElKl/ihLuFu+MPoj1MTvD6HuckieE57zp4OlDWyHpBYLKKXzgFPshPnAqabWr2D
Z0B+rFeb8S35jV470vgWBe33lfEt6Z6svB1JHD5YhQlk8CmZPoB1gduwUEywjgNp5teBivoQwP5e
sMahLqDiOBkVqHpIMQuzOdEOMGmjhOtqke4ZM6EPon2AAogKgVUeRQcMz/itfASt1Gyhb8udu6fI
f5wrQF3QMpQvZeOXn8UDHEVM8XZyVIixeeVdwjvwY8Sfp68ue9WAWhWj5ML/E+fGOtlnbndqLGmR
OU4u4ooAuXcUiXSKLHV6CV96Y9vhSYdkfMVkBLlj8qr38oWW6ncbP1BpadtM3HftKhAXrzgYDS1h
6BDFvGPpSA5ev/BBxfX74WK8uvDtFgQucLyH4scL2j+2r/Z7yCrKSBzMOm5aIErjLojvkw71GmB7
Tu4/vAKcAn+zi1n8SDhurThZ15F64tkBMN6fk0+Tcy95F1wiqHghg2dLv14zJCgYL7+WX+VX8e2d
5aHmZE9f4w65AGoBq3pM+UB3YC0X45pS5SfGMAIQOboHInjk6oh2SL/drbwbyweCsKNDe9CNX//U
ErhRvpZrVZXd+U+5tQuI64WBZy2MERm9/1M1EIJstRiwJaXgOM1nN2oXP+2CEJh5F4DAzRzipNfa
msAPjujqbeHIuO2/Wtj5UAfhzOxChm7HcdfuRrQI5D0ve5Iz4O5T3p69C0A34K7FJXHeQBi5G3h1
KEwXiDcer94l+GBeFZIhoL/rj/TYXj4ZANlqtX0JXymh0A+Dk1uSqlER9oGtFhwfFDiW/R7wLC5T
+uJ3Fit5svBofpILYHKOh0olX8c/Jo3fD+taPPt7sGLOa3QYn7gSf6r4vkeFW8UvIjg41yeh8bt9
V0vySRaOwrlDSNAuyQHTIDsyl4J/D5QboOS2h92oCJlIFhd3SbiDKG3qb8D8lmS04h4FX20+tIO/
S4Z96z05hXZqteA+UAOg4Jb8c7s7WAmAgXqihtQBRAcDYfB6C6x/UJOmqdMcBF49o4+BCdDta14V
HUt0PNtEjbDCac4ZjSpVl1nTkoznAaD3v/4mU/f+PhQB/tdYf2r1HFaMms7d/v3t5vatrcBWwaov
Q9SWFevAv//7xKyNfTAcIh38QKtip243gXp4+5pfqkyr0JWfHpqhtc1xWPmJ/37rf/zL219Ilev0
91uKGvRumjSPUrqI/+pwzaB2hyGxIs2Pm+CWm3W7KxnYG+vbXfcWS+VgPob6BjL1X9/e/+tp/v2a
F6iArb+Pb9+TpTWY7ynY/MfX/z78570wC2FIqP/1798kIiRFvWFr+vsXrtXyQ26Pi4G6zChLb3X7
J//bj7/92ihCAcipiLCErDDX5DOdlV6/RhlF80v1cFW0WF9iIa+JWY37aielE26Y7Otb0yKpNWPm
FcX0rmbrybiFlg2PDSCvToWZJZbYa7h4Vmi6FzUU17Zla7dJQIsCDe9uS9wUyWhOu51ydJStThtN
A8vTQbm36mFpMbLwNGjhoQpamzSyNtHy5jjEQDtFsbvtM8OgY9yLTY9hSK+RFSS+4+0siUw2TF5T
FexmN/gASXobSHwrb1qfpAfeIsZnyzOUlyF+xDV5zHzKM53gOPLjYgOMpgcEnNoSAHecvQUBdQpd
joHDm3S9vdYA2ylga4ZDCtS+JgeOvDqMIRthAMazSLKbP8m5PjgdoAMZaweR1c9lpH3q5N/lEtR4
8DX0BAZbOedmFhzS8uZbbF6CP0wriNKzydRzOnTv9kxTh7S9UcXujeTvITXDfFKXwGgS1JGcAJi+
sotAxQsCxHqloKGD0107h+llIOFvakcse6X5ByXJWQ8c0jmRsJqkAo7Jt2EcgiH9zlVkIG4migAV
I5h1v2HufjFGzo+dTtBgoSIHQ5U9qO1mcuVoQnGcbk1kum3+6pBWaLQGTI3pgJhkn2XMWWb/RHrw
Fb/9/YQFOyL1EEIKgYRMhGqo16QiZiQS1YNNLcZy79eoGoX53Hnb3n2yVahigWOskyQe2e4xoOdJ
9iIv01eD6M8gk9Ew4y9BtZWO3riYDQDMYjmUdD0yXjOLVMcy7sDWE/M4zoJqjz0eEKOKgZzIg2xV
MKRWExEZzgSktKS2Tio+0lNBkuX4UKlgyVklTJI0CfTlLStr+qBeRzeVNEqHVEojwA8XdtpxIK9y
FEWO89/ZjirKUgKad8m2nAWFJbaxCc9G/KfIlsJ09FWQDc+ly+46tVLRc5px3yfEHKEHggkIAl+r
CfPT0/ISNfr7XEKSq0xXW/UW58nMfBk7o9g32fyBV5ElxTTQyjQk/Tog19EGvnPWZ/oEVY98TycC
7+6R+MmVtDaM9sUnCbQlEdRnKj2riNBZH5/HsT/2ZIfWNpBZt88CctfOkxM8OmF+yAwL0rFH+8Ma
zOv4Uqs40lQFk8bMMkuzhakWiWdLhZdW0vysvnXL+62SjGzTgpdrrHo22eloSsPfDBX/uTdNbF6E
aLYSpoJWkZcayoOBGX/W/Q0KX/+C+PXoEbBq3JJWOTykpf2MmrxGiIn6dqqC89zLTztHvjAW1NFM
xObMq2DwQDFypuJPDBlh8q3uLtELl8CJC+LnO6NKqD9qnMEi8H99a4hPQ/cmDZY5kncPMrXttWEx
3Q4nA5xS7cGzzn5rHIatN7CLu+5DreJoYXPqpNMKUmpRO5NvFag8MR9Ea0yWrY3lNeo4XWTmAMAZ
RS8Ta4YdqQu2tnxJjQxKp5wvpaa9hCost2JsHtkeWE+Njgx5uoS2M6sE3dh18cc0GK99iPzLrNtg
q2ucmKNQYk4gobdNwAz4KiCiAbzuGkCcgcJYpPpmIfG+ETm/xU9fl3/8ljmPZACZHSwVCVyJiFQS
B/YHacGdDUPBVAHCjooSLmImLipc2CNluFBxw1IFD2usPRBccEIil7wPSSeWZfNc5cOF1/wy1+au
oqAdu5ipqaa/Bi5Nr8R78vFXZSr3uCzvIwE0S8vZGGpn1hd+Fv2K8dEqRpjqlo05ogjvTWElSINT
OvI6CEdPMQtQmC412aPosokMFglWvD791goXTP3c/gqb9lal8pvJcU6Ua6u1wi+3nuM90uDx6JD6
PLF+pyoGukxw97MmTU772HTRb4vj894AEFbPAWp14WH3Vrsgsodik7lETUcpudJxU70lKoa6IY/a
urfohJA/ugiyH5mZ5vKPLRgXVOF72n7ZUJmWQgcCUEw6DDy8nwj1D2b2oPk12SVVc0FdrVSlNNSN
AjKd6ddEMxA24LfZixZ2XxKPMsw7NepSvTpBAlqWpsRcEMQNOOE5UtHcGrNJZJ8mkbiwUZh7ktW9
GsivSqFhjQ7MFRXzncMrGFTwd9nSBHHR9o5kglsqHBwpLrhjf4D85U2LSJB+oKLE89Fs0FTLV73W
qdhV4HiposftOnnSZ/O7wDxbNN0BUMSoospLSfWkwssdAx9XrALNLZLNp5bTZ6jCzgsVe96rAPRc
qCh00getg9YRFOwzbtIZMwQ+ueIlGerAZ/xzQMuR8PZs5VjTt5fSndIbWkYZGexaT0M/cS9ZV/ir
sO88ni1zklxFt6MSo9FeEj7XEKfUCyhqdkMLwDUPuo9p04jGcRX5mGRrg6QNdILrpiu/jcTe/X9L
2f+dpcxznf+jpQzI4b/7yW7/4L/9ZJ7+D0M6joElzHLkv7xknv0PW5i2YZuO4TmmLe3/+T/+l5fM
+ofUbcN1hOV6ykr210sm9H8Ar/HgWeFLE2Ab7P8XL5mBse3fvWS6R647Ql/TEp6OnNSy/t1LNmVt
2+dO5B4qK3lls0Yggp2pybVlV3lEnvkoY82JiaZGsyJCBRuWkt70ZH4CEozWmsKbAArCeQHwpHQ/
QgVAsVZxk0TPEbZ2CudfxG3RblLEFIdpDgAVAUmlU0gVR8FVyGQG6udax1KvT1HPKt8Nz36t06PI
CV3AmvZk6rr1MDloaBrWvHLID1EQRah4tQFvkM9nZ3AfRQkdqW4xpCTIIYLaPQU1/Q6FiJEKFmMp
4bz0RbsJamutFQ7kTwP8VJ6ATExT+zX0Yv2uMIkhSy0QiHEwX6RjrGKb86tfCuuhyu0fx4Yf1YT9
TyRb+se1PEVeO+4FvBu2/GDjpA3DXx8Ztigs7SjEtOuG9n2ILBD7IAh6pPdLOYAOzY3xOeFsX1ri
bIou+7I8+0je7S4o5ulh9HN9b3TtHv9+xWKZEJdSmPHWB+8JKkPfBD2Tzxq6j6swPymaeFaJuwEa
aCTiZeWN0apnjGdNMjrWpQPxBXIf7rNpPgLJ24l0P7UEyNwAQ3LnKeAQFA0mgSCI3HD6shWUaFJ4
IkeBinCFX4RCF40wjEZYRgKm0WRGHU4pFPtpSNPNl38qBUBqFArJV1Ck4YZH6unITQqZRK5UqxBK
nYIpGfO1U3ClhlAsRTQypBtv08g5Ank0TYg43gjB2UHvyQFA/FoWFbA/tMdcq0/xqHknqr6N/ZK0
xBrN3nhOR6QScxp+YZ7rV7WpH4RCQ8HHuQhZwISQ0biLih80OAy3AraMhLHSVo+799wBNhUp7FQP
f8rIfUmGLaAfGFy02oFRx1adI6tTTi9JjFvE4a/vIVwVWPQdwZ6oB/4fA1DazlJ+gUTBsBKFxWoV
IKvUnAepkFm96vZLhdFy7f4Dh9O4S0V7ToK54ESE96MY2j0G6L10Au84MwEkicktCv+1mO4ANQUP
dryzGG0ZIZ6JhAtsWxnEopXum9Ss+TjVLgdnSDegdR9qhQXrOTadYuNX1GRFhFrnr2XOsbvWfEae
ORNyB76GbQycyKh3aD/rx0yUpMR5NTTRlq4ndqalSGxBXZXZtMO/tbEBa99n78HUDlSP5GuqlsmB
yYjpORg/TB9iTEknP6p8rrqJaUwGdaw1Bsod7W5QGLUMnpqr9KOhTitSX3U9hvlUAF4zyOlxbXvY
5Z69sTn64VzFACpcRvdGAPgiQd3VTo3cybbajA6CPLsH9NYRkBcNaYDII3lrU4F0uqcsAQ83fUQM
UMHc0dHisF4PLFzGNMFBrvSFyVhNNmyflc9VA27YmGW0G2L0CWHGoMI0SckrmofUnH+FD3wedFgQ
0ZyH8beKpP7j2hB6yG8nYhfzmT9VuzHOvnneRA0nzr4sQFTkqHgJAAa94hQF80WC4sANEZbYhHCM
3ke67InfaOsmg53XzwDe9fA5Y9Fe2FPLtDVlFJm2eMbqhubmtS6Yac0+ZGtpj8lFuwakmDp5Hu3N
Mr0TzQAWQNrffRjOyxRC39q3KwJTFNVtSjpzD+oRGGcK4dOOSfXFNOOlCfljmDPzFnmSauwPtkIU
izvbg44bQ6laYtkkMcVPgFKQVO9VUGva7K2c62TDRlUtszjiAIH3QFSky5iIS9Jihvsw/ZEBbNcx
wW0JVmyT4UZeTXb9YY9cP2Lkt6xaBE5YSF+zH9h66TbJ63lfI6PEXwBQtZhOXgQ/o4vy72IEXI4q
/oKznmm10WorvWe8jkokCnnKRT8wQKwL/FmZyRjFlIQbaT8zRfYmGsOKWBsdRczwA0QAFtnoQWGM
rOCFPXcDput+rj1knK2h4tqmUxyHrEl59gU241nT/aMx4GEJSLmyAxNxg9a/VmOHngAmohETHl0b
KiONIUraBI/AIq5Vn8vNPMJUtoRM1n1XMU8Ie6aZWLwm6IM4RJi1OI1u3qEu7V8my/UPXUxrpDGd
cTVMNnq5EriU34jsojukdlomYB7RNCBxHWwghZjv/aRuyd6pToZPRMkomV9AS5juQSzhxZug9UQM
s9qiY9oYON7BFYwOwM20dO1hNJgeGn2nglkLOMTchiaZNiQlwnLa08nLVrrn0qxtUIHloTLzNnF7
6Onf2j0nPhyP1aq3mXyWmHcif2BPcEdSNLT02Z3cdKn1FQAZFF1u0IRrh8PzopnGftXpKKJtE/JV
O/O61bOhfKZFeoGpwOLrt5vBrs9RV54yOxBHq0axEzA1sYFsruRYxHeEwiPUsi5z6Q0HEzgK1njm
3lFG5yTa9b6DVF1rDRjktEHY2avDCE5YlMzNqFpw52AfG1HzsiMroFARPkS6gxJB5KtEA97ttNmO
RvFAMgynJbd2vK3RoQ1INQDpOf0VzIHtXoZswBHuA4hgXAgu5+PQdM9dKcxd/ahFdJhCy2J6HQVP
vhOCLoZDtLX9sl8OocpU6BjT0TpJpW2cpF/RSopjeQavRPhcualKbTyBigRE1Mt9lxRybQ/Ye3iW
2V0TUQZ4hPNqtOyDVHt0ozDYE5yOQUGz8Yx1c3rC8ruluxDgD8P7W40VmkLVCL+ZGbBQxd1ji/zB
CUpzF8yOMSNwrVEKB0Dw/dIGXR22M44gGLhd7f4x24nGjbm/8XD/gm+FMiI4eAcdfczXadM/jsih
Dm6HxbGC58hVRgxgadpkyQK+Qk5gtge7tD7ihN5snNPGtEoCK1jEdjqtaql30+F2M6edQZaD95lk
A+JY2X9rs6+AwsoLomfq3U5Jm4cLVxwyOXc7JauxR5xgIgxQs0YeQ50uyXGWwflqG5c5BhQ8C9Wr
wz6QSM7Dmjp/B9q0xiLz1VKDE4iGEOb2JEeaiXwc7XZZ+NDvx05ySOwTBtrNc53ZND8bHVVO/ewn
ilPZpdXBlW55MNCjxcVEL1o9Ckr3hKuPgaXFhThFXXW43TORwP3z3u3h7SYDOG+VEZ1nY6gPt5vm
X/cm09L2SLLq3o8QT2EqKbyr5eswvnw/2fesJzlwF4aICajmGLVsIfG6tdSvG0OU97enOyA924bo
SG7c5BuO+XZjDfilFn8f20HooDqwX0c1IhFqkNGXQZrvfPWxH6MaeRpnGfbWut/TBq23jbIDib7m
a7e7jeDlTYBBws/DPKMbr0ZvoP1Xphsa3RoCR3U3lSRwVjPg/NvbmrgWcQayw+b0z9vbFwxR3M82
ek5gzu+BgmVzfTIJUvf+3lge6OybqUno2coGvYKInIGOiaPxYPXY1KS6uT2sp+RHx8q9/vulpMQY
IryOOkvRm2+vhby9LLfXqjHlSUKm2ZhPed3Oh1DW4uDPzLPdOSYGIjLD4+2mUfca97fqgL6HA3Fy
iY6SKAk4oxR5RW4C8XIuxc7uxtf+e+Mp5rYO5XiTePNzppXaoQxD7ZAO6pqL+HxWdE1nrUMgrm5A
kdZr3W5+Un0e9OU8VPM2xLdzcw/5Cgh9u7m5h/55Lxe4d2l7iPWote832PXtxjFylkuXSEsKR9Y+
mg6s6qiP4orf1I66i1/XwRZsGX15GrRXzxmmze0ve/VhtypU5m01kkVzY2l3yhWmFxhs/5qTauVV
ujmUjMllLnt73LfBS+QOweb2ptzei9sb1Sugt507j40Ffo+0sRB7Ib4tJzJgEStU9X9cv80A2qCE
fcIYHbvk7Vsc+kSUzXuzqxiG3i7kkVUDJedUEbhAQeDeXhD28f9+qW6vEtb5HqFc3IV7jhP/fAlu
v+Xt9xWg/g5/f3OWbUIb63CfQQkr+xp0nW79KVKXRvGYo+xrjQeDE7EjAF9Ks1asc6bk+izeG8WS
MnvsuC35vFPxrOVdBI0WQJ45z8jq3PYHcpPrImkd02F6q4G8rVM3QE6Qp0y7iKBdQUZNzn9vRqUj
dIzo2CDq8wQQWnum3YksRXdI9jMjee1DOo1IKCutupiBf1/bnN20kI1edIcgNkAUmPZeNOJatMUj
fmB2TCbtYjYhjVC8GxlaeC8/j/05zvNvwzFe9IBYy1SjfTYM0Wumv8QhGonULd+CPn8zHZ8YcouP
gJHFlzrMUwgP44OOmqyoCGwdUZXAtGBMgE/f7i1QFZw8a6p3DM/NpnNaRlozw6Yg7XaDP1H6OP1T
XJrlESjlubUGdxek4XNlTA6OCeI+RKJyKiMHwi37a6CDNnadfGtYsDemEUST+xSDASQuJzq6Xxp9
gvWUkQfeucNVdnCsJ7c/gOg/p/X3aJLIcS1Tpvp+qKF3zZJTKMcvDiT0rjXtonXMzE2RxXirOa27
NCaTLGNC6EPGC2qNd6wmtFXe5en95CZ/aEYTjDiFLKBp8Nl0FCvaRKNf75KTK0d3OTr9Tsbl1a33
sCC2lUnIoOESaC2L9j5xYMSFI4ZVkaVk7mXnrgBlotCf+vjiO4zt2sA+TxQZbV3zkTCYizJqCKmZ
V05ZPrtwAQ0LpyJT53rpJtgP2gKbuxpofzayf2ps96PnRZhDFAfdQESEZ8vHOk0ObqZfq7RFWDdZ
67KevxOTM3Ufk4YdD82DIGM0thHWAofEopEirRmtFT7f58n3UbV5RPdl8qeurXrVWQDSzJDckqa7
B028DgsmTOOxhYLIB/63UVlnXuuFKzAWiTnKUxXDKpDkjHWhWBpVRFCARO5Q6s01KwkxQJMb0xel
9fc1m8kVzAJUssQ+pxMaSzfJTzTOd7COD202HRMGWklPHFAvxu+8My4YVZ/n2nlMDO/dszt/yah+
ORez3OsW+lVY0fdpiVhWZxKZDMOCmnRb291bUWRXnuXC6Gk6BwbT3BxlCoD+dDNaOZw5ZnZ0SpQY
S9H1o3ml8TYE6N5TQeGYrHUyvwiJt3rbQTWOhFwgoJYCjbiVeffR2LzNk4/nwUdWDWWsDkKfDFNE
/6aNEsh1yd+uCR9pxwSBeVRFW6hz76RHMCs3CrYCrEPDj1M0zsZ3GUqEVf+po9Wrda1bS5NxYzuz
HNgd4fBO2t53jQs+SSFAlBAhoFbW0uho58ZT4+Zk/WCKB5CQrWKzBotZMz3jVauok5kuZv1whIQ2
rRiW7CYYoPiR25G5qF5tXeIyujj/TSsZLXu7fHMFMUBl760Lw/hp0TBCVwHnTokFCdJvcMl46bIr
sdMEPcopEaLLiK5TEsJJz3qmVP3WSvCilxmxznpiM+5xNFDnlXbSzeAU6mRNBoMe32OxRmRfW9tG
oq0Na1DAzOvoxqO6TCER0uL/pbJA6d711ZLPqGMGxmHMXpiFPXAunk+GwGnkZVTWdvdrdR5GL5K7
+S8/R1nr27nW3wmaKLCMimPnMO0HgUHcKdiDzvoj0tpZz/E8kvwykG2PFFdgsLFcjHEgSH3AKUx+
SSOLqwWEeNhWOmMRx8+fgVneNznd2Cxhbq23wjhQwL6wayCq82kETvkJFhBHNbIViDW9oif4snUL
jyTiF7hEmn1pSUfXPZWFqTHAjzJMZW2/65MejV9IW6Al/cj33V9YP2jFbUMuAXmRAOdERLJIg1Fm
+dbQsT6xrK2ikXdTBvUvbY9pU6tEFpGUO933HyvWoEPuVb9hOjCv8tk+s/onpIuC8fHXjadipeUn
VwfxGoj0AW4Nybq9jcUn0wlfI/+8gmAoaCCwkG2ym9W7fet694ctnTT7kckgLuuDkRF+HP9JpD2t
Bxi4J3tgb4ypyTphQXd0G7pXm7ghICNlS+OD1Nj4h0caXoSXwnVBi9drwSEjA8n17o2+A56hscpQ
1eLN0QeTZRDufzVrX05XS4yRLooihXSpo2udyOxi5+RI2JnNpLEbnCU/yUid+5SD9bJ1S0AtYiCX
W6zr7lz4I7Fc4qMenZw6sxu2RSZ3+vwD5pikYcPbeAX8Gws5wNLlqRUtgjuT/jlTpe5QFeF7oVfA
fRBmV/jce+D91gxN25fAooMsmtdANbEqR4SsCesO+j9pphUiswSRb6EbsDhM+9rEiKgHN4l3ldxZ
VjWcNJusKU+eNU5hK1sgkczFU54AZ8zjxKFZyoIWdP29j7Kjq0n8jnxo8Nl4mYJenC2ualITtnM8
TCdhDZLty+w2hI4iAVqNQNIiVomlZiOiNFIG5nMRvEZynbUN5pMOiVzZLYQ0rgGXPokgANY30hm+
Eyt5KrpzA+9l0TNJWKVd6C37zuTM5MHGyUgei2wQ+BheGXxF91O/hdasH2iT4QLU8Z7BF8COW9sP
ESDLMCPMMRWvCf3tBZkA0BLUjdOT5pPkGH3y8gnM3RNjRmbsC6dF4E/WyLLsiDyjFxyRYemvpyhh
8w9+s9Evj/4g9K3jmz3eEFsthiN4/vTMNrdMws67MGckYmnMH+P+K2qPvlnJdUtJhETTl+RwWc81
TFmnRGXSOsmn5yP8ZBZR76a0f5+N8Yu6aW0E6YeOYWJAePbgx8XK6qlb6ujBSnk+jTP8GUPSTAK4
5Zkr0BUq4YT4lHJCPgh+hoPyftY5XkVt+gPW7VpUyATbhjRiK/4qTfE10/Egpg/Y7Sg4aqqANtfV
zmbUx0g5gamMHQJ33hOW4QSpG2TRQ611Nm9nKFANFssBScGClunVgh6yRFW1lpm1bg1v79sAUUxC
WQiOVq2kIXupDbNYd05T0sy09raVEUUvu+M0QiAMbXHnGCo43o21RZF5cI6jAlNMCg8wQV3DaaBd
OD0oj7FOqlNoe0SAZaQCO2GzieRn3vf5Ste/q7Il2ZL3MStDc9PZ2LhK3fscyhzRCqYUFb8Gto2P
OPp31TDvjOnkVJdhpmnh1cVTBrWe89UEWcCwGjxeqU50dVC2h9tjvQpaWk2cul5S6K2H+tZHyFQO
zu3x35uoDFkuJCu9ljuHccIjEhrElBQ0/leT+h80nR8Q3c5sLtcbzq9DrX5QPuYPzETGDQUPP0F9
6e9Nj7wLkx4Q40L90HiUxBf2ApSLDvdnzt5dWhnAGTyQfw6I03Hq+sN/sXdm240bW7b9lRrn+cIX
AQQCQI176oF9I6rJlJSpfMFQduj7Hl9/JyAfK1N2Oeu8l4cNkxRFgSCBiNh7rbmyJqNHnTmTtY7C
jnEln9EwjY8IsaXrcOrnDTtwheiIcMb5cV09RYYcj2Gq+pPZDj2VHCaC02iJTe/n1YmWf0vDjc7I
ctdWDai1vEAIPJc2wrnIEehlWhwQM658IpeOtLtw0WQT1s+5IIIwkUX4Qhv5Y5M0OkkWxoQ1aV7Y
y3klP3jmOwKMmKmFyb3VG9XOGrz+tGzAyg+nCaFnRPTUwZsXzhGhVpS22Cy3Xh/L9f4WLCxtMxt3
RjavwH1vRICh0F693H99MKtARVgJOryo56MFO1/FqjhoFoujaSgCRnePZlFlRTB6q6Y5JXM5q8wc
lAtlhPmBjAC0XnS3SBQoMOfYxIPM6V3LLTnfXW7Nz0AJ1RxMFy9E3cgKisqtY9qz36ud83LJPDrp
huAtqkqumbAZp1QZxqmYb3VR6R9tOp9d7UDTjntJ5FAPu8wmjmt5LPK5ci63BGK0ld4S8Vdn7Tdh
msM2s0pmE1qAMdjroP+Un5c7y8MSaNwx5hND5orXcd5Uf9x6c5cJb03EB66vZf+0fDD5ym5EzRvW
5+ixZbM8PDaNdxzyu7aeMECwTIgxnUfXQgbcBbBoQPxiEzNJAFxjCpQY7KMcJ3FS82a5u2xU2eDX
qN7FBSMxnMP2RFzT8vd/2In5ICnHsjGmzfux/ATMI9AJpsxBHxMN4dzLssLNMxbrNih81lyrvNQ/
pD6LlclGfBoGwBgiQHLWaONaGKAk44owq0Jeo89CnZdT0tY6qtm111wJA1ra4ETP8ZB8Zg5EdNzY
A6kiB0DkIUr27CFv+JbE8PqCHGbFFOstnZ5WB7vK4RoyEIjeOIfT0TzswjrdCgoVO3OU54YVTTNk
1j7ueLmK2NzvYPNZb+4nj8Qoo/LJNFxVPHKsQvGQi+6blvAOVOeQ4Bkh/R7RztMp5Zvb2Sd/BpDZ
HcRQDRdOqRDK/69o5H8kGlHCEH8nGjk/Z/Vz/ZNs5OVX/iUbkb8hvIUmrDuWlK4h3D+kI0I3fkMv
aKABgQUspYVo41/SEf03ff7HVoYLOdgy2Yeapk7wz3+Y6jfX1R3hUDxRjoDV/29JR3T9z9IRcvRs
xxTKMh1DKf1n6QjtGSdh8qHOwvOOZpSQKSxb/cpuei7IXJB8PVT7bCww47Rldw7nqrishzxBj8d1
v7VnIO0U5ityWBCfzo/F83OWW908hLzeRZWx7prKOiw/zLxPoSeLYz9XpMVckV5umfOtqm3NI8Lu
14dff7Y8Bjeemsfrj5u85gJkxudqwVYFTOZ2IQQHC3sg3sqnLs3FLnFXnVdqx4kF1SnWaRWYqkrX
Th3wWu2MtcqMLsQsk5OGqcriULl6glFWv8/8YTgIqW36QAvOiREOW6XU965py70tukBekW0DuqPC
xJFa+mnZ1N6cO+ckH1jmoOE1B85SneN9LLA6L8fIy3YAOLU9HNvfh1D+Hg2Hn+8ONFcm5MLgeYcb
O4FsagWwCJOpvSzTFAHbBHVxvV9G0WWTWKxKMxr2hGiTGeTNkAXYvYQj401YNtrEWLxabtKcKQ4J
7zkngmPjdQhfX3dj2Zdp3qHl1rJhP5pdrffwIRjcy5mH9bpZHmtymgq09Q4ZUOADRWdE+3R1IqqY
KkcM6awVoWlbqdE2Np05rXMZRZeNTo8Y/Xt3GOhmQfIosAY1ibabumAOcBlO+WCFp0nfhaIaKGZT
hqbKMPZBd0LmWuG4KoDFTIh/SNih5ohhZO/QwllmACHRZfRM8sNw42udS5Ymcm5TkJqbtfj1zBxF
hV53WHN1cFTAhkQa2itY/uhQCoS0eYkNOpvbR71AlFCUgmA65yqa2xxe3v2+MdpUP+gO2cPzQ2Ge
OzunDS4RdWTql3P7ZNl44b9u5SN5fyJ5R/8B0Tp9OcVZBR6c+myJyPxozqzSducEXnjIbL6ZbtSS
/EvUZqQS7K7zNLQv4P/HuQTlO09IAwcXeWO4390SGgl4SkoA0zzwvjy7SH3EncszZf1tqJ886Au1
bh66SHoc3fZOUujaCdvWt6QUfdFqc2SWV6F3EPZME2ZiBgiPiWc6jRCuUaGkRVRsUq/CHD4fDjU6
nEvlvEhbDoMVC0Lmi+Ldm/eezT1MnwXAvvEqDT84a5Fmbj7RUMtwwrBZzs2Zr/j7aUpjkBlQZh1a
m3gHWgIy1L5WHag6LaWvTDyA0TAV72uX+NfAdeECDKyqULxuJ0Jb1omGzjPokPGoNqA52hb3aojA
pnS2OtlV95BoxJHGrQvOPCv3hITgBB12g+Glh7rp9VM/d0nQAdc6rgJjbi+RSFYwFexgXhkzZtAZ
cS3yJTdAQCD6dTI4Id6Ir40MEQKOo6DalJ3VH2xaW9XcE5SSrIoEci1yCO4W6QDom0DV9I/Fg1G5
yU4b/M8kmKCA6Fy0uw3xUl3oHOIuZKmFM4YJTI2EOxn2Ym5ImvNmmcQvt5bHnF5025h80+Xsd1C1
nMpyDh1lZY92Sgm4G0VHEQV9I98JJq8lOS5bXeDMdipsuy+7BCrwUHbNZrkGLQ/ZLnJ8qaG66JJn
Ma81lgUHXQZc7qtYRiTlZkWdH+zSwpSY8XEu34WXm3LuZ7eKxPi5jyhiPM9ZaG5j02tOsYtXwzeo
MU/UoFCXyA0qdUJAYndgotldBwVXCGNuNRN9uaEed+uKwmAJOx9ZGN+jNM59ODssLP9BGXdTivU0
p6vRUHDc6AmAqmUJs1zf0FadB6mil+uyE7CyBkjPiFeF2UEXhbYHWnpHFOiqh628kkVxCXMMxEXY
kgbpwSBjSjBST81JYptCf0PFqNxYUXVFKwat48zufKV2YgiBzUMEfdq6uKxn+5fAV82qi2v1chf+
/Vfiq1qgFWS0jPOfIjeNy55tfhtjU2zzkEyrHifmGUch9Y6T5TPwDtE8Z1xuLht7fvDlllFHyIm4
bFZ+bpE/3LirYAzp4kkmuj617CNReOl50pP0PIo2Pbe9Kra5llPybwizIn4Rs+HIZWYo2+jopXQV
0BlAJvOC6ASYZaLcfSIxyT35fIt2Mk7fZTU0psZknYRVgVY8IGVA+WnOosuM6vxo0zlxjXksWB5D
MUPceYLKO+25zlO2HPdCt452Nrshys4lmZkzfu+5Ba2Y3j6GKrl04G0PfT9M0CzxUo5UYTtPeihZ
SZ/xTMvfkph3dECVMtH29yXPOtN56s4uGJFy2JLptSHgy9spauXEg8+fVFrpP/JVAyZCe9OGwuOu
04bCWe237wac0ZGC9Bt2/qEtZcCqHGHCiTo4JtX+tGwIPIx2ZpE9trPXMJynPck82Vk20M9plBdp
dLQyit/e7GF8+QFRKETYNWnyrRr6m9Qu+itDhFy/GuLJDQNnVCXeRTkYLTpNzwYdsmq2thVJ9yH0
8+exZvJm9hUmSq0Fvjfq9H1pQ472e2x1M/3M1Df1aJ8Iadl6Q/+YWBAMPNVGMFw+jHFSb6120QJ2
2MkQwCHoJFiO6wtw+ENllR9Is7qPvSEmKb2e9rPq1EqKbU09vOdkpNQQXhrSp/ZGgB2YRsE+wai4
tkL3MRXhVdNP40GZpCWO5nfUGdf5SJum9Yzt0GEHQ3o5PVauD1FDdjtzQp5lV+Wj6kD1hMmjTRTd
NZ2z1AQqkYUz4j7CfEjOwXUd61d6mHe70A8+2Tl9rgn7nMn8aYvwH6t4lh4iGwiwGnBCMGM8JCVd
6sQmRzcfkk1e5/M48FzkBDdqRYlhLzdi2uJbcRjixrgtA/WQ0oHiL9tBWtx4IRU2q5lHH5ehZeoA
RxLSsHYkGkimqy3sFeLFUKkCQpLpfWi4xJmHPdiIaRCPNWOS0+nfqeBCNUy0L41uElKclBsaf3NS
vAKi5zH7G9RX0fF/JMv3gpIs6LzO3wNLXzUZEQnRxCTDHSa1Tadwm+fN3ie2rnSEfx6KoxdhqEt8
GiyhDqSlNj+OYy/uOnyca+w+7QCfQxmJTz3vU2nlAd4o+pYjtGXivcgfte0bA3vgUfYjh9f1np3c
OkkA9zRsiMHL0zDZmLf0oKN3cZjWK8OEPN2m9tF04DAhaWu2A/BxZWGKB/I0KBqtiIyLnWbhOEPM
/GCUBJLzJUjWdUaXo3HA68FAAx5orPNMmbtkkJtgIlQ5DLKnjp5WGEYMeVGwzexKUBYCZIQrFdaY
1n1yWqBEbqA/9tasf1AkHhbpQebOE6GSYCQsCRMTN2d9UUZH5qFJw9ke8v7SIqHMkHRR3hUr3XQa
EtHdp8TpL6R2QkO5b3FyK5Q7qkFhr3f0YoKKcKIxeJA0GQhS1g8Ti9BVGOa3BKHF6zymqSh7nj4A
0sc+U3+y+a9HfDazcKwiwC0Y2Q8oHopNMUVXDRHZiJNIRCxQmJPYBeTa6O5GP0BqONKlrQwA6Zb7
tfYrLoQSyYTMbUIHO0/fa/qgNnl/GDx100W5y1kMYCdJCQDT6Mc3Ns3FoiU8unVjcNvWPhlzMiw8
e9wEyAjwXtMF9ld92r2nzfFV04p9IXjjeu1Q4wcl7eYf/CH77Ackx0w9ZRi6LHOmnw313A4+5/ZA
eG3XPgldJp8JTHzuoGH0LJfR67UfiYVlDWVTY2ky5BK+ZW8o3wUj5CWBQh4SG+DfolSsmRbobzdE
0U4ybLDEsoh3BIbDE143y5Ne72bLb76Sgt/8eHniv/9YGlYXVyvCuX/VmMyOFte6OY+4YpilbC+G
9nmpE86b17v94mxf7ivmjDs01pfKy6ACT8xQlluN0oujr1P3oc2tpawZloeXTTo/6/Wpr48ttzD1
MXv7b3/8+jJRbv3+x8b3cce0+/WFdM3yj2NAeta8V69P/OEPvL5OF3vzdFGqmNXxH28gZ+a895Lm
SNPP3U5kzUfzGEeaIDN4jMybuMLtmiyr7eXBZfP6nNfH8nFe3b/ef/McG8XcinC/J6xrcOPm13/d
vD4XmSEzzNf7y3MWd//rY1lbRMANl2f+5Z61ronszclgB76+HKlGzS7uo7tCVgQV5L19K+gH7zJB
tbyrKX+8btQ861ruluNIjqCH4BZPAXOtrpjLKK8/f7n/1z+Tf7zK8nzyxuhPDjlrWbnxmJOzd9gP
w06nP7AshRN6f/3NcnOSNouKoQSuhWb8ZM2CquXW6yacJVivd3VE9AkX08PrQ8utTMPareqhxxvx
0y8sv/9Xj3HGhFRe/3j263OI2rorQDcAXjYFiTkdmyr7Rjgg6NtCc/b/W8L8H5UwmTJTWfy///X/
vgz/6X/LN8/N8398W37z+jn99s9/oCUI6z+Fqb381u9VTBLTKDWSpCbNF7saOWv9t7r55z80V/6m
S8fgX1fowlIG3rjfq5im+ZtuOIbuKgd7nMsV7Y8qpsELutLRscwZLq4v99+sYvL3f8xSI1nclPgo
cOgR24YPeC5yfnl+F2Z+/c9/iP8TjlXf5pSDgPYxwQqD2gWrNN6XE+4gqhBrZShtmwWxux8BJ1lD
Ovc0HdjlHbSoEn5xbOxGm2mvqxBtCYvMo/IykHmGpTp9EFGycalSbIhLgySdNLMqwXFwzJXmKhvQ
CgpW/bJhOZGzUjCqp0SWxNpXeAtQjZebtkKSV31wbmpyMvd2VdNwTuFT5h8TFU67LDK7NaolUBaa
yxSJYVrz7KvJ7VtmhnLNqqDexCUaLqfV9wS3uqh02YkyfS4T2R6UrO6rsoZyhmFpnes08DpiH0gD
NZj6AcEs6Y+KTGu/NTQJjq1PtS9AeGyzHEgKDeFniswMHd9zkfICVTGyqhvT3Th7B8ehHM7CIaM3
B8zp9DfQWVgD5zoyeZM1dNcfIjV8rZ2nQFTFxrWBQMhIkWWdGybRO7RU6KqqOesU/mkXoGJUAJhF
Z6+z0KAAoBG71CrA5b7NGsqRn+CtmC+m15dv9O1Lqt5/ZG0K+z5r5o/8z18QKZUhKbfTfzPM2ab5
4xckGp2qy7uiIOPWvccXAvV23iQO4A5L0cr28chhO2tv9Jadkqj0p9D+/WD+cHb9xb5Q8X/zXaUR
YOom+YPKsYX+JvfP0ISOMzmm7q1VsIOK7InmmCQiWGtvfSN90NzsWyiTXx2BN3V+ThFCvAxh0zqw
XEHz4OcjMNFCn+pAJUcUQVd6SeWDL/bsPA7mMmFjVHPwXbiJemokxVzk0Wo8Fjj16CA76ljm0+Pf
H4e5kfL2QNjStXU6D1w/dJ0rx0+fiW7UfZrVyVEGHIgo0+S6dumojX2zJ1TVXGltxUJBJmpLkva5
z5IJ9VpMT3hCPoIbFjiT+60bCnet1AQWOCcjaX4p5cXbwcT4XnvR+7/faXPeqR9SG5fDaElKrlI4
UgFV+Hmnfc4A1o0RO+1W4F7q8dBEzrhtOs1esUoTG922wo3Zl09K6MSZ+JyHocdMEeduvq2Mr6Ua
s73pNuAutRz2ooczqnxIPHOL3HpcoeTwKGqtE5ISmxxyRGLU8YmuRb0ZtPEzSu5rwvg4EEb4ddAo
w3sWrjIrMN4ZTgnjN3Hvf/GO5y/Gm3eM3493apu6KzFA//yOBxKLgzTWcdg2eII1LHlVGUIY6x8C
ZzKuSMvcuhm0PPQY0UnIiVQ6TXh0JxT4mR7NbGGCheu6FH8ZGkK9snZha6I+w29pDO59V8KSiLxr
PGndVhVcBNyCgKws8Z7dQgCZb8v4RO1Yx/rZPpf5MB0qDTVjTjG39Ox16Mut7LxfnS8MTm/etqXr
jm1LQFNs7TfnSyJqm/WhGZH4497nbttzyKebyks+Y79s9+X3DBFcZgiN7OyxxgtkVdtqa9f+tHMJ
hdrQUWtqH5CCYIX5i4/kr/ZNCMswMJzgKzfe9OyqEu5AU6noWI4HvYrt05TkH3OnYkioQSFrNrYx
zSLRmqs5FlxrhQGTUG74dWYCk7kHAt3Mp3lrfKpZqclpjLeojO/4WiJy7EoiohsWZmKqvltSd6Dc
3U8uJh7g+451W/qiOmhGr29zagmkKaa3ddTJjeaHyJOL9BRG4aeQ4LTL379t8edLmEVLVAiwGsq1
1dLK/GGUj/2oD31VRMdJ0aVBmXEL5ITsLEWgqD2h7ixBvGbNvm/Ms+txZxpBIIkyeBelMj1kmL9W
v9ilN+OKRACmE3gvCIZl6qEvIa8/7BJtB2rpAeEYgedyrurTjY4Eal+lgC4TWx4DqKgHv9PPhutY
m8aurkO719Z1Kn61J/Np+MNpuuyJJQy+Do6tI7d7832N0kZplcZp2hArb8mv9RwtmyLEgEnV92sc
Uyt4LP5pwrjuF/omz4PiQHMNJ36P6tts7IfEMeAit5PaWYa1zdHm/f3RMufv5Z/2kba1qxj5uJrM
R/OHo0U4c12pfOBSUlvXLvIyWjzxRhKWoBlO/cksN5Ovp2cbx/GhCD7bHRV+hEL6tRWCBHblV2Qs
gOMLBKNu9H4QisBoMNORk94axIVvvJAIsdyV2daZUgq7hvbQtuRC5KNRYyxntudg6NDs4pdH/82w
MB994TqM6UJBgdDfnpHdKOKwtJrwqEuqgSUVRJTZBN85QN+bGtei2QycRiyaG7TuJLDjQ/TMMT1Z
da5RLkG6lcFRiLRfnDPWm9nGvGMGo6xSpkN7H7bXz4e881WXTx58hD5y93YzRqs6yiPG+vHe0qkX
DawS12E8vXM8U8wHMFjRY0S/XNHtalMmoajRKzuzNqT1asSchJu8MEkuMUZxmBKSAciIVXaf3Ohd
Wu5QYxLBEDpi5WjqgOWjvTcHXVAVirRnItOOltnV62Rsvg6xxKs8iRbyLkxSJE19bqV3LTJZEprw
ajZ5rK1LA6E4mWzVVeA0X70O0WjctteZEYubrONzbGJksEXzjGfrMhgnDvU2b4Lk4EL/b13f3Wvx
FG2aHJjj0m312JG7v/9a239xEbD4MruuzQrJ1d9KKJiuej3ybO0gmX4cemxyJHihe5944wkW7luT
uHnPRWLseF22K0snIZ+oLHZKoJEUvrGvq8TE/jnQ3aB9awVphLWEeNguL8DeZN9yU5Y7Jf0PXuLW
B85nZ+27yJkNppmr3u1DUmMkDOPYc3elXtxgXJJPhXdve5ualdMVCrhkV03ux8gP4KhXBuLoDL3H
SODJaarJug1wRiWITJk7zdeH4dxT2ina/ntf2yhNe2uuv1NrUERrr3pcRAbn8nNQjzcTVibcsqwX
TDysfu36hyaeoc0a/HLfq4KDWTYH4SAfLuiPbvrE/WT5mnGXQUNgjwF4VZhFtDw6yWmgBYJM4e8/
IPFmvOQkcCjQmshmLOaqf9K46G6GPCThKKHEgjqQ1TcxXI5DMRCiMeLJjqyGGg4Nl9JpmMgM2b1K
YhRVTn4XWMLcJrZxIR0AHlAMyIBE7Gb7iz18M8la9pBxnPmG4bB9uygINYMvkVaTfzVPYMu+e596
PoZPnbHdcTjinGYUkglL8aiY4OoliqnMP40h02SbNhxEEB+vtz2u7IkF2C/2jnrBm+u2o9u2Y7B0
sAg/d97MN0antmo5RHzLKkPuwxCfvN/2n5LIhhhoFP66GPrxrMlmPGdpaK6t6JBOsJ9eBr2g9Dd/
v0Pmy4r+56HEMdEtYXZgKcWuvZmVJlWhGR1WqsNgJgBuzTomKHWWKjrHrMu0j/xoR4xddgVhJtin
xTc3MYpnM38SUa+vctOsvrTOPFUN0kOPZeYs829MZ9qzZ/cZICaV7ILQvMXPMWz7oHR2FpdFjP2c
FZ2YiO9JHv2WOloXNNsO48ptZYcsqTirj3yUl2iov+ZFHl0oUBaHusHab+Sc535H+4ojuQt8iLST
25l71HqfqygIrgYL8HGcV3AcImbBpKbTF7VvW2YYp8BlPztAerV0vgDfNWjKSzQ50hzcQ5n55zbh
pSI3r3eWxMAT6f47V03OMQ8Y/FNMGnC80vBURB4Ey3wa9kFXf+fjrqG9dubOGJ2vCCGxI5JBeerA
HjYOVuwsmLqDbuq4BRzrnPuh2NiBjO4N54mDHVzMrH/n6dIjwxfDod/EVAdZQDPIOURjFA2qzMTv
sbElO5xE8kjU9ybE6m9sHKOozgyon9AwTnfmYK2kTUnCmmgSpT3IvWSuXPhjFO5FnjzZQhvOsM4C
8L64Xlg2Abzu5FOaSYu5HqVl194QEKsu0+AMZ7DICGcYfbG+Qt7O8a8CDfGCPTRV9XEinowuZBV0
47FJje/jFBvv2iR6tqexpw40anunlkDHMbS0VLf2qjfl5iMXwetUaEDvI+tY9413ncydNnpuKMaG
nk/S6ajrR8YBcFCxqQISwAqbpDl8NkRMT1pwWxhpicsG17UhCWkSrbFvDM7qKWtRpUnkMyYEIKxT
9iOx1aDgiuy67gc6XArwcKkDMyd1/MlpaI5FfkbwKFYK0radL4GkzQYAJ75i0g9OuoR0mkZDdc+y
GedtG9v8Ji0jAZhu51E/XwdZ3hxV1X/tadLsfU0JIMYFcVXZ6G9qNPsUL+DK12jV7PpsDjE+Yuhu
cppthPM5rSYyAUvRrGpWzdvOsK0NJMSzdEGg0AlF11rbe0NWFz1KgkusqMUbUYyWP9M2QkDY9C3F
uhihC7mK8s4wuxl/MjBPbQc6nXkLM3sIZ9xf6mPgKm+ndv4TEDLtJNfv9FKcg45lY2NsXybdVebt
IrfF+SqgPzkKiWxMvBdLHOOYY/ejUC62vjZReass5oh2a2wr2xywgMQOasHkgycymO41nLm4c8Pb
JCH3ZKoZvkznMe/K8K4SYC7aGJuLl+vdxRWjeMSyT0iA8WBo/vBo1OhTJARMuOCg9rUgoC3f+cYu
V/U+9nzvqiXpQRWO2sGOY107vO+yUV2YAxVR6h1cDayoGuQNkAX/oqdfOh3u+iQ9C/SK61/seafD
2r3BpeTMumNC7mx4s4pV8i42JwAvgV9u3IAImmLYl2bgXxtkZqViM5aluMTdpK1kBO+zkjRXtSiz
rvQMjnvRCn8fTt29TI1DkEfRVTeYcktxHiMbIe5NTfpKpvSrTgwXT/XN1kAmc6cN7UbMbzyvCBAX
HUFBMmqHR6do4i0B2g+xMK6YP8LOSLPqxjHYOcLnvQ+gKB61SSdtRnPFZXJKZNx6h8AnJC+jn8zH
2eKFESEA/2myymU0DAMcyZxWu6K2sitlgkOxw1h+yAxfbUyT4FMihEkx1ECTlhDCVlGsbmt3knuW
7hwnh/qEkPUhjFUNcNTo12JwvuQ9URaZD+tai2D7UfR5V/nCfa80SaljjAwSoaJPBdGPe2ZqDVPJ
69EOt0w0WPqX00dZcekpaRQnCSHElfct7agasGr8auSg/krLbCFgat1NOOGxTFL3rotxsTk2aECW
2axwMiQj7gAuf5Qlp+XBsoP7lOCgG53m/UaGwHjzxiz2cX+xvRs+yuSIrOmz7Q4W1V5RHJOW61Cn
deY1ZZKPgolMajUIAoMwuBCie05CYz8l5Z1FWOwqr0xtY7oWYY3APdZVVBOo1w9kyyFrqfrnLJeP
SNyyS4wwZgP/odwVEg1ZTIoElfHr5VWHmkwRPXS8bTz0SMMcM9hJ8UkOFdeqnozbIIHFPGKP7zK9
uEy1cTTNFNGWCdvfUHR2DfeUSL7QekcLGoBLtiuC8xRF1V05OgSZ1eZpEp7Yo214X6Uq2iW+CZ3I
rZBSiGjYTLl6V4yVuAkoh9st7We6FMmpn9CahmYFdc3NSfdG+oDIsd9qfcL0W7nI+FVypv22bi2K
rl6OiqfNyvHS59VDAr/Iw535MWmfm5TiDSsWSCZOfD0EsJujig84xGfep5ZaU4OqdlwvevzRRDfQ
xb7JK+sqUwpwK/5jpmu9QeqM5GXigFGNQbBMc/N98J1ppDhr7rh1deIKIy3f9lnqXBHdkgnTPsgy
R0IyJUe8KB8n1xZXgU2ARRyc4AahPkmZApouYzSCz4ZlZNsc3Azpl3PvBqwe3HGOk6nxw4YMt7qu
LNSapAGwBLW3XYGKwkzb6qwrko5C/OxeABYYhbd5EDUI+T62xc6dnId4cL+CK88urgwQNFPkaqOi
XeMlg6nijeephyCm4THTMcuxCrcU65h2nSt/uIEB5u5dBC1p971usO3Gk/YukdDL65QeCr7fcpNg
5C1s8mar2iKLeJiitR1NR5m4+d6mhwNSvg12Tpqj89b74uhG1aMT9p967cOQKrzCoaJEPK5Lx7Pe
x3PDg+s4aG+yuEKXmaFVeQ8wUSuBV9W2D7XJcw1fiiuD7DcnfB+2lBk55WoG3RDBCYAk2joTWqli
r+LmGe3QaWAkHsb0RqP+vWLlR9mp2uV4MXajkymq0DRIavXo9xOythpToJi8O7sEZZgirlONpq29
gVb2OPi7timuSRKmTcPcaVcJuY6k9Z4p9cYIVX/V4hP2w9TZjd2E0q9NPpOakbWfC/iH645izFib
T75NaNrgJQdHxvcVpZEVxu+PbS9RtjMMED6Bo6UDEcOUOENAM+Iq1zymbQbKeB0mIMKofRxOeCsn
tHHVmJGKF8OToyuAm9QguskWW33Az9rpADA+9F0B4pnqxqZIGJpp5N7300ejJZkv9nHbSjPvViLG
rTvYabPtS+DAvTlQvkWkJIvHqK8AJQ41GX5atNMcphNe2+xIpIOjoD+Fgbkr47rfJlW9j0LyGqiw
EvFBKn1gDOiLBhKjeu2jbOjzq/GZtT2hlCXIm5rldjIcHRT7QNXjZNNmBjgos34IWMAxrQB3w7S9
67R84wfFZ6HMs60QJIFr6CjABJcuo2QXqX1kos+tSwLVqsjF9azOVU7jbsLPGg3aDYwOdyrstYYY
xrZTxAB2yWFvY3STqXfbe+6q6QiLihqiM+NJBCQR6d2K0evGBLECu3KEQzOwcGoDmzjomeRdGM/w
sC7lqJFsEueA9pIvRjaeXf9qVLNyf4S6I3SSV5m5XTdgMRiuK30deJ8R075Tdvq+UNVBdcVDQ70B
WRhFDkjNqG+z6ypGW5AhQHd9Lnwg/uDkJpwufRl9Qba2SbHXTlP7EDQkSVNLFBvwESxNNJcAIMSz
n+o8ze5Sxz0EXArIIoGUHc3VQB2j/b4qgvdFha1p9CzEMCaH1yqhe49T9YnJEUN2Z5GhEbgPKtQZ
OkW2X4LFF4ZQN3ssnAz4QZiSRLzcXX6wPGW5+7JZdCM2xVOUu7OEpPdIASVHYXkeIHHGseWJZAf8
6znL/bHUw/kqdF7uvTwRMS3O7EEnq2/+vR/+1PzSfez4qNQDDwcxktGWcIJ9UaZ8FD+/stEUxrT9
8WXHetanmniV53e17Ody6+U3X/7YD6/iuwZRuVGyQ8KFLn7ZDd0KdSbyEUzJeV+WX3+zfz+85Jvn
vDlwbw/Ny+vML+u32YNbU4wa/YtvsVyXjU5icV13N3SFEfyjDujt4dmFx8Jctd0Pmi/XYOCnk1bZ
hLh3VPYnPQdkwRVtseOvfdH1t6bDBD9K+49pgGE8Dp+7OIOxQhm0LiyUQc2ukjFMmyZ47Bug0k3c
Olu9AVcXYr/diqH74AeZe7HThDDH3gNpGGQMbTCYwrQk9Cwu6pUwu1t9ipELe1p6rLwAKXCRXeX0
3hUsWeWk6a3pHgflxISusARjARJscUqIlTL073Xg+u8i/XPVI+A2YqTyWYV31HPlsHOOU8b8XBum
Z1Qqd/EQbP2+WwsdKaUK83VJtW9DPFe2gadwSayoPyYwsVcgMM5RZd5V49yHwIWxdoarJghWRZjo
sAsnew1Rl6WU07R7ZVdE1ql7j+/KRR8hwFvAJaBpBXtHu22NlnDBgJxJE0hRX9g0yMmjsTRwkNuK
Fdvaz6WHkdm26XZx0IBc0t1sAcDJ5DbR34eUujfVZH9xsNYjSnNJ1kRnq/qj4quzso2vCXM2A8+B
aoJ+h4Kv3EaYiGbf6wXhhAllXQv3Q9ZWFwoTzHs6YAqpdp0OpXujOccy7S/UNZ51MacttOAwgemn
NeugoMfOYzcPkek5V4Gb7sKKo2e641Mh3FuLbtK+igSVXNKdur4hngj1Hv6HCFVqE98VJsZMCKk2
EsXx/5N2ZsuRK1l2/SJvYXbATNYPMY+ch0y+wJKZTMyjwzF9fS/ELXXVTUktyWRWRbtJBslgBOB+
/Jy9135wchZUB91pbFW73mvvhtLNj2U4MMey360eRTOA0PjUyKzi2dJORzR+aTlR3/tY1KPmThIx
eHEmMmFNrvrVWPkE1BQOyXPAB8Z5QpcugUexgO6SegyJljReISvALZsFwaJFtXg9mOR4WIOzJeeV
3gNmERAwLVEi3tQeFw+PHTPJnIJyI0GyrQrNHoj7pieETeAOWupFT3gkB0wm0m8LELg7R8mhNpNf
2QhaqoAmFcJL3Y+obg+oIgn2hCkPNIazebpAWGUS4nGtH/jT1LVYVM3Mle9EatDQkF8qR+Ai4LED
ltCYl11XH3ScEiK6LWvE66FAjYmL/whQ/FwSNbfxmyh9luMvx1DGkW+KkYIV2QZI+XaqvI++bwZM
c5/p/NzOc35oZtilia2ukw/PJWm3cwS6x7HmH65DJVkmw31ehi9Z5PxiiuTAygcpOx0zV5zAC/Ik
izw89NIX69hB+VVHOFaD0LWJog1Ilsqqb6MuufTtxKdm9kK6Rs29ncIbpHMErDXLLpButnHLRMBw
JRsxSlFCFdqzBZ99CxPFN2idkX5lF4gYWisjpDGX75ZSBeHrNJIY070olT0u44FJDyO7tpfs7ES9
kCdzcd1Pwwa6Q5fnoZ3RtcRFFK+lXYIzmEpnZRhjt02i/r7N1bTOLfBMvlGbh6ZxP0otWTSciIh6
F9+9TNCMWEOht3bdfTOz+Ex0x7jX9vzLSNHEFtOzVQ/75LcOIxPNr3eCCU9spDR/cwEOGINyaojU
eTPlsAup8/dh5xRbUo4mcjEsDctnOoS2xQWIFCWGsV/aNPg5JserZgLsVVqEFuef1BhjFyXnKndO
s5cLSBHEZi7D58gC7VaikWTBQNePuj1L3gLDXtUWliUFF3yfpOYVqe6+n62T5QR0UcltdKfkRSSi
XTNTJBe6AazrC6fYt7/cBPNHBbUAmdIMpN+q1qKw5VYX/UtK28Ju0t+F8B/9zuBCCx1SHWZnmzyp
oml2eUOuJpkCjwVZK5NrGVuGBbY0f3W2TaBi112KqHkPJgLh0gg1gB6Klxp8EAip1N+IgR54EHak
scw1wkeR72Q1U88AgGwdmglmt/VMfk02qeoBxVp0FcYdEUtvdU0Ejm0PP0JkE/h80GJPemJ0PUdv
aeZ8Wc0UAhamvp1n75SWlBQqt+ST3cU7CS9mHOAKNtK+KO6AuBWfKmV9GOQ30RKw7LRWde07/AWu
+yZNAA7Nx2QYDYDXEFBHMR0jJR6MJgGbZGINzUJacxjSoT8wO4vDVu9F6b/F0ZicG6P47lHoNZ1h
AcGRlPAh7bJh9F5AHx7M0PZWijs0mxtUL4jCq6SC6RwMnGcL5qRVOh6MFEtD3uUc6MMfsYOkN7Oh
BOm8AsLqfsDbInalwwAxyT1N0W89ARNnjC9f3shjNbFZM0ildRJCSK9TfO0LdMNPuDKBzExb3yoJ
dDPt+lBYIP04b/jJZOwGrcodXvQOgh7mGrJ4KfMbCDpkfWfTZQhnYuwG8gXDpnuyPHoajZO/KL0T
HtnLNqsnR9VE02Jvj3kKtruNlyOeUtapq7qXOuBc7+tsBCLl9lvb64194lDxs1WdDAX4Kk1ggIoW
x2dKHrAghAO0dPQ7lPMRoYrcU4qwLA9MtmcMM6uoc/TaoJu4WjpUgxMW0HvYOA2IVKCfiX3sjzWg
FWcsViycXq498gyXZKkseQ1pZC7sSh8C3/gAXuOlLIG6KjsZdpVBN4/leyDuSzQgLWRkn4SK0fsu
kFgv6ICrkH2R4bAj4poZdhCCJgdXF6bFnnkreZxgPh0/OmRpXPDCpuVam4KaBlD71oBbvC1cOiA0
K1rGMKuSMd2lib5wv+A+biUh2FadbOkJPaW69PfaJMRCjs9zZZe/6IvnDehwZBZ4FhnQvkdZ9K6d
DjJCqiiOzOYsRsboJVaRGT5b0+Z7Nwzm+xzLcYNB98xN9MutIp+5SGafJuxY+AOtOzEU8TaMkCKD
iPsWmcnOP0Vz4Rw47dCoU/VHocZxa1VkBwVuetdI79hi3cPeFQw7RVbZ0YOq7KeHru7TEwT0ytuA
qCMo0EqvU1wEh8mYnsaQTLsMyDbENi+Fn8u0gE3iw+KMsCq2ST3x8pi6XlWCkVAX9JvW1qS4185b
EwxPU6XemphxNuadd12P1k7M99oJMUZZ3dWIKUmcorsi4Tsbkf0gFBCZdpCrgQhgj9sfbJV3l7o9
eA534aIv/U6l3kMNjK2CV+jgrSL2g62x4TzGNWJC4iNEyFWI1sBy9iczulRj98KcIF37Iig29P2f
ZvOhawE3OSaKp6YLgF9P4aZPeTq6locZWD76QGfbj8B9ZDAvpXhzFxp1fMUW+6TNnt5nRT+Sybsp
7scueC4WrA0gM32idUtTukwgyKY13ZS/Pql7xust4iBLVgyW8nFYFULUbLG1/RpZzKh0JMRKqdRi
IjPglJwrsKhOhWY94DB/8CDKVosx+vZBRljCnJjSaXEG3z544VxtYgnb0NVY6OTyQSEblzM2Y8Ip
yOHUC3LPDld1Ka3TgC0X2xzu7W5QyXnwXnE5MicQ+fwddS5OUC0JYcHxCfl5ybisLjfA5+3DP6Gf
bFcYr2gIrW+fA73kjk1KzDJ2yhsdNVn+C+oLQ1RziLp9ZbpHZ6Ee30jIkGX4C//5b1sXcjNFOLGj
Qtr67Oo0RLrf2XR+UNPf8KTlTeX+F3O386N3KyNhnJbQlNbh8fY7SzsmJfSfvz6h+6aKMDikC5eH
lnVarIJyJihjFs/OYp1V3xk04wJdvn570IhNbTtaJDTPdsgC3ZEQvEa+AX2ldNceaNlVJI16my+2
eL+Mgag4dCPafiLtOXZJzEzKddngPCoTLsbS6LEdlZQVXAF4l43lQ6aK/DTf+YtFAHhxiskDU3lS
h8kxwBm0px10+OuLy/mdN5JB4fg5+3bNDMzF1YjBEyBrV/CXMOx+/AvSuhxCU7aKzUjbanUDJd+4
yQWAHdS+d6lXoEGtwcBQxZkrHONgiZYPmViMLYzLu0ObzhvCzix8k1Tbg/Ct75k7d0c/yQ5oud2T
zKIfjdeIrV1y/XZdsdNT1p1uH+hnb0wtKZUHTMZTDsM+XXynty/e/itf/tn6NZMU+I+osRl6xoIU
V3vprcl+fFM59jjUzJG5dHCsGLOafq08EnqNufvOHvedFZC8uhUCKEQ0fQ5yQVrIBTJIg9j6IhKh
8AQOj7l/zkLjzckdpplhT5fXeJs5166QrD5Yo/1uWuYbLGtMvgSIB4X3FCb9bppH4qksfaQm/qoi
6uaPyNXfmoJxKMiMmDFCeS/F8IgC8031sM5D8Tp6VCCYQvHh8rvNptuI5lM6zg/El49jC9szqEGV
olkivqE8C5r8pCDTMrcs3L92t8Dx7YVNinW3LygZWZXAVMvpksUzh7rlU//8oOhHMXSAs1tO3er2
+Vw2zV6knNmXr/3x0CRfLr7bj7x92dCd3Laj8/7H4/pgcdXfPnl73Kyg/BsNEb8ZzHDkuMSxTzax
xaXxu3GHK7ROWu1B8i1kiLdp6TYV9SReJRXAShYBzPuWBAhxLtLQP7dYgLdeblxhN3pr5oKPQvn3
IaQgRBYW6elY2oeIN6QYsPL14ZNjL5MwV+yiDAMLsTcr1+ZLyme00ScNY+Ouls/ccqbxW/dVd1+P
66Qch61btVeTxePiyZMzYJP0MwBiQZ8+2QVJt81EcVNWWXoCRXAeFXw+N+a2apfeHaRu5hh199kg
89xXSD4bq4BwVFkHUTUvHPslNV2zd12H5a4zdhYa5U0BpGvrafPZTJvx4OiIojtkL/apMSa2673t
3dltcCBQQT2Mc75vlAEfLbSOpA/KJVKy3af+eIg5slAqoriOEZnv6URy1u/M31KO3KPOtFEZk6TU
Tr/haKJF48xbqJv4kN4NE/IulLIfZpJ3O/AzP1XuX6WnHkkDffC66JfjlsbZiMUmii41W/nrkFl7
IyMeE6bGejAofie171yfgK6AOI0WMtdcMagzi+lXpfy3xrKjXbMMAlQl77g7XpMgRm9gYhkubH/n
d/FnqoZvrPb8idXRsS3OEnH84gTjg3QROTHvn/NxXhcZ91k31Lu+gqpI+K7eI/n6Er84Zw0gPrwX
04uGLSJUucE78YLjpDu5IK3WosvjtRfJ33VFJpCar2GpkK219ok5ZhEIdMFtuHOz+dnhsFK4Frbr
4t32nJ/kfUTcusw+mKtN20ULDb53NUqejx0mi5aqJmqPIZLuw3qftMUDrV6qXA7nJOwMwjpopS/l
OFc7VwBJFU6/dozkAVPVh7TjhyHqH1LEAJAo9GpwgB2EYdQiGmtoXRM9IoytwB1GRHeTeeep9u5n
m+FVhpLEwvdNA2l8iUyGwJDUfpFOg8O1EWeiUBAm6etYjN8dAH6r2B4esko+th69is59Mob+Pc77
b2UcXyWZ0Ck9ezetA+x4xYcv0Z/NPSHbgtvCGSpy4ssfvPv4lp3o0cvjn9RaS3x2fLSm7MJCbzBX
+uWp6qK94Ws0nS/NSJ4F+seYI2hT7sDsRD/MZdES+KkWsI91kcX0WQBurxGa1wgJgrY1uDvNB1v9
QgPz2Zveh/XSaUITURQDtmyqn5Ph8erHXyMkZeZJLtHyYwpO2P6ezUsrwGJmoYj3CCwIsEmKWMCP
uEU7OhTgYxC4f+e6TLYp+RNcpjaITeOt8z1C2tEJ04c3ds3yc9CLtBT1mLinMTvbEKVNH9cDNEhU
Z4KsmFBBKg+HRQYoqfWIUTJKcp9a/AJk2FxsSbx0xRPPlFFvDGd4SZuuBhZcMupvzrGGBp8bJaP/
98TPMgB24M1MODBYJ4NzC9g9I8izE+59PJISbZaESglAkSMacrMcgs1gjnd2j+McgUE66Wzft83F
GxlscLi+jyMLIOF9vdiGnOa1pcnrRe6lm+hdyWXNslw4ZWF8NABMesykaK05PwfCA5CANJvJN+ON
FWlqX0O/+Cp9GtSwaui8QuRbpRrKRClo/eLkWUIgx5fUpIDlDzuIFtRJ0i864ePCqNa2+BEG/hOv
8EQlwt7eP0xw2KeiJrLG2+g4PAnd3essPBFQfsDAz4HBgnQ0vNFgsqXxG/FzqQMmBDJ7qqrpmUCU
93oAXhCY+alPikubMwARvD29i/7RpIFlJj8RhmS5/WhnWFRkF3yarqHWSU+cZjzYO5UYKGrcfl2X
idqXdoXKVSEl+RGhpQNZG37Mg9FvAXcUxCzClHogL2RBDiGoYV6p7U9aEyQMYVFywvpn143vDn2d
tFYep4wvGMiEP3khsyvp7kWn3uLEe2VqQRNN00FO8uELAhN7puk/Gkm018330IBeyynrzijENTXn
nz78hRHei8+kEEEcebnk4ZBX9iZadtsqqH8uNvOe2o+Np212vR+aO0Vjn8BQjqeO+sYwiVzb1K8P
WBWwefU9ujbLoHoYJ5K3eoI9Ob9keoZJb5BYExcG6WfwEMbyt0FblM21f4xaIs9G1ASwOnYck19m
9VMk2I501nK1dN3ZhOCxYnJP/6h4LojmoYhF1FYRmoqVgRK46H9MkUyuSdC+RyXka08ZwX1EN3XF
LPnTZChwwP2UbAl3KY4xa4kjGEQgTCg2AqfbZha8nmlozqhBaYHOln2pZvqshpyIxImNu2CR0Rt1
eIp8984fPee5mZ7tPkOpVyGvMFHjuWGXMqfwtvyV6H6W9pKW3s+QoubczKDS8aKLrQ4B7eqoOdgc
xMBBgLLNbRgZIUzaTeVxvgQLZzJ+Vr8zczjkAbKnBPw8+iKL0E20jKu5RVqFF647JZ3v7OA1NGtS
Yl9CP6+fu5RYrdxR/Z5yMyFKSNOA7sDil+702DDPuwROJy9e0lg7vCXACWE8XMwiIM3GtK6BlX9G
vZwvIT6K48hMbAhkc9HLB79KQDeYvL1497yTtfhOpjE/V+S77Y2aZOPE5oCYZUtnCbXkqc01Vv92
epnywjzQP7v3UtRztw++nilmi03RuME+c+V0SpSNJoi2fuSBIJ40m6gJXRg5ArHPgq3k7vbBnFDu
iQClOXFJPoN7bxUMiysR0efK7IiTy0O0It64oIWK+NCj+rWayrmMbIYEkeoWws44gcRVxjO1av8s
j3VszM++C8knN1zr7OkKrGPH9KuHPPPSmWOxwxVBlZim1t5PueSizhWPdvUa6Uo+3P7hRea0M5cZ
PpCcVe+4g8NtgKTAsVB0Z0oR8jvH7Kse1UwNhB4aPi+PZ5XOJSaxWTldsret1rvkM84qk/B1jwnd
2mvUvDZixD8ytO8COSKb06HYehm2iJxO8NqRg7OdB6vbE3ZHzzWdvdXQQ0mYyEVGcdLx03oGw3PF
lH8y6Ll0wd3o7we7BgJgGRsr7Q4Tm/p9ljbmxunNChkekSbe4PEz92GSmBfQPuj8rAwxoyVq3uSR
pFJHc2SI5+MM8/IAXPooAixGMeVEnprpWY89G5Z3gIL+1M2E62aJuYsXnyUmOoYYs7iOravJTKJ2
9zTKO+Qx3YbbDKZyFx7ESKC66zcTgtFt17AzJYpvto1o5/GS7WuPRryo6Ssq1RHy0KO+QDyAiZIc
lwRBpbIVtSJ4zNx5qPr0aNL4o4ISCvfSG1xSVrnF0KtrkJtGpNbDzMlvsDX+PDbQreOnEDuj6Yj9
4EoyrrzG6Zjv5669r2fnMquiJLiu/Z714lfgDA5aUuKJokXeUpF1oQpeCPQ6HF3D7JyD8GcwHUIr
HllhZv3pTNPd3JfPVdlnzDzHcAVnxt/E1HB2xbZZYmpJpNi6bZRs/WKKyI1yfmch4KSObh4Sp/FO
puF5+f9MGuEllcM6bILmPUYkxlgzbof87IfWSz0l070/CE6frP927a/gV3wXefVUKbEalzi+0c5Q
eMFvYnMl85LZ2QZsCQtl5VgbBFBrMRG54nTa2fR+9JmnCkGtDZ45mar5miY/89INjpzzaaB65JvM
LdAhgq2IVw8xoQnPvWZlw4m4xZIdBTTB2uxE4xWOsJ12S6+ZZPLQYEbmveOSSR+6aPjWhJQfsdYH
8oCNzUwgdpBCUe0LBziNXizTwYjhmExks6sOUWZHVDNdfLBHTtZpAWlGF9HOaobwRGYzdyW8+ifb
tAjE+xVmQUwNjuIaiio9zTR+0G4vjiEz6S6C5spMH59SbJ5VOvrQ5aFkZ3lfbAt6hMs1bmy1TWuY
NJbmPHXmrinZMKbRP8a6bo8G5qsUWv3W6+fH3Mwf4qbwyEJU8GaJc7mUbi1W2Sjv2Q9fjbH+zi1k
HGOB1hNyfHCUC4OtopNnWdWbxRRq7+nus0xTeHtu8oSqeHGbjJcpda6eTnxOwdQXqhze2qxdzR5R
pxMzj9GjOetFpO/Bol97KROSef5o+lbTVnQvysA+4NScqCzN/c0UOcRKmZ64vhJ6efWD285rAF+Y
f2SN+7x0jnpGShM9ljVIfKnds1+LtYtomamE+56jiLBdUt3oy2LoLp1PczbFrsx8euhMJLYJIQNh
0H3erPG3V4wESVh0yX2MMSlU2ELn1xqm/gJMr315Vry0m7Kt1KYiEHGVmzW53VRWKMxxfyaSeXhL
k8J30osK3MeePNr1zUJxM/sZQ+eeCRDDGeOOC+vHnQ8uiv672nm6PQrsNQrNAE8rmALE3tAqd32s
UEDFTcCbDmaEeMpiZfl7OXjBHhsGVUHq34EUr6D4kxznlOlVGsxNGnhxdUZeV4A47loFipxIVrOY
eMubNZNUMsB9xQtnfWZmc0xYa3jOzIxiEzdNlX3GQ0R6iEczWM3mNnOTzxJ4JwcLg5iyxWtv9s5u
GBjglgUSppA7AI4W5865K/fxltUhJr0RlAAGcEyayPSEQzpH/mHXAzZvZKPbaloIpAw4/RLzXCS/
5zTj1pwwX1KHH5nbxMxETXjMbV5xdFGnAqMVfLHgRXtoZuF2O83Ir86wGtMzOTh1/wDOEK684tvj
kOl32IL+CkIiAZZHSghJfy2pmQuzPXLC72kfvkQd4ZFw2KEJCU67eso3wK5/230PU43w2XU/M6HJ
MFC3WEPQWa1nJEaisX6xni4WtuzBrOnFWQNpnKbP78gakppipBCDVW2StL8krv1DEoNFVd3eVTEV
tVFj07VY52Pmx8gZuRfcezE4vEmW+9RwkUw8K1+JlzHHU16n0/dOcxbzaqY+IuHNdmpjG08phZFA
ZabIKeSVYRiZrnjfGUmM5AmOKDxgLu4l4kK7yBcwffx520/mRh7zqDxO6UNvuT/jmqNDHfAtt/Yd
HBkOhPHnSC05lv23mADTtVkJgVOzxA6NCIUEzezOSu8d0y73Xj0W5zRIzUOLgUDpbtwVMYdc36Kc
9/NBvHpxN54G0zk0hnE3K09d20Z314qZe8HM9CizcjwuNbCXD81DbrNoJpPzXUeD89BTRhqj1WL4
y7fCtvqHrFsmPPOGWVu5gbCXHkrtfQc8lZ9vH0SvP+KYLI5JEGuZV8lFRNoAJjghrzY5hJzLWb7H
A1Q9ZCPWdRqN5BDOOMFZR58Ytvf72TKearfzdqwl7tnW4RkxCvXQqDY1R/xD4zcfQW5a60aZj7Hm
Eu0msR08NsnlojIWokOsnW9CMkxMu+X1o712ItzElgvT1KEJyl95GYMjw54ADiOn2bEjtKjnONn5
YCnzYE+T31uhRWBw1xibfDDa45TheLrJbk1NhoYJnkpo3j0Kg34VUCYMy0nNaq1oC74d5yKjP27E
6FgZybe0RwmaSdwM1I+P5AjcyTHCUjZvWtw9Cp7fYgHiWhrEXUUlg8SBoin3smenc0tkOF847PyN
B5iM3XDE74V2iOdGhGzVNttm8N662m85BlEuRah7StW8tVTG62ZkDbotRLRXKuAKdrCqFdtxmBN0
m9ufc7mcRrXk7J8k913D3S+ZSzC7p7htVs2YcLiF9VZIpv501vqtLO4LA2QJsV3NwYASQaWIXsRy
UHQkE/VewGqsVf9uCgzXsI6pfwP63xwPza5edzlgU6I3gZeyqd5eJ8/7Jga0aY6JZ97CMXR7wvU8
zquIassYoteZQnBD6cpeDwPFJD8uYYi+i7kEEKaYX9MUjxvuyY2oHNxYGrGEP4QUrSONTFx1dBS4
VxPDxZ5YpvQMWLAsEp5YNLBLd72m6mHoENfMTCXp1ozxCH04tTL+XMz/nco/C2KnFyEtYm9TbKxp
sZ37/XNkdm8TlxUeJUgq/7gEjZahd4rnO3L0i7npM1asbGJ9LHdt2dwBgWN/9I+JGX/DRa825YAR
DSoEZQkPqjq5nwqXo2/YBkQ2G18GBna6Zf7GaFnywzt4u6zJ3nCldQ04FBzMOkH56UaITNAHqNXS
9l77WF3M4olz/J2IMAhKE8Hcsl71atcjikCzz/qsJg58GQ8na9dnZMkqJq30M1DT9dZSx0YCTJFT
PDIJsrq8dCIQxyNoY1lyF3ZNWC+Ui6x4qKW+JiwyK1F8dqZusBHz19RGsZ1Lh1n/fChCFW9c2ucr
sbyPf62JejgJMxt2wZB+QsCM142NWSYH4Wr19jlPEVCQg7DOR+52f7rnTBLfNUyhgA3r6b3v4wa3
SBVBbYym9wLPoTH4SztDfyU0dA4NwMEHvzK+xvE5Cirrg0YFiudyni+JQwq3axOYGmFW3wgaVJVh
5KeqqY6Ja+mrPfbHoufwF5iOde2pcYp8RmddTeE+8ALukxBCSol8E20/l3MN8mDVSCJ4I1K1klY1
zHfLT7c0AXgsUbPLFdKa+mcXTK9wO68wBe6GChxI2PbQHNl3jdY50vvmkKNNxnr0mYfl6nGNhkWK
KtFYVoIxyNhmWVTsXNjcUtxxTuR/zLBvZY7P2XOy92U95D5BdSC35IF8xjJ8qbLmsZydb90U/8pz
7xAPJata6uoVXY01opmet1Q+N5TX9kCH0E6Wzn5OuessN1Ez8otURWNvdhcrJMDLiFBxrL5c3jVl
B75boJcTzTeDFZko4mSTy8Ntww452xrWGdMcqXoReMaUgYdOz/3Zav3P2vCPmRPgDrSOMUnrq7qr
fxKAzDXLxWVo92X0mZM7JNeEmzIoCP1oWKInxLxzyebr91zaDoMUNr/008NMvYrm4LDcu1aq5l3B
0xmF/zJ2LHetAaVSiO5OG9SKeiknCILYOQ1uZb+6D2tuBqPELa1odbuRc1ehw1vdnnnb49JOvem+
8cWz7h3BOB77G1VEPQd31uINJtkCBaTEvtkFLHIxXqtR3jUZl/8NRHW7XaI0WC0h6QLtNL1F3t8I
E4LWabp2a5alEHE8ho03b/k098O46lt7g7GE1QF/7QZGbFOZxF5Pzp1oQJ7OjmxZwIzwd+LM5X75
vDEhtaJ09Td5j1QIyVAbNryTDhPT6eoMoYaiyO9aHqtY4MAjrSqCg9e3404tDWtt2dxJOrniiFq6
9Gw6cUm2q2/DtLRoh5SCaYnHYltrLgofT1Putbx5BXuYLvJPq7BPbeZjH1s4WcSKH3JJRzGMFoEd
eFnOTukE4vrs+vCp4uVsX4j5SjDyT7fmpBIW7M8xLWiyloN9LgxvS+Xz1gfhVrQc7rj6IeRiGbhZ
c/0uZIC+JFEHJACFZAE2iqN4kVMiSD/YSOBHDHcwZIjBfm4sQtSQt3ns4u3SrogRuHEUWLZNLo4K
T/q8x6IhtnOD+yzDtVE2HxXv3DbNgleFscZMxGOiACglRcDU1NEcGSFvhTAO9yYxORvy/Z6dQb91
yymL2Lhz19sTDgq2ad9gXB4PDyne7k0+J5+DxU3fOt5eBySFehllbYOLAwNSe4iQ+KOxnJGUzAEt
4+V6HG58pKp3eLa/b2s3XjoaDSYK9rE69F05UTfylo22/ew3dXonJ+crLz7BmI3fGIMak7zgokOI
n6Ppxcl8tLNkOjVmm+F+doKNK9N6jawhu0/pPazzFAw/7zbooiJgBl75z4xz1uUQWxt+xA6jMPIg
3Hcmd9DRIdxxCMbXTE/xhhhcRDiTYsRvdKQFSm/YIOnZGoMZXsXMimXJ6cW30URx8+PW6BmtNMF8
6JV6MHmO51QiZJvg0DrJ0Oza6V7R8ZrRLflp+EaAd3usseWgw/H2cHHRr9XwNGBGmEmSYTUN2l1n
a/bYiAIIc0O19uMS6G7TPYA9wtQC5PjJtFHeVCzfGGl6RH2WTq+KE/zapolXCqN8GDktPs0IODV6
kr+QPv/tb4QydWPw/aywpYEc7v7457+/VAX/++/L9/znY/7+Hf9+TX5y1q1+d//lo/Zf1YL2U38+
6G8/md/+j2e3EAH/9o/tjQ74qL/a6elLcfL/V3bg/+0X/8EYfJlqGIM/fjFqpj3XtUxG/paWEvgO
NIH/PZ3w+iMpv/4X3/EPMqHn/Vtge67j2RZoB9sN4Jv8g0wozX8zYCngNCdGxYMTAH/sf+SryH9z
XB/UggwM6IhQMv6TTOgALYRhDGjIMANjKU7/n/JV/uQ6oHGB9cYPAg4TeKb3B36lk6khulFAuJtW
7mqpCwkD5sCpV9ZP89R+6BdxjDZEULhH7EX/8kI9/AVD+Bv07g/AGiAgqI2u65uQSWAzmn/88qok
jxdex0xDbFzh7Jq7cz7coXOnr4u5H1O6732hz////LULK+dfKT94lfs24de23zR+1uJeiz1gsvVE
V12dXbAnxf/hV/7JPvrzD/2DfYS1vA194hAOiLL0/GhKdKOEnWP12nTp23/95yFo+J9+nW8Cf0O8
YxkSQd6ftEmVixrdYnNbmUMi7+QeasuiuaMkK/2GMjiLt3ZFseHBLd9MnNyuQTHAR5cuQY5WhuEF
YUYqQh9JRBCsy4nJ7NDUFemrhQvDwsatqQy9m6XxHsreXFV4ynZTgSeS3iUb+mrkjV/Zgyxpji4W
G7vo9hkTYlozMJzS4T6kW0KlgBrGMykuZ0WW2ajKjXczxfX9BlErDjDj6FTWEwBjB4fPuBrHCdvJ
zPHD9oq7EP0d2R3tpnTa9yxg8xfJ+Gr7nBPFJJ9HmYfPVzLSOazUyYFAO2MbSgPMI70nkzbawWt/
qGnkyrNZv7FgV+X0ShzAeih1h9nDXWRBck0z7SqHipA991TG+sgs46ddUVGFM2OS0v5yC84WdfNB
H+J1mOqNUuoqXOD0FomdsuOVnVPGgorORmYyVx/ovHtqjNYzUuHc+wSAWnPCgkM3906DjHh4HRW7
V123H0bU8MYgYy8TQWq3oIdWAdDwwEhsiIlpsp8Mx79swfdhFOfuxQrpWfwoKyIS0PeLtVnOj5VZ
7euBKOZWD+GWl43Q9ulbKU4eGiXwijOj6JoWQo7TNjHJL62SreNUH5K2cpowCdTTVzaPr7GHgTdC
MNSOr9OQxOsc0UdfIi7N5PyFhfo1qn+VhfqhVZMzR1+qq1QJ3GTrKUuLrRzqjxD7o5DezioZD9pe
/wrw/MsYqm3Sdflm+TmFPb4ak3s/VQ9eQ2WdKYcT5Qys1KUBRvXDOP0Jp1gNKAGndSl4SFVtHUtd
5oT0avxaw0aDxF/hwyWmwKbFUyheNR/H+OBhukL2ujqOPmLTonK+BACXPSrztVMY5IAIYCiDiUMy
+a2W+rBQTHwI2bgQZYFrzAbQYOXtN/qPqLor9SuoEF+KWI5bnWWnIuPRYra/jDzBs0EsUmjN3joA
Km+aFUxXnyfSONCW5pLoVaNH9Wqk1jXHaIQ+MFvHDc9ZqvIxMNsnkEMUN6Z5qdIAF56g3WUb6D+J
mz2ioNgi4KXp+h88nddS5MgWRb9IEfLmteTKQwEFNC8KaBp5l/L6+rvERNyHmejpe5suk8rMc87e
a7esHxJSCLYpKC7pRPwiHZO8FSwZ/sDYhr9ftGOz6bTRJwydR34WMLKePT7iwyDuMGyYGvC3956S
TBfu2jc4Av8t30p1mI8jP1Eyc0QlWdwgn2Rc6bt11+v2U44rFnML7y6SFKTNBMztNGOLoTfzw7Zu
5qV6gU99XVQjpp/YfyitGbtQB+D/M7HXLQe8gUPIyahi652RjgNT/FeQUL+D+b0fB3Tm03qyVCs7
DCRZ7hrN9MdcPKJcg6AxdBeADnepEnjJBz6+35Un5zn56PQrmTBQWPMYFmlbhlkW+amIYt/Ynrga
YbdrhTQxAmfEE4LvCXecrmb7kX7MoDb4iBGBgzTh6cxjKPqS/K9U+md1yq65Smo3WBRid/mXhoHF
7Qb2eF2IwDGn+2jxGXeG+LA2q7vlDFjyCM4jLBxMbtzueJwXd3yNRkGGo4GMu4R4R4d71l32T5do
VhLeh/KwLSe7Bk61qGxmcZ8irk/vhfYqWlUPZLshVqI0bwZZA5nJA5nkjKjrhcYb2qJI5hGn2wHF
hS3/dztCTrB0m8sEKflgDJhOCyzyZcSbclomZPwlWaz/Q8Gr78aFbwQYMakAE0DJ6Mmm+bUjYRrU
ivpPgGbYaY6zXzXzKdGYhfLC+pnfJEr6luogScYpHER1l9RcBPSCsQ8QgrX9+XntA8Oq3xx1urfj
chfO1siOHpjQ4f9OUcvE2XzfZmSoJ56HtfXZVJGHTzhial4nYln2GFF+iNS4t5U/xo2FiEoDlEQD
w2A1spcx6tJuEyHQilzeSiKjndXyRgz9sbo9xzrf6DrzcXVSHugjShqZWabLMIB+O4JiXSqP0dpd
BpmPAqI/PhZGOQkfKxJVy50l9iA4XHysCTo5kBSkgJsbXGyxXLHMF1FInJoOijbar/+Yl7J3ZulL
0T8AtWlX2nM5nlb2T8nhrcU2OZiztBwIhmIMttwXENG8SFoHWBV2JbY/yC/r7xtUJBS87ZAcfxc8
jLkP3EvYw+nXErwEeJJGh8I5mtZGaHX9H07k2C3VxBcZX7hD1pMvd+XN0rsLR/tHosXvIse9nlo6
ntA1P4NX3g0WJBInpaE0J4XXq5o/iOJrVczGzbZdjZnoFoiVo20QawtUtYcrMaV+tAlgpim/2ZNY
9nWDUqBvSHWerO6WLSS71w6sG1uYpLQYuCQrHqFELK4ylTdR8VCo8/So1wn4nO7SVsRpbWr4Yjv5
kr64MJO96RKBQwSAPHNGn/gKCdEZawp6hJ32dG+w+we6oa67PKtJp5mdnz6uwhLXoocCpvGUSkYT
y1uAwoULwECPtdJmknhijzaaXXTWy92xEuJQU9lnl5XCpikBQ6UJxCH8WEt3EtPLikJJtvKHXsWI
Vpjt6tmz/S5aEKeDSmxHgn+htUYsH9hnLQovt4+7wpcNfhSH6ndnrH5T6o9INwhU6+dzzj91j4R7
ifp9o47qG/IrzzbKsBi51kTZcJqyfjhlJrKa1ghGhtjnVQIFpQ+AVdIURstk/DEtlnJbT/xVs/ox
kYPW1ViCkqajK78Oh9FsQcrFzsMq5hvKD2zWA7LrqB/RjcWVO04dKJKCqB9b400lZPUFkI5LAEb5
y7jSfVdxFjByhjdb5wMnMnHeFsr4XTJIMps22IhWBwZRE/k+r7G+OSugcEz9IWsrzXUYJTPgu0HW
/tKXAqBRL31I5I5y0C58Gsu4Ty23psPEdG2yyTVVn6TRPgiHnn2mMkdC6YUKbw4sIEystZhoN4EL
RB5Wey/p4qyu7YM2mdWpW/PXWGLzGdGG+CT0+A0jO2OU97ajwJ5SCDOpUsSFIEG5lpEz1yolXFYG
XPvRnv6uVoM9QBP08YioHw3bXfrxBeu0Tj9v0wWPNYtItnf8c1w0znShTzRmum92u+lkjvM51piY
9jPmJnsaUAsONS3x6BOP+Lz770VsUX7jYuz15UGV1rMzpx+ontLNdo4fXiPmXkkS7gY1Zm4NfAjG
ujjIJPlNiiP0CX1DRNFMoEuDr86Rm21Gl6Bl7BFjU4Tu8kR/WbT0SUus0rP6MT4KVa9wvkPG0pyo
ItCQ6w+SXRHOs33VaSSSbXYUnL0EJNJwzpg+GBaButZXZOtgrqRSDaFxKev8PVo8VFGiNJcU8DQb
MJeCPupRNmN2S+JG3vdq/VQVyPaktvvb8WjSJfpG7Yahdkz+6nhk6UwCByTec6OkrJ7DjdfLlj7y
mcjnxvy9yqPiz1WBRQ6tAP29nKeFLbeVnJQLHi/+d0WxUaSWnfK8RESemZnnzEFE7AdtJK5iy1mZ
GhMxQUVzXFchmtLy2ioJZUdq1oYsw6E9S9FjYXzHBV92Z9aZj3HhgjS68LG9pG6HWWqujdRf7Kj1
tTT9yvuRKMcypQLJEB46cJccY2XW1CKX022ybKKqh3hM7m1gxR0nvYKQQFLle6pB2Y7V3C+ovlyn
aGGfTMZnWY4el60D7t/xsUwXtgEDyW0chRFHeJBtUwxt6n9mwUE8zfkXVRHaVJWmXNPq3IVLuDca
7cqmiTnR0X+zjIGMEu21caCDSlZfN0Wk25NP6v1SmJX6CqpKcrWE/nD6OxlJ8qdGxlq9tepBbCSh
o7QD0V1cW9SuxQOfsR/1qusQToAPbszIsdbOeopQoGLu0K4HBnelO2z9/1nXr2ZtfA8UrIwGmWIy
N9+m/Bz6uvVdxupPpa+QdgyutmAJ012r8r2aOkEJs9kekJrlbifTgKbV+VaY45PV0MNWamuTIieH
2AakXKhRfxPJ4o2WMvmJlTFYGn4MMUe+0XQUtkt21+SCDEZ1mg7cUa8GfXS1AEGT2lodKOrYnjqu
FqhlJLntKTbJWuJOSbZV0+Fl7waKDY0lbQ54F+Q8MBfUs7EVBZqYUSd09nufK4YndOk5bawntSFh
K5fKLiy0TfQGaxzRCrdm5nvIxbjELk0XRtneGY30ohnRc3RBp2Q8dVAWUStgv8CPl2U6gnlS8OCP
82czqC81nDm8RdWB//qy1j7xFMkMJgfNS4zLwkMDwG4zhpr+hpStR4PuPGME6g/crBgEzmaEmGkD
rToWW/hknLkIl+E481w7k/MAYp+KnJZBMkwQVzui13NCUAM8vy/IHYAuzF+6INbTYtY9FPE1wyF5
qOjMRoU5AbOcvzZQJ5siz5mCiMefooranRxbj0+X5d5PPgQ307P02Dn0E35qWxfMJMyZKq7rzzMA
QThtYtqb2FphJdu735km1SbL08EFNMcCi7UhheO0rbRCx0BlyKHWqgiGjWBKqBiF4tCJZrek4Ypw
NZW0I5q/wypx1weZuQR8VUkde3Qg9pUt41GzAPJ09Buq3JfIY4C4ZgEBkNe9Y+enemoufYGx2jGX
UGXmaKWwhxJ9BWKVBA32N8+stD+V0vhCARs1MmOwpORjyhAQ/RXktercanaN0X7WOhDUblaQmOnH
Vga6B/NptWdwVS1Anry8yWv7L18WaFN8ho7A/Z9k8sL+z/qlX7g3u+qPTNAWExflsNTNrU6lzwYH
ILNsiq8SezeZki55a5xpXHMYyDpPPVBN70GpyQ7VhPiWpxyGCdyknVqBwQFrHazAg8BRzo5b10+D
QSUb9XXibvKfTIu7nVzpk7voSOj5a54rnc5hvkEAIn+EBO+ZzK7PkYVrqZKRo79Ks1WFq2kkQaSU
V9WmBZYiWYY8SSJelRo+mn7iX9ZAb4Z/Zdc8jWXybFXR6+/U0ixaSvakIsaqYFO1pJMmGxLRabpg
Alq/we9UiQEy6yCyfZV+1K6dGDsyV3WZ66ynBg5qEfMK+HTPs9BuXapfNFMAcZJhTGeNEgyFNh90
nVdTmPZeN/SzsyLCYpBykSI6KRlfG7da7bHB5BkgttwGZiVcKkkPdSoUz8rLoCzau0xQkzujEos2
VSh2I92Lm/LR3LQQCt0kf2ko73qYTt7AxR7+CZtg1CCUbcfHXpsF3aFt3iebRAdOZLlVkluKQbiW
PpgYMOQDlhlG+vsF1QzkzOHHTAiAy8Lf+XrVMORVu5g70ja6hvuJjq8Aoy1KBpStEh0LVFU7xNZF
mVd7s64tl+7zHeWlE2z1Heon4S/tm0oHAx0eLoGK7Q0sWwg8kjH/pjdtm+tg8TgmS5Gci4zrz6JL
x1pWn4qpe7eqHtzGglFoLJdrbgmHDQXii0Y892Lla5DgThgUpSL1tlu8JWUL25C1eaUDOEtyhkrz
SKbNjMmM7FAkD2u3X8oNeKrU817ShIugE/t60WhvQ2adB0T2AcbjKtTRDp/qnLi2jPm3JjfSYTSy
Jxy/5aFWjZvWatqp4hIUbVt9DrNYjuoA+W7HMwd8guGzgtKAzq8Wx6XbShgxNBlVz7JqX0kHo7Rr
HlQLx5m2aR6cZUFSP4lAtSydx9m5oDsSh2EqDqOqPhRtbZxmuA963E7hb2JNCQ1HjAkNJ6wv2Dz+
O6vNwSnciTItS6iaHIcD2+gSrrqR5dBOkxNvWtu3ei3DcgD1aKPUAxNDCa9sOgvVtLnJWdGjo9VY
RjrN/RW+NGqBIYROJkCZh3ma3qIMMpypyngCl+T4q+eqLU0c2ul3X8zuMMvFwVEQoZodXVdRxyGu
z94dVWIrhU6rtTXeoDprvgqURpjiuymlPwWoJGx1M27cnFOhMBxERnyAKlMwBQ8dF0o7aBg8xvmi
I55LnbCyMuGO7L1KEhngLJxX20DfC+aQDjMKdN+w86C0BVRV/Vgs4mTCW08kuoadw4k5zTU3ltzL
6LTxyVTBr7CKVbNTlpxJ5CZo1GXJJDBmCZZx6Dx9W1/9oKUhEVFIdUuy1idWTiExSl26v2ak064z
1FfsE5e0qPwuThNC4GJKoz+mUKZz7FFxz+EsxKEuYWP0hCMStk0izaIUP78T7zzJhsAwuJbDjUPu
qbDmWdzziY7vN9kgNAULXpmQ9EuhSQ9jJgJzns9VpWyiQTV/1Bvpq2KoGeeWp8rNpyMwMU3o1pgv
1sox/jClH3VlwgwUCdMSilPUsomDWw3EizYyVLCwa0HQLNAZXRQBGmLTUPFWuGUN0w0851nSKSCc
VTHc1sm/q5n9fXHaLKzuoJZ9JF6ROxoyWdRWC1FhE1LkWJBnBomutgmROqs8G05Ce85g/YHOx8e4
zczVSnr5VVil2mS4IFXIpY+gV1kETOyESSfIAVUnt/FElxYx6vaT5d5+6ewFrwaM3lzN/07TDB55
KW/p8rl2ThbSRbmYElaFBBHBdoqmYAhcEq525LfiExsMh5Hs1gRc6Y3XU/swqYxJKfZ6SAD1feqB
pcaCcQCknjf0XNvdWjVBGpoPk0QDupdJK6/dcixfpG8jQp++9gR1F3CxlsQA8JkGfaOhpZL0wBiT
oCWYadDbz9Y4LCJHq9pSkndG9EX+bhAht+VyFTg6LCIHtYqVKkygTftNm7UTkRIMbAn3rXrlDMN4
18FcLTued/I+d3YtPnNBpgFYYDS+ZB/vOr8W4zfxZ6jIlOJqgrs38piLe9Ytfv00m2fN3PLX1Vny
e6Pkimhx5vXYNxuzO8dNxPR4UF6kBii2Dc0QVhIfpETwj5HcYgyLhqgVOgMQDOVce4tQ7elt+2mr
C0ObQbpxQ/3cguQB0LxlsX1mTnDrFDa7STo2KePnVRWfc7407tTUe5OUYHiR9SeNwbd01l5WSX+Z
SENN++kiMXPc5ZqD3GVLXmfFf+KafNal6o8u+I1cEienG8gRMCDbSeCXTKl5KhpgpB2HZb4aWBVQ
sNDHev+V6TSpcy5ZC+in6r+ahCqvFwgifsWEy2upKB+wWflYdJUAGc67X8mLVbOTEwLvti1SDFBF
/+kxGIHjALLcgvpKxk4U6m2GhKsEVxDPyWVTcSiUtUCWZq9EveUa+lNt6s4zcd94OSkCkdu5VQRr
ce7sPBQNd26DMYuZCdMdexVn92HhkXSdKBpDWRb2brJLC91uNt2ANe9xJ3+oGYqhVHvo6C/5mW6D
tTPnRwpJclUNBIolvSbVvOQdLoals95Ww3yXyRb21JKrU5LUkw9RMdkUGL+C8TGjcpfjgUsnkMVf
nUaySVl+i7wipougj1zp5CxIJLDu+TJfO4NtP8VavytJHv7V+K0Lwp7eshowdPWzMmo2ulA6egte
U3Q+Cwx5tSHwIeqd21SGcvlvGp2vyoZHgl8IMnz7Zx7ZLXo8nKP9IomZvy9DylI4BHwYMdIfLkYk
XsiF7WJXZpqYLfSUt8K21/ZGRASwwmNVaApy0vJmb5F2Q8YGOSf10d40287AtcRSrJdRiZ/QDdNA
HSfs6s3x98LSIqABnjEWJ4xQXZUJxNnW45xV9RlpSnMz5cOoya/lBAamE7J5NOb0LRvaGLUfoSH5
ogVSLSenmlkdkVDm3WgnfY9Ph7ZAGgJpj04ldxedEVPbNupelPkTuoz2atrDoUZGGq5dnIVA1DPo
bWiGtJdkmb87CZU2TP/lxGVPnAwsX9JcOug3GMFEVPPDvHKadDWHbow8UY1Mdio+M9uqkRiN5OgZ
91JK4wNqlHgvvbWQUTCXHFZhH1G3gzfb7qm/ZyEgcVS+6hMKAE6D2bzGBkc2iKKrJtEARjEq+YVx
aTUbO6AB/EJqrJdf+aOYE3ANWE5TQlE5pBgjynx5vxs9igUCvafo1hso21qke79LF9ITJb5cGMCc
tiBAIrk0IBg/BdJET9ecs1zajzJyd6/MxyvsUoxfyLAsdF7AxsePTYVGtjQNhU3wRr3yowm+d+Ry
IlXoK7fNzxAnvh3xY8EnQjNtas2LFmS922oYiRVzttdYbwGBbb56vU3roq0pLdi03Dara6+uanOX
LDRCkUGZDeNehBv7OUX99KsAS7CvYipYsebbppuSb3VUM+fTmRiTIjnym8Je9lnODSCziE+RiZ1n
I8oqj2Djii8nug36s0ZjEaDASoOu8FHcISUr8BLSHU5Q5PrOyqm8dgOjbwBMAZ9QNk7LUQE34lXV
6sGE5xnUypX7CS9Spd5Q4cvue2A0zqY5ovaC4CdLvj3LP6kCDsdJHOs4WkelN79J0HOOWhfLO1QB
mpdY/Xz9/RWSZ8VjoSoM9Oc0IJEAIC1JjQhXUefKHBF9TFKiThjLbuJ27DaI6zxpae64M/ODku+t
+aZKPLNZX5J7kHQNyZILgH+b3TpW3tQ0OjGvLI7KKPEkk4G3WVaUB6yEyMynMSaeO/KSjMSbiPNx
L6T5kVQUILhOmT70cvGv0DllZlNAcOb6aEZq8d5mWihkJ9QK/Q+M6vm2GgulZPqY0JkJ4jX7rmSL
MalqM7VRCNcaog9MUhbjfg06YPmxTPFAK7vg1mhdqsTD1+bsJLPPrs7mp2nXEc9H2r5VxLz4NsUU
rC6QXlg/sveFV84ziQrUENR2Tex4OF1B3trgAAw6C2qrISRsmzS0avPvxADeUAue2QYyp4GlvJoy
giHq9nHaDjRUmFojZA68DOuUlpGikQqYiunyM/RkQfUYENFFPI7UETsjha5TtSGt/++oSS9SXyle
ocm03hKEgaXDXCONkQZbcfQWQ3H+sMbA0nok/OtL3aIYn63un8Nc3pOAf+r0e5seDSYDeiTp2cgF
mdGqp2cpmkPLAE6lrkc5r1deFOV+RetcSdtzUyUMkcqxO7RNfi2bFtSfCgjfyLug1hhgKdH4Cfau
epkHWrFODqFDdHdY3fVhSlFocmPdrHsg6pwtWUOTj1EH1Z/G2NXKl03eHC8ht5utCz6PZ73RE6B6
kCL16K5SnuHiMsgaTV4UXUQeB5/NNXDRDxH/1KK6Mh0/RiaR1JMFGjmu7AsG6f7UlMpn0aOJnGHe
hxOrEdQldzlUl4QhW6MIS4nhp17lZy1fflQGIt4Avfao0lsK9bx6rxKGnQ4GWTYvQKzJHIxkCpwQ
Zx+6uI5C0+i5HalqOGcSi29dO+ZEBPAo8ch4V8JvOk0pAPR4004oqFMtGqVLNT03MrF8psERysUG
SSWzPtta2ydLB6ndoq+sncdJpdFprjNFuI0pT9LyoM/Gh1yflGOzlsQq5KpfwVTep9RDcQtthrQF
aAexQtnhJN3x9181p/hRUyDIInFf//9LVWaBKfh5ZfrDuhm0VXf9748yP+R/+v3/tr1Ytfffn5DK
L1mk7grEClQWkIR7HaKz4HukH8+PJdktDbQsustxYwCsvbxUqS0eiok8VaWKtZDKpnQBQjkoUFbn
5vAEuFqjLGAsGmevOEEuVTGcyfjBgV34+WSutcAy60TkGLBYKvWr6q1/ObHyknJIe+JCmiV6aLrp
lCfO+sh7SI9yg6ErM1DSpsMOyb/zIKtNg5E39pdYJXovZXpMPEuOAOafYbCPlbJuIWzLme/z9z0r
HOgrsukIPlJeOGd8V4fK6Osga5o/eZL3dBKmP1mpuOUcjRcZh2842TAHCYvAI+9ol1jocMMLvkMN
k+DcTEPAXL9CKp/mp7KcQyflEynBrezU0hgvbQ03D87mvqmp9VSuTGVWBamjnUQa5dyswcOVtQik
vL7PKsKMLCphmujcILWZb7Ac3voaWE/ePC9wqHxF7R9NAbt4Mok+jDpxoicFmW/FFtMXo3GUNjRX
ouT6gTA9pNx4QPnPmg2hhxle/9Ba5JJuFG9OjfE9tYLJiBq+3iMUPzqlLVFg2UkutycdgAv22jl9
Ah1xHSfL2iV0Dn2FdK0jU/xDKzNdxukWoHGn9JliLyvx2sayiaQPDGKCEpqknMkOLEvrrsPKDSru
+qsmqyAGVwdQ+kweXMdYje6DMdxR6WQU3guhR2pzoAGII1N29hN4cipS+GTLvwUs5huCih3ewSMh
I/Oh6tB+pAnT5rbC9bYY9PKqET+n6ahDkFcsdtRau7aASDJ0CaOvJo99sBXqbpB4/vOm+V4TzQqa
xH5qmonORMMUt10YTWebDGlMjOykzwbgB2EeF3Ij0JhOP2o2kUKAvcFhdmet9U+mGa/GtPwllgZZ
UaqfDcs4MXvzaAzRjIRes3WW3pDlAXgeqhcWsXHVF1JKe1Fgp05W/dl8tKV0uA0p3BU1pmEpK5kH
3akiCycy4X5M1qGCECVZJcxVplvQwjSDR2W0LsCkp9CwCppmFOR70Zf2Cf8xLOFOco4jyJVDC5X5
OBm8DZZ/eYgdcPS1XHfUII56NodoDedc1S5Z1NjkuIzGtY6YsGfJpWv16IoeiqwaNZMfLSWqfJIu
q/3KtAeFC9r5Huf4k0If0jMUY3yiAzt4k2RITxp2kVHiAmfH5fzc64zWhdSnL61O2K4kWvllcNoF
W6ZV3pHswDq0ai7AxATjYu3ngxJRUOk8Ya5ZReJ1oozBYpqLV1A6rHAjbV5jUIDuLA/Va98yRGoI
TXpVbBzjhLjkr7JoCpf2ZfaK/L5wSQRJXn+doIqSx6/Rwnyp55J6nytEBEXm2Hc2JhryXWPdkVfV
Lp5X8YhZ28dortLhRh5lCxSJv/+ZJat6hb8t+3P6PhSkCTUTs/XIkRgtttJjkhnGITW76RrF+njt
+3QCK91o5yFhjrn9ft9OhDQ55cicyjIundKfcOXtlcG0X/vcvvcTushq/YKOmHrQR+mJYFfySzv+
k609JrpEMD6OO8szZ8CPZpXNQT1BTe4GsPv2yBchzTWpWVjkmVcuQSoE5uXR1P22ZjYqZGW5qNxL
aIzkmp/35ae0rGcYIPVjZmbAQprrNGl1WLS59bjyiqXMPFdxdnSytngqDbZjJsAlvVeH/Wys0EXx
+qMcu0E+qREHERNBvUEpoeM530SOPeQUQQNc8kWamOgCrPFi6CPTkymyj4h2sJqI4amPs1Mv6jVs
u4lpjZE/Ap3aD2LKjvOm+YpWNvlxZJ5MAts5qu3J7ddj1Fom5ouUmx3XKQ6B/qOS63XPkK3zy0V8
21FGww0b67Zrx6SPg/UZBOENoFgaYTAb3epapiQupFaDzZ1NBGf9uRUcDWbSMvUzwzVGiIUQrEEg
oNLlSTRsGaT6AE7Au+0Uo8yqsqEkGaZ5ybhsUjSBItGW4aQAathVtIAfrDo7M/k6ARIFcBfZddDY
KYbBQsx7lt8WMvYgjXOLiBW/45jSPLeAMFQLHEcdNphrFImxH0yTmn6uPAwVio8LgsohY7CoZ/fO
VNrHeJnBDNEUY9smWqRu8VhoaEfT13Ud16eYNgJuOrQtlSZHly6ZElfD0z2QWXBEEgcQjuixKCnY
SmLh5kMLi3KmJ8CbXCEHEixnrYpKp+5iy0p+7ciVWqZBPxcEs/vEnthHfSSIeUiTErrJgj9C2uoy
9YGpIEJVTXuTsubfUoh7gpCZlYXHrmFYPhuKtpkzSow5I3H17Fr7IjZoWtb0ajG/nuWooymQLcCn
nekBocVssR078LOOnP2Rv5hJ5eKxeqtn5iOL7OA1GSrwK7M+nUBLaqFqPQDhrb0uYWAzNGp5lJJR
ZtcfzjPyMoxKYAwzu27P3Myu8RqNwcB6Y7SeQwFJ6hfKOgW1EYEdszMf+1kX9O5H+Co6SO6lHwIq
k+JoWJLwpwUlXh3/kWQH2Tst43AZ2sdl3vLY8PnsOUPfVZUyKNHsrfmzF5a4OipuZb0rsqBq7SIk
Gqj1nWjzaJrxcbBLDs9G3DqNCnjkQgBTfaKHWhHCs84zs9hIPnOzAUxljWfL6gOA3wKyn/nwWzjy
Se5EaUph0q57qwBlWBgoCEYjRJNq3iRT4HQejGIDlAwBPOqLYSHHLarR9HOZOrqVVZThUnxdS7U5
dyvlhaQtICpMnbYOeQPcdmi5TiW68THLXrU4Ko75CmdXVs2TY/bgI4x+r2fZo1EvdEmKmCDgVh8O
+H2phfq4UE5xPSindWQ+CEORRuj2e7//GrdfRauDLM0QC83qsjO80gRMJsyOBAOL9A9yziQXj1Wg
R2150OZFPqXb//D7K7VizF85G2N47kHpXmw8PLexDw3VXaEhsU6P6bpDJWrfxvcJuftL7LWH1FMe
q3f7Y/zrnMlP1RO8xoFE4xeYlqe/Ui7ot5aFoPvTDatb9KlhhJtuXRs6aAml3dZWgRWoB4mzU/7E
Y9CE2V7eF2Hlm3/5jYf62eSPIqNXqDfqXfmq4vO6rn+sDBiRi8jOeCQ1h+BhcbfOabBeJDmQ9q8C
Ax1OUC74D0QzOS+MCOUv66BeM83VnvMv0wr02ltBHoSz1+Ze9d285DTa2ovVPMCCNm/xKynVXfs1
Nhc2hA0VwjnCKLM6KZ0Pm0VTvQGnK87JC8roEipkRcPOc+wwbagYiiCDfhQihVGf2q8aJMW+LC62
9SJJf3nriPMC7Z73LtIeekzTd3tAWNIzivyEsTpfdWRawm2OTdjmL+Uzt24dVgEoDOSK7B03PCTD
oXrNXqUPpAS0krA9+HU4GL72qn8V6kmVdxq49+Rff9HuzhFCdbEfSrTH+5hh4m48AZArYcDvso/x
sxx32i3x7Efe3OLqf+dweiOLGu7By/CqBMRSILW9EKnQAOV65lRDQhRScSo+cpHxqls76NcFKoxd
dSeVCTWJ9JIBs8HNOfpj70X9dX3oJg9mTMU8h4EP7codvP0pc0EXPk977C91wLBHynymWyewaXw3
y7E6l6/Kg/FSTa5u3gZ1X6DwvehHAHTjAPQucJ7lm/WiLp7KwpEOJKlwvXwfjngDVnrDmSudy5N9
oXFMIfmSHYp5WwExFceyj98Y2I1B9U9c2j/SbSYCLdDC8rD6+umOcNInr4038wb7FUEN3eS/HVfe
T5JErvJV+Z5p9+9AV2NzeAAS339gh3hjAy61Q934ShpOeogSo+dQvTqHBPF151qHpdzJ2iG727I7
UMnOR4smM4+qN7y0QXWlDkdLsABLPiavRJo5psc30jFiEV53VnfZMX6e71KYXY0wPVh3UT0a6YGY
5yj23pSb+hgduJvmACLfemgb/8SpdNkGO5ol9FaDGBoUStA/EFzexSlCsfk2BITFP22cdnRsu36f
bNlxu+Q6fxZHcbEem/BzTtzurIWNjyq39fA8v+UfGEKerRsal/p9CyyGyezreUBoaEKSxE/2A8EG
8UTX7hAhXmXtsd8rJ5o+0wdbmfbFnG8T1KMAD+l+F8jyrhofDErNffXsfBm5i7/zLrmMTCAXvfQn
e0LusFe+ug9547y5ji9d2oM8uKhAHXd27ff2YD8rEKP+AuXzRDg8lM+bowcpLllh+/y5mPbSC72i
rOcrpR0kvwB6+du9Z5/gclrfCo3bau3EWwMK9pk6cf0BttgX+/IsP2s355ZkB9pg0WGlgXzlE6JY
B2Nt77oviSS9kOtG5TMmMo/JsX4w36fA+ojO4hSH1b756YIkcrMvzNnLsHMIVWd6wg/fNfpukHdR
vWdOdxqsp+IGJi8NRmlX3Onbv8uai+VT94zN1e11e9zWiJGR1k0/sXwBMZMNHIk76xsd50J2in2d
kNbgQ2cHesGz0HLWsGhgVS7QTZDmkUQGUp1krgOf/K55TT4lC6+R2/2lYp39fiGkc8cwttgRDrdX
HolYQTtChNRpOKeCL/t/pJ1Hb+vouqX/SuPOCTCHwZ0oUtGWJVu2J4Qjc8789fehTwO9t7Zgobsn
G3Wq6pQk8ovvu9azGEzkJIxb06h9mJh32QGjuZlCEqK3sxHaJRRXBNDI6/R5uXYeib5UoTIXDwgi
u+FeOMr0HR+CR/TcAqXgSRQvMZBKu97GeKfa9EyrKavuh7s3dxnIw5k4r7bCsbu3tsOdQBOVE8PO
2rrazvlq4Q1uyTikAkxH9MSOCLciedZOxr3x4h7ZEl6MlfIpbEub+RdwqadgEONHm3p28VSsEQP5
KEWn4p01x8ww9V70b3eDTNyl+TqRiSeeQvClIwFLkQEMeXDiL2nkWuvSRadAGhCTeWZZc/NYkPvz
LbpzYR28AiByHqSVdJfXb8E2PsMZo2pH8NwYpD7l1oZMBi5Oy9e5i1jKesfOWQ/FdqmuynzmruJ+
EXxbFSkaE3OmtWyZKnFAUxq9gjVztRkziwxhaDYv8arMbFpKaCoMxvlK2NGCRWXdzxTEMjRA7OHg
JUtRniRzF5L71JsbSLMPSj+RF9WTtZPEZbbBBKkZk3zZbfWlxTSR7oTncF7ZHN3le//L3QXpzPwU
m5XOmnoP8ALtQj0z4iU6YQ5B6kdiVxt6nDE/MX+Eb9e3UzmZdpsxAHWe7pMX65kzurTNBTDcwB1n
wht1fuS4zqe2DyHC3ofEezoDepZJ9W6J6PQQGO8Kh2VhJhz0o9sc9G49bKJZuSynLgagZb4jXO89
Ocun/jmmjfJO6cdbmxsoLeq8fPGesn5efjDloHdVG+VdeODpLiSCcWY8MKO940EM+RTYi38KPduy
DkE7qaWVTBuNtFKBt8Scnihn0V/r5rxbaeEWHLotLQdEGs+VXaHcNScwUvVPB1ZbNwMQKG5IDDZ2
zXcFhI/al0wtaJk8lQgGp82j8DLwpJs5odcEJYFopN80T/oHqJXJhrhZ7v6TfOvZ6rtqHWqgmShb
+ilAoQ9npQhTixSAh0CzBRIaHgmHxL9YwfTBs8XD22BQ7OckqriZ3d5p9Vb3lrgxAO9+ky9L+JQG
8G1HT147gGxXhGPPecOfak/FoUUm/w61His/To97YNpIalDWGiiTATTOmZgA/pamHYPPI3sCAsN9
nK2kZOaJUxpWyB/qTVSB0J70yVp+4N83SErCbdDMyYhoNiSTj9rKEHT5hD6S7i2UZAElnju7rx84
KQTpo67uqmpWmicukkK948CWfRUPlQVF03Y4hr4G8Uo6sEAhf5L9R4qCyUN5598leCrXbT53j/U5
zJeQGZkxtGsmROWsSB1YZB9Aez02/SftrlPwqSy4FaMM0G03BQaxpjjHcQ4Vkr9338xXecciEX0F
h+bVoHZnE2/ymm7zlbeuN9WL+pBFy56OMJrSI2RAIuoIaZl6A4m6s2yeG7b1WsVLE0VRvElJJUju
yD/BAugBKLlzh2P6mb2OOBvcm2geTI7mX0SIYPdIvvF2xeoX3rL+Ge8iNqxIB4aEdh4L45QzI4HM
dwVMlTVl0lOy9OtNeaTb6ZwFYIK74Tvd6sf0OTCnjm2eXI5f6+QJD+pUqaYd3rxdps0yXhbWEX2a
M1l5Swy2Qy5NCxQo0+iRc1yVvLkk4VIa3XXU9c58T8yhmAfYvtaQTjDomA903JzsrDUH4T4+4pTp
QCsyzbh1IBV9R+w5fLGx5RgjNtBUqVE6G/GMbuVYcutYA4rQ6LXvTZuMKB4fgd3aQduhow+e+oXD
GfWdgS9AaVlzbsXwQx7wNHn181nxVW8hIjNl2J5Q1SHIfwLYTdaVzbllFh+ANxczbZGuowVIn525
zfCCmZyCp+Ai7zg5uK/MmWjTpOsMC4y6JCIrO+oDSeyL0W8bomCfAyohOhQ1naSttb0BgHpDXZ06
hQpWEyn/AiAIHc/sSPvXfZVYsDhRBTOMJckmNJfRkyORh/v5Irxm3auYHhri9J6pOrvwDBecoPwl
EgWE1BzPSATvVIKIHuqMsBaO9RW+fc4+4sT65GWwq4Yc47nQrIBC7eJT92j6k+aViONiDSCMKvtn
r020E4YWupMSgTP3BS2/RX4mbBfA9QOpQdza/XLjcfCTyTBamORJPzJBU5TjC5ByB3eJyNZk/VwT
cbtN3xpz4m6ik7vPuEJZnJVqBDtfFAIe1Hf6M1xEObCac2wy1hbFMgRAxOJr/z554GtL9+IruKoT
xQw+FncUd4QXvD7QQDmLi5t0xssVNtErtTsuCtFX6WwQkIxd9pP7yWpMfhCKqmpvnjHsvgffhR3Q
0ltlc/XD2ZqYNR3ufJyRJ+nOesDLSF0v27bruJyCRZx7n3FAD4v7kE2qIfOoWAdz9ijGS03+wLhf
18+UPqp8Svozl4aZe6c+CC/xQvwQ+wU4Q9DAwn3Ieojwk0devRG6oX4UwPWxhM+qYQr5qF15zQxE
84ezKc9usQkQ867krTAz1jE2N2+Ww/0wV8DFXyyyTzpmKA/7Gwm9APZ8jQ/EQCsxc7qFtrQOxaF6
RMx5NmGE4H9E+MlcRRG66LceJOV58M3qJ0UzHYDPe0+Bz518NdmUIwLHJvTZ7PLVuT54yjb61J4Z
nQ/+m7MkHt6Zdf7M2hh7CX/hJ70FRBfW8AQRO50bClL4ifoqbEU7xyg/t2ChzFj99Q2tk5lHNAFC
n3mwKtceFvh76TguNqNIjDucsZLus/ESa9JhWFLPc/f9o/T8nEu05WeUfWja4jlnY8xfI7Ts026h
7hk4vCTvIG+8L+yv5gMIUP87ODUfbALCUVokL8mpj5fkWuoHZ9mtjCNrFJPC+KTrtlW2/RpUkPFC
yhyQmYFAnWn3UrmzGjoI8aMKp7Spt+JE7HyhHOe6jvY2+FK5YnAyUiH0Trwd9irxgVXenXTYLXYB
HphTuk/fkKNbRNFNEQYQauc8uEeP+TRxztEXY7h55gjdQ6Kaigf/juVIZsnBcjah3VWey7P2Up5Z
Hr0HYign/n2+aM/cXdVdspUWxmYVHsS58Vww23IEpemCxZPFUnvhbP3YvLY23Zhz9ohAjdRWdKTr
hqP0on/mwg7vstxm6CTzWbkQafnR7Huy1oym9+KQE8XrTuFBsmS0J/O57zbWrNk7H213DsqFEC81
cZmSLsOuP61sY09aO1e/0eHDJa7FxjgRX8YJ1EHw2mTfBCLI9qAuYk4ANXketrvkX0yX2qbfZ3es
gmgOrXXPly2WxYO27pY8AXGrzEsago94jL0J0cSUJMj8S6kLsVHS3NqPx2e8hO8JxzJv3s3FT6IH
wnLOAn4WWMhH4cIks41d9lY+Y6eQuXhKB+HR16auVjVMpVpdGoigWysCHk9rZv3zV6BpGxyomTUr
ib2ZGQVTGvE+hqbXMQ47pa9JCjRdNwna9hxqeLjxf/5+iAgrDqucoWKFm1JqCOgq2MfxPDmgKjFM
KUP0LERKuTAqjd+tl4K8FrWEv3RNuLwqtbM8wF3ic/ZCpYxCtK3vQzHIlxGhjzMva7A690yGdvwj
QHYzrels4PEeFGRw5VaVOo5LXfq//+jMYlermb4MdS9ad+QBq5XKgTIqonxtfVlfaWk1WwtIOnD6
NKUIiz5hHmcCN5WfP/SBrHTBXdJcoIiJwJhkx8Ln+OCZZ0SWhe1lHMzRPWJBpPCs4j1FyUGJtica
UQtOQnjvUrFoM9dENCBhfS72rSp/yiF48SQYudfmweH3rn0IbmiZ6lmac+ci6ameWri7c7f/UjJn
B2Fe5gjr1pjHngNdLpkqIv5jXkStyjZ65ZjMt4HtsTsYJTEGA1YLKjM0zpzsSS3PvYp6dfxr3+xg
FPrlpxAEJwuUetGVD5UwhKyR6jTtordWzyih9uc+E5RlpUI/bfSF1Bv3Ye/amSDvFS6esP0fEkk9
GuTOTQyZlACCQ4mSUQgpcg4OzZ15W5lPWT1oi9BFDeR0w2M7yHe8Dg4wZL1SJ8o+TQGcktHUMyjP
H6ZMuKbleDj6PPIgi22ZdOWqxmXFOhNFKyLfWLQ6uxV7b18ImE4wY/RLJ6+Xjej60xEKBjPD2JmR
1W2ahEMmqdALBToYbaBBXVqW/EHutEK2n+FMfMQZ0OAd/KPnoda+1bZQEIkw68I6WmgRx4UxyQsD
+z7IPW7Dkjn9r/+D+LlGrgEBlP0HaLP6/O//0lTTRLxkaLql4s7kQy+ALnoXyUkjmIXdqvAhUgtM
QcN+IRNDVcbEusT5slCDdabAlSSM+vH3j/+X7zJ+uiUpoqnTIVIvuDlGp3WVlhoF3K/22+nUmVi6
lA4CqhjCKFAiHIhql4hX+vfPlcAO/fOzJVkxLFOjuaXK4xf7g5wjlkBd5U4q6LSQ81HgFCv0pW+0
972OF34QUdPHxQ4b3k630HPSTuZmmyor1WrXN77K+Bsv34AkE7BB0p3FN7p4A1KoiT3y0MJ2RLAI
QS6AhRC+PDjYtnDnQf6jPzkCYRi+Hd2z5pEAi4FwvEXauP2N4WBc+S4y/C1FMVVNti6/i+Y7kiyk
Pr1y0MAsD2zwI1Yg6rM3Dy+aI5jqjTehXBuAMhYPA4uJqKv6xZsI6dgNWSYQsZ5Q7jPa+NFQNHSS
nLTqAdbm+PgNqXrNMhLP42RZ4kTNO472yAFwmURrhRgCJMYBsYJcYMDs85Q0/k9OuMB2i+OqKJ5M
NCBZjzK1inm9GbEnSCsp6yakJeVz36wOv7/Ua+9UVhQDi6w5Uq8uxnXvqiQdhG5pmzEbIXlsUHLy
9sbk+RmklyNHkZk7mgh/yzDkvwdxh9O5ryy5sJtCO8GmOTSxsWkNit8VMyajBGu0yWHIGnAMFn/R
mqsu0Hb4P+ActtFB9xhRUZndt6RQmIQB44M21S+rGpkl2WuUF7uhB6CR6flSLJ17sfa+0yIuFr8/
LPkfehZrkCLrmixapgTicxwif0xGS1MBh8sK1wGLo6lrpNAKQBzWtFr6mHc6FH5sAwteddCexLGs
bC6SInpyJZiuXghhRO++CH3/MsMCYCDMBcWFVjC07r0Tw+v9/eteXTsUlcYdm5ch6z///I+vq5SW
nho+X5eRNa0lqDYYrqbDiJ2S4uYxpKU+evpfO20TKNQuXQRw1GQmkSlWt77LtdmjsHCLKop6hKEX
Q8BFWCIJZl/YoUb3xMjDfjbSRnqPmlAu50tXYz5VDS12lzZG68Wfvz+Mq9NXsTRZFeG86QzEi3eH
3+Q/Y7BDUDQrJJkic+MjEu0fTTCbE1lJJ+U48/BlhQBBxpfTyMfApK404mQ6bHLY2LsvAqB404j9
p1UgfVVGSMHV3WVRBrsn4pZNmCt556fGc97hRGywUVIwDZr1SFmqRgzV7z9Muv5kTd1gN5ZV8591
CQ0qA0gs7DLdaDUldl3BFYhqbdGBmiH9JVwNkrWKKJwHkF9+//Rr+yIjbCSeiQD3lIs9Qe0ctVZj
9oR+5PQIlCbakX3etMFSco3HQEsokLTVjd98bdVSRYhJKnwfSHYXOLmQuPCmj9rCHjreJYKbV91M
X3//Zbc+4+KXgU+W8YkyYBH57Qa9WKpmfGPxvTommQySYjEvaHJfjkkrgNUiV0yKXFooLS2AnlXE
6hhgWpocyNOm8KX6cy2vd/hlDpiaaMajH46ibeTkG79odo2IP9SUJTLxIrpUBhUDr/de/cxdVCOT
lEi4HhZY/wiHhMroCIxyjYfMd95H4JjpoNL4/cFJ41T+e7VXRFEzFfCcooVk/2JPUbWsVgRgQbaL
OH1SsY1PVELJZURQEMmZZkYZPeLupuUA7sYVcromGUffDIr871/FuvZNILlyWNVkybhcdHLdEM0+
U3I7T74Fl2a7J1O/NiqJPm5P2GXlbBSAFZ6y+f1z/z2doJo0EdYZOmx98+cJ/bHwWq5UDUUY5YS6
eDNDZk6WPOxpmjX40Vh0x/zJ3z9xHPEXz5zfZ2oGxnlNUS9Px1bp+wNRBbjDVAi9AcpsjrLPWRE8
/T98jiqLEi+Y1Vwdf/kfv4zcA8xlhZHaJrWbwSF3CRI3mOobZ01TufZ7/vici8OWoEQ62Zt8DkiK
SrDUGZpvbvn6ROiQBUipSl/xIfLTFYF3Het29qIGKyMPTvx8ag1N3SwEa9RcKfFcQY8lKZ64CDgJ
TQZSownfJNZBpQRF6KZv5yqAm9qlZkT+I/b7TCRLQUbeAikcRS90n9oyEVU47tGFtSzLDtf8QFlp
eekuhmaRxl5MXDgdOmKw0qnlqgjg02rupcMHPnNh1XKhxDPZIo+kl5/VH40pIi8IPTKd8wTXThe+
tcaM6ymttpGFbEXmi2SglAD7mGFuaqtZukKGJJ3wMa5N13tpY11EuApdR+vUA9TtbxEm3ix06GAb
mkkNc5CMRaFpzwR/BsM9l+Z86VBhTS0a4I2O3SYIEQ+YnffkD8PJ9e9+HynSlY2JA6WhsRiIKMO0
y9NSFA2CwjUtJc8YIIDstccmSg5KKx/NwnqnGtFMxD48YOc5W3FwX1qeCqSpxeq/TX1t3SfqEfP6
syblc8nLHgchepV0sjJlpSLjPZKXQ+9R2Ml1OP7uU9HoxCt6Tj3FlLjsCA4qSvzVRnjA1kaXSvWe
0obWqQAQVLHeo7Y9aqReDVV9lCFDlw3A7yChIRJb+yL35io2wkrl/xBExHF09cxr8XIGh1hWt3hJ
DnLVHLHMucVn0CcrRZE+e1daOgJob5VCh1LIb3UiLbOO1qPPY3dI81V9P6LUNIckjbgCz8J0/J6y
2oaz0qiPni59/vz/Gn1bpuUB9e2sbCBUyMj5qshaQyW3NdqCdSG+lUFjOx1rmqQ+K3Kywmexjvxk
N3jyvaupd24IG8IrHoUh3eF2gbnjeY9eG74UJMhuKw8mj+MKD1VS7tTa+CTDnGq+WZxT7Ij3YUPU
TQLfeKjTB+6gjKkRbH9jhFzZKGQLWirFJw1VpnGxmDgx1FK56FFHgyFL3aJfV5BLp7pFHTIutAUU
7U8fATuSjAI5i8hrD8uOJqijtPaN7zJu5xcLqCIbKrgJC5aHdXlFocrSNG0WpzY4EOTpxEwL/mhU
IwwRvVytS80a4b04FbL2rTOqDykVj2WBssbzTHWeNhndRFNwV23V3djEpH9vHQo3NFHXZcmEinm5
thdu3wherZNojGWAeldmIpWl8YK43N04XfHixAN0QkOO7NKAs+UJ7aomZ+XGpjbCkS8fEXxb9jPT
JAeQE8vfa3/Vh0Ro9DV4WfMRIkC8xP8XC/MfbgimjkkXdP0miRAnKiT+jjSNavScq42FrDiChy7q
H1q8ibATUJbv7uH9DbvUEZA/YSyR1XAqWyhnnaKaDbpwrzQRv8WvZIhzsLXUlGSJWp9g2YhubJ7X
ViruR+S/ihq1DVm+OIeVYZVFIZ4qCK31vpItWu/FGwyqSRMVp7xNTlHdI/1RBmAx6dvvI+/fE7Q6
7qaSARLasDTt4pwZNhnuJinAjmLSbsKvNOv6/kS1buHr+baV44dBQDz0+4deGVOc2sFdGwYHI0XU
L35xVqZp7TZ1ZKchkk+0hFlYvg16DfQjuNMcdNIJHrnuLQ6MAyrqz98//ucI+PdsU0WFny1LqqTr
2uXBzPWjLFGjnNQ7rVLpLTaMDl1Gekem76DeBZF+aDAH0N7W6EkLoC1aqhN5o0460TwXtXKqx39M
0PtdX+LlzzqTikn61vcPSr0D47cOUiz6RnHrbf27TPDFuXRwaNc0vv64pP1x/sk16tZ6HfPFMd17
Cm7gwfwMMOGDoLxxO7g2MBSKfjqPiZOQdvFRHlJhx6ys0A5DuAYGDg/XWMZavTPQeWMZ40ZZWeff
X8y/B2Z+HsR0Bcj5uNhcHrvUDLCmYBKSwnoXWtlb2ksnkAwzMZMefx556MRzVTZujMd/j6+qyJVc
EcfDOh98MQm0kiJG5RihLdT1uo8aguzCO18Xt7//POnaM9VEyl0K+S081osljGNX5/v8t2030Q56
wx2eQO6x4MZWmb7kgrINVXkRiNrChC2glqyyhYLTqu5XPqJAIFXEWiiEVgnOrZF1ZRHiGUgi53dT
FnVuhH8PrU6QO8L8sP0W+IAG3zsqWsca4Gwrv9rUzYtEIOFED2BESbeGmjbutJfzcVz6DA1IGDvN
xWezgRBA41WhbWnAJVSMflRAYC2IRsq6nrarCqbbBIMmuAZIJAkZzPwCVMUx+YpjxFvbOAMhUf7u
B3hrShgBTSa1IuE97uIQYg07ARHzTHsKZpJczHDGIQrJ6mThlMlDpGIi70aCzA90rBrzN13cJPjE
otHRdvphGQi5Odda4EU//zpAPAt2EtAnTOSUWsHBte1rVWrrn1SWIRVHUzw506aST2Efg+Tw36nr
oXzrgPsJaWMD4rKmspS/AXheZOM14MaAGyfpPw/WtMbSjGRa6uWAGwIYrp7KQte3wqsToJfztLne
r+MCNVoOEMXR6nWaQCLBNPWJO2euZOX971/i6uQicoD2hSXD/79YSGI15/DgppGNpxNJFT9bDKWT
aVQ3Lm1X6o2MYEvn3suirlPr+3sE43ZTkixPIrtVaDqhTTRrkB2s02XerDlCnWAeoAcHl1EpGmlt
8rZwmm1rDre+yL8nlbFCL9EmMil+8vT//iJDIGIjBs1qSyXci5o/Zl2xLN23MO6ftdHK+ZNvk2v7
0Qgfm+//9w+cp6CyoaumKF5W5JgGehN6rGZ96HyOz7tAXxYXzo3FWv73kkwRjJWRPgPle/ly1nZl
mEhDyoqhh7QYLDj/kyiLUGcZh7AnukRnzQqUyvYb3Zq0FaMc8jyRp/1CJsqIszRKc4icg8WRd2zf
+ap1jmHmyA5hAx3ywFJC4HR7Gb622hBDoUq0Ha6UZUy9MEH4NSHKznotkOstZNkbj3JK5Py2F2+u
+lefk6zAugN7Yf7TuYl4SIZO9cvuuztBqkEih9lbTdkUJKSJsiby3+voXQX80grgqlpOpHq+9hME
ML8PDGOcAZfLAS+KJq8qKYSTXOxzVi0DeHLz0MZkjEsH0L8J+AECJeFVoY/2C5NUWpX3HqcJjgQH
yyyXovlimOopRluTfnUu1hU/buyS41LABglqmozGgT8ai8SittN2muXs+ko+mR3FjIzBICrZm1qF
T5ZSHeMsfbM6cZsBqicLDC9T8VKY2jx3SZ7CRvlGqZoSpHUapPxBgdZE+NUIHv7yU5rtnhkr81TW
t3iMHxoFBExmFBuvVsBbEPhDcKRjGABP9XPic81l2IsoTjsRrKW89RgOEzJMYe28/vy1oceE1PKU
s5yKipe+B+KtXVW9+u4NKqysf3j7Lo/2hVOOJYWYnS0v1gmwJTNs1i1Nztk4IYq2RR/k9bYmkQLe
kRTGkw4s6RQUyVvgFh+1V64GUT0JPqfMqmXBzov8CIvjflCLlmOpNQ0L7yN4lyyQI7WHKEHv73F4
2SkssnDkTBmRjjJa0D8bBpeZaeW0UdA9jmuxYvCPRAj44KUy3DoNToLUfahK+lmGcGMbuHbAkESV
ayQGb2u8xv29KkZG3QU+ABFbqKSJ1CUPbuesSf2T3PwxLfo3MUOr40QHK+1v3HHkK1uQxGI4Hppp
1iqX531ZYlar2LftwZE+wbU9A/t/MiRvnlvJMchea0mxFbv/0kdjmYZwx3sWU2ObOsqb2VTHJAeo
Z2Z0/bKxUrUsOwQUspMsqPdgqbKqo1dEq9/n6rXVlZqWpHPe5zz2z7W7gbbaFW6a2m2Aos1IVnlN
fSduj0WYrIYsXIutsVA8HFqoNPuEL4eOZNKK9TGqUEcYHtYZ745Qz4+gU59jU/wcYMEF5qMU929h
Kd64U119vZJEW5JeDHe6y91XFazAL8wytbHT7XO9LRANPblVthFF/+By2Eqibt4H7rI3tZu5QlcO
1nz2WHmWJc1irf57bLHktVWp5owtwlOm5MEzwNQts2appTNNCI4469feIH5mkfhJnXoBsW2ZtM5e
k+sj1vxJWJnImIFPK2Ky+/1NXrvs8uW4ziicwbi5Xay6MflrAOd5k0OVPoMbW/SD9hxoLJeuZ0y4
n27FhNqSq2l73bXWauc+3fgGV+5VvBnRUkydC5Z5eQzMDNWv4oTqUt43x/H9tLpluyUQ8+pZtZoj
4dZPaaxvu9DcE91rofNIA+WZpMLPynAPBFE+J0D2BSJr8RTfmJ1XtmNJQVVjKSp70j/d+Qa+JRmQ
eYISuuZenX5pWn6KSgaQ7+YHs05uNYOvDRaFmC1Zk2SZ697FYGFkOKlcDolNdWBREBBXwDOZQF6d
Zbp3DLyev9ndmM7jO77YeenXi5qi0IFWZWtcof64uGdD2xWiQ/EKx/J5QMfY4Q03qp2bJrcK38a1
t/3nZ12MN0sIwkBVx0KZBR+r9B0MphKkLm44kv+WdykANhNZo6osPTHfD1lqYMIxN2ZvMWn1GZb1
00j0jVVj4dLPK7J+JabqGVB9TCefdBJwS9GwzMbY3NYQV6WQnbDEeiD0lYpiLRSJjbHJ6uL0Qz5G
ohnTfoTNl32piWQTv2wHWgN2JRhWpSet8sSYJ2lz1/ufrmzMrTJBSWesTTzYlFxk0gOrtF+KubXJ
imZvxUBfhH5ZDCX5z/kpBOBTC1hNMYBGzS5u+pVS41LL6+8gqE5Nybd0k32XQDCJneGoRXRKZItI
oxST9tQ3QNhEZPtm7+bKG4NnU9WC+eKIz0TZvISlTohhPRF6pZ8C0ra6WSMSkqNApFnk+NF+CJcW
P2WhopLEjaeudTRBRuDmi7hDKS3GbxnSLCqLJTlY1WZw+wgWasI+ouck+aSMQPACS1Uh3tO0XH/N
DMYJSqtlGbgtws2qhU0HKKrtAwIi6vChjjkkKpYKGCQSI/4TI3UfWSKsBG3vdYa3hCyEZJwK9oQQ
hmdyNjtiHJRlQiyQKWQHMHp4dBj1g5kcQJ3PlIzzmCF2qzJhK9SgxoX4hRuyg6zwy8IeZPjlyXTM
MRnzq/HTg1skB6Gs0FI4aJ5ULO3pR2lKZznCt5iE6VPQrWAZTgwd3C2Ng7MBHMnJMHkDKbY829P4
b4XOTiTUqgYcoHjaohJW45Do9Pxg9cbG1HtMpHzJcR0Akr5E37pUQriHjrdt/fo5NdxultT98vfl
8ur8kQxDYnFQkK1cXFj1vMyrXmdBkktnVuisyORi9hmJF6iE1F6f14O14SfeWAevHVKof3B7RUyB
VuniYzWvh6HiErpc0f6RRGufhDH1/OTGSnR1O9I4YSp0bGkjWhefoyIOAl5vJXbbW3bd1niiIMHH
uHWppqTI6SaZ7x2sQt75xOLk0u2TwrUVn03V0HnGVGEvL45WFudx1mp0FPBwRDmK0xr9eyvoW/72
HqEAlz5z4rjDA4v/3CNaewYScSsWAJJNio/k0m6rqrgPZSK1TH3jxDIdLA1YskMQTQs5cxJLCVOw
dGw3Sj5Tt3qoPXcNV3xj9Q0wBdKmGo2k9Dqhmu8SFOJiII7betan+kmpwcCFLJd1P/YII2EqF9BK
vX50Oon9m5IMNnHNiL6NqURgcuyJCPk/5TJEmNNgwCfXi5By/yHPDoWZomFXMQ2I1fA2vs0UMhj+
ry6cmYH+xFUqjMloznrwWcGhgLcEuZeTyKtDKOx/OnYe64YCR28muT6FmibYmRxSySoIwClQhSpj
o5rJQUNaeQHGUQIhHBFvTOQHKQQI1Kso+8JIBZhUhM3dNWD5EUa0rkqkQaWeso4E0x7Nv5FVLngH
C4e2BIeC3qPR6OtSxEQZFe6k7vDYNsHTEGbQN+JRJI7n03f4gBEr+PscvLZf6gpXdAu9G0N1nKN/
7Je+WGpxEjYJ9EN6TPJjrEebvhWXoURczf/XR11e0ZoM3nAK8tH2DEiKCXzhhBo7mMRpWwk3ftbV
U7LOvQpdCnI0rnN//y4xl7M0Vwt+V2iXHml6bjL3unQxntsDqX+RSEwfcLKDG77xM6+deqjSUJLi
qMU97OLUoxfICpKI5aWj7QsBPY6xvFTV3vCsjZTxfvnfvz/Y65+oUckfg03/qTYAp0bdAsfQLoIC
A1hxgirzJjn9OY2Kr4o9BKrT/PeP/Fk6Ls9Zoz6WWidqZeNS/DOUGVR/EhTsoIu8qUrIYYPGEbOl
RdCoWEyGSj+WsJnIgmujo2meCMJGENNzRijasdWX4jGvDgIbVYnZFZ9pXHEi9Yel1SNt0IQU6gTJ
I0asbUJEbxS6HExxw0rPDH06ENHsOlk1NUzmW4srjawBatubBo7ujLmy8X34UjRvS1KJj0WEMa6C
CRdbip3G8mNn5feJkPQTh0osguaZV3nQhC0hnMnkJ1CbbXEdj+7zvASahACQkLB0yu0zmcLxfwlM
qBMacLzfn+rVUcuYVWgF0ZpGg/r3qG07h6w0z4rtNs++op6AYyopzrACX7eX1XlVzwL8jsOtQua1
AQQPiEImBV31n5tB2Qi9l8l6bEOo/goGXp81lG99VL3FowajK7ID3J/T7z/22u5P5wnFuzj+8XO6
/mPlEa0iRJAM+TBkC0nB1UwtdFrj1l+k2jowpbsozU/j+eT3z7224v3xuZf352BQoybVxBhjc7c0
iaqHM1TuW1k6F2nzn2znv6Kd/1dSx/epn1Tlf/+XdaVCTQqxjkiMaymrwkWpvGpNAj0IZbKVJHjo
uqad+cjWXaqxchFVxLhk3xphbnSfhmUvenjZTZgZ1A0lXrTjlMZEK23F/YxS6Ee63t0FrnKAVdnF
DoBTJULkJ0ifro4Xq1SB5TnaS4BGci7LyPI6YvdKGINeADhHGx6rGqTJEB5ZG2H3Qp5aeMmKMy22
aNwmJW5tktvOP+YS3QxEYp+w3Vn7MMWNlAvcNyTw1xNuXhSMU876QnIiZqPEEkLd2ZGWbqORcVeV
pOkRDImUap5o7UszqC0hcFx7pEpbIvfaO7oLybkFfkmmCVtwBWMinLoyDOFQ6Q5q5K3Hc3NeKGeT
E3FXMjaIVJi7XndW3YEYrOoUpPWeuIdsboTCpgu1eQt+1he8b2Eo+rnmVWsyZqu9VnikRWF+JaH3
xhZzbdJYYwA1jQdm66WoM4qyEt1lRl0943aVKucGHEUlqmct0zY0fM8VEWU3Vnr52uC10GTghjBo
FV+OJ+6XLrmFLBB6ZOxlgPfIbh15JpXTHBKuP6ZDSWMLrvQtW3cCIg1jZ9/5QWC7QXwsatqamUzb
Nya1Qw6+Eyd7Rm9PuFUzjGiJcAOLF15CDVAdbNY8arAASxo0iN/n4BWngIrHAp2HzHJDrfJiXrhC
H6GpjP6HvTNrbhtJt+1f6ah31MU8RJzuBwIcRFEzJdt6QdiyhBkJIAEkgF9/F+jqU9Xuul3nvN8I
h8ISKYrEkPkN+1sb5lFc7dBPMeGuU/GeOuPWrvhU+G9hzs5QnzbDXy+0FLO9IECYPQsq5AmDiFrQ
78eBVbivn3DVQ7/FqNMe1wImceG3Y+lRvozWLnYt4PENxMtew4Ci1FdraB3f12xMD//5Q13qSz/t
iUT7jrEGUz7ln/WK+cOKFrizX/WmVR4mLO5biuqg1PxzL9wx7MxpZwRxE4kKdHhlGucUvgI5fM14
b4I3SF8X+6wgDYBa6af+X6xDfybEQLRN62iNErx/K8wmk7M08chi2/jpacjKr1rZPqSCwWjHZhC5
x+Okg+MtnekM/PEunfobh9bXZozJPHvpvahdldbvfcGJglKPzK16n3Er8BQvMdT+NaY1qH1s7eMv
jqn+Jyso2gikAgjcaOz83NXU8zhxKRtV6LM7jJQK5v2GmWUj1o84P6MR4ehOi8iuVHoMFOgBkRfL
TaDDblDpd31uzTsaaHS3S4hBVrz6cw4tqjdj/pos3C5z+Q1/yHqr6v4OOircE5wVg4YaR+1ytzjZ
qEU5XFV8O7nZZqjjjp89slgBqKyFdyiLwMZttyaX8q2jMHHIsVLqwmvnC25KegSgBqSvpEAxjivX
NH5nTvHxk2ytFK1hoG31tkF5qlmPvpN9qpEhbazBNjaqIVbyNf9UBG+eYgl28+F74uhR7BDN1OMB
IVvUuq8QS9+TODlOCeynJHeixBIP634yes/YYL6uQWFfWp9k152NYfhu0usb+X7MTIPuPy9s6f05
JeZXarwKmp4GeXoNtX6Mkkx93MS6dRuwGyR2XuypFjKS3rVYpgTeA3bIpI8QAVliR5hfTX9YypU7
OuuvtZjf/uJa+LNLAUGapSNaIan9uas200woZW9VhykXJVhIawPe97FK5LQnn+P4ZMHDaGuYeK7r
F3M2RWX8hbLkT4IWBgR9dObOuqP/XODF7rptqzVACwSnT5XNi+uBGB6DlmODnPQQzO12YY50k8Fa
/qu7+E9Wf0ol9HQo4xIh/lx9r+mxD6rK6kMxYCLZ1PnBFjDMPED3kdUyXiUYRjr5zpPDPbCr4hR4
qDzEjcD3Oe39vVnnt/HQmlfWvFoAjgEQQny5dOdqHKb4BlpmhGHSOfMxDiW22BPVEBN23Y9d7P/8
S1gk//FffP8mGoxXk7T/6dt/nEXFv/9af+e/n/Ovv/GPG5zbhBQf/X981v5d3H6t3uXPT/qXV+av
//buoq/913/5Zlujq5kfhvdufnyXQ9lf3kXyLtZn/k8f/Nv75VXOc/P+91++fucUQCNm7Pmt/+W3
h9bhVtNia/jDNb/+hd8eXj/C33+5fVd/O7538n3+k197/yr7v/+iedavlNRdj8SLvYb5TMpb6v3H
Q86vyHoYvFobQ/76QC26Pv37L7bxK/U1InzTQRniMdj5y9+kGNaHLP9XMn+iFx7R7bUP9ss/D8D9
j73tx5njgPz2/R/jXcZE18T6j5tggMAL4blBlMKD/yYOMduurqzBYUwJu7EunbWbhfkU5v3guuVd
B6VtLa7UHYB/7iQMTFzijayqjkz3gtmN2zM+i49YYepRzlDTqZaqCTMFLa7oYAHhdBiEeSnynZwa
0FCD+2qDDb+OM/22EwyMGziLHWPHvTJ0WVy1AZ7dNFhUtfrhMKAhKjvmy0BE3DMIbQ9BFVkmhWoQ
4vNT+zU28MXwRf4gsU5FGebd1tWiTqIrXkwBlFhpQXtdoiKPpAwauMWatkuZ9toPZXPv1+T5kH/P
+HgDtRjlvpsSeZWUAFV0/YWpNW17qXyn0/yRrUM7STi0UL/NhqE9V7OPvS2RJePMvE+m6m7Mgvg8
1PabpvLX1grEHq3TeN+CSGtarElgj/sb+JfLMBdHr2DCQDep/t50WBEI08pvcjx8IqmzZtMwRAky
iYoKFGyYzq7P+To50No4mDsWVHB7hawQJe67RD3PA2ZXtdr7qxzcVLxy4zLPx1gEg14ZnCAh9OOo
JZ8TqPkbiXCrc00Tu7ezaPN5U6nsVFFOO7Yg+eo027tNt6sGAOtthvFUI5Z+u5qfIpeVDOm3zbYe
nDA3TL7rdEqRsxGOAWiBmoMYdSMqMWI8AA3SfLWzmtFaC/w6LgdAmvnPamwi+34I/RKYCmCt3puq
ndfw4mVcXFOc+9IHQ723LMYzevEo9IzjVo1WKLuxx9wcYEGlr7Q7fkO5Hn5BseZu/JxhySDnZ5f+
Qu/I+77H0sjkcMA9CLCZBK822km0dC+6NnFS0qu5531aFjMaU2AD6l5ecIZG4Yrrpp97zKXMXvfU
OzR0svjGWDz35CPNVcy67OzZVBg20eq2DJzBikIdTaz3Lk6PM/53m7F6Nr3pEQK3yygxYXtW4BKC
CZQ1Gv12UdwaDRddZlinkUmhLWMExdIy8+IcRbq8IEpJNp1d7rmGJ6jXJnibtVzqH/sqR7a3tIQu
KswnsKJ4h+Bq34KUAkxoewbjMEL6+Gp3oaswW5uz4nO93AlGUq/LNptCry9vLQdssUPSqiZDbgps
0IB/ZFzzo/rmup/JXsanQfvkGEu+nlS40wMT5i0c3LzL/R/WpMWSfh5krh0tteB/NSfuFQM8+bYy
xT7NTfHSwvfC69fdTxm1xElwCughOFfC6J4SLoWTH+swaHoABzGhD/JahgyMEZJp/yC6wdxT86E0
a6MY86p+uSnLAn9pV4+6Tmv2caet+P3QyIoClYSw9kHrhqrh4kEQO44T7pzGgilRc9LibvVYxv3P
or01V11GgcaNGhEcoHpEVANeyXgJxVhIsq58mjF/PfFWvDC5nyuGQhq/lk8+NXDMy4PQ8PA6jodZ
7HxOKeCB4d0VcA5zn36acnhabyrG5zQXrSV19WVS5zIpUQVNI8ZTZSpBtgUsi5K4yBhhqNnNA2Bm
sZlq5CsXszfE1rB8cgr1+LxionguJOwPxNegYXVOL7awEKYW0OWeLByYM5O2c6xwRE11sD8SX+DJ
pjjPq9vojMfq4nUg3rKgPM1rCtF4abHzvfEJbxAAU1azbMcOs5xS+C+aC2598Y3loSDYVtp7oRfP
ycJ8lqGNV1YFxy+VUt/W3j5pxbsvIFnGtQNaFqw2XkiYOVFUSMtDXzTmlUsFYrNap3ZS22YqWSnd
VqR7tA/0Hp9lp+EG6sziTvQtOtDVrXCcmMnCp2mHAOu67Lxq665PmhJatBMzAcmCAZK/GigXjhH5
ZDkRMER7m2MWuKlf0Z2BAkQCtZlmnKbANJxpmYMHt+ZTgMXAphZb7QqkP0DJzPY3nccwZ2EEt37V
YqKiAEnZoolJdj2ARRksWlICYuksec+15jAM66JKXzYdb5KmxY5ewztUM8T2YuhXa9UcKRfku5wA
iRHl4o5BLoPhG4IPkdyuVGhwwRSX3Mz/yDwNZwFhjvuldr/IRndPrSFNzBQSMiEr1qkJ0OKzK7nt
KotxUbfEXDYDXTYwjrGrzL69N2emputSY6q8eSg8Gy7PqGUnSNH7VFYUgUw4r8HiPUwDrEbFgyc/
aY8MCRcPnWy8Tc6uogmt3duJFlN/nW/p3rbXDm7YO3xMvk+YBieauYrY0mnfDubHYubOKa74ELUJ
69jMWglGqe6QFbM09dyetWnXXHCZtW19IFFi+qInwby7+Nll6lClTBZMebwBhw9ebd23sGKCiy/x
fGDeTosdfO9a1jrviFcY971wb2lCwGuYVo5myig3aVu+8LSpGp+m7uuow4wdiyUB6Q/lYdFbaJTd
ZISeyB6DpS+OyXAzzEm3JzTjA2fps2y7dFf1K7JT11R4uRkXwGZj05tRpzBeF2BW8DFiGsNeYMlM
BTaTS+hOxpfSxMbJLYNbL16Bw92LKWGmqkCXmxkD1UsnXedluYppgmXT7bB6KBtu/EayooOoR19t
KZ9auaIOZ0Bgpo3vbCov1w/WmD32DFm41vDkTTTC3dIMe5X1oR04XxfTP7MNjRGO6ozb+avrwTBN
W98Gb9gXI062rTZEbU353pfGBxszQrD5Nh9mbde5w22VIzmQDO5lfW9CHui+WFbPhcFqW8RAyilM
7Zg8G8NlNr5VcfGJ/r95AqJx2cqstO6PJtpIDSVi6Cho9xO7uWcwa+/puCNZbnw0UnhtNPewJ1uJ
YBk01vyLzPSW6aTJ2PVDeg5seWvNWYpn98wH4+BiuAmiacHIhAzV/tRoIzRvTTgAEfGImPy7bum7
G2E4uzkFvkQjQLLIEZto69JJ2whLk20JgdKMXLuDVwbKnL2QIWc3gUXduOKkzS4ndFBTqLutBWQI
0242xW5TikzcdRI3hnKZg8fZ79/8xX5yKcbcG06+62TuP1b1E+AMsncTdl5hZOpagTMLBuck2Jsr
9sbHemGk1aKKeej00tonPRjaPNhgJZPdN3Y7HJNiYUVNQt/umoh2rTrjURKcitb6nsf18lSI0zxJ
/WmYjrlMRugcfFFN/jxPc36rPDmesTJwAVYmzBsm2LlCil8wAotBtna5CDMcbByXV+rtBkWCxkYv
MKATVIlYAzMOBBOuV/RknM0sdDZtJz6zJYpbO0Yymoxpu02dyTvrKE+uCtujzJVjXlQvPdDc2HRu
+nb54k6Y3Rr1rGGioYxHYmX4xZVz1p3ZOcdFsdNrQz78+FGAI3St9Pp6hlNHwdc+Fwn7sMRc4yDS
Wo+kas39rGnz1ioHczek/fRsaNy+BoCWnQMIJUwn+w3fM6zGFSfX7EHEt2+yCZzInMz6ptabGMKp
m6GFwfTF2eSjt5wKCZseHLw7UWtUesFIMWTRce1n6jhOrSh+ztvm1FLHezSMRW1sd3wuyxL1j8UE
pIU59mTaYCSKO29Qcagt+H8qSk91YiQH6bhzuKj+DOUCRLyUL+6Ey0BXXLl1AHdhgPS6DE0cxXX2
UiaQC2wTkACmlemBLS7bKVVShhfGp7UPh6QCVBg68CgexGe3iMvVKCBS6WgeehNtD+OvCTMfGDTu
BWoL8EoTu9aVEdTPiilsOGHA5pv04AzuvnI5QgbhwqHuzOGWhOOhToZdZXhsesGo43sHIhHSNCLQ
cZs3g4epEICK3EaK34/euZpqVDQZ7CIkei3Mt2TXZQG+GKbxrWShiCobzWplSQGO1L4euG/62oeu
Wi/NrkYXh0lZi9XuvCz552zACa/DUX1dWEGyZjoUUhfS4jT0Ua7mYqNP4/f8FWPU6oFYxKOaqWNq
2J0c6+w6gbxmai6P+jVCGbXmhJ7+XFdBe9dSSHZS5xvBOWONC4BgdxoYk1LfKCRaDyw3113rpmFh
gnJwVzfEgPngE9nUhMyUuMe0DqNm4pgLdxzL9I8qBXo7YWHCbFvxpOfm3nQwJyM2QYfErERi+e+O
y72hk01WcjIj2TYHan+Q9dTDlNGsmkxu3Wn1XAKmbH9m8vfGSjK5H11XRAiJr2gMLFFHFBc5df7k
pMZnv+GMVEXhbsHwbCwf3G88Jjc1MA3+Uz7FAkxBF7/6LslKNsmnEaOfCBPk7wn77qI82OpVjYDD
Mz/7LQlq0bjJFs9KMAdpWjBu4L3OzUgWO5nDFSqIZevYyb2r0aYMykoxJ1Rg9uiSRWBGqp9MAgk+
XYJizMwBfC8UGJXmXUl/VyaJ9dgSm7ANgj9UPrFskn00idghIBz3bRavZlLM1KffPU85+76k/lr6
5nTIXXs8eLzjyHDZuuOCWfGqr/VNuA6goAglvRWet1WBwuh4iJ+LxMezo+iupgWtXFao4LqjwREM
aUNEqUF0WVZrdgsyO3VIKKxVpJqguQ6S5uQaVX+nhP0FHARjF6l5a+P3fihEcjeXpXYlZU+9FAtx
1529CH0i8JjAq+7U4t4hG8PZyxBfCQ/eCs8EzkP+ELgHb8Ilx1sQ8HpwSYtMhYRwXaRs1LV4gcNy
dQxueVt7cTAW3Sturs3UslygVWfHryq2uY4qeN4a27wwWCRlaUZagiVT3WQFDaFq2LpGWoW513s3
i2neyCUrTk73zfWG/hoH+hur9Y9ZPhA2mG56W5s4BRIdtldBxvowMPyIB/swRZSWVOjFhNR+qx0o
dmMlDJFMa29S9qMrrkgYcqlxw3i8FXmGezUYmF3XhqJLrzXco0PwbNiYJhBgvdd5823RpuKKBdgN
cfaaIzxgdPZ3/A2HHCp8Fehnp33zAb6tdpH1oWrbyF1ARWpIm67QWeyFBNkyDkPoksjYi8bNtOhf
zNoIjlOAyMBRlrkrUrbyZCBqtJEIXde2vE/MwUDjX34R2b6ZXYCY9D92CEJM/3Ee0CLazMRtyw4M
IjPM4MFTEC3o1AEIS4wL6LW6S9IdcZxoWnvezPKayeI4JAozdMqESCGYfcOIB/4/WFCvlHiTBmlC
nEKrCquim6ItjYdbLJD3JK4v7Fwf48xHCIrgobWYpcrRruLaC58zGShRKepUk492F67DFgMfJtR1
+4lhI2zQbELyRU+N0Jw+lamu75no3RsGFbRuFYXoy7ttMqWduRmjae01wgcMb5f564h5WOhYbOwP
uVjtPXG48+uEhkBJMuFIn1Vjsd9G8vAhHzoAGw1M0/SbbVTGxvQnLUIOivoRQuLWktih9ISGpH64
sSTVbhzuHGAHGEnh1D3lB1rGIsILqt9WhnO/TD13e2Gvjt/5SwafEclXgjscfqFHp4CsILzXxdO7
L8VdzThaGIsujRix6HeL9pb2lKUkPGSLFwiI8/c1Yy0GUMltYC33Fzvd0UJ1OZK90hYjR0wQjvoI
YPEnQOrZzcG2nhx7R0aJRGQhaLIkPKpJ07ZJmX9b6MyEpk4pZhb5de3iJ1kNK1nfxJamaOLz7ICG
nLPq0yWLy9sBk1/rNmYzw6JqHiKnZ3iR43xJJXyEZUlJxJi2z32nT7tJeMFWJRNS+QdlUrbRxKCF
En7trBDPSgx0k7ytQ6IJgEQw4xqEhNhbL1xFbQxBv4V913P7tkSFaw1NX+iGVJRqKq9uDgIN8iZh
68cKTRkbt3LHK9nb33INj6Ve6QgtyZFrUwBara688kkznM/dvPqWe6TEdQvp1wVXvIp05xFPqgn0
1WGp3KegL7SoUCOGg2VrHBK7Pc8+eIIhr+7juWXbTltmD1GtRVkT35UkTjejmGvUOsmbwiUSl9Ly
yR7m8trM84feVadhTBkQlMmAONcxtlRJAP1OFF3gusyPlZV9GlAHUlqfb2lVX8ts8q+FO6ThLFq1
G4zhGMc4zaUVOn+7mZ6yxQdOpb3JPKhPyDw3nW84PzQk/7+D8VcdDPaW/9jBuPnazeXX+vu/9C9+
/NI/+xfOr9h/rpgLHe084wE0uf7Zvwh+RYIE6YuR+3V+9fcGhhX8ipCW7gmiOsuFyEdr8J8NDO9X
RERc5K7j2Z7u6db/qoHxs2Q2WOc4V3ohUxw0Rn5u8NX6kHdVWiyHZhnUKpimvW1LpjFwiZg1EvAJ
CWyBziZsW+LzcVLxsSw8n8oRJa/Z/R7ACLJJoRn6yv9CdGf83ADlzXmW5yP84GP++4AjaJgULC1m
QpocjnRfQCqMkKedXt0xCMj+V3Uvs01iX417o/LgJbiW/CsJCmfhpwYP/U/OBsI/evL/JkHpGeIf
WyedDjOltb1OrxdVrQLy1XBQvJhRBFahhLWwc9+/5aJuts6ItEP7pBe8xRIXWGT/T4JFy8x7O9QR
z4eNXr6W/SsRT4wBJO+Z2sxf0T/WFu2/vXXib5OB9bVFxgn+SV5Hjc3PxtnrMUf2sJAZPo1e2Wxp
tx7KmOJKPrlO6FfZtZfmepTonRPhHzS6y5dM51P2WnmP3GEML8d6KVhL9bxjZrInlzXtQ+EQR1vw
QkdCgMlMu2MWuAv2cF84SBZ0pP7aY3dF9JU99MGoDs1IRDjROU70AWD5YM6h2frZIUPmu6Go43U2
nYfB3CKNIcRgUggdAY1dv3k0GUQPY5tgz11Wk8BcbWcPf8cgKVfn0jZkd/Lr4mbCjzLWKwXUSsPS
DHdq6Zs5WT65VuLUV/bQPCWJdq9NCYZLgueUlcuZqYFmF44fepl5KDo+fBn7RJ1l8+pB6u8np428
sdrjdEpitzhF5MChZVHGUs9Zj+T67A7FmJvfY7Hp8ZwhwzIroYvXYPUobcho2IBeN561NTDmw2oQ
1xOr/JxQHsUVir2vjCmnjWbyESQiv1LVWFHLc9K9GQ+vibI/C59UoV0v8Nhkuhcmko5hjTWGAYOG
KhMcu+KaeeC3UreLyMr9Ipq1JGAw/45fh55nO7jXmq3CWmZGQpLVoUuWSEXpxab9GFFDxVQFsw5b
WCcvJ16XS3NP3ofngaTsjqp8Xwfs1HGAYkS+Ggx3pP6dbWubtpXzvlcNzgqYBjkN+3LRE1fJxnyn
uwTDRFujVd8AP03B/XKXsjV/MFC0kT5/hNsh8Z1zaxO3+p76JN381anT26YmzAiK1w55itVaXhhX
wRkRHSlV6lB+tyUZj6BSqB9mXmQzd8m1AlWdyZyhYyv/NDnF6+WRyuA0jUrtCIKeYGtJ6k0YZCwo
CmWxYOpF4DumI9NyrkZtW8lnW8dTbc7tFy0pti3h9m4VoRR2zTxxUeNywLG7tNzaJf3wmuSEbP4Z
kOXG1Ryc5gaBqd/aqxJdtiv8AFcLun0enkRKY/TJY/Ho0O9tirS9jQ0uxFoh4jBcfBBsBndKaisQ
xCag5AbLcuNHl0+QZLgniXp+shVcCErBTOp0WGXoI+PH63lfRvtDuYBGOnWycnVWS1WGmtEiy+fU
CRKPRaKZa1iWOk0Wj4oB5XiK4ILi+asYVIjxv6qtQd/4VnMvGULa0mePAie+GTNeYaY8GtlFux3E
emGMHhHoYkMITip0a50oaSIsX/Jx9SiicRhO6Xi3ZDj5yInnJ9thXtq96TnNLm6Z0Am0+W5cypec
8ZUj5YVvoGkAp85zsUsq8UzjD8y4ek+Grtk2pYa3m1Iv9ezIsNEcA2cYrBJ18Op5vCIgLK7eLAA1
xJT2M6RhFIIlv1jV86HTehimMuCU0vPgeHHkhI7gSTLjsdNBwlMZFid4BHKTjVxKnGYvTSgMrxtN
y3RHqMXmXaK9wC54GxxmKYB1nDo6F2lHcbwHFx4ML4Rn1DhyisKXc0NFSEKmK1/nRaft7+8Fhl80
dZGODdwk+LoHdFb4A6mLKs1ojBvdsL91FVtEUc7Unbl3hhmvwnzids7vRk/1YY7h68YuuLUvZwQI
GjmkSqlUaO/OlD52E2vEjOOQb/OupzKvwuzgGw2jBwmfroZoUpu0n6aSV4ectq9wrUlrzpFAIima
y2XKnAzkGqhuCAjgDUWTeF7Ql9lUmagFkojQw778IaIU7ujp6AyWidFvl+1LPXuRfntnQefHgobT
zt5gbhOVPC6mzCiBcmuM0tkYwdccFZtok8+XS2RRrGalnnxIgY0AmR0AgGTnG9SvveyRDMXfeE39
GpQdjkdG8WHqbECNZPMYciC2hkl9dTTKO8dhbGTE2UcmWDhM6wm0XOaQuqgQwV1MaT+0Gf7DsjeC
9KWitdfUG+ZbAvKPHgOFg/Xat2LMLaA5CT4DB9TX125IP2DuYH+S5YqynuKry4UZz2zeWNN/aHGq
RxpWdbOFFlks8lu/FnICUuN2HJ4uV5EVsKyg6v1qpTgbdv7Wi9kldNogFHy4wOlDlswXVKfZJGcZ
WvJwFx2HPyxcsB3XdpezkmmueDXLoKSdV+y60f2yqlsDk0WlWpdo0S1RVSFw1rGMqlu8bC+PNVVz
LJL2rU69gJFtWk64AOD50G79iqV4YTRJX2mLWr++0AjAlJKru/7lWTQkrMVdZdWvDdsqpcWZ6nB8
HnXOCrVldIiNRZ2NdsRGB7PGIs+Jh8AB1JUEJ0nYd/I2p/m53Bk2VTY0ut+Zt+MibtpnybGNfasL
vaHA58nh295MmJMfXl3S9c4uYMhSzg8z3HkuO7YB7SgagvQ9T+WOmR5F0xUpiFNZGLA6zyOfPhr9
6vUSB2ioaCBssU1yTjZYyLLe17czfq9h7KHfs6ZPPf1C8vO1EySLj6IZvjS2d185GmV/SGKCcpPB
6rLkxUc9nVFDtuHUxq/axMU1e80aOp9GMYktWy3bILVjKASboWEhM5fqqsY2JSVqidZjZunJ1zED
fb+GHlqDoaQ2h6XGLrToBNLAO96wiciCIfzttuCYZqa591htNo3k4P4IQejZb8a2Wo1lkTlLLoue
OtrcuAESubvGiqF9Wrs05TZPVPs09stL4CKltzfYMdxa9KWzxsMQA31T6E1YtCDrO9huitQHYhBe
0cyLxdqWqRpwPsVNZ93OrfadpARFb8mtMsR9sacoed3YwWpCMX1KKCBFzbqsghNDEdFwdDrRvEKO
ZRGFhxaat64EJ2ClzN6tx0IONBSaiqqZQL6A5fwquiG+shzeQk7BYPLWIie3rKnoTeROS9rMvawl
vJjtzd8Tn8KRa7OQInmvQgIxXEGptgUIfXBxmH4oQsZ4DXVDfUngbBoAAxLKi0KVH57P1uoEXD8i
03DDCz7IN3ZOE6RRxxY81+bnvjsAKKYWwsS6TKkyEilT9VjjeFQVND7Lc6OVy86a+ZD0pg8rVkua
rMoaqk5MpsSun236khxPUnzO2Zwh3y4YinTxZjIrLphaVm9yGB7Nlppui649sjyOa+58WvElo7WA
Rvwi14UdlNZ15gu86icGVAf1gjaSOb/xIy65dZh3R00zDYzTsialZn/XE+itaokPf/371UiLqQAO
oCu1Ld3qfujK1zyv7xsN4/cMxEG8juhf9lFx3yepfvAA79pu8VoOpR/Vgn1I63q6dKmGIYNubpE5
Xc80bHR7ou9lcK1KC7toQJ+vRiFeL5dfMOIHLLWoEuOW+vjXasHLcfJvGAzmMlrjOTFRUFnDoMz8
UiqMqC6LcW7450sMclnEc8nmauT6Q2z1/FphEPcUHYJg4DKcymGQz0GHAXTN4NjGqv1zU2X3Uy1f
84asxtyP3nQ7pc/0o6JkIcwIEnbnSl9tLmTxdol96YCY21hjD7e062okBqfbKA6sB2v7tfyAJcLd
TcBdyuJLQHqzMUZCSFePj9mQfWRG8ZrGHeulW2GrbGPBi0DLPhpzd+8v8U4MiAxqn0w7zyXKhAJK
4BqiLuvyvxTw21qXtk+1Rhs+g0ie8SUeWWC7bjyk0nktKjZSJoWfyqB4qCkuEgKUr5608ZbqQlqm
5O5GqCv/PGTBeaot1sjeve5n5/WyOy4aiau59q5VdmzX6ljrZjSPnHvbLl8zSVQjvOU7AUrkrVF8
WcVn1NsEg3z2SaWnIBnvxzVuCCpsNhO8INAOfhAlkoaw7zl2kW5mPhAwOJ5DE3YVT7KLUfBy4ZsS
/CeZ89Ws34eMRWIRLmBN7Cn3jVa8X659z1XZPqOuiI87zygzLK+8OBwpuIX1IJ8qPBG8et1fioWg
Jfu8xgvAT8+lT9I9ZsTDlltE1XpsfLXcZODnNs40fhP9a9GyYV5O85I+FAMi9yBPFmDC6X1i+Afm
Y08qZe1pB+Qvkvfamfk+gxiwZ7wEjpp8Y5rCwIidxTr/WFMkRkjWBe2Jfgfei+t1vO7DrW0f9Jm3
VVElrYrqflT+SRkPs44zlp8TIs3m8E6o+cqkyLCTjG1UTvnRW4zFj+O8nbs1z1UpEnv6yBtSvmOm
TY8KpwXmtk+NXmU3TVNcaw0nwhb+rnUX7aBp7Rcrc5573f+aBggqSnFfutxfwpDYQbvl99rxxj2S
8mJ3V+gsMe14zha3YVFSI+ao2pr8QbdgsxGmHsaKrmxkOv12WlBPm15tb4I4dJmaQanA6VhrAIYk
XRcOo5825rCXpFMkOxfJOGEeAaHRZC+FE3/2xHwarGYEs0doQb/+2WWDpFlIU1oWbJIL812Cbu6+
tREttua8bzLjNDQBXsIxuMLW0IJDmlh3dUnnIPZwOVBllBdOsQu+oVTt9/HIXTMk8W4adYgUQ31i
sz4lPpEY9eUrcyUeBN3Cze64uKPVE+JYhiL0jpO0XueeN161Y47vlouZL5MtT9yM4ugEWXPsvabE
YLcUcSRQoG/0usL1blo8Kvw+xeMAdiUGjnl3VPd1mQqdFqRv7ALNvXWzRhx//9IQeB71GnzeRpmL
saHll0UsDfxQJaFdec6B2Ttcotvx2Vr/9OVNxCbByoGhGnG8/HCIATAJVIpbk2HFYzlmd8jh3Z0+
D+NxJBA7eg4K4sTyhqhYZsxxB62tj5cvumFus9JPD7//6MdT/EoFBQAO/7cnajLlF+kAkAHHeOa1
yHZ+/53L/35/8u8PjPNSYx7Ol8vPLt9e/vf7z4LLK//+w9+f8//82U+vmlVY3tHUnH/7eNXlQ45O
joXN73/n8vakh2lp3xdMW/33O4v18pjms6BqqHWSKVreLWITu/rjQQm+iyCbrizRzkdDZ7LZcjXM
C/XKhi3VMawfdmPCCRlVjIzFt2r4jHyfeO7D0PjtLjaqGi8rae5Vid6rrwfENq9D7/U7jqU6xkPS
hJOMp7BMS/c4YDCG4s/v3SPv2zlefnj50raY8VgJTq5OYmHhSCGJLK4AFCAn70j7xj9e/sdy6h2z
BlvhqTdAfyHfbWJ7J+bEPGpdYx5TCjLHeB4fzDkAJO+SYcqufStYt5qYhOMqoRsip4Hsa5ULGhWE
8hJttdLzPfctH1AnFak0hcc13GYRIJ1Jmbxx66LAeqsBjRD8X77Oq7ltJkvDvwhVyOGWBDMpUVaw
pRuUZVvIoZEawK/fp+GZqt1vtubCZQUKBEmg+5zzJvu1gLH5e5h32WydccAmchnB6TYmIdIwMQl3
gGd2dpaCk9DKnwKHgGxfj/KDMEFNIxzTTLyg9wEmBX3y4HQQppKKWFPeyDP3qsVNn1JAdHSdI6k7
+fjUjBjNGF31oCk+dNUGD5FOCmP6GuvxWRaI7dFBYRIi/TLsjCU64mi9n7XklgPHpF2KC4Tn/uqi
/N5YtrtB4Ao2My60NAXjzjyGce1AcFmi+HHCc8oa4vuiYSYBiAXhGaKCn+cXWaSK3A77jmynP+Zs
//Irz95qAjrbKMvfQTfgbiD6XwJTjGmcdpMobCrE5lCn/d3JhoeuMaiCy+mKNw7tClyMSTgSW33b
PwET3KpehmNHCF1lySmUw+/CmMdvXddZYNfYTTelt0MVidUOF4RfeMc6MorTBCJMoguwUGHVj1Pp
CZZqKsA59o7wlVAWNjgtlkow6KJbQAWUM9sh99Jsk29T6boULbl90Z0WsK7AiSe2hwHqKupy6T87
SiEX4D5pJsj/KhzgwAnI8SZ+Z7tAf9ziBsHMt5wfxlIzjl42QwElFEQQTbO1e+S+fvwuBFbadjde
gqCvt/VozSdU/WHXYG7B9JY89fHDsFuIQ0xxZfAM57/FH8i8mHI0mNvKa9NbPqpHn4zUShwbC4pr
6dJkNlH/mzOgXzEieK5WgzUMGeYjeDMUC9yGZQIxfj7YegLfBV/VOGl7TgP6dUq8TJwivA3M+iFf
vOvYh8hHqfAxaGEep28z4mxHvXdOAdw9aySwcOiaX7SGx7iBts/WeMipxFC46bshyhvaGGaIWctT
CRJKMoKaUXZeEt33H6Bv3riAMNlodUxdRbo3iVl13CWE0GzvnQ7qzOAYH75TQGmP7UddRvuq00iA
7QyCqi355vbJnTHCqxv5h8FisYB/c6/d4AZd6SWKGIm0PviukT52mpxftE7/pHFlpOJml0GrvxsJ
GGPgDfemm5hlGXJb2I3i6I7+qQoEyQJg2pLM6mW2BhVP8OD1QbYFHOVuaSU6vOlEp/LJaOgzWbLb
aFgXrYBNlVYP7oOdZMO+hfbyYMiUzRixVRddtQIjehcSJMTrp67MfxoDDrtdF3PZRgxtjIdqwmGk
dxlXxa4EKNUxKqAuP7bC+z5PXvFoOv5eTecqd+lOohZ/yqAkkpLKaDHna14xRSjJAY+U3WO2TG24
RO69tZr2KLB3nM3kpW/KW5BN2WYe1OwxMB7lON7mTA5n/JsOVpq3Wwbf3KhFtHEy/+R30IKiBvBe
LuluaCBQjvZ2YbZwSpzuEOW6Dm04S26mnE8ZmolTX+Z3CZGbtdMYdjX5BZcna7SdZy2lO8vccR8l
xHv1+DAOMU7z/ey+ObbzOgGJR3QvdTfutAFyjSnf5jm4U8mFAVSoDer6eVP5hyXtfkbLzSmzFyz/
Dyx1L6mUWxSw27TGIwlwb4tl+vd+ZN4rnGPvWueAoObSnIiD0gIIhTSn0ORRU4rnhpzSBigomo/Y
aewRwYBw0COqPJAEsorZwJ703XAxvbse0eLkbGK+Mz0VXfLLItk9jeqHGd8Pf5g3MHkLMZUY/hQh
ZM+t8IuDJOxHt4dfWTIxmxA1tNwyuA7C+YSZqxQyObiLB1KihX2+AyV7WDrz1tTNS+8aH8RPPYJt
uWhgTtCVPhEiHx11SRtxtr+OvpZc+9raabgsyZhY2LG89g3E8g6v6WI3edo9bdpHQphuichfZo1l
A+rMLRtDezQ/E5MyGFnXsdKNNxmbT54r9nHPR4+JEmMtR2xsg7Icl5WHqROXPIvBAdALjER48p6X
LVaFi/nDmJq7UcRXM5WPJpS8jQPFmexq81zbfZgW5ZOnF9c2plbr2WKzbZxhdLsYqH3yhDGVnS1h
V3jfLHquzch9WSwTZKOJRNX2TdOtS8k8orLtN/XRqEORnngUrGw+kzGzvWX+D5uIPTp2lOXt+B75
7q9JeC/QmAOUttPkvRZ8HMPUvM/cQ9AQdr5BtmHy6UAHCvw4jAoHxCtBEV94p3hxz41WngNjCI0c
hZdryxsz+I2N2Z3PCHyY+pM2fUwzGbsWo9PCFzuSYEJsB38yT/k2f5vjgp5Rz+yQiSfMJCQTWAkl
S/BNK0EoWJb6Q1EIWtULxKYllLzxc8HKlnpPnV/+rJb43Nd3n6FOAQPQycSHlmFPaiXaz46VrM+Y
LBFnRVK3gT4W5P5mabh73frJvEotZw/MsJUwRP5tcuY/zMS+U6qEoml+tenFz7gMK7arLfODE75F
yOHKy1TCRcSyR4c+ucBF2btGPtLZ+k8zAw6oeQkdtjwOkCp3VZ6JbWF4d3uu9O1AK8lQtLxG5Pcw
HXEuLuM1I2jPGjeztC995mNPVzxQV8fh7HZLSPzjB3k2f5qJVNgemkxrxG6oGztRas5lmvVj1lSs
BlWvUKYm7P0Jiqb4dDt2/crmItRzIFaHoXJzLYlyN5hy++ifE0xHp05+JSMWA7gPbDsHqmlUQW3M
nfhdalxrKjo2SigPpkDupIbrU+k7S6gPPSF7XqKEYuKkedmrNdMfidI8lJNNe5FUTahNtFRlW7zZ
0vIursHkONO+MeF+cjVEaBlUYMedmNGaUK7sWZ6NzPg2UySpyUsewn9goEw7iPFVPQ/ymGnEPU+5
jR4v+2UY0ZsTa+mhb8b3AY/2PfOladNOw0cNgJpMfKTpva6Xdx3lDwRa9nTCKa+2JKZZY8e27YNW
199Hk2tEZuX3IWBwmmN1gSwD+pHLuI3N9WbOFte8HN7nJNkPegGoVYtku0B82Fap9hoXKN/KQrxq
43yDDPla6j0pWN60mRc0w70cLpnpHKRrojkyH/OIuYmnQ/LEcmQHDJLC1xu/yAkoNqED1rWp/eRF
OMFdlv6rzUzOyj/thfqaWs/1mErNJb1wXqZPGRlHMrIhPjfv0MyMfuv4xqdYQF75N8OLoF7fDtIE
gZN71xnh3JId6zdyjyJrA8bLVExUDLscgncte6PLfKf+zGfvNv/1u3QytzblfUukCbsc4HO57bhA
dJ7C5fDqaClOZaIxDmPys8Un4N9/aiYNqxFkEfWQAOxqwkCFp6ud4KgOMVTgnFG0nb1hN3M4Knn1
rWlVoZW+LqQ4cdxYkHqrnNB4cMRzDAl8vMjIWQk5q8mqMAgbtmn+4tdhC5OrYXYWVLDb2ZCaBB0a
X1uow9ev1e/412A8GXDl4McPrZHHUKQaYti1GQML/VMe21rbWFay/t8A79JVQMc5tBoXoxbjF02g
MQ9p4Dqrr9XtGHCcrApu7YhTDSLGjoiXR9ahrcHEbuz1L3ViFakyQJSMeVP51GQms7lx3/MX+LAF
fDuWASOcihsH2ZqDj6aJ+wwGeUlzTuoK2q8bOh2ihKWMPiy8TdSTN+2wW18AwLWVk+HeP06iCtXh
1Hmpp0V+xOCz/PvaOYZwDjHdlvrrxNcfW5Bso2RiwkPR5WzV26NennoL//1SA87KnKjmmJuJhWYC
IV4KsFZPNpw+ctYzrjZ+1oGAzV4Zqq/VY2rwft391BWFvGaawUO7/O/DyTo66CniSw6XB9HGhypu
MMdiQiESb69+BJF2i8bkqB6CM2O4DHQois5vFL/UoXSN2TX8YZeh+9y2n7Ku7uqQ6jFB/VAsj+oR
6pyq+k/y8O+TivmhOuG4dk7qqXiKmxwzVupll3WQnXk6dThXDkcOY7UE4GYzMqcjSZ1UL9nOrWo0
jLg2A2L5KjnKZLDYkknVW6B6BFtsqqEVIWpVIF8r/cLI58Xirsqk0ilrqLET1Ets9/N9BfCbPvti
u33RJi7X0hFYPZcvcUY2j17qxwHE3JToit1M51piFq1XXIqYu9yyKJoO0BG+mqA7ThNoNkEQ6R76
6MaVjjg6LaYyIruK+GfGQI/NxnyiW/gsx6kEcPceVxqELbhQxxKRHk3RoEARGI123eE0U3ooj7sZ
5YvdVSesCBOzTKA4I9YZMT5afNg6iBUENQ7jhuLc1eOT+oeCwNw1iiamqGAdpCETf9/9uIenCYLF
JkLsKTFu0VjvU+8XPjZi2zrz9z5CGtU7jKh1tKfHhYoNVzNzZ7Xeq7Vk71YFId8VLekXyuyEHaL5
mJ3+OY+phxaHIbtrgjZZM3uGrXTh+smb0MXOasNqM+WCLJhSkjPN2hXrL+u4G08wHlmnXqiFbVle
ieADq1IIDAO7YotMHBWedZw1Oz0GbZ1smbFyeTMUnsv53g+EOyLGv8UEJ20Q7zjobmFQdFX+y27T
boch5CUwJedf/an9GrDWKt7hT+x0DYmYC7h/kq1x1EsAJDPV860e7UTffK8aoyJpL8/CiMzd1rL3
iwHQ0vtDvbUH/RnzOVAys/iI6gEQUlTYkABS1HGUHoVFr7OCk9TOx8pjdlAlDLpNeH2bPrIOS9SD
xBZsw1glQ7idD5ZbV3tzGi96U9inptUvbcAwAi6utZUKzHTM+rqO8ItTWXOaK/Oqhiq20RsJ/2/c
o59gUhoxyzYUDC0NeG9F/RxHFKnrhe57aP6Gyt21RuDsCFRFN0MnM3tjeqg6QL+qbDoqLHDnQV3y
jea59ONoxBxxdWfHOs0an+ow+sQaUDdqvn+snFnesMQJgVWcR907B7X2tkTTr9RfjF0aZEhzQEHF
BP/CzbV0h6gpUYL16qRTXzuVcr+1IZFMVv3wm1ZQ9ZUePEZuVmhuig5WVbdsSWXYxfgUp1wXUnff
Cowtt41kcDoUzn4MqFuW9DGqMQ9OZ/7Sy5wtqUrciQjyLMXMkKzRGYZHk4bjL0yGQ4X3dFkxak6k
p2HrFJ0t2yxCOZ6Kgc82/e5EtY96PHh28YLaV0ZSHeT0i4qzxtx8Ng9wGi496RbRZP7QDcCJRBZX
+kDEQdOCRFNWdyupf4F3Q8WHFLhL7OY8ROI+dMnVcLMvv7gFAaWRKFqY3PgkrPdCNHBta+X0CtcF
hbbLGmDgIG2ONBGG3l8DQyltzN2UwN4qyaAkcgWWxQqnKkBxZUmVNedDkUfqcPrhSutmUO97BRSR
XlIe4VaQQSHD1U8JQBIdD1RKI9uVQF0jhV6RngcfRQpw0QoatAW4HOXHB2pRwF/FalDf6XZ9dxbn
WwmDELAH4IYbeGjMh36w3pyMBq7SDjqQYz7W19EVO7aDvZ65YD5yyPeRByJQD9Wmr/d5dJ/0gQEu
pj/LAi+usqjK1JNIkOgqMr4XTf3RFc5znsADahSLR+HuaEfDpa+YDnEDlyq0sfCLfVTqfxR+thJz
lpF1mCe9OBa8CWbFt3iOwGnp0ewEb9b0Su/BFEn1uVPM/M0a/QsOFx+mUd6thmuhCpJ3TSbEMwNq
m0Pm7QuJfNCcdkk/6KETseH3SzBcu54OVJ++J3H3nqgxkDPC5EkTp93g80c1NOUvxsKMCFeJbTs1
Ez2JlW+zJGbLRkC5R3P0G4KYBaiKJ2HMiEyLEdZQgSOabeVRDkVJkmcRXEu0WY1jXu18/IYfY8ro
kAvEHXkR6Wr8FFWUEWW7wzOk2/m19dx0gTgDsoWpUqwhxwlwqnKKE6k2j1btfGSu+asZuk+dUJud
tVADVKRzpyMfQWDTX8Rbw/P+woz4ppyTyGwh1WH8A6cHiVCOsSixV7yRCmYaWroHG607xp3HEnCu
jbs3YkAPGeE929YD0/b6ryrzX/6Sp2T3s2q+NPlE0mplD5ccd7vdCvkVqYtiyDjritbZKaYniTdh
nxrMTZoRQk3XQhqJqw+F2JE9DwMH8GY3z+mXAgVdv3nrTPmMpJBhDf0GIhdnyyAY08HGfeK6+Vbh
uKBrmHOt2NkASwQHhR+tXH6gxiiw8wD7FEHCImw0Mc5V2eF/Wez8P541q23U/3WsMVzDpTGx2Hn+
M8W3NbnR4MD2GCXBoZiHFRQF+fX9rArZQZ8XyKHHsmOMaGsRQ7Ngu3IXsoE3qdJA3RU9Sle2AxMb
u+Iq4QCQh3Vb3zUF4XsxZVEUeKf1OydCDFnBgeM9EeckdolM7d3bbNHh6M05Kwb6txE4MlAAnhgE
Qib5bYl53/77C3f+k07+92XjIWTw2gNlN/W//OqgcdVlk4n+SJt2LFg4psW4BR7kUY2tmZT7W958
1fPkh4RBOBvhG9aGI8G5qDNuCDo5WAGUKzX8u1nRfBKYADuQpS+KkJ+iUwXYEnz6YsQSzN8PDu/e
uosyYNvmEArGgm3NTMrnsY24EaAgR1r6pcqmRF2nGDazJlh8Hn+59orgUFWMgiIx36my3mVL9aJW
uNIl5h1q5cnXRXrMk0vzR6TLY6sRLfnf3zTrnw5gyiOVF2park8aU/DPNw1TsNwbNas7aqkFAQ4p
0AJGSSYNa5nCcifcXUxgsZVMudIjQF1Otc04Tm0tNCxXrw5c1iDtday0h1iY+5UcsxB4tlkWVnjP
xQTESItL3uPJMbpcQujPnhiTvv9ls9nW62iC4y60SIrcEMv0uOTtUz9ObKrJqa3JE2Aore7A//7y
vf+8ZiyHRQMVhg+T0f6nuzEGK7kZpHF31HX8JNIi1CIfCVrCNlFqMfjWiFWPItPrJjF2qOQvK0lP
s/goU2yXcHrhQonm6NEhntYS3o7F77i4LHUlIqUGiuVaMEyC4G6YBrXaVGK7/Jh93pmKwKIKEwts
ARi3wIFg/dGwJZdgRMHylzrkZAmUOdqKotExW5bdTno17ng+TKpsguFRTEdPx7h4mVceUiZtcXa6
5uT6SLhdtbchjwoOTmqfakXE8uOx2RoFMJDF+CilBT8ELezP/EOP4B7F82sONWHxOgJs1e4KXNVQ
kOcCPjmfuJkFITxuBmD2ScDECv/7J0LU8j9t4QKdyHNEKxbCDAsvr3/4Tjp4BzbFLNtjhvAuHClW
D72fTaGJF15ZyQd3cYli6z22UpwCXFfgQjEmX+zJDfmxG7OPX2d18TWKZ1WJ6oLB3Y3wGBdZGn+k
pdX31qT5r8Cv/i5KnXGyXbxIRpHtNMP8qcvlt5fGH3DP9rJLX8yg+PJzFo5Se2bwwYbammAosMry
1tW3Xe3dMnv4WMqmwY4j4vNw34XicZIYku60MUmxgCp2pae9Rn2Cy3wzyMfAm3b90l800ev7fDRD
v8UfBnGpc3Ggu+Y5zoAtMEnCoa9jOZ2jYGz5SWWcIuT9aSkeO2Z1R2sqcgqvDkPputNhk8OdDRvJ
uLHQyx1LG+KN+kNx8D3hMuxkwVPMsJXOZvUw0B3rt1rx24IaSRVpblt8FUG8733WJsemClyZVOvv
TQo5q9We9DH+qspio2UWnJju91pQxmWDXBoEs61wZlp1Foq41XrOyxK1V9UXx036w8vaU1BHr6yU
H6o1pYu2trOaDSVF/0MGzo9Ib8LcGaD0jhHSkaA9MIa8ioWKK9CoEZZ6VAbW74oYRMW/tTFU3cNh
/LLH6UmUJS47Cd4PGRz6FOGzXILfcxW/xW1xXJmqffKzjodPzVTHSugh8Lz0KiQRTlkS74EbzZhz
pSwJiJ0+YIST04mmorq2rveSazB4FatLVZxd0ZmKDFJsIZVf/SI5+bGDmedfftug+o5q5KbTy4E+
shXHFA6pzxDBSxh1KAKdnQA75Xgi4UsCC7LDpwrsCe693bwMBnx+0Y1wcTgBKtldBzFy3w3WEwFs
PyK1CnkLT6734i0V5o/1Bk/aJkE1Pz0l2QgDoIkRwAjz3mTkZmGwZ4CrKLq2g8Nn+92P5d2xNBYb
+h7kxdnBoSf3NYKpcFqheQ5oiwxP/zaJ+luT1vdZ6SaUBV5Pexx0bP56VOADbUcvGsPzMDKMbWuJ
4G/b3WsMTkZDuaRQ3huK/lhr/CEpH0mKWDL+yaRf09bLNkkuhtGye4AZFZZ/aVwY/llvpRccRzAu
QNMaV9UPWS474SNkyyXANcj465DXxmWAnuZoONrJPL0jij3NeL4cazNg0OOV7kYuRKUjSGNkQRJK
XY3sJ3rgHOwluWP5lJ203C3CJtIBAH15lfPy6eSz+ZwjkLVyrAUStGALIpbee/UJTQGDQbXs9Uyc
UvieelKGLUkIjLdwUUr71N5XSWdupWmNOzp0Mu4RVgxDcXB7zQH+RwVdB5OakvZ0qjbAXa+IPZA0
q6PXObuVGISJlD3j6M0nsZucJDrDKjtbeSPwzarOy5K6YTvpFr6ny81kan5IRg0iS1Wdyn42z0uw
3JLKzndIYO7aYDQcrlm25ZIfFnvRIXT9aGY87ehesZxyuq/J5KeOxoyhJqvrDCXNOnte96+vgA0N
gnTPmqk/LQZJftDXjo1umWHiYkER1Ms56N8k+XnMl6CiyFmgbV+/7AGDhj491Ek+wVcU2sUkgQ/K
w3QU0aJdUi/zzu3ytX7TqZ+sX6GoAwRtbWi21UyyrW9hWmL5twXy+tG2veASDUt28CvreyqC/DrF
E+kESxkGRukATWFtQ1zVbaD/OdZyeYg9LzsWWWGgHBmgmxeCYG8NMXk9pniP145zwUnkDokOTwZ1
lutZWB7eQ5XVfdURHJaorlrIDymQio+vX0Qbig2f5ZAbOh7MeE5OblGA74j8ijFLsHVSnk6v00ul
68TwFAzODcDDnWXA4+1gCF788g3XxNAynfiUe617aVQREhk1fLoJN1jEZk923PdH6fgHz2CkklN3
ArRMbzjZ7pd0DifT/G3JLN9lg9lebNG3lykxfgnI6ftyqodL0kwDJrI4lNTuvMun0Th5dgWYw5Tw
Ik2sDDMcBdRa/BzF/luejikiOx06S4ToqHS3uFrj5GtlFzk/OZhfVR23SxIYd1OjtWBiAn9Q67Lj
9Iy7iXH20/PCCQxLXDEYwk0dktN46IwCf6m5P+ilS5csxNKdHc3rmGQoKwJAFNyTjHsFw+kMwT47
IeSHe4xygRmhkfdn2sIckcnZZ6VWZEwvXI8RQ+UllwajO9Mj+KdIk4cUhjjFCiNQmrGU5APAuM44
rwzgvEOJUtc9zCyt2iLWZqzuJcdVwlX3PRPgfPyKiYpVhLjrumpVSpsBvfp3kbivdrm8rtVFOc51
CE52WFXvcd/9GGPYjj5wH0zu4sPHMj3HGyDUlZ7BIccUWgkBntFupUYX05QeEgRVs0OUR5t/znF8
WenZGIa5W49CGriu5WZEtCZd7QF+1H49y5UwrUZES1TepySE1IiblPFg2AKSCfX6MgTAX93LWie1
M9uHjEscB6FbFVHQbjUSHBXZmVQ+TBOq5UltnyuHHPELrP6WtZ9XgRFl9m2JmP6WXf4hFTVYh3ZO
md6+LKL8UHxYxT53LRjoCJuAEqewQxKQIoKM6gWfCqbmMp5Ddn1KaZcjNRJqDo7HXUR12SNCtHJw
uEZs8ZA4Z8wVN8PA8/RQn3MB6UwbBK0VP1lFMkvc6JuPlds/JnTuXronwBeeei4PxiBflj4dTxU+
MZvUSm5tIWsMRParZmslCJN1U25bnV50hGe/8wTKMoiUX1YTwynpmHOWFv2tmBYf0+PybPQoX7Na
aVAD8zhp4qHVg5fYWcAqzTvdLdoQV744MHfLIv1aRMG9CgQ1aC+5CqN1XbQD7fyB9TxeQlh7mbO4
C88+VrOL0MQ5rg20p9jGQ+c9wpZ4lGVn7ccOFlfvtadinaYpPWCA0WnU3nXlSV3GM5IIl+lqfca5
NVwK67lQA81GqWu0jHmMTvCZTAaKFuvqmPCm6PTHDuUL/6eSWeXsVRhmgn5nOjZSAjNxpsZnK7Jy
ABkkGXH0Z0wIelqviCWxmEVSRuI40TxQRMvNOmyZIvoTvB6/ezjYE+X4A2naKQZfQVecy1DPJEoi
Tro7lQN0FXuiesIYCk8ZBAPWsCxIdMuPDqegrtC+r08QOxGEHtYHq5r6TeZ0L0q0Y7M+sNqK76r2
XOcHEUkMWEdgckJ9jg3Ncw50jUiG2rdkaJNltPVYpVzTViPXW3rfitl6EFp/Sz1Y0FEL01lZvepx
CqlWOUiTMLsJ9AbhTEbCo0t2BaemD86LdEiFiafvOiGgOxMTN+BgPh7Sn0x4CDzQYPq81WfvN8Mt
+PxSicDKWn1C7h9/DOrd6KbBtVdS1FRJkTDk4dRscLq1RdQ4ROAlN3+Mf2vxrUZzzrT6Vbeir0Zb
MDSEP1kj3wknr6Yml8tdVpxrRC4m6BF2VfZYPxJjHbL6IHXBwCTV4k+cx5DzUqWyYe9w8PlYpPg4
1nPwrpfll2EiFlD3bW8kTy7O2GPf/Mmj/GSoAUjJ5Bddr37K5/b3yOTUUuc4Uf823oCvNlaBnGIA
c6ii+yiXOjrjOnIqLRO6GGmSNBpHqXHrBJHthJpGZsZoIW4chI0ZFWxda8q+1okIuXIhjop44zEI
DG1A9/XHWkKczWg8+7n/05+CB2ZQO1UvJeOw00ccAeFa8Q4o6VAdf1SOjUJyIOStWy65atj/rmUx
H7Sss49gyn/6cfKHiCbBNLpBST1gu+cRxorR3pzQyUMSZzns0E3MoKGWpKi2Dk090OAozV2HC/p2
FN5eiVZUP65aEmemvaYm40nyZCvgz8w1FqCrvj6zfpKAgGBQKTzW/qhJ2LXjpEE8g6mYNwYvq3Bq
VWAY6qISs/ZamVCTkFOvA7h1bm2qqtnrEKX0EvUNhgrwSmMkvxR+pZozYxiTby1uVGwt0+MwYTlG
WNtfAGDV5+joHMlFY+TvjVBpVddhm/427ciPOrWuQ91LZT8amo32+ckNHoalP5S1SSYL3JNT2hmQ
sVwfFCctzlgoVWwtr4Pt8mE4l8yOT4ZtOlur80hTdF36MYj/iHS1h3Fxv/UNnp7Ef4Dx9CNTb+vX
rFbZnB5U9m2EQzLEc/o19GRuw01UHe1p3yRQWvXU9Xa4mZk9n+KqiNXTmZ2oCnbIaafCwOoG8yOG
InR76ynYGSuujMS7neh/fZy1yX7spordlRUpK2kWhY1q32NAq3cUB7m0dyKa78ZsQMBAdUFIX3Wy
Gt3b1DNCIsQa51UgKuOj7WAX7GPr/Sy06nEFONcm18SwtrG8K9Ht4OxM3zGsfsffcx/Xy0MnuVFX
1W3kgVc6Yhr21ucQTC+B1k0h9oPKrayyT5mO3VDu/q6RQez70rs2BN8DqDHIb2bdOtW42NcJswfd
ROkbHVebjnnQ5ptpY5zn4AssR4QlauLjxDaav86vrsymz16A9oDUiK92ll91rsH/9EigxIdgWxT3
LIUlRPg70wNum1WzvCpPEvyTWdFwoBTvK+SGMaEM/X5+XwLjmunL01gu2QYqPIOxIFcshSoUQfa+
Kt5QirKvJsOnFy2PE7xtWXsvvZjeCNki5MZ9kdF4a2vn4Kv+dWBUAWsMzZbydYgI9cZVCUBGwc2u
QCzLya8wrqbj1yC1OMPqNGfkk9YQzsUGxUHwd+fLmvbeDaDHoJl7pUBc767cwqtTdBe/MqEu5a92
zEupMwzBBjh0Ub8pVHknepbn9ZYrFSKzghoKKBrGT881aibgOuaD81th07v37BxWdk8d/Xc1cF/i
v7ofXVbOoMTtQE2OfQ+uq04c3rol+3n8qWE8uUKYfyFpo5VYjG9dpYkaFu0aac7zivSunyFUC7D6
jKFzC5jfNu1p8MAmOu8FoImdRdVItc7KNPjI5eBfn6apxAqUmb2ma39Ge/zRR/KJcRiAQx5nYXJM
XW6PhgHGejVobdrs1vtinSFoACxAPhyQ+STpTd43VTND2szDFblYAaze+Rn5/fOqJQqQNm80SI3O
khFx48czg8TlLZk0KA1Rsq+oh5k9cq4kXSCEL5wtUCOHzxlB4X4HTymJUA9wfzBIxMZAjTOm5Rqr
C7IZ6J1VLT1Y+CnQg560troHBNXBOqyuRsHi21EzpbEG4wG2N4XQdLTUjudD+UTKXdxVPWaRo4hb
7E7pBfGGULMvVWkZlJ7ru5wl9ndJ3elPDHxWiZfx6i0YHcY5Ll1Dp7GL5Rg20vpGw2W24y+F9aUJ
/JRFPDRjdliP5ShUd2lAUrNWvND4f1UakmjySM4+n/x2FRYrL1616jO2OxRdelhnQFiy3td58xQb
EE7BJBTqAv/M3epUe+SRNPsM7aGQ/bJXECZUMzAvn4+lbO/Im390NLeLwIluYdA0M8uAUW/e8iL5
sd5DwjDk3ptaBCtYwMX1vMPIkIuSgaCSxLkTeVKFH99Xa3VfCfCVmtfTfhcMKVAxBQe0JZQZ6s70
x+KDwZG+0AevK8UAoG3M0y6nUJowguTNeFshjqXElKBxn+fkdfjjEI+JRTl7T+Q9oMv5qGipNwGj
C/wZgJeq4svyqo+0lHccx5BbxsaKfxMkLCy4x6t+UvOpbs2GnbPsquuszARKQgL2zXSw0QPUNn2D
ulhn5effq+mUKlvAyNKQmJv9qipU9VyqrBCsEvmrUiCutBHHKveFnTEyFoDa0KdQa2pHy6u3Lqqg
XZVGjI0zrlp1YwH7nJ3JfiKopoH4Mcu9jdhZNjbBZvXXShiAYo96uepDacV9+NG2mgGjvLyny0CB
ErsfaGHI7yw/WOl+6Bg+q3YmVdpauyvviUd1rMBvteplzbCD7V/RHMXWRk7FbzWDlAM15KrgZv94
i/HSwcmB69rPkQbraH1Und4w+h3QiS6Rc5Iudm3rS0hG5Q5ZLRtRJy688OcVwVh9oic/Iq2CdzlH
Zs0eCfu3j481ngB5ow/b3DE/yK8DFOe+Smvm6X68fJs0gDOBexG/x1uANqQx0avGneZCBkbTgkUe
C3khNrEhvs2FK+h4af6IrMD0GH3s4GxGDSExl8VarKCEuleVj442+VLvqHq2xGrpyJSiozP1vzPp
Erde0DO8ch1SNZggLw5mrOuYX6cxNcKqLX8PRXpTldOSU6JR2+6LLEVVXHHtAKu86QZjGPJi4ZVI
uTGX72JAgOsx6HBVIeGYtoF/x3JZ14xO6dKzDEJTjn5yg47lErXTnrH4jtOl0QNM/yuLp7KZBo/W
2WeWi1nktnUZk/4Pe+fV3DiybelfhBMAEvaVJOgpqSSV3AtC5WAT3v/6+RJ153R1z5l7Y94nortC
hqIgEETm3nutb5XTMm/ZbZCDMFDtRnKnyBe0iRjvKIeDbLqfOgMPDYzJ1oQ328hfSEdp7oYu4Emf
fgoVmKUMt3Y37NCSkREE2gs1xvDdSdODutzXe2KWJvy6Pt2v8xBHx/Wfu4yU2IKt20w99pDy29+9
EgtEL6+pBSTa84rwzExzO9aas1M98BVZ4CX2njrqbkUVGMoUH890eUsbs5RkD7m+f2LhYuCgzbuR
uRRBQzCAKqwsl3loFS1305iF2zZpUPG5X+e6rZBxf12bCWsfQ2tnYmIH82mFYzT5jNo2a1F74gca
Mm6jnh9TQwv3HJN8KWKuHKCEB2IKo337vFgs3VmGM0t6hGlVv2YLAFKmYT2tbfspZgK+KbTlOHVc
A0XBwq77g7Evs2OvMC/SLW9aD5GTMeWnN/5cXephnSEv8TnnPb0ajyLVrpJrjFPX8waWggVflz+a
5EkgDOioiGjDk54ycIMvQ9qQMfchEdYs1wmRbvIcG8DT42Knpu+6S/dxUEvdWL103JJVZ0WW9GOM
6lhTGbk+oj/Ew7/WArpb2ich+pdhnKytyeuTETF8WBlLIeMSjant2IvdNBJIQ8dy044UGCSQ/8yq
8jTnOltAZ9lYrpL6qkY96rJ3QI+fwFbxQQBI3I4LLHUXyZbpIs7QMOkkdWBVCLnG3LkkoT4jqbO+
SKX4yMfhrm7MhXlNcmd5aLCaBR2cVOKpKmLzbvOupDkbDCwt0eyQLLDQfavpku50ovhWyUXneFSe
dnR12KRAWuZ+HC4/XTa2aHNwvRRuUUDoYjeqL/JN1rgx7AYKUOPyfBORYLxDEXZBAl7FQ7GDlo5g
De4yhKsRUpa/TTbZB8y0WmP4TDsiHRMO2W0+hMlA1kaSu1UruZqJreSdxGEAUts8qUbkm2bpwdpA
4aWu2ZW8rnCVJKtvWjk8qXWzRoNO476/QKjCRq5K+JTpkGvwNm+j/HvZv6630PV+VqQfiUNRICq0
lNZr7ieHMKE/4AwTYcxNc3OZve4p8z+02A4MWX2J65+D139WpP3gJ+c1y022bAmquu3kYsAU2bUl
0God462oEDbjFQEwW/qvH6q6KyL/6CXjZkCoIwqHJk90qJerOcQKD9DSr0G/vLcq/6Jp4UEa2bcV
yiE17nBStabxEGwaJfqIQu/Z79iBhYIdmMftXHW/XKAAq6ZjXOLz6CVvKA5p7k2AsvmZilHPFj/h
wR/c5LiCoVal11hvBJhN+nm8O9TwL3MQ0XpR9hPJEzujEF6vVWc/V7AQcX2Ml0qxYwV+7VPrZ9rm
XxXASC2bepli0iibH17Z3hBR/ljHdaj9DnNbvS7kzVPtdhVsF8VtoMupNENDh9qyZbIbqzdf05XP
WDRP6wDYcJnY0aDZWL7/AAvwPkTuF2DK4FYboXnvwidVPk0T23tyqNCnKrvZ4CqCFbtDqSR+vSVv
Tuab26XQfq7NYdNRduKJ3HBQL0xIELLavO5GixK+aMhLpzhAQRShk2E+h6mo3w+I37brRcpglNiP
wdlKFQ3CIJ4kctSz6uxzcaPrYQApu4pgnOyqtEq4F47r3m+t3UrtLpFhsHjMNHMnIVAYsX1WNggf
EWYLAE1IdJPDZGWHLnVeCSrCdhKF34DXcoM3msBvTUak7ENE4z161LTnZKheO8Ord4x3tr7T3aE1
QwivUGKqSpsUEgm/n0X2+Lvq+RLQAjpAo/mp2utl+9zCrv4tZO0UaWwdo/a9+cO2imLX2z9ye8JR
qHASqrJR3dGEFbBo4TGIycWWSMmW821X2WeVFMRCGpIO3v3c67e4XJAKCOozy67P0Dq5jRbup3pD
pBJpmomvRu2iVwFc1rLTcpfkvb5PGwoKqf7QWO0Auv5eOzqNLIJw8qCEGO2Xld9FXoZkXLpHN+9R
AZqw+xi3Bg7S8FYl5zlDqO2LGeO0ychqWxHkaZjOs+qOL6X7o9CaT0W0UjUjg4+veFqOdV4/KKZI
mdjXhaYHTWT2jJPF9NR/Alv6hosQHyZ3cm533Fce5KI/r+zDXB2+r10nXdODOsND3CoaHSQReQgF
Mt32QhPzc+2yGBN3jrhdKESbryV9foynCTJA0mXUKZyXDEp4Ojx66j1ZAoRmgIIIhlJL5MVLrq9T
9VVCqQrP9Z27KLqeqsHW3hM9irNg95Jb8rtQ/VN1lr1qucnKO7sV47rF+S7HGpsMEl1d/poVLc61
fpCN8UW9PMJ2sn3MeJPbPcMAh+uQV4ME54KZTe2yP+Q1tepHLHws6Izx1LdJuGQhIE26VjsrdZrX
HbFqp6/19URCHENkph7q0TN0ONTibJnXCrADr4DzOLvM6kahVnA8R1kHea+fUkQSVQqUDfI2Dl5u
hVpgS+phqoYPfMnvtkoEIeWNDTecGs7Eorbanmrfw7q8dyb8akrlufQorpvae1xXkgGVD7gjna08
8/20YifCJfruACyUizxbYK/VHzH0t6zo39W9Zl377XC5EwiPAnSi1rxXKLYeOc7GBCYfwsEgZTYh
hB22YVJUb135NAv7eSVIqU2vI5aPvPAvOPAUflDxo6PotbvT2/i90sSP6ou1z6zS3jUVL6jaVayL
jebhBp3nPZJI4tLYqqqBgnnXAkvYkBh1SovxhE3qHon+Szv60wZ3/XMxPsbQzJUl4rk2TcEgMeXW
lX2s+1utsLSthKXe2l/LBszx2nUwDJoBto2z0YzEbxXk/yca/09EY4OV6Q/F1e6fmYy3pG3Vf1WV
/A1q/Pvn/gtq7Hn/MnTSbiDLumgq0QX+G2rsG/9yLMsWxp84YxjIyLVcmMX8dt/0oRD/b5yx/i+D
6FS2yibpN45re/8vOGPTNP4ZUw1MGQsdR+YI4QNK/wfzlnEfNX5FFCKp53g4xu6DPjR5JhDNEdCE
ZzjMUCeHBfdi5h3TpDhFE14tuwN1xb1ebMjDZW2YHzIiG0EBLPd+SPQgdsvPfCqBfxn9T9LIWTIQ
GJ0Bt0vQmuOvgRXk2s7Vfe7Sw3OVurotUn2DhGymFCEErw9ibbhDUaGjdsxMs9wtE3JHvXHxQ8cU
Gp341Zgsh5MdXfAuoiB/6Am5CPSq/SBTa1R3Onc/p2zmEbfE/Xc0jzHTLOvJUcqgdTsmIjTm4ULo
iB4uR0LGDlNfod/TG3gx5AcdaVP690Az6JloRbFPaXr7wFnvWG2zh8nGsYOcm0i9KUHTl+uQT2T0
XcPDcbZkJ5gWi+TY1eF7LFJSYsohJrgpSnadoSc7dwrna8puFVkW9x4olidLCithrl6xM0lhzTOJ
FAyykNxmU0sIe+JycHUbY/2Jjx4Dxk0y590NkuNt9tmX29lwm3G3HsusOsgwGR/yeHnygMqyKmXZ
k6d/m4byNMTF8LNh/rK04fuIY0ZhEImuoyWHZ6o2dtSIdZKQXlZiW4GoLneZY74UoWeh9Z2fjaqg
N4nSaIhL8ig15SkKybxM7eHijeP0sKxddhHPh3LKytNSz1t70XLsEbUCvAJ/8zQRJGUD1rHcro8m
5evOLhf/MiWPMswvHomT53XzpfOEqaxhZ+lMGEc2+3Q60pJ1AcbR3GQI+cwGiwN/pC6MMy2R+OJ6
EQqcLvk+xHZ66dQ/ejz+1z9Y0bM/Pl2/uz5ufch/+nT9Rmil+oEV77p+pjlMO3CLwYlI+x7o8d9/
x/p81fqd9cNFWv6+jpzHfxyGlXrY2Zf+tRatPP91FH8dis1VvQm7mvw69Rf8Xw9v/dn1u+AfjYBY
QMR26if++sb6aZRGBE2vH/5xfL8fqS0vtpPjbYiyGTnsvx/4x4frA9dfs1D4IGkGymPKcht7pX5d
/2kNk3SDxeuIgpz16xjhALdwcJL7jOLE9mFQiWgiS+fqZEP2xz/abGVX18z5mkaWKlvwZod5iPp/
xDQPn9Gtx/f1Z9av9h7uX+GZpAhG1tke21fCr8qA5TJqkGLV7RFXc6zVNzSCKqaLXbChS8YC3ahd
149ELD0aiZgiOxQyl9ydzqM/LqcGvVvQ1cjJM5yzunF05CKuRNqKK74qPmJOfbUYu5uiYrOYvzKO
E4f1+8zWiGxpB2zs2kyWhs2pdsxoP1SjdY0ix7quH3U5UoF2xjtJ4UX/Gn8aF9YacBcVGi4enXP4
19fcmK5lrzfnSUXgzU34vcGbtMszccRfiMBJFs4lHqucjlmGyVad92WKBbytymtotDBzTffkXeKe
aO0FARCBO+uj1n90le+3fiS8OD1UY/ZmOph15zT/ZPonCbcEdYWEAI2c2x9NUokurcn/M70wGaPD
MJixhVbxHZ8ytEqqnj04iOpGQ/mlqDrnwCZF7tvaL0CjSmyaPWASsZTT1XXc6TqnMdWtLFGnz9MV
XvMEHZoZZWU0PvMoHmE2D+OwAHHgTn+GInAXPyQjMjYtRH+pD/hVJ7wp8VzE11T9Q1NWnFtmyPpE
aEQuNBJuBcI8lyeEJYqQO8nKG51YR6AzXcKDPsJXaFq72Y80t0hsM5Yrfr3l2qYStE0VksXBl9av
LyPTYlIN0v36aaqu/PWjb7V1Fr5Hllp+GjUv3ifITzgdvASFP1LEQPhUcSXDqeqQgOleg45/wHI3
NPk19DmSaNEIlKRvg3NzAHCecd8gmW0xTrMcj1bZOcSs+RnwhAodiNAi+1AJ+2W9sBrBJJLAErmB
XJPfaquUt6UdGHFbc0OSL59aWtvuZ4sxyKDP8tbh2dwhf+/ZgYNQoN2zSdKIEk0+NERhBwgXILgh
CYCA2nZbkVb5qc9mwqq0FuIgpcO9a0sozSJ/TbQiP4owBd4RG0dTYdGmlS9G7w59vUKGWeqLc5iO
RIqNw36BgI4Snx4GmhQeM7ZdeV4/+v3Fvz5ffzDVS9ot6/f/8fD1U5OXBwpWf7/+atdk1lsllNb/
+IE/nvr3h6iuv7bw4fblX0ey/r711y9ScniYv1EzOvA+/ziIPx7foITbmlERUZEZDFRoOYOtUP94
Gm/avz7NTJh3//ja+t1+sGLKsjjPiWFHMr9tQt1h4ufeib4OtBkEaxmmvOGcb3URfeuI4Nvpsv7m
LO6HMTUDkswUoQd4SyJl3mw6bhPn9cTIiTcQaFckBHQSp9Q6WKYBDijM3F01IQMdTLKNOgvOy5JU
SIby+SQr41Xzm5MDNC8Bs2FhroVJbUSoDqrHAZJZXMyPnTFOG+oZ/mYtvteqwIB7hcpcJETcGj0+
PWKYgBAFTiSNrUU2LHeJJaXUsa+AO7ojhMDWDYnlMc5+Sh9nGb36lGO01K3Boa/C05cOBkoKyMCO
zLexSEto0fj7AHfJRuo31wQ1UXftswGitwhfkbIo9bvTHR3Y5juMGwzSFu8uLZt9hsl7G0vtQ1Zy
ULBMH/2Rd4QXTZqabSAexoy584akv/aSpZYb4UbXCXwyyOfkZWdcSllYDK1/QutM/hj9DtUPO2Ud
JlF9tJMgrJUIW0RbM4nznQkDf8vsxWQjKQAdAYEm8ATGSN3SvkHWtvHaDmaAP5El0I6vucEODIQM
eZTC/aLxOuCQTo/IjUj8ySIaAXabqWk0J2HMP6uhRUpkH6hfKTbFj8QuCRXVmR5O6S6yqttMJ/sA
ceLNiQD7OKHCDAHTzWa68GEuG3zMWb5LNLxW2pA9V4A58Oal1b5bnI9oGSJIWw2CFi5P9mLOw2wz
2UCb9FG8uH0OzCivDsRktlup92+tw0TPn9xvI5FMQBaxG3R4nStn2gDwBgUwMlMwFck/mqIDvXF6
QVTUpp7GO//meuND5VaI1DDXnYyZnt+YHYcRBlie2iRVdK/LEv6Me/+IXItoCdoqetI7J38hmoM2
160pIpqlF2MZ8lvH5dglvr4bR5+iIZ8UbIHkIbs6WyVdGwDYGFiISy5/uRbEGCbC+mWOeXjxWRah
CkSHHWnTwZolht7UuepVHxP2mDOO5wwKZ9p2BUpBP2GcIhr/IlBIWjCLoG6KD6ZS8xcYpJsmzppb
MnIteQ4WFqLdNnbHBepVkCW04Un2Z8zdxsZngduWOPQ3dkhH37HUPdn/6sdaH9TWhLafwFovFPkh
gUAuBA/UbQ++YioRBXHT2RFsec1GV9Bh8Q8xrfrUJ90atplRuy8WOlGYoNFxaHRxBHoCb9lJzm4J
qrtwcdsWNVj3c2N2eVAa5b07c4w2aI/CjjaGZ1l7GaX9sRfjEcRPL0J22aD8d0I/DvQ1SK3vvjoi
+ZzwoaEhwm2O204c8v4Ocoqz0TpuK3aSsQPxoBuh3tR282y7THr9r2RRv6QZOcFDlftB1OBUBq/q
IMj2F0Th7MLwcQPECSU1YBtF1iXN7h1luK5jJgaJDlSyQm3OKBzISQJZy4/eQsQvp7Gd3kbwZoE3
0llNXO+qwE1kMd7buqcHXd7FO2PszKMzMaGZ4iZHgtUxNknNnZw57rRqBeIimQTSB1KVxvrejrIX
Oyf93YzpzptVrG1Nn/PTzzBoRaodIO0nWCIgsCdehPIlbG9qi5NHRPbZeX5gVobIr2udc0I8JKZS
fC86sYx9pd0W7CMht/1MgwTRlYC84P+Hju9dyp4QuZy5UoxicDvMtr5zUB5sish70NjJFygtthNq
PIY8jub5R5t7iJaaCRsp8HOGzlYemc65QqCJAfKXiUrvmLgS9HkUwapGJbwv+vTeGAhlwIdSx6YB
ciCXe3h3IFd4NVIbwZNIqh+RfU27b55qeFuT8l4n0wcVK+ifwSCfdOFe5cUlJm30i8dFJfXi2OIK
FmiT3JQQPwkG0nJ41lbH9t4z4fWd4dT5OJHGjJ7X4r4XAwkwRGSjmVR3vFZBQrs6fTOKpgvyEGkJ
+6clorEPfSoONKujxS4VqdgDidF47n7QrB9RfwYTGz61nPRN9ADeMLyEc0R/MrJ+xbQwaE4n/VHA
90DtduZONcYb/100zanJY8p0zfowtSY9z0ZAgYxSNq/fETXRs+u6X1US9VvJid5wX8WuocrR2Bxv
sRbjkM+T5wYjCzQabGHDmG4SXX7HfoAci+migZuL4ZhMj2PBeNODPpXaXyLEyCITOysfm8M89JhZ
jIS+aVPQ9mOaahT6HVfBVXjyXk+8x2LMbpH+CIXgpsMXrpF1x9EmAsdYABYodeudnIyX0eZlcIB7
+VOyS/PoxV4GYmlojR+G4rGi8qztEDG/XZGdmUAdzTz0mAYgbjdMg7lwPixJwiRS2WOK/xri1Hcz
LUuGMwRr+HVyAdaFxJBe5m4otzWxA2PvPLQtsBRNxPDDGJNYs1HtHypM7oFXO0+M9ol45+2nxZi2
s6L9kRfRcUxycssn+7uzxPqjpf2EWnjs28jHJwWia6Eagh9yEITKVfbw1qRsLLz5YTQjdv4y+izQ
B2zRTg0bGUdskZdt2dGJr6w9px1OKuai3VIlP8faenfgkiDa5DaeVmEWLCkPD8NLXtLXYjrBi6gR
i41bl7wWTEYOnnIkZ+VnJz2cKU6fYDqP313A3HiywS5ONLZgMz0D9CZs4mslGYktFSYha+73veO9
LU5lkDlMXpC53Jclrysgy21E2bBN7OmjQ10PxWpOjyo6Mp4ekxrgT1R8J06Z+IqDV1c8q3ac9YL2
L45qu9O4J4IjpIF+N3hpcmrjAY12BhWLtMnlbgA0shqfC3o0hZ49zmPxATs1PSZdtZuHuTl0M3nF
YxR99VKm++uWy8w88AUNC7SRUp3mqvZdbL+GUcXooY4OluHti9G+CX/QD3mtlXvfBlmEY1ShEfaM
2bl/6A1jxow5dru8lkpPMsA6E5PebvOu8u9nj3hYfN2XwSUiVmTMl0dgBnXjL4dpCP1d24QPfj7d
I620sXLtJ4lYBxiktfcW7KRSxq99H1lwzq2notdf5rgRBy+mhE/7m5GX4hKJsy308fSRZUuImrjh
NDeMqC3vYk5jcZlMW2JIr998l0VV2u5PrSt/Ria3zdDBKVjFjMjitkyDWJrlPg/vSjIk72dJq0NT
SO/SovqMveQEaRa5qXdk5so2wksJ7nDG7tp8geij75IkNXa5Vy4P/WLddTWiRrf25l1ZLc6lruKv
R7J4PionIGpInLQR8aMVGYEu/QnxiirZXftQKnqKBCWwZZ0M2V+HR9O1ovtRiF0Gb7SVjfOU9NYv
U+rDZkpwS5rdPGEfSjA4pHp7ZV9XZsa3mE1TH05ZULkNEpTaRY1PUboHSDEttx4xVM27/wzNiL4D
f/qcToexdxm8++yuTYlCZmnZTwu0gkjlPNs+l0szBQVs/BOO+JuuRV+LsoYBsED2gpAT71xHvmv2
/ATJK2GlrfXA9hn5CJJfnRYr4t7KzO89nZmdbS5gP4X5gsft0pCFvjMaQTaWfp8r2t1sFKy6PSyw
nkURRX8XVXdDO8xbV2vYWJM1HoiqvpqefexTPK7R4u/mCZrqCCBvY2cp12H9MJjxo+5bcuelpJxh
hsCrQGhvMZytdum37bQE0sR+JpU+wPWhh0TSp3jBqRxqTGZolb62YRsY3aheCioc4Oh3OLthNlXp
vSNROS9oc7PIfsBLe7FldzNiDodN1Y3zRDRQeG/Glrl3Og8ea2sTFNS+VAAcssp6qQXM0rzzh12h
ZY+50eMvrGY7yAMjIc0j/sjJ5d4mbj7sQCfiffdDWhuHeRofEyLVjhWMZt2r3cvSp86OKAaZnsFS
zJm51wWQqt41x70wqGOcBsAXcqm7vi+IzZymQGESqmqmmsOvcmzp8sd7cjzffKhQAGFkHFQCAkQB
SXBQLkarjLzA18wflaO5kAhiCJU0/6uGXfJiI8utTs3E07lxddFQEx1lyCwysv2Xgd71qxN31XkS
3oKUBDVRUfwQ+VNfZ/NORIyEOy97TMwqCeYGGpRkcdhV0U9l8wbYRaZQ0ZMAXE073ZV2QCQJxVeT
JwFYpYJXsZD7skhIO2dRdFJ8KJpqYXVHpvcyoOpx4P4l+EkgydWO3wX9VB7DluaCw60jrIdsS+Yo
w+PwPnKtW5Z6w54r2T6F0/jMcPeh8VpvG84acm9fe3b9qN05ekkx3Z4U1s1H5GRB94SdeFzi+eKV
cbcZrFCytJrXJXdcjH1Wv53bxqCCNm22+bRII29xD5SVJ6uLfoX6kB+TghjCJknw7fTAA1y2G9bi
n+seDJvlcA8eWAsDJNcMcn1ccH0Jf7mFFtjGFD0yNY2LHJoTswbGFLpGXegCBu/6fT2nz4YjCpbw
7nHCmR9EZL1t2t6hF4diZsOxDgSZ7NqQ5b13z0PfFnsXO9TeLhBa5FxQhqiOrglWPvLtGXq4JYN5
xOrTgAxBTUEGhb+Q08xqWeO4YvRv/3SB41+qMXpP0iOaWTTXsZXu497+IK+b+0c+UGIgSkxc93OO
CG318p59MJzWvpnvfPrNRGik0JiQZ+pW7m85Y5Q25LnMy3gcJue5CQttZ/Ro0qpOBynArb/S5XsU
TWxVCu8lCpuec1zQrfG1eit6ime9AK/YV/UhauMvlbGc2L8xPNJ1HGr1h6BlbbQvTc4w1urxvi6J
NvMSvWUzg+Oo0b7h92CTPYlra9R1QEVCuN3ek7X7qOUgTem+n7tiqmgDziFtCOunv0QvKGhhAcYT
BgcNirIpxs+yauU+1tMXdNBR2kW3Ji7KhyTPgN6xNw+K5qVgVs56QiPH1fJ9Z9V7O9dZP6bC2GQS
d1ZNbtphGOWziMI+mCC8IkkrXltBD3hB7rJkyw9KwcXGwFQwNKrm/Av2dhIajJR1/kGMbKE7nR7E
hPG3950vVo1ECM/HIIfnRhvdwEXgDI6wWoD0WShfoyEQn1D55UGrHeBvCQXpIohXwWj9nFOZnQzL
f+wX81y40yHxzFsDA/mgFCTs5KlVVeIFemGGky90RcuNZXWPnXqT0o+E85pr2yK3zmMXJZcR0c23
ZWjUpQYn3RhnxnQi9AGNoBjrNeySsXXAvH308E1ht3JnBW+UEB1d46C7DMpT62V0IvRqSIdQIy+/
llG0QadZvPGBlNffw2g4iHh8QqyGOGD6YS89NvBZOzde/RZOWBGLEldcDHcGfZz/S+LQ3Fe1/bGI
3DiybGLJydsZ++9wz2VBnPWMk9cTCGYSGcG+VqsjkvoHncHsRoHC2+jaeBUYRPiESQjAoa8MWtHZ
F123nslC4PJqW0nP3n2tTQTaqVVAPTWwvEbUwMs3wyoN2PfNJW58sDw2pWLUWCaeuCLILSe9YscC
20boyDiW95WK1uPAXUCBUUz3OH9rhKiCuDKIUVSaacNEg0WPRUMe4vtH2WMQ1WVIUsN8Eo3L1lrf
pZH1A6Pxc5P397lm2kQlTp8FaveNQWBg4Aggb117oz25I2k+P2pAfNpvaQ1psRYCpVUBA5HZq5H0
GMz1Vj850w/2mOmT6zBttPvhsnjlqR8auoCVT1E+QilPg8y2KdqSnu2zyubp8gECW+L+XIYFkaZl
35kuO/K6bem8FA+mz+A5tjSIvs3IoXHHrrzBu/NFaRztlD8/18WPLOqLvdHkP7qMEXhc9+HOtSG7
zX3I4IrtJVhaQkwmjUSCnBsaeW8QBxzcOWg15R4t00135uZUNuwPjdE7VF504A0EJmzsz77yWhNy
t/cSzGSoQrg06vnr3LWwCsjW2uMlPnVJnZ6tId2RE8QMqvQQdeOL2JQA3DZDYSRXS7u16cBUpZH3
Vtpe54LmYeNm5cGldXwWg+J5itcyHO0AKBXzB6e5S9i+QsC/WL1mbTttfNASg5wDwY6k6LIvfp+y
Zo5NE/Rj1+9aqYErNQjgFVhPS8N/6HL93bGVzDku98NQ+lfhfM2xFGzyVpVHqQdAVO/hRw8HgqE+
qaxui34yF827H2v/biL0l7ag9tFV9MIGOgWH2ZNiK/L2pjkxJio/rYPZBuhexiCl7AKy/49kBupo
jyezZd1shY/HA/PK4FvfE0V5iMsnQdJuP+s0yTX2s0gTA3CIboAsJkSjPMPJo8ugaY+eOI7I5DaN
0aKMyeSOJhB9c/3Bo1tKJrxfcEGNbOpzcUssh0yb5mB7XX+Ahd3AYlpcwsVyOKMxvYHp6oS0O4fe
BthdGV8Kb77YKWk2FZlrpySfbqYHX7YiWRgyNVnpekU3GjtlOyWBSIovS2Z+MpsyN+7JBJu1hwlX
UocmdKHxw9Ik+NbEfvTIvfkXBhaaKLiwEMibwz6nUAIMeUo8N39IZHkt0ZNmXYQWuY/ObajJkwHg
6Qgb44HJPyilFKot0WfsGkKHRg5JPKehxnQRQeJFQvka15y0pcs4wVlPLkM3OXTS4xd2IvgDuahN
XYd8nyenpaWlOmvQWdp92FrDmzs7B00fsJaQf7W1HHx5Mzkn2wnl5TZs3P6A1no5YyqjjTBE/YFV
nPZnO326XAkMJI6dTsrpWLfoHaw82jrm1RajscF28ZW80+LcreE7bVKc7TVj56/P148a9e2/vrb+
iBdpHt5t9TPr5+tH/3hMwhQbV0Oi81bgGQj1TBS7I833mkcqifrNv5/m92/9j0/pYQre6HNr7n4/
aP09rIYMof/65b9/0k2LS1cCgGHgS00Zhschw+Cx/cfx/X6eojOuKnN8/8fTNk1/oWbCy/bvP+uP
Y/r9wPUvaT37M8b/F6xPHdN64lSoP+f3D6qfXh+3nrj1azEYMAg94Ywji+/+dUZ12yjI8IJb1cBW
GhAxQjmLSZ/ELWs22i7WnXKHuKaheYeMHIwAlcvAijmZJpVkxqJrGgZgB4pi9sxf7hzh6FA3TP+U
ivTg6BYe0I5O2Lz0X3PucGln7sjC+k7JH+FBTJFws8EPUjIKRAIQafQZ3wNI0Iik2U1zy26+KL76
fX2cBXoWO33Mh28D8b8ITCSg7z6701VEncTouZk1t0AQfcW4fYFF9V2NMJoZ31XaV7dKLJ9ZSy4V
LqcrxI6Dj5aEnJSNa+9BmNwJOXG/XwDjijRCEzp0+JVZT0ZJ9ITghpq6KASEnXDVj/i5lgqgZ8wG
0L93cP0wKwLnW9rAKv1zU8cySISFA9E59MziN8Rekb6Nv8FxAIpX0ryMnfy2NJzekhEXKWpBBJ+d
jmH7tcPDjH+OcQ1QpWEj8unEwnbUKu9AIw1rF04LQS9vHrU3dDraFhj1FWkOFG1kSQPYR6ApzaHK
2jGIY7G32/kdWQ6VQ7cPSedA4JXuLaKVggQhIVvr6kXmGGdHMe2Gev4xurKjQISuLgSkKAU2YZPd
kRuyvMWR+VzmbG+JxaEJOFTIXl97nS7otJDFZgQmAtltoyX2ccz6MCgMrItewwA9TbB4SN871HrF
82WXMEyMHe7/dmuJAg9rx910wEm36V3DOHXj6iLr3+oRtxB+Yxyv7CscwrUZ9rwvRCzQSHMZRzXf
5l3U599mFrVAQ+Kx7xRtE7Pm1W0AfVn2U02Ls56aaG+6TOXlQuRKpyk7PMiqTiOpUdocfO2f9SX8
UrVw+5DAlcHUOi+jIGzUK5xtoeWktZKYHrIgwNRaiMguyY/0X9qlOttZ9ymn5GGZmVpacQ9sv3cC
20DFGnauu181T6tj8g/14X/AVZpKsPc3XKXtmLYQlmcJtkro+v5ObYxDa86TnuYUodD42WEpnt2M
yUJi5A+5jrpDkaXsqibwQxYm85k43IOwc+DllQbujFPbmAdmKCRURFF/IfHL/2JNCp/oyvuMC6F0
2yduBdHmvz9wQ/8PB+6Ql8do1RYOff+/Hzi5m40z06M9MQjOTpoKDilo56lUR5VY3NEaTEkqSPL4
HoZfcp4FKar/wzH8h5NH/8MRhpJCeuzy/n4MSZ2kzhRL4Dh9N99XuXnKjDQ+sfMztv5C4nsJK2Qf
Uh1oNVuGXj879wDPqvf//jiE/X+eC6Silm8Zpu4Zzj8xilk5z1aTudGpr8J5H3uNdeo7xvM6N8Gx
Td+GJSoPZe48G15U37zMmI4JzZahAk8dttptgBp+ZUMPOc4bb/+LvfNokhvZrvB/0R4jIAEkAIWk
RXnXrppdNBtEsdkN7z1+vb4sPumRnAlOSGstpoJm2OWAzLz3nvMd2GQAzMigxYoQDmsrYJlGEWrc
+U5wBCdxwIfS3JUaeK3SYR4Ozr9a5SnIjyIyrtIlP2gsqm3iEYtxeyDe0TkRVPzp92/7L65dR3im
BanWcHXXcdTX8yNxVG/dsO3DYC8NgXW+IYUm9pJpbQTOBpzuMrTm+tRXA7VlP+9sAR9jzJnvp9DX
q/GUZ0G/y/SBnEU76/e+RRZLD/lROYr6bTqHAmL88Nz5hbm5vfL/l0f/nTxaty3zhy/5z/Loa9Nc
X8OueWvb5ieB9Pd/+Q+BtPT+QM3sgiCwED2zgP2PPtox/7B1iZnHdkyBNsVFwJxD1Qv/418s8Yfr
cpW40pW2MC2Tv/qHTNoy/hCm60G+ZAH0DEuX/xuZNHLrn5ZUF4CgzjDANmzLNXTvl8vSMyeSDEut
3On1cF9YOk05OrlhaXJwLFDhu4jZfviQ/mIV/6tn5IRtmbojTchwvzxjmlu5NY/4F4d1Q5zbYnbL
FyFPg0VTYvDD7m+otWpZ+3HPUG+QJ2L6aAFvtVy1HP1w3wWtRrJDmZQ7ylES3KmfnOlSzslVVvPl
9+/sL57KRZPJ8soT6jzbz0/VO6mB0Wwud8qMnaTJu0L6RowGwTn8/pl+XUN5UzyT7bKccA386Vtr
ae40oY0zyNcGb+25NPCaEExBMtIO/f1TGVzzv36ALlsWNiLPdlzDUO/6xw+QJiMsEd6VmdSUqqZ+
cSsKSFce4aYjNqyYzRTu3qhbMo6mauP0CLuCaj2L/O73L+VX/rB611JgGuDbNCSngJ9fiQM7U2u9
oSQCRdvoiX8nO5UkNV4MbbrAND83lvPmk734+6e9vcNfLiH2TSml4wqwx7/unJphFyYbNZeQloBe
affC4aRYDOeqHc/Au+jyB6c4ny+xW+HG1aJrbdWAWJhrRBYtltGVH2KZfPi/vCzLtE3PcSxJiMfP
H4esi06kbNC71mpoVaf2Tjo8W2sOMHLc9htWt65mZtXGeE4VIaQt0qcpyapF2fWUF5MqVDZ0DK+/
f2F/+TVBSmZ5wjrF8vLz62JAQ7Q1eO0dMLZ6V6LCW9VdjzKGNjytzfcIBhUaxs+lQGD/+6c2fmU0
3y6RH55b/f0PF6vrelavMVHcjbb5MOjYNzoQIiizMAnU42XUsTfp8bgbpPwaRS957bd/c7X81SIg
f3gFv3wrQ5KFhKTwCtiSEWI440WO8XXG3Uj2VfL++/crdOPPn7bnIhjhuiRQVYgbIfmHd1z4me1m
ZIvtCr3cQKg7SmA3g65AYDrWdYvx0K3WAMLU+vZiCjVQhu5wtmtzxziOalpXYxxcZOl09HyuHZNj
9Th4m7Kha03fw0v6+0DvzpbZnYsYT0rxUbnOvCi+SgPAcdOPF2wmHvE4ZbDtZEY/t+DnqP+/k6hR
epyCA2e6yXyeJqKGCgzWjXuC/XisJBdoQuoztQnuULO7z+e6okylVTfYynkBXpQbauyHs2XJfS8A
SRnhjri6DHgpyEPdy+9ucBTNArtTTVfkUY9RRdyqGngV475Ag04nDzpukj+2zjjgD0BXlWWdqZgI
e/w0u8k3N008X9DF76zmW9LF19TRj4kZmDTnNhT/wFqHfi28+F05aJW5WF1PwuMSJmfUxFT3ZNrN
q6uWYvXJ6AkRXKFoNuWAxX4Ur5pDpLeu2NNhtBWOc9c0jb8YeF/GKHfD2H9IKelsm54vn+dt8Wjl
SN+buE8SexGCTdnV4Dmtmg9IsOINHpL3AZ29ESH90bvroPHm3LkDZdkuup65pe9wHQyth8zFgJyV
OXwtxZivp6wAo8kCpj5+38YSmSRrUWgf7BZrpVZk73XWbLwa4JsT3AmAl0hdMmrHUD/6ffnq0b20
Rt6qNrD02LN+6aP+PvbeRhdTj+0Ol3BgnxCYk9A/XeKSyV5oPEBIG1AV8Up8d35iRMoFO188tz9j
rtplGUTVpOffe423fkoaIvxkGVxR4VEu+Rzbo29VPx4tPb2qp8hnRFUgfHERdxv1fNFUfWmg3Hla
eiVx42irT4rDz/1YMslO9AttddU8fU8K4kXj7No79CbN8VJVEwb4kPlT8GQWYiAIyjjHbr2CMKda
Qna79IPuKckKfjheluVEJir8FT/DQXvqcxKhPTc8WjKt4MRNl5lXtMzDdlOVkbZsqljlMAGOnSra
J/2bG/F0wuTLqqU3bavkvnhj5mE82g7JsegvD9xXp9urdwAXL0ajP6t9F9sHEParypIgie46wNgd
JuvktcwERyhHS0uYCxJmLupSHtTmbOryHpZvTWBxhsqJ7yZij91aRGoIv7+YNZrYpi6Q28bTi0GV
eqIcZjaUMlUhXUidYaRfl5tK90euD1OAv4wfbpcjLMX3WN24s/Jy1lr6yRTBk0M/Z+k7PPVtKXGj
9H2QoGdT7pVix3IL7GW4mGrwYNCaXlZMplYaOPoACfhCeuG17TlHWAnFsfSS7TQ9NzNnwtuy1aut
PlSwp5FLqKQHO44pcsZ2upBPU6yQHeqvzFh7QiL1GbMvEKzzskvCd6coKxDOLH1tHaydMnlx6uSq
VdauitovNkzHiXug53IxAuB/Gmxm9Mxb2bFleQNH4NElUwXaibm9/Q9etw2ALPEE/QXja8I4jpc1
Sl468yZ+Cs/isw9Rbpr3jVtpSxrq44SfHpqpMzPcQFuJwuSo15G2IvXsTie3hOm61m0HfWd7/Xqs
HfAYZjRuhpR1W1MqJLsegdN3BfIPcYEVyt0li5IfVC0YT+BDK7nTv0NLDVJKy9bw1gAJVkXlpysf
HSYaR5Bu4H5Ak6xhE7iFNRxK0aBzC4eDaVZ7p2UVbUq1TRbkkWgALzdS1z5wbxFgIOmHa5h+BfMv
AIQNisg8Wwal9QwoASLwWHrrtIxfSOolgiZX08mUDy419HWscV+lIZ8VzqnLjUt6uyBvhxfZxe9q
O9Cz9B34/k7T+WhY4tqWIfzU6t8qX3+OwxxyuvE0+N5xglgDX6RY+RIv1vevaGqJc8y2SOYOt4u/
y4ZiBQJbIQK0iAsqj/OrYaiaO0Xk2YC1mCqCh2wu6xDr4Bo5zRtzMVwFhYTd7037Aayw4Zn5JsJR
v0gnZB5j54ObCeqXquMTCZpo4wKdaz3NWdWV8VV2CF/8OUEL6SUtUn/ALzImdgAKrgnTQttW8C/4
AqE72UJbwxvnpiyRE2BZYJpjBgdn4PaxgUUhO0E+DN+cFtGMiLEoV2Kad/FMtp2uN9OqMtwWNZS3
j/LcXIQg8+CXhUtuZNS2srjLS/rbbs+x3Z3eKre9Fx3r1sSeCQHgTeqwC7KKD6mnaVKmOEg7dyw3
ps2T9SzmVYytyI36NYEOcL/Ud1ek3EP9TICOdSH+5mEcuVzarCb12hPXJARomeiRBp+5AnoOkChM
+drpiVz5h/fCgmSWo3mwrEBb3M5ElhhfvdimSPIIi5g0SayA2S7LFFxgYYcB1CnqixCpOaZTDWUM
Z1m/C+Ml1lsdAP/gLgtyEBaxVZzzVl7ykVsg9LvnOYdnp9ZyVEyzbmNoaLhFg8H85OSkDd6WIHrm
ANONjAExTDiHRiJ7Gyayy+i4b+nIbWu6+ouD8H8157GN9LfUScH2QBjg7+HFzOmqdcdTRXkAIiU7
UGi2K9MKSN+EBdJ23Slwhb1imkVaMZIfx2cWKWPCkSz2xdU8yWKnAEiOMLjDORggf2Gfq0b71OV4
HPNn0br9c14hJRTwS8TsvmKWejKwFXyNGZGHiTwEsHO+BOtOdzYNg9APcYERr0fCQvGNMnaIPrlN
rx8zLx6w+NnHJEr9rVnER1H124qUubugGvWVJ8Gat0LJD9NwWqoEMaah2PRJpGKeuNYj4+IBU5RQ
GZZiTF8ittIVc31nnKv9VNVsgvgI9Gqu1lzQWGLGPNo2GXL+qtYQdkfVtJrEtC4Sua9DRHWNeM4H
ScP7y60mt7jsoZOu287ZkghubIJsJPLPPOUR/oPaFo/2WOeYVoqHRMKHtzVkYQjSAWJhgUzVFGJy
L0Y0FXvytVdV0s7LIOsedQM8ke1Ui0w0zIuz6lhZXYV6FXSdbKd+DeSNdM6q/aYN8r7LkU0zldlE
ZuRtxzI72lAtuSmSM+PupZ1dXOjYi1IdGQjS4vSqNxrp8syow0KuM5/EHzKh323ntR3ZPvRuMDYQ
gLtlWjzUpoF50sqXkVajNInxT3De6kfrEyPdGf02K7kWJBy0AgqTymy59SX3/+RZuz5LgOoy23VM
ntAjLXYxl7aKQWUL6EWHhC9yYew6XJeTEiMSzDIxgnAmBiXIpFZBneirjrEdNR8qUQKQ7V0I629w
puoUQrMtJpriOpyybmr6revVD+DH8MMX5bTKW2tltImzbpzJ5hzbf24i7rR5HhgkYfFbmG66yt0I
D7cglAAjyMpxwnqnIjYVjKhqhhJBDcaZobN3hUbma80Os6JFP61kqQOEB/BDuo63NjT/K6gaLic+
VHJoeXbZttvWrqK1LQG91c6BezDd3na63CwoMgnVaiVGNUQs1n6uCS0I6BOwnHlbP8/PorLEdiY7
DPMCRhEPoDK7AmqagKh6Ed550AtNP3hJMYRuJtQcKID9zRQAGc5EQrZw660Rk1SSYYvO0DoxGg5F
bYRumGGB28oPrpPgj6Dzv/Gj/k5OzYtHivRyyvpqEUYqOY7Eb11wNpg75ocjGvs855hudCYh01wE
gFI5vBsC9XqHupLyYeF6xoWkERwyE8d0jWOyHZms32V6VRvm9+4S2rigWCYR5x+8YMp71APLtD6S
hQNgGBijVIeCxJl7UGTascB9vGoE5yypU5m5THwJwWBgFXrb27E1Cc11UE68suZj2oKs96lm4p4O
fQ1ycfQYYemOt9WMkVdq8gUNGukaCM5vn8lsuh8KpF2sSR8LN7i/HXXbmDKTpNdx0UTxRbgc3pKg
PSMEKsRbO/G+gaVevXKrTsrkJlxyRHWWgBEmc73fRnqdLyLts83awSLoL0ZC19azSXYS/+GPr8iP
AZ5Tw4RCR5OTTes/aCnWNS/nj0okJ6us6jaCo12dc9DIGP0aEFh2QMXdGvmYu7YoTDdlhC/Hgo3W
Wx0/n9MFvCiWDV9b+wRz+Q4OEs2ogN3xNcaq2MI5RAGtPgXmGO6qi5wXv4m/zoVOCmHNsNJMrsAu
WrhpmMky6jRNevGh4htrY6T3KRXJVuR8uEX66PTjPYFaz5kLpILOYWlBLo7bde9W9wUaUOaxWNjZ
p5dlVDFJLRsS26pnW5UhA/l+pZ5XOw1F4sZwsTbKpjiaPUBvx8o2QeWOaz8C52ZBK6e+dFBekc9x
64YGLqWpqT5ZLeHh+5GqzZ9gEC8AC3MCq+C6MSpkTsSGqspS2XpfRLsjG5XvFBHz7QoNOjwtiN2P
cZau3NJHxANZ4/ayO1dCjcJm2SMkxKCboufQH8iHLFYS4QdALQXslM5zlHq7G9DVyPoz1uwB04Ox
C8zhbA4Tk3sOx53DB8/JngJtk0VwmjxvJMuiPycV554sDQ5BVtzJoqMybdBaCXG5fQedwlyZKs22
U69Brat5oWoLVR/r4fTRYtbcMSokXjmCfOqjOHNMAIO3KtlkEIM08V7HtUV8K83qmfvQYIi7ur0I
0RQrT5W2uUR7yGGKzwmihipWy3g+dvaLExPPoBUT6gxxkkhxF409PYGHPjnOdEyT9kHQhsCcfYBo
RHJ2zv+hfrTqf9hB/3UoXiy0h2U3pauYayQ3w0ePlp6JK7/o3C9lj5ukNMaTQYAuNKjoaqoSfcBE
p/sfb+2324tnrpYtS4vrVWQ0KmI2KVKf31usS0PBv9SSTEmSuj2dZ1XvgnBouOCTSN77Gb0UYzy6
mfE0MnWmBTPeEYHQLTX7QevhMmfFi1owOhhDzOQSndXGGdHqRGbNRcrHo1UUOm7anDhocAim1utc
TlbV862bXAWsdLX9RXMlzTNBeYnT5Kj2ZdjEi5Ys3brnnlZFfV9wZO+wxzoO4i04NOwALRAUn4jw
CgE3Rwxv3VIJcwXzLwIzAt61Rba4vN21s+qOwWP6Rva0jTmCMsI1K+JUbjfaxh0Pedd8SUYKELXQ
lh8xHXyrq57M0W6jvtVw7vDi2tcxDa+x8QrbHgWvxGaT5iwz2sMEWFf3imk1R7xt1YLoG+6eYBzP
tvMh6cLXytjMOV2VGogCu/re71gywL6yLvtP4zx+Um8TgTc9ZRZFUAP3tksz09H47lXjsmsw4HJq
ZSN5EdwdlaRRMYDVW49YSZD1MxswW7hYfgs+0PdNCIXGfKk0wnvK9Fx5xWYeRrKauf1HDuowuPM9
2U0a8m1osgakzRrFdazT9OrzT5OMZ4iJ1B2q4WMHQCctuhpy4FWHjbZn1LM1OCQ66tK+PRCNSnMK
bSgufMQ+6JGncCdTeT8qgldTMWBiYLGWQFAcmU7rW2Mh/JDaEzJt4TbLauDCCyIK8NbLGvBSCGMh
4Ar81eok0HUG7AybPntC1yMj6PTW8TC97JrX3X2PlrundyJtVVtzVQqUvLBmt3iSqdZv7TM0A56Z
EInu3w1QAKeGVd3jw4kFb5O3ONbDV5qH66oe1mnnA3MzOPhlRvap7Rkyq/uh9S2+QjQSRURBBVB6
JTOJtralFkIXTUHTboJxFdjuR1MK1OEzl/jt9gOTZvp47G6ltg8mcDTTg0GPsS+o2aYR5S/5rr4q
79nv+yp4lwELt52iyBooi4BZ7uuhO6fDuJ1KgeyB5j+GEiuAtj9iklCFJF3YW6UVqFZZOrIy5LA0
2jZzV67aHxm4LG490kxj141ouuVohjSq1ThkNZABp7ec0LO+DGhOhXwhdsolWc3KbUvnLkMrHkbl
jvJUI4hoQOU8htsKRit0uhbs2hQ9N+hNtvF+MNGKYlJAx06BrJvFE/IeG70mSVR+cy9QSNkVy2sf
v7QB4RVYayTm5vRbXvfG/a32zGdJ4oYbrlK0HMvWyV7qdjoN8cAu5XcaFhMc+Qxcr46RcWK4D0zr
3hqz91uXRtN405gpVlUpOfvrrrtVkjk7ZGsDzP59s+OomKyrisvWpjQGLeAhVOR4SmCHEwJj81RL
LvMtLprYfXMTSt4aGiYyOBPeKitWWUK+rU0+u8QDYZlyRsbv9FjEmbNRS8ktXLr0mCGFRv4Rr+l7
N1o0EJF8FHQRiKJ5j8vHbGILiZExUid/aub2odQovf0CG8mU2iyobG9mMCH+IfTsVjPnJlf1bW9L
JMfo1pFv+PEHgIYcjlRrStjcmLmZEEaCF3rAKqPcYlLBlwJvQyxzzP8C1NHqsqsKs3SRZ2hud3e7
lxtNUKOW88PtNHd7oxy9plVpW6zNFHl0ZjNPfelmyw+1tG0fiOhJgZwbt/zqMWDEV3dnTPpnjEX0
GxgC+AFBgxGhBmZo+rQcUHirOYm0OF0PFTACXMTqqh+Tc5UkHL7clLuyyrdNPn0mBoTDnRPdz97T
4ASG0iG2RzOlDm2lQCB417CXspTW8DLzDPpGDD1v3OtuSVFQT9980/moWTlUgCDf2gEZ0JY3ddhN
sk9lRaZUCegbmIiCO06KF51haQ2r1zLV5Ca0HzAp7okY+DwHrrMkHgdUa9sAWw3KfZ44GolIcb8i
35nErEjcjXrfPU969pJhh9Eye0QuTb9O8zazPZ5LHPFrh/Ydvm+tROBYgrYstBq51WYecaP54MGK
2SRgykxj4satI4nbSH5Ft9H76r5P0mGBx6RE3ErcrCT7CcRuZ5Memzab1ODYEHfjQxOZ+kngpQ57
IMm6y2Su9P1+F8TDh7oz5T7DJztw3KY8ukIBtFa++wJiA+Um/r6mROxceKpHGsS7uXSJ1tCTj2BI
ybSCCXkyMPzA1Mwf88HFBOra+llW6PBuEV1ZI9tDoh7QfVfAOMHmi9E53B58g191n6FPGAeuBfmP
B7twDm2MT5gNX6PRAQp+00/lU1ql8nB7kESmH2zuHOyexb4JSn58mj8Q3Rysp15bJ5gTVqEx0D8I
6RfLkJXGQB9Mh5DVzofBupIFmU/AQV4bXROHLtM/5yUDBejfxjoj8HFRDEZ2uD1Eif8ZToK3FmZl
H0YX+8s/H25/FpMMtQ6r5GtUgAPCdrvn07QObTZYh9uvfvmtGXbmNrDrQ1QQPmpZ3biWHhJxDWDc
4Z8PGIvAH3llvO4rnxZONUYNcEXSvnwAIlqPb0CDNM7lOVTZwmEVMKNTEpjPxJ24m8HrNqM5YoQL
o1Omwv5uD53yuuHF4L6i4b/+51/EPk+UJnQ0DA3o2O2Bdr/4/qtOpY0Cb+RvnEH1JnVhcbdG1aOn
YUkqSv3cJIZ+Lkg13SQ5rcHQl/sQmvYpEdEL9pnqhM+8pnCMsp2W6sGBb+lctMEyG/XyWZf1ib8e
76XRhSTipvHeS/uORmQeLaVLjJCb1+aTbWjiKQr1ci1RzOGCgQzbGnazsTgRsOhMHoFkndtyQanf
0mivyJDB6q9+Nw6Qk+jwa9AocsKtO15OMEzleTaz8jxZmI0Bntu725/heeL4gffb0h7GRC+eMDHR
FIOxCRbW0ov0IVqNlIYqrjfs6e7PVmKxEfE5N50maX+rX9p5+M0YQSdIpzEpAYhMvP3q5jj84c90
2Wxgfn0imSokccbvVoNwPmu6025GL6mOBPEFx4xUSBibh1493H419uEzjbN5gbCM01ejj4dApu8x
g/Z1wtjwcPuj24OeeP/4bVm38A3TMoUqn6V7wZxB0JM82CFhbcZT0nOVC2U2t1PrfnryWr9n2sSD
O02vbEcWBJvZf57EthjqZxtyql8X0w75Jo5W7mJH3Z3t5OnbzopPVYYbKGthpGt5u6HjTiSSwZ+I
QHD+tyFXjPdOVydH26QdDnykRtgZBKuwUufTej1B4iLUj1scPDxurLZEhB/p5PFGpKnH3aFPJDan
DNzZIVULTeEX2yjpvK2J0wtXTeKHq1KEGAeoKbfpKO5DN14zShQ7v90gD0T+aDaImg3Jga73sAbz
o6Ru4ynO3Ad0muExgWWDMQmfWD9r0Fxl/lpVPPe0haTAS7Dq7lCoFxMIMkI5EvJL3bX6ReMG8ZpW
xLiEw0LOzqxbh9uvbg8+lu/vv43sUmyQDrNzdnsoFcR/5FV/CKXFk+CR/f6r25/ZwcsQ+POe7rHH
PjfSHg+jGY8WCU0LQfbKGq+vtWiM5gsc/qMdOWzRU/+ICfxTGlYNrOR6FZb1tDOC9kUkDt/8uAin
SSdbyExpPAzByY/cg+hIS5StX55Kz6ZJJ4O9RcmTpzGhKqX+FXbiNnaOTazvwmL84lXlZbbbj8nI
idGYMKpwLqXyFRAnBEf4YDJf7BiLUxfVMStJ+KDn9DDIdaPvYX3RRU2foG++VRzKW1xYW8gF5frd
LLVFZJAiPQyuDQ9NyLXhICMjYgAKZAnMC/aX5zSfYjv72kj3K4UJoe0OEUdd8HWs/CvCU6jozTkP
kECDpWEeMm5APO3VG9AhsuCtdLkloMttbzEQsTJCdi4mQpQXH1qgDjRZlmUfQD8DnUXQdOjDaTJM
5z4NWe1q+SVKzc/1zA+pZ2IOR7a5AZ9oFNJqRLn5MSjh9dih+0F4wVeiEL7CT6fv9RTBbCA/ghOc
bVN+z1n9iTCZ02we5kowjBPMe2VWb+xZ5fBNrThlRfSJVegu0UNicQ3GU05VbkXXPYqqJNNs7Kbd
DJQlqzUM5L1P7ljEBjfDd2EW1y/qJ7xUw5rTbH2aJR1wRlHvOHLG710eS+tWeaFjWA/fATMxWI4/
9E4NRYGZsjVCEWde53utWMYFBuj6yQBdgl+QUk119GIveFetIDJJKah0Oixuli9b4R8AT5CuZQ+X
2tNzqMQKtk0bovUpIMHSUOgIjbrFiokkb5z6MamGtSmTK0r4ZzT/hI0E1Mxuht9AOSB6+gLInTk1
IiXoaAulUXoVlastdhYi99/rbSwlMftJCubpVAXImjymgqZh/aIvauY5wClL+0pFt+cTtUpp6OHa
wLU8MiNxyuwrJz2fMgbzT5bRn1CtJo+BWgcI3AtjYpk5ddOgiEheU5XB7aMMaDPCHUrNYR8IylmO
PKot3NyPsWTKbFNcdj71NozsoZ/esTczr4oVMtbZRYUNMJtuTxFLAw7hZ8LXriN4uqU2qNZBuplZ
rjnyx6us004SGcvvPxTjV3W7qz4UNKSGA+wX/eOvuryAJFuXlsiuzoxLh5yoTihZ1UsCr3pn4Nkf
doFXr8aR1KjfP7f4i+c2gEzypAYCKO/XAPjG6u2MVn+6K9XEO/Opv3giI7zYtBkwb94XYjpL1CLT
aFxcR+y9YTioKoyx6Nn3wI/WkLI5RzBSbokA9fajRcvn969S/kkU5umG7thQMnXPNBka/ixLy+sx
TyyZcNm4vMqwpUB0m2ZYsAxTTBJEgMDFSJal7Dw85+iqkIxVQ/KuxBxRxLeY5UxHutTdFFTEaA2u
pqrl3JQOj1Pk17jOrngx37kmNpbgUBbEIXnpEYdbwBuU8oGu6nbVDmwr6776FE8OuPSAovCm06BM
eGcQLFdOGpI/SCEvEhhoMRtuMI9H+HI8mRmKZdMzihvr9A7c3m6YSOLK7P48ZeEbIZ8Pnz2ZnlXB
Rp/nKuvhnNbgcqzxo1BNxkhWezvnfEui+szosTan53QMd7//rI0/GQy4HA3bEMDgHUeXfxKsltAy
NZfWBxFmCbkQurVGo0r1q/QmtVrJAGIwaYTiQI8G/GM+wVsntufe6K2NHPWC7YCOsutEnIzTsiF6
Ohp2Ta9tU7VzTwP9nDlLHaJaAvontdefLZ8BcGkUp7nxwAvo83s2az2LW1tsZDUR9qa+k5COBVTm
ZRZeAzymy9KgXx3x1amBYh7RJIsH1v6aGkVHo7IwM05dgoaoGYtd6dB9o81Q1LTbJFvoOm4fh5DB
VGIMeMKK9JMD8pi9LrtmguQ7MiKW5cTKU/sOcZAOp0L192HKw23e2mlvaTyUG3oOGja/dZy3r+Qf
qClDhmeLBsQ6JW0uxPzaCdqNGdA9PAyMvPRsnQe9DvsKYpgfRuCIc/2Fgx79Kjo+Fq25RNQnjSYX
Ggbete2151uvvdSKe8tJ9mGpvRVCxbuS77oqfPuz0XPc862ZwUhCgaWjK2uCZlkz7l3kzbDVMgEa
La7KDeOSGH9uuS+vwownkKkISpPUvtj8JROCQ1AMX60BbI7MAbd2dxjO9qUSCUj4IjSl5M6stS9B
xn2uXmq1D4rwTRvGM+Hw/QO2fGC6cKMjkIsX07cRaxBJkAxtfSAv4eVvLte/2FEMW0gD4KKED6w8
AD8qVjEE+rGlNQnAHN6y2g0cRQFBgvNNA3gF+kmGhGGgyImIE1fDO7W9FkpJd/NvV236N/rdPyu+
PZMcUmFzHwk6kuKXl9ROcpBlZETwB4PPZRY/cnzeq9Z3CpcVJs0el1dKjnl/UdIrYqeuvl59NF37
bz6bv1jcTQ+9tcAiYSGJ/FV63kVd78sc4zrkqBLlDXcV0UcxrAyULS2cC/FaU6r1M2ytmvlLgOS8
Uf0NqfRj6CmWDVZRAn7dD3oXfRBWOK3phPnLqBz/Ronr/Ukmj62KNQeFPMh5DE5qC/hBh8sB22IM
PoS7MYn9FUGlG5QVK71vYqIRhBpmU9YrQMraRv1GwPsxFP5wcHQLqCT/kAb1aUqiYd1FbrZGP+Es
hepGKaMo7P0IosZkLnRAZV3ReRf4DAge9CGjjMwLbVH2XrMfkvElU6Y8nWDSO5GRgO4DLvU027t4
1EJCP4v6WUvSen3riQdaxO5TzzuBM5pOH/zggcZa+rG022QHeK1bl10Ubrgtli3KyheZgffJvHsZ
TvOdB5cgmphbaOagsJzyENfcNiY53IRuQKyNPO1jXTaQOJHvcgXrn6YUsa5m7lTP8SYVzempuYBm
Qga4OntEKMLHXrIgz3n+7IVoowIzm1aZqe093X7EEv5uF3q3lebOjxULvnFpaBdjDKoLe6ecq1Pl
leU5VWAKmbBaZVM77gDNvLVDVHw/ffy/NervrFHGzcL4r//576/jvwVvxZ+tUdErq/41/8kV9f0f
/XdshPjDMkh/AJAibRdjJCfp4a1p/+NfNE//w8IZ6EGRsimuLZUo8d+2KMIm2N4FKRN4q2nVcJf9
0xYlPZtkCWWKYfly7P+NLcpQT/LjSR/3AuWG8plaLklU+q9e04pk0pbmqXHUfOO5ravizp97OrGm
TQKj93U0xvqgdwUgsLTV14WI5oe6msKjNzOpUL/rjMI9ZKn3BG/BesrC7FNVzMPx9jubQGKkBGG2
Mcrg1cr0t1w0T4WmWaeQ5tZyNsoUfqAfHcQgsb6H2TFIYPEwMkMgpJTrk50ZO7PK6WWN/ecyTeTR
kf25qZvgQVA9vPgxYyYNNt1BOC4q+AG2om09ohAbz7kjUXUq5AOlGXEQdZf5xxZbhI1i/cESTBp9
fUtjJngywJVg3QDrGNkg/NCccrJrIaNzS2/MsNfZHY38mSy6kAGMS2S5yidG1cPcyzGtp5mFl7gu
+dj7QnvOYsCCdqM/jTRKjpGt8aKrV1kEw7MD/nwLsKBbxYByikpMXwIwE0uvY41yYhtcSSZrTrfj
sRWhRrBkI9dTrPfPWVDu0Dd4J7cD7JOGSbb3ezg5fH0qSYPa3J36dmX4DZw8LK8n2jEPKtetzttp
b7REcRT0AUoryN8mAEunbmi8Z3eWy45ojm1PYBgkiVh/KIQvV7jIM44G6OWDCBS+bOWzJJt2KyCS
cYA38oe8wIjlZPI0thMLVOSesCQccpXI2Nl05wv+9/vYWfVaUD8yeM9nA7qPF5N9LjSzWfLuGFIE
8lHOfC2hHTy5g57Am+/P8Pydsz2QXSZFe4+Me1xrJgoEbbDtJ6S2296O47uw1b6k0xyv29arIIO6
zP2qS5C1xdHoySekaXoGYTIsbYc81wl0w3EkwRNRH/VR7wYNNDFCFsgpwoyqG4+NNw7gLmK0ZDku
8snk2i6Hvymtfz11CCpE7HksCcwdbJuDx88bqNt0CJ3ruT4OklNl71ONIKY7me0ISaSL7jAIh3vb
jJ5bCJP7PGo+Wz5Zwv9F2Jk1x4msW/QXEUECCeRrFTUPKk2WrRfCtmTmeebX34X64XbLJ+w4EQq3
TrdVqoLkG/ZeOyTHm40E0o4/F2aGMJaf+K9mn1dk6WJparFG2oqT4L+vSGOUU2qQ4E8qCIdDCoVq
K1nZrNNyoFTMrIPOKIN7sknWbme/ZkLX7v1SnuperCpl1i8gH+y1XwmYvJl7q1LF6DDzg9fBGs5A
W1eERQ3fHD43UDBx8KR+Ml6bPEtTIB06FnECB+DKAue5y2PX38SNXHXsStc9wQBNUYQXduleBUYR
qSn/YWCXvRcoVCaB0QwEk0tgbQ6NYyu7GfhxfOm7bF9Ok3OoemSKeXmHZ59whR5txAJ3X8d1MF4t
HVqhn/0AC0B8r685Oxv4Xm3N8VPQtUDUQufk+I5LZgnoriQR5sES9iXRRHChzk3AByPS7cqwvWQ1
ClYAKwON9oNbLwxb/QugeOtckI9pG5p1m2t/BxEmXDMRdLcKQGAbl8YTfu4iwdFAENZBBMPDWBrx
nm4npLVNrYMVjgehOdm+H35lvtnumME+i9rm5o4EugFT671GhddpMf50jl6c2FmdST5FEZF9y7I2
gAeRyw2ktdZjZfxd0Y+vYHrau6TrXgCBgRBuE+x+Q+WVGehuAumDlVOyQQgXwGvWzJtpzk5Wg5fI
DdAg1onZ3+dOt6ECPfCSCoBZRb1hQcz+GLaHrIbxPM6dsfngnpdd1e1jR6wM0b85aigAkaC8aMN5
LURgbYzMgV2qOedQxsWJ0nLvOk2DQcYF1yGTg1g2tewtvlGR6jvNZhadBra9g8dQeW07g8DWEuaV
rBERtXGP1FLbzzqqn8afXvowwvEyxdu2t/Av0roVqGJVxiLD8FFBIE1TaPlbFve0GZZ1Yi/wxO90
Nzv+o8VsfBNb6BwbYV/TGQtH2o3i+pF1vsTLOcrVqdlbJo3KirYGoL+dML7A20Ckw92x1iff2ToQ
7Gw2EGujUC1Edn0PTV6dpe8gC4iTbTwgzHDTDPAr/ONzIKO7Wiht1brPFQuJQ6qmmNLY/y4V+YSB
CtZ1KcId3bBNfu+j1tFip6FTXYhxWnWkfDzInGxFhJK5KtROjX2JwaIGBtG5PfmG1QZM3VPTivHB
JZHX0XgCAByYLhOT+9wa8wN45w4lj3w0R2HdYZ4EqQdUwsTdVRlkxcz8nknkP9EefCFAj5AAM98x
fo02FWRhsk085Flr0VTjDcw48r0kv5boBD3f0NXGz6MvhNXhOLNLbgfsg14ck5fthIwrmgljVIkV
p1hMHWGTkWvRRzmRB9QCsMkIfyKyOMuJBWl4SgEAkY9BTYWM2gfnUXpPTdJAKNFpB6KK5eg0qo3b
FM9BP/2wyq7eW2Zwi5nJrlqkOrtFujOycdtVVvrKVB7q8XLyVHP9GupuAbBMW0bV9Zc+V88NWcAr
Uc6YL3LN8oblfShqedIRSZKAnO+hGBg76T853VfGJfFailura4oSaESM0AUtyhfkMspuoeMYkNx1
CN8h5qww1eSOvOyfsDGsq/kzm42CmgHaFclwlhS/hijjWkS/IZvwLUIvslHLzZj7/i20673IYWTC
qY529DHrjzOuTIicri2KjMYxz+XYt6eppdcdkftngkRIa6hfi2GI91q2tkscC7XevpZZUXm1C9Vq
rnJ3FffGLpmYsaqJ3OJ4uXMNa2K9Yc+bcsCD5g85W/MHichg2+kN7NRRXtshB/aw3JGZGcHgD4ur
49THsqGgqpl173tUS8VclPd97a+DhQhRTiVytnaqUJYHNlrE9p0o5eaadd1WON3CXS6vfi3cG2I9
dXPdCYVgAI7XGkCL9GZ3njqv4rXBf196xYoNxQRZHeh+8mBP2skqp+aUBpSwRRRCKy/hzqIeW8LO
jTVl85OfmvY+RwyBAtI5M4BAG2N4TgxzE0K/cfEn1DGYtNjLgAg/JS45GC7uuzwZ5HbqnF8D/Fhm
nglpG26kn/rcfCfjNt4nKCs2liCq2FZAMOTAv0FV4hMpKPNjGrgSiGXwlqgkv68S5uV+UXzTSao6
1mZ3XzgJ4xEOk2udSuMUdbOGPKUFNQWPKSVb4NDqC12QAVkeILBdNIRFfsWdEh8aFg9mlh6b1PA3
gzUVp9bCkMXO67s2d9PWsjG+dLMT3JxAXSY0GQc9tZvzssxhwNzyMLrLAa17YWO4HkFB3CadJVcz
6tJ1DtCftIHyOuhhdYHyYBHjPnzvWkLIkYw3m75tDVI/0DVGbnu2OdO27kJSl7xja70nJL5BSeJl
bsgDwiJQEXsJv5vGzWhplTw4dZ0CwWcumBPseNbi4V4rIsf7+Kch0WAMOWW041HDRpxH7GNqhHs5
z/q+kjghcrBQfUamBNdYwoCCs1wE4yFmxnfPwE3q+s50Xf8FIq25nnoE8e2o3xHqh+I1Rgw1Sxdz
LDvjHrvABqYRFL8GqwXE+uepfi3ZCW2K5YCNlqO2C2I29LPU14pb6SC66auZzSE0Y7/HMiO2QwNd
K4ibxEMrwiO+xnsShg9t674nKc/txNDEU4MupANUfU4paalb6jcRl8SQO+JamuKJlxPv8yR6HwO9
ZX4gD2YS8gmOdrYLguq5KQWiP6tdZtF+uwPPNnv98rFHaHOuaCC/JENXehxFOgMY9OHqCoz8sPg1
LTP5FemYacJw2ulcq0w/2ZyFIWpOXFOkF/1kz45eH6whA3LAQya535PHCx1RoPDmTjFWNSfXHnh0
oTAWaDf1m86xu7dmZiMZSE/EKalzkCr75qSwLqvIvp/DKn8gxoQn4NhZmyLrKupOOJtSAVHXDUDN
TFuuZsrGINFszAJBvWWnaD5jJtoo0nsB2bQ3HDRImAAFb0mzy08fX7pcfyvimH9dC2nA6mA6ha1H
kll2ijsFPpS/YW3MbPPaql5ro+UvuoZe7Ud8Sbu2YWTT2rI4/9NAQqicH1BHRREQm6TjuVxGc4Y8
EB9yRDXosdttGDKZ1iKiH/fhDJQ/dg1CO/z2LgUEi0W6bT0G3gvUfiQKdCLlhgH7u+/bS4BLD//W
RzVlB6F1AB7AAgJomoq68tvHVZlhNrj1Q3hOdHmnyqq8QQBEXjrKcgv4/EdIhwSQuy62RQ04F8UH
ujFrKtn4Vy8G3R0qgrhZUV1DbY0ARfW5bX3nlfHyWoKEA2p6j9jmbBf35LeM6RRuZ5PR3XL0t26D
4aBbFjhGgtd8sGlDSy8cB5/nllmcitycYZuV7c4Pi+VKn/dKy374umqu6B07x+YEcw+TnlQbM6E0
Z8XyYGpRjEwiPQWa+jl2hn606ugdceYPWlyLpWrl7ElEFRg43E1csikd6zj1iJmwtyo0k9dhBuA8
SRdcmu7wkONW5vtklbU4Omy/E+gA0fdUkplfYBzMvhdnSJQ/xESVE1hqbU6EHXcAVXG2o57KUcl6
ToQJuw8tXAw6tZV0w8grbJtpdG8gIQnde98iGRfoPTLbpvfP8hWf6XAdcvHAdPuoEQlNVnsebHWA
Iaksii+yiCDTQ/5czbVjYifEVZBuzHvCwNz9lHUzIYvGFSUIW3EN/gaxYUCcwfnWlB88K8zjT+iv
+jWFheRZqrK93OZsN7r5EOkU174dfKsyt35MWuOxdSekPtUSNj+QNsGbBcGtMLDLBwkfDHIqJ4jZ
xlvWLz6V6FiVCbi/JbM5qA/WLIZt0bHxNZqmOMgwu++q+IsfFfba6JGQx/ZyFygbGaHgAFAkWPlJ
Y55lh4WgsZyTwGR9bfd9nruXdCDKrAiVCXdHa85sCC5F5xMzPDjf/XF27qVvZLgBl52mIfWLTs29
TSpq68C6tQV86aipw42suL3NLIKvfuGcn8gZN+rDmLdXaoDk7MoBc2lzNwkzRLKYTDedQY5wqvSI
18VchzmyGK5N+v/0IrO6PA0EsHlA+k+ysuRFJOAIPqq5nGSVdRgHl9R3AGXbdA442Ih0oHbfZLoZ
7ZypUWcd69oQu+L08WUmKQE1+p0f4v8ldxDVclusXafQ93ZOUxsbw1sCHvqI8xomArXVKEPtYci7
4jSwOdw1y9gtKpfBF7nE1AoMb1TNYJyC54CToj/VhQWu3E0I+sI+e4rGODp9/Kki9sonMuyorNZe
rLMaGu+iOlOhuXtTiLso0uMH5pOk5nTZB4oU/X6Md8Dge3gWuu8EviU37hXCUJFYeGZH81gaydZB
jXJXIc06+0YLrLQXI7WoFqYnSv3klKN7XNcugT0Cwt6xBgq0HjBMu5To8c/Zjq0SeV/2wABU7MXU
gRFstYB1yjqqUAhbuf/NB0B4bsPlzspt5Vld7B47SRvRO9W4tmpDexqS/IVKt0PgNKFKz1DLckkC
bS/8DdSB6U5kc704oSKESlV2Spg9BOSuP2gFPNOUOJa1rgAQ50qc3NDI7oZl6KWN5rUfSQPocjvY
RV0QPQHglkectehLIz184pSez1MRvAFsipxHvXKcx7Biz6eJHJXfJOs1+TDGjsd4fL+kjkSAW0+I
5OhUas7GKfYWBd4rYlYS2CRRVKXdFzukgMatc/3Hno4dAZ+K9zAIMCKMhXYAsX/4+KVjM9kWAQrA
qTYuWLfE5eNaaYU40A1jDDfKW4l1mFhXhpClYSenmVGGZ/nGm2/30Yo6Od1Xfn83+xsiR4jmihmW
zElzFPFYr6LBnaiXnRjSLXj/rCEsvnqeHaISa6YBl1qzH3yQDOtKipVVaPpWVMo6V5e2fY/nsDhH
A8eSAzWC4R5cy77O4l1N6QU0N3JOhfRr0BGHTqoAYrC+Ykq4hILGmOfcxF+PHeFigYukpgz4lUQE
Z5m8ERNYSvOEaZk9xpi0+6aerwgGsTmn/nBhJeavLaOKrlqDySxFBX4x9bj0dLgDHoyMzFpFyHrn
3n/I2C2dE8uq9ykHOk9bGAfhLN7zTJWnZkhTL4xok9JeaGASTS+PVXZKx9Zn7AqOfGCLfPr4YhVG
u5uH4VH2hnPqB1jnfTaSnrkUIK5WH+eAUJqmGVFfCrJ7Z0IeWfcGazJUUm9xwO+oUsyMEBE0MO+l
yh9GpzoN+RL+EhXfA5NtXsRsfGPwhIJz7nY4qvcNQw/iVk33oElmP4B8HK7uPtpapqxYCF0xoDXA
JqrnugR+JAb1nGcXQhtZxYs4uGa5EBepYdQcicHhkQEjcuIErZLGvc1tSkBz7953DtZswgqSswLz
Kd3IPFV1eVeHsoBZ23w1S8H9rYbLxzr5w3EqrflIUMeTnyXbj0ayaDL6xg6XCLzgddPQ3GpZgTKy
zdEh8us3E5PUwi6+k0L4XuAe3KrmRSMRfgZDdQBuevEDvdpOuEVWWTrOJKXZ824uNHs9pV24J5fn
wyz7AZcwR1I3Nd08F1p/3+ZhdJFB/jWMtIHKU32XS4uXpet0KaXHvMfuFGVsFOJNbfuez1P+mJ8a
OTBTiOnVrcpg3uRz0WaBvablZZjHqmbLQYOWnGMcqlWLkTpife9Io9rRxxlbF128N6TaBqD09Bwj
7ENGCWi0MPWnQCKhbcqcdX5ZkIu5fP6UbhMWpVkh9y9ftL7Nd/BiaIXSPt4iWKduNr8gLGkJp0mv
PVPQsyIvQwXBkjPBemGaIovwsMa8TDmRcN1g7YBeWzQVDDLrRDIzwaWLCAEbGs/KO3a/QwKSiffR
PFAJjjdSub1Sq0vcAHZLtNv0azDs6tJwMjWdW2wFk05cDCj3Qn2QR3iMG8sl24pZUuyRSMup0Dkc
laa76uq89jQCJJgR9PbC0g3BeZpP9kA7M5ZO7sVkQq2DzqkIRzJw3YQ72oQBazxiNjJc6n008eIm
cKC66o+Nn/MuBEwxqXSi48YUenAYevOrm+jztbbsB4KVauZ5wRcZSslHq3Awk+PotQipYRj5bwn2
A/phnll6Vu9HVERrJStSvWD8NyuG7do6iR2euzbjJZfJ8C+yI6qzlgbaY8dyxy4Qun8MUzq/+sra
46Eck35DDCEgynleQTHAo2Tn8TH7gtPROgS8SyuzprSy7OLNrMGYTnilO5PuIid36igrgiFECL8N
8esyBUUuGvjI0gpxmyoV4ptyKf8jC20uwYqOzdjGtpjvMH/vIFWEDXFyQ77R7NdkQETdFJw7qKPz
+36otkEpj1ReFqFGcb/R+2zAb84oKBZWvkGfjhTue9j2w6tq5VPByTHnLKJi/2LCD4AXE3i4JjDZ
JpWizRQk6hkD5kKVD5sc3BT8X3KEIuOpLYU6BFYbncYOxYY/zPaR6/TryDgrYgr6Mbk3ua4dq6qu
Zhs9/JMgOWc38vGIkiyMcB1GvvrSK/daJzO9gw9HoK8H7dQR1bn+mEh0JNIyZaHaInsJXBDZafuB
/VcQvMRRQw6zHiMMwGp1hs48IxhS0b63TP8I0+uMWo+mEnHLI/Iad2VWJkZ3PyhXNrEgj81kFeQl
qAJmb1menOUL4uALUvwWgyRFS2iM907RaFuVojY3uHRa4eIgd/0WL7FoYl63W51ikBbLTADLl7KT
g+QfNWVkZ7V8yW3ti10UzqqtoeELGC3XolLbLuSoblvU5SIJvcb8BdPP3OdO/wpUxWWaYdE9Vc68
GVpjYfEHzokx6c0fLEJ3E3KQGnRA+lQGxzm2XwlmIiyoKGOmB6N/3wzRC8//H0XVqseEk4t9SeV4
FhXlPpmtBijTmD6hEiAXNu7Xc5wv4yNl7Er2pqvS5IXWTm++hHP7M2lovqmKxNGIyUq18DLvxgR+
twJdnbkdGX6taHiO29nGqqfKi8cie5r17FgZbnZoNfx87dix//VZsSZlIZ8pgfY9PprN0Pf+Zk51
/xJ3NfMZIyKmZSDESrnzU+NS9MeKtQEesT3qJvfWxtlrXQ7QcnXjqbLeGldHqxc4+m2Oq7MiYW5b
GRFo+wKCM/l14mzO7bMtc39r1sSZ9GIwT8IonnWXy1mZMxvNzncxo85f08puNqb8asLl4JE6lKxr
SR4iAhcz9USBovpsR+BOctQR3sTMNU0DmkfRso5kS3uelXULbN5qonDGFySnv/xkph1k6nZ2+3Gr
c5R+zUvjgeAXxVK7DDeETC9IfqXtIpL5bj3yeMYHZ+4OcYkjhMe+3yZb0ELVYY7cjmQKyC156D6M
gbLXJLQFW+TZ5TYeEbbGcfhVaycctCgPPZGm6CgbUzv2qVMzjOOUVC0Vpp1H7nb0q/JbiY4S0t08
eB//L89M9qL6mjFmTjh7AeSb5eO6nOknrG41uOZ012U0aXFX7EhguIGf6Q+oxo1Lj1oSmvtw4z6M
dtzqoK9wIAAh7Z798HulTYiUhG8hKGRoQk+E3J4J68WSE3NqRS3f5aT0ODADXmTxNoUBGHmtYAju
WwNnRBWegi4kmTnOxtM40DFqlXtP+8YQlhXgXE+YZ7PZuuR2Cw7JjxGrxxp3o6M73lhn5wlZEisb
hEPRHFOQVHVzN2SZedbFL2MJeVnW2klMha+S7slvo/rRHV7Q296IAmS1yTHiTZH7s09bpt/R7K7Q
LrWPI3bOE8OcmzbNb0OXtw+BidPYVZ60KgTgs8GIUcS/cCnZXl2Z33NDf7IDW6GIVMnWGy0Ej9OS
UjQFoJ3b0byDDLRtkbvuCOm+i2X3aBn9Iab52OD3RtbPZW7bGgE/jeWFmiDksKOVqCQ9udZcWnpb
3stmK7Q9QjvnODbcPqEuTvQ3EW8bdpECH5ubZ80O/lDt9/dOErdIAGAcTH32JnQRsHtYL6sUW8zD
VuTu6IlMf201SnOW7+56jCdu+qhnfaClGTNxQsxoSKK0fNXKyOCWoXSxEqIXpVrZQ3XWMyClYWiT
S7H8KQi0M5x6dYCgQP6amZr9Hn3H1yFwMXIwJZCmz0qsCgNW+3z5+NPHF21u9GNvaPscsPs1yDNk
Zm34VpkmPtomrcJr6Q+HpugnBCrL97rlewNc/11r8Zxg24qO0AZZPxQOkTcmFdj14wuatmDbocf5
53v+PIlt3bIhcawxvpLCE18p/edDQG46Zvj4+v/f//iT0IHeEFtkYx/YQn5inNKVbnyUdnG2lEuH
VlTvPMg5YisSi6ghEyIqSLKK+1Hf8vc766DvEEYzEPYqeMDMWBL9iF301ZjgDMHrqogbSfe9lsSU
X3nhGXNVb8TCCNSjad7AKcbLhZbukcSD/txHpSd09WDbc7CeLOK4DE4Ev2Xexyz+lvHOrjUOwcZN
r1HOhMz07deBzmtVFtEzEM1f+RB9MRHy0fkfmSe3LCUmmueKUU47mciWI8bvtXUSI6uVzGyxirVk
Dmesp4e3PP9m2/13wfKvC2qxH6qdIXBfEnCUCslajYjmOrDPamJYTG9H1WZ39SrMg4eGPWoinQ4F
OLl0M5OzlaCLc5Y0elwAk6ZwDEvCdRP9O5irZhW+duKHw76ITsrCoTg6m7zS2dr0AeC1OLmaRu6u
rR7EUt6lEFBjmaEzMcRq7PeWVYx3ZETj+ba/zSI9Tg4RmbMgxTZ0nfvUTlnxlvVVzv2WthUlJpQW
ZmtkvbGOJtHV90titJZJdCi7e5+ROGHWPhZZ4pG1/Yiy+8WUpYNuhfogpmjEL8Ycr03PJMDUi4bh
25K3pk95w7FbkWaO+yYiE8ht+Dv1dOkKm31CPjyYjh9pLzGVSHgh/Zy3nubbkI42vA7pmSIhpHeC
TfMjGVWG0yFcCukClJiwxXpQ5OgYW7ZW1MOZQ3p519D6Lr9Fbb7Ngw87wZpRvctHVWK/nqO3UWBs
W+6LmnBc0DjRyiqdnzNUUewUSboLXaTtJdjGzL9nd1yheia3QU/GamvX/skwQfd1gdo0ljutkd9M
+Mnlk8uaSDktIx4MqYQHyneVgBp12JoSBsucjvgVZseRB35unwWkvJt+vrMhsKynoSk2etce+bcf
hx7rFmzdkxFPatWQg0rfZT2G2IxXwm70TRkTpGGAVBpl/WIUyW6UA8GuWvUuHX1P2b41Eh2cYZsc
OOEZxodbRLN8AjlRlNlcIRKV1Tab5dZFtLozNedeOQMbhQCXVQ/6M+iDckOfiaHRvHU100fLzz0T
4uVGly3Cq+jdWaAwDdQplpVgPglu7xRpHK2vY2InisiQ+R3uyLVpk84Du4sgi0R/ZSn5jfc1Ku/M
UeMCR/q8LiCgbfSWBX2nbdha84wpGKOUjbX4pajqNT6fJc5l0/k5qwGSCsO22dNz5mzZJEuYkqF9
0huQ8gbIUxhihim+NaBFef5JsS4rpTwmaDxwjIVbazb1o21QNjdkUsUWAJ6oYG9IeGjewF6cM4RJ
gD7rIahZ0NsE6I48KgKnOoO3Ah0AuQ4XNiG1mCMqW3ho6jYR8qZN7JZrENL3hUvQnw/FYT1r+Dci
1jpTp1kchDm7spz5lhLmlXUoVj4x46RBjb0alP6jTRMccBWlfVKnLITxomnlG4Jfc52VDO1nePHr
zH8ulLFPM2YpNSBKj4X7Iz6kfAUup7B+ZkHKdmX6jrLpe8KJtnJkRTwNghqQCvZ28PXXamLkwwRj
VY3mF/hl4cp5yjqB7QFBPfymveO0lyJjVevbDOJAw2JWKjy51JvWINtDZPc4SSnidXdICAl6rfHH
k3QLaamam8dpiAKCH1FSFsAaZcSHauv21mqSA43dSxwnPwhzwCfHYZzX00ZFQ7jDgvQ0jafK9L8Z
nEQeTJMRTIv1oDOuD12Gy5ZL5xslX3GXhDCsjJ9lEXxZKI2xwnIVJyOFejG/Zip7d/qm3JUFMFv3
EJT1t8zulmi/nlXDfC5qYDUMhxhG1KPXZa3c9lp/Ew1QlVjzI7Au+o/Mj1svtdibl3EBrc9+Qx3w
GhT9cLBb91c/q3c4B2JTpdp2qF39L5aiD+37f8VpjmPyvw/bk4mz6L/itKrITDdOS/+IH9sDfPdS
2iU2iBzpVTgE5s6AtcFYwrA4+/1NkmLDS7RLQqPvYROONhaQCMSSdrgLqI7+rJ0Tnxj/BlEHjpTo
em1EvmR9fIJgW/4cOiG7hCMeNfNQL+MvW0Xt1gmtDSN65vmpuiizi5aJFowHNyQ1JlpnNotZTVCX
DbNPi5KJc9uhRDWmh7+8wMWn9/ndsx1eHu4CjkL9k7SPACFAnSrwjxZtXoCphmoiR+hOAuau4oUD
tCEOffTZOH6gSlN7jR+wuP75ZfymMeZtcnQdeyhiY9Dknz5DgZVQC5AeHlHTsKSYE+CStldk8rWw
KTrT5cMsYWD6RZr+Rd64/NX/fQOworl8Mq6pC8TSn9SWVaCcEnUwpIVlJd2wLoyjyN3IAQ/PTBAM
YkLk+I0DO+3Pv7OxfPaffrKQnJ9cuTqphZ+9cMIt4iJPM8kKKqrukH0d20HzlN+IPTmYu2kAniKa
8Smf3V+wcmvPtW6Y+an2MuyDi3UvG0lpnrAfnOt8BK8/d6c0rvuLJMg8syni0Tr8TZ762VXGJc07
5equY5gWl8xneeqUMfJRVMbwZGvmKxopcIuCoGDp4CWm1d9MsWZTUO8R6FmQOtYEoqdwYVmhE7s7
bVElxoNRnKE7nhwNAmndNdMem9R92ZbtqQNk0NXo9xxT27E3RkQ+v2WDCw+4iVk4sJpYZQguzhjY
0co59ppRdIx6IjZ2rKYvFN7i6c+f1O9XpyttGjJXJ62GJeMn02KRW5XOO20fO+bGq4YbeKWb1abq
u6+NSSUY1QyAhRO/1Haib//8s3+X3vKzHUEAm83uE0nwf0+31DcG1O+NfRSwl/J5bLaINHGjOORX
LmPTP/+0348rVzpKuFLa2I1+82DZhHNXqCXtY2Ro70NRPqPx/scslogMVpb//uefZyzHy6d7AGqo
qeOJ4rJiJvDfXy+psorJRyGPie87m4jsTkrinWgsYjG7ZdixrAiigrF/oD2UZZ0j8zJ52hYuQ8Bl
PVpBkD6YQUk49qImKxWR3yZdFdndWiGt7ZIxO7eBvAua6kgNrf5yfBi/H6CuLTm+eMMskz99+oCA
ofnTkNrWMYw1B2I84/u4qW+ic4Pj6KhxL4T21WQRZpMcBhmdRkdlIzO2RY44uChESjA+PgnZqTUp
1hn2Bez2FyMqg6c5f/ZlNe/+/Kb/j8tZkcAkBG87z/vP77kyYEXMJC0dGTUw4JdsOyShlnsUgAfh
F8LLF6MDo/Ag009//tHif5x5XMmObTKAJqvj8/PQYXjLz86M4weytMrnaUVUOdAGaBfCZJvv1/10
Ea1b4ntv2XUtmtp6JJAcjV//l6v9s197OcowyFgu2UES06G5vNp/WdXI4gUdqGxxTG0COj7UQ/Oi
+blx/YW7uXymK+eGoz7UHK34y539YYT777WvcOlIBHUOC5vfj5WFlKnnoX4sdf0bM8ES5Yg5fZXu
LjPThzliBW3KjBGov6xw9BjkcLo4/kP71YkgdaSa+FET9Tp3hbzrTWLsAjghdUli7QL5gLq0jVhc
3o2WuIGOj3albx0D1YkTPJP+KCVeeqPXd63MbVK6WbmVaGqvAUnhJnOWFYYRuc3gvaG5teGnF6ny
Yit76M1231UqP7GUWHykcjKg1HGC7S2sbXDpcPbaIdi4tKFMV7XgWSby11gPHsA2N1uICNZhEP4+
WEiDZEVGTjCeg9iwd8NiMA1KDbpTP72Og7nXwPgOWpY81AtmlKL23PTDzF5Msexs6KjiTp9BBvTu
OXfSxzZIbl0TCroz4rL/fPH+jwc2HmlaVnJ3DBqIj8PsX5dLDgctmjRfHoPBck9zIncoDX7EYePe
961+ImAPw/+EZgCeO1522S6g9adu9OVBn2uWy4xggwpdsdGlOyUG5gRoGVmWlPWhq+QzSAs4Hd1s
/OWFy9/veEKyOGWxsyrXJJPzv9d5kPbIVqgBjx8yUYnGZNamX0T/yR9ZVr+62nRMU+lcknn2sT6l
7KTz7tYqCzRVyeMUCQ2gTBZ5KB/OPvBnps8m6sF6hE9OmmASYLy04y8B26pNz5Zvh9kZy1HJrqFh
rSXUVzOGcrQSWmZBJmOTT3pmcBRjefuorFr6/nN2Q6zAwahGY5MaS+Imu2Uw1eb9qLELSeufNf7R
kzemZEkAe+32FRO8ephAtr26ZokpJYtMDx0Wvx/Vvck7fJcRWg68sW72RYvOSxrDtz9fFf/DrgNs
QeKO40DlJv7w7v7rqtCrJpx7l0dY6u4Vw55r47TVBjkb/iK1uN1bfJtiUY0mhVVA63LEegwRRSSK
lJg6+cvpLn57pJLxtZyvWIg426zPr6eKGhaX9TSDQ5fDwWmQVDjOZix0oqItJgntfdLmxdop0T2C
mdqGM0r13GHxBp25OXeRCP9S6f5+6vOScDWZOLsVT8vPBZQ7G2iyGR4ejTAykZnCMmRe4RNbAFFB
MJ4xkNc5tj5dmPdPBzvFY6/3xgnQhvmXVCLxW72/vBa0xkI3l+JVfjrzM9w5AHz16SgDsbB4ZH5o
2moXsQYEUMOH5hsG0lf2nl5ra8JzOl6bNpR3QZJCMquyG3t9n/+ms7yKbpdmMopPBKG+/uW6+v3p
ZFNQLE0J5iYahM+tGeTcaLRLZzhqNWRKvJP6IQv0M+pYOJWsHfcMYAEqovm/85ekWLWrCm5tFWXh
WYsezBm4xuDI5zCo6wMYw25V1252TqfhEm5HhL4PZTVmi3n8Cvi3fOSEyE5sLDEcDeXG6DiGi6Qp
vclK6s1cqG9+3r6Tp5QtAUb+VtPbDJ1VmSsvzBGEy9hiuPh/7J3JcuNKlm1/pazmSEPjjmZQE/ad
SKoPaQJTdOgbR+cAvr4WGZlVlTftvbI3f3bNmJQiQxQZgLufc/Ze+yasjlUI+8GXKAvdduug1Bet
J/dSOYCQp8Jbd7YiDhez0FHGtLZRpm2A33rbvoW9OlheuaNZ4CAPcqECVmWyImBgunBPl3Ql9YHe
aIi8kfiNCsjecXQYC98f6m7qNsNUie29AKkY6KF+dbrTjFsSd0hJkCeAwtWwLnrPfrUmjvNpFr2C
ifjIW0rcKMnXhuisPQ7O342JHmRwZh82Q/MQxTBl3b4PLvdFNKVpeDT94XlS/YdZzXgjjLVGaXVK
LOOptcHyRyNaCk9ED1H9zsA/xXMQBAcXytS9kk7C5vdYomBPA7KdanaCZTlH1tnKE/a4Ity1Qo7/
y5njXy9+aVHp4zcOpAOH5S8bQVLikEHN1R6SzKFaAz13O0PXeu3jAd5ARGcuMv2/3/3S4rYn6pQh
hfcvzJcuMu1uGOPm4GcAQ4xKPOT9EBxTo8yhH7rJavadbdcBGbmpsgrMPH/0CrJ3/dP//aay/1Lg
QCPgqGWzE2IGk+a/3FMl1g9LNVIwmjZelOeXJ24itmBJwxbZ7xb7hti7cfhgiH5a3fwaMzb9PfzF
4C3NjE3caEZlvn5IkvI7BxEaxzahBwgdR6Pg7BQwyp/jR4fx36pCmU0AGKiqrF1X42j/bys9AY7/
XD4J3ovruK7DewG5wAn2nzd2kTOpFIi2D/GokpVvxNZhLqR5KCCQFYv711gWrcP9WUbecltPyV57
4XxIyT+g9X176odInha5X+SbyTHegFPPh/tDwikeifvIwbORUIv4viQTi+lTxclAdfPBHjMGCl0H
Bgopem8qZ5VlGCgu/QQoY2aYkrrOIZEpwJa4Hv/rqYkyxQABRipE5RzS2J/W0m1/F8FkQICcR/b3
tl+SvUUqc0HWA6EEA7Kl3Cl2Qma71KiZa6ciPOTItUO/5m2T1wyBmKcTZiEGEofy9nB/FoBmB51Z
mjziTuaw6piPpewwyzTpM9hi3NIh6WfUovludMXW9k1kNmP8rHo2LVYxFHPqpSANW4IpJzvOnrde
/BoXkdx6CjsbswT04oabLOwmfrk7M//Yr9ALYrkj5ECO+IH6ibFMnQt1BWVuwVEJnQKGogDF1zUk
HDnYtEBbVBEgMbCoI1oSm+HGU2oN1ksZ96sWLcuaBGtGBTkDVmsSzTHAE7TNWaWXU+H7J68gIkZL
KP4CFM9tHZ10fRUpnLY6guyXiy7edRjF7r8lM/CHktn7HgRdsjS9Uj530ClXQcbVQPnCZB6J0Mol
teZkOFV/ShE/UVzUSO5tIDVNR6+pK4drGCrzJY3MYBuhHW5EED7j+V9minvINJTDvtTWZMuD30Ht
Jx4imLYXlSKYreAgLyGtuPu7XYdty1hEmtGV0QyIKYgBw6SHXR631o5rMAIwFiNedYxyG48N9UJL
OR3IqNq07Q+8szvYz9aLFhDCMxUZeEBpyU+VLIimtG5qJ3mSGcoz6H3xFlRkusW5ReRGR/0UKFhi
Wei+IBiz1ynqmm1V4IfMgOF3fmIw/4ne6BFdsFrRhrLEzs9ja28XYhdR7KNRn+01oOrDlOglo4+s
VNa3spBvoiy++W2EsLSP8ZXiit/bfbMxSF7bOZGFlQ9sq2ti8a9jXH3NYL8jnOXsXOZirRuR7Iid
17xo2jfjlV9z0bnY4/90KM0M2aHfQBpFpY6R7OluTJ1ustxRBS82+i6GMPQyCSwvT+XYXyoLKFJp
kBHha+RVQ568o4RV28HnMrq7i0MUtlcBf3tpJG7yo4m/zGh2t0Fr5Vsdo++bzBziOmhsbK2U67gM
uF5n+3FGGfOi0YgDys9jxEl8mav+ASOPxWpruuhG6C54PWDjGWz+NWk49TsDxC5yIdJdq8xTII1y
5wz4nuFRodnD8LcWhAHgwg6dJ/QCvPzcwNvMvZUJMDMlr2EpXD9fpOy8Sz9j5FntxeTWz5AZomXd
qJ7hiciXzsyEtcxv+iOst6SukIaG5RQBQb4TURUgGopuW+8UIbY1kUA28YlmSQznkVWoNbkhSqc3
No2TtasO1chqYID14NrwguEGHgOIvw9cCgO/gINCD2fBUW+n7BeBSNERbV99MpPkpkzBcJIjrDwF
BCZaujvR6s3XNCCDpfJSZ0MimbfMjSra+0PLKdON1Avn2mXll+KRExOWlaB9KLveOgeOkeKJeMK4
UywwQ7HGtC1U5KELaKiIUR95/zF4HCBbpj9eU1lOVxRUMVcAXGjtqY0UsX81ota61NxMinJ2GSHG
PCT44G8NXH0YlHEimj0LI4Zkvfmtqkd6cqV+yewgZKecplVXRxcExP5zlv1gY2DC2jo+yF+qHipJ
FdnYNhHzim2HyWIIB4RQ12C0WjJjpLUx1QQ3PC7zw5hHx2I8AAHysJZ0XzBsmm1SONEyqjMY3ciS
jlXlP8F2hQAcfMV9tA/wyRyyABHchPh9kzDWXri5BRKxGW6s6de+dZYjbqtjgpp8Nwz1gSljejQk
W1wTyBAPSI2u0RMcK2uWlCcjizY11HACb4NL1REqNTZmsw2z9FGUtPq6mhu/qkuxMkw8aT0K8z3c
e3MfTcUrWz4LFRpVPu1bLFLQ9hiS0LctORMHWJDGYZUzDN5GPUlqcLru09S0RkUk/PZY48FNFgBb
DUWaL92rc5A6v7PIXU0OcS7oAnBJy1GuE1RTZcS8G+FsdZwKjssqXLml+AzVZC+gIdibzpecm/Ps
guqef4aURKIW0gMTYI3zy9hGOUYB3GLzmZEkjTaYSStSRYNNjG15jSum2IazwisRwE5tzAe7N50z
ZQtaNfg0F904OPmRtaJNgrxP7mW1HbtmRSCDf0JA168rWcUbpFsmKXF89F1OcoHKxr10FJ7z249m
KJwsrRutBekOqDRvfL4T3TyWUJ816FnZUQoyrh8RT1yFdOSzYqksCKK5zlNVbvXQ6eXcuBhOhgyL
T9j7RCqa1ppPErKtJ/FSEmmAZSQ5AbFDlTdDFjSDNzc7k1HpfbjwNlpglfi1KrFIRz08o1Jb3rW/
VZYwZonlV+G5qArTPN4HRrdWoSEeilJM62ZorpSUP+1E7Xwgl3vLXAmOUhRG40/kHLgPi/YRrhfB
D5Uld6IHk5pFZ5se98VuJ8Jo6nCVR/nJbs1gZzeFuZwdpLawKgl4i7S15Yi27pPZ3bWYJxYerUt6
cVQdMYFP7kSboWsHgHqmuy8yBUhOief7WKbvnGzvGg25aWn56ZgoOLrBPREneBQ3sfUYOcBsslOV
imZvZz3j5DDCaD10AmGeHncOr2IVtT5C19omUWyd5OAeZz//qbo0OIfIghwaPNtubq5qdDLeRjiR
Vzv3h8QKV/F8LKegPqMvQ1IsamPP5BnIi9nA6+PjSIA00AqCIDClTxXhoQ8S+4Q1Wf5JNe7KJ9kI
bp/+ujvLuwSNkSridTO3J2L8fBJSIcgEHTnKt2FIVzvGoh+ylVKWtRqRtq5HsLwcOAJ7zTwfTaup
ifis45VfWI813ZG0/2HKjUKMIJqQ/EA0JYs4hDkoTQz3osR679ZY3/XNwohDFJ9w4zCoi78jLR53
dedcUbSWqyltakQAfXigyEMnjzV6aSm/ARvc19vEll9J6DgPcm5vRqV0b5v5t3DUYsM81FrEBZ57
D69PYpbdsfHc5yCvl5lIjUN4SxV1KyrQrNbPpdOax15EK4ao07KbREmzuN1Z2H5tjuZP9PZeisk2
j/mMXkWH2R4KrGS8PQxrCGXxGTnJRs/YmwGUeCer7zCe6CE50H+0yOJj9aUtWFAwy6trJG8s481B
0zy6EBrMDehWe8ePWUC67NzPMrjQOnETBJQJE0EEloz9VDt80v2rH93HO+Akyrzxej+HIpre5IET
nzjvOyzjSLoN1TVrgzsfUNwMstqL0BT2XJwz6Xui6/eIPNpV5PjDoxHovTlG5kPXGy1KeAllSLok
8sXeJTVFszUKEqHCGeEdzAKEKm3y3RuyeT/qHsdqUDw1VsaGVhjPJpC2beq0Acs9MMlZaszgSbgP
RlU/lST2ORb5i+yc0S6sea1xyN4Hp31WBSHWlg6f6Bahh6oz+zJgsqY9BGBmSlvEfJlf7NqMqgVv
E9a8YT4mrTlf7B7wALlhxufk5BecSL1reL/DGDoy2qov6mFj1djdKWmYjqqZLmiXWfsmKznfCK6N
/GaqwgHW1jiPBrfVJwd/6M5V/nfoADbOsaPqmJLN4VQcskrVayEDB+MGdKc/IuAWOAHiUcapmIsW
sDj1AY7Pq5L2Og5qMq7gpe+T2B8ZBfSPvlN4X5obLJixBfV5Wx4ixJFP9S2AkNVkn0Q+9uOxTzGo
h7c9g1JrLOJDKr65yuA8WLZIkuu2tlYdkrVDW6tkHxfTNVJztRFiDr+5MWqb0V3oKh2u0UCOiExb
5+zN7MoN0u8pie1r6IhLIMHaWdrJT+S0Q+3IgxcYrMcEed9DrwT9i6l5lG3dPg4DisihnuGhUz/c
r1uNJnypGxgubY/yt/ecEep9Y53T3gne2H2CtZzQw2P02Uw1QIIBfeyq8fpmFehpPxvUeVTYbyLQ
4mgUJgZL0y63/Mu8E8IomdHdsJ0pwP8AdWjZFNHjDSlTQ7pdTNkoADQ543PRAS3Q2UDoD8Zu2ob+
c+5/hLMEgGIFzxr8yh+uCLd1s2xnIoLu44LexvbE1YZ5sQoZI5aAW1pxQ5RmzYLGGZqrctwXZsc+
2QgQNQPY6lumbdVzHsgVmVV+ns3b4AbIJe1VnNhqJvgQNgKkuvxNKyNYM1UBaNsUhFfZI0ENFq6I
cJTOJkWk90B+ywYxT3YsGDbtO6872WOsDiNDFl82V34c4t90QsKcZfW2C5BqjGZnbJtp6rZVaD6X
zACOEw3pe3trbuMf5cAMN8D5uij6MD1hsWZptt0XRvAvupzOjYGrS3CCm8o2xfEI19loYyCHDV5P
a0tUQkviDUyENpVggfHgqDZv1+HN1YRVv73Uami3ZRTgs7J80iS6YYu/2t/YNL9WSd9+2V3vgCQb
ZqYJKHcWQ3Rbw8rJeDWRL0eSysCdzFXu22eGZeNHLrGgTJsiz12OtmRThBp5e1STFCbK9qy7LjvA
XT4UXV4dfWIvok6ByY1GHB2CKVjlMA+7I5I69LNrZFvEomWknNCCOsPE2ZSybR6dlINkmDbfpziY
OGqjyyJ1FsJlgffTZu7iJiNRygwYjkPUOYcikTTMKglpv/KTkyxI7Zqjh1HFeoMJIFg0jEqQgIM5
cRmyypjPsAQevaRvgd1s1Pvea9xdEo7nCMHlbrTt314zyYfC9E+Tjy+iFXhS1JTqXYwsc2UazqdA
cbx2qSgomoZ5OfD57bzmTfssDbbDtt5r/XQHQXE2Mrnxg4UFme2OmUBqbp3DKVkMKm4eDNm/ELIF
qKdrIH36LvFVihisIbJyEqU2oa7Gk5bjwaeGONQgwHqUdWsUvxlULbc5eql9sbTfPlGfc3neDLJF
ch784uBngbjgyz1WfT4iuhXRlf79LcxXrb0oMledh6xyMmJ1alRNJGmjLhaBcu/9Bk35ojaj5tIi
RAeUuvSGuSWPQR6jIeZfHjzEJpTVp274P96th1LDVh378pJhFVpZEepLhatikfndm+qdlwEbMjaj
CdiJWHppCCYMBtGSlf97YcR40HJbPWheEya3fDOq4JOzykIJP99iq+WYS1NjmzclBpo8fVAt/PRb
ldmU059GaV67zr4EvNxajF5nyd5l3rqWRIOelR1z4O3z59D5ZQHjwh5O+qw/yx2JdPa7H35BUfwe
jXhmhKfDdWyTtZVblP2j7fhrbJbWKmy7aIOzbRfhjslmp12LAXZMHMQPOAd/QpjGukFjYOFaSpKx
hiMIwTRuNfslc2iJWVbv/pzJsPw0Zid6qOKSase3XgIyy9vI/XAGOVzsJN83ppcfU1U8RQ2Fl3AE
3JdwfCTb3UCBZZCIS7DFsk1qf5909rHto2ndakd+DVYi18Yk925WOhdq0ROXfOW24x41ir0yiPtZ
3E9wFaurlTC9SFAd85aCVe4CYfSGEk1JF21n0/sdW/SjcGVi9O6RBeiJe5XkpmXsUb9WmmUnaJ1v
Ldf6Io6mbu/Mw4izyijXgTmtWSaSTdLpoz0xAh0sdf4DgrwJyIA/jas0NB0MDnQlxlTkK0/SeQ9J
MhyGHp1xWWFnIYnGLNLngIhMyDoIB1H7bn1FyjD6t3rpGCGx7EnoYphJH3CNEaYXziXoHSxC8zz+
8lzgfLOZBnQEx/jmFbwt6O3POk2aHSwRrOfD/N3YwuXB8ROctd3rg6ttvRydeFjd8V1QBWAnjcj2
I7urD9qmWXsXTTIozg4uzctFJgG6yGjcCq+hC0tZ55d1uxWaY3eQU06xBbkDet4SY/miG7K1HVXl
Yeiyr75zkweO8mrRuA57F+emfVx1j7oLnL3Temwpk3lvmtLJu33PbKaTVVjRypHlsIn08KFF0210
l5eEjZE2CMe9WQe+ptAbbxaVTiO0iVtzd9/x+w6SRFUNm4ZqSzn4wrgmsaECtRvzQn9zW3ufCFzP
nnnGRGvKkfAqIvlYIsCLYdUAbjpekXh6C69hUmo267G3SSpkkSXSsz3Opvk4+5l11g2AEPILcWxr
zb1DIerfip28C783GmqC3/RczQrIhi/bamEGOj0I0F/L2Xe3+W2YaOLNo4zSyOkrtWV+4uxr7EGL
GWLGLpwxVlmh+uTPML/Y/bpLEuvUanW29ejujQkDOL30a3CoLkuILS7dIhJSNU6XfZqZ7aq1ahIv
3fa5zu32KW9SsS9ERyvRKK7N2dVSPMosOjV+9cP0c39dD0JtfcQJNCr8fkPH13pRbFX7kqlH1VTX
XMJy0wluvpANAYP5Hknz9JTk4C1IhbvpN5KH9ClXBDa5fW6tWD6unjuBC9AqWtopS/QcT+6Jk+gw
Xeghr5wGhkcK7fQRzSpDOuVOBB3qlrsxmy4OLjeMw6T34YN0Hg2fxVbYrb8LgcyQC4qjkVpZMoq4
XbkKKgxW334L/BRAlywjBuGtWFZsufiwNYlPo+0RZdyzrxk27eogcT/09NOPcWcZBIOdU2K+zyaA
+jAoP3tJ02TKX9rCtl/tYcZtiv4RrEd9tOXwk5o/XmGaKphZzPGF3WoliGE7tYBKNg6u7QVtbZgK
kXhqpFzPLJzPFYvRFPsHyaGJQCDxvSYs8A29wTffqgl3CZpfkn5nlL36pe+c+t6MHwQLsoWm7GT3
jA982i07Wc6/gDvHWBuIsEPFLd7C8IOK6KWgY/RURdCtkzi7dH1uMslIps0cxxhMdUJGQASetaSd
bqTh9NzUJrdPN0k83qonMlMToTbTk4rdqH3E4/VmcwR6cOqTYSfm1iIBhFSeOOuZBqm3TPYtseON
+vBvVoRQ1+NFqcp81Fb5DT9dfZ2q9nfZQyOzdZpvM2147/Nk3wh1s3GuJrwfmZ7Fxqb02rV9kHKA
MtpzNF57KEjV1svDleOlt5SaDFe7DlmrSGDKMCap7NSgnj6EyUwDkLypGYsMfh5ksuToCRpdAaHK
sV0+63R8Dytj3MQgdE8ENh6dW2vEnYaB0zbFXFE10xkd3XS2WcpWxjjS1e2n16yPxHWY+MELwa+m
lOa0m3cMoXs1PMdYNnfuYHJz3L6c6rB/NoO9cHPzkpNaXnmV9RrFeu3ZZvHRMF3Z5mAqNk1lda+e
KvYc/FeDi9t9sQ7xKnM9QqgBFWl8WfX0oYGevMUBNnA/8Nckzcq8y07FjIwsKOTe66BPUcX7bnck
0xf4MK+NA4TYB0bSKX4H8HW9u94+8d+vX9dhQQrfMuM/9us1WsstvJAjgUBX/yV/d3/SDbbrBQkd
moCzEpILY6NVxwkiWSVLYOxyHbAKQweYduCNm5P2L4l+RsdewypuVqhmt2K1Xp/X548zzrLFF5EC
S1Ks1uPa3siD2ifX5Dq8+d+c32BvOPXWLmBB2jlLPKJ8mT6pbt1LRh/rrNj430fGVTtznx+nq77a
L+0HaHeGkRmeKHI8miWN65C894oE0E2vt/Tyca+iBMFBYp7jqZjIGoxf4r7etADRcEsxqOxrv94B
Qhy2YdoLrPhNQKLDZOx9XZ6x3VVnv48/dFWM3Kjumrm18z3jILDgOGuABs28XVRWpzwb9FdVAwPo
R6N6mJDcXXttvs1RuWn1kL/zJEWZVEWcMZP8nU7yUjZIEDIZK7zlQrw7g0vHLOW4mZZHB8NHyS/x
/A6lfoHHZtpcO73CkXm4ZoCrwuer94ibUtXaXcl2Uof7gxK1Oihwn3++9OKUPmKN6ye10+bgQW07
hKptDvcv78+ylkujL4qTxTjtwOTrZMSngs7tRtljdQhqt2JezrO/fNkwHdnNclilhAseqsKD5BFH
ikeLedlmzP2n+5/MoSuXiWzoEFtFeQhT5+QxINzc/zCshvKghqgicbA4aW0b/+P7denRhMODU2qi
B+8PURoW3Nw8/Pf37s/A2tyWffbsHNeydXvNtmS/DudQzcv7ry6TmrqSme4ysmpsOH19CNuo2k4d
+SxHs7b7bQXebZby7z+9bZPyz+v85XupAuBkNXmzZE76Opcq3jSejZGpjZNuxYYGEcpQ5YHKpyT8
Loczk85bdIw2S48d4xBiUG3n5v98uH8v8pqcll51NG6f+v2BeSy90yTIeBzdEdyNgUTCMVn1CbqG
stV01SG7vZBmvP9HO/j/yf7/G9nfcW/6zv8z2f9cNV38b6uvrOqIFflF9A2M9J//8e9oym5/8e90
/8D9m0RwJkmeA73zB+H/d7o/hNm/QSu7Ufyl7/E/iHH+QfcP/kZ94aI2ddETStNDx/MPur/8G9Jt
Bu/8NR/DDnEB/wgfuP4RF7d/+frfyh6gRlJ27X/8O/Kbf5aQIIBGGIoe2+Y3RGdGNPVfJCSBX7fu
6NkneG7/dT3mXeIQQOPMW8a69tYOkvrPtTjcr8X//vrPBWpyThqM0l21t/t4am70T6I8h0IwIZsD
A+x6E4bs0/jvJdGe8zqvcmDs3m05aDKED2NsXPrbzXZ/0No3i13iDMEeOzvUQrqPDUfmXSKz6nD/
WtrhkVT3eNtHRbSHlrrol8VTOdico+PiLa/8T2JCnsyIQ2g5nEcAxfRFkzUmHwkV/5IZ5QjWibgy
V9WvbTS/FKbuWX+KvaHhRmaJuXCnDLRC7CMCjHxwRcJ/pBN4FGHcEyFEa43OP/PHqaNCrnpkGWIH
gYvs90lVywp/PG5m9cMB0LqwXe9aO+435WdPrYoeJ7N7zyVEDlsqCrqcPFMf+YFXWC0IMOZ5rgxP
qoQz0SXBb3dEYEL8CWFmFd9gYABG8SHoU8YY+kF00lgbs3xXxXSRMGIJQv6UtUsNoYvHEisv6l+s
juaTa6Ji9/vPAbUEwxhbr0b67cXI0nT7gV3cvgOeO9APXEyILBayKFq21nGiTIetXiR1sPUkQnFV
DWKhyydMpOzmlUWLGB4V63rclZ91dAuB8yBPEvwY0kufj3HSfNS+/xJO6tlSzdVvvdcgtt5a3yPW
HMJwULgPgRXyuac2kemPttHQ8qPEhLc8j+D4NFoI9haGTogImaz/pBtE8VESxBCuc7fcd1r/AFLy
Aw52TluRpPFsG6NvAC3KIi8ZaySb0ag3jMBIegeblHkuDQcxLlqLXvFQynBdCfXbRvq9mMx53sbE
TSwiFB82+Evrl0RrYOf1SzEQ2NiVE1ObWP7GRAqw3T2m9PUWvdeN8A7qm318PhqpXIG057P0ei68
Jv5MtMJl6lXThl6/s/HIplI5+nZiNGoJdKzRzaUsv0ERo8VTJ7QquB4Ws6yerffM5qNi/8QrIVyy
jsOTMwab2/VUm9WuMm85mZyCaY3GMEvzK+2UUhsXYC+roXAPhude7IFGt8OGjY7e2OqKSPY2m37O
1njGAFGhVE4vvQ/2tsucmAEGf9MqHhvc/Qtyw94aK3x3SoiwzC6WpNuR+2AQw1f0462f/FN05tXo
D15nlUuVEQ4K/WCH54LsBD+GaEh/yq/rV6ndn8B9mlVWAB0bQqJumvyZ6JEZnRwJt/N4cXyKpwpe
wsp2EmIScX0pF75UK66lF9YLlYdnotexhmfv+BD0koizxqGiM6ESWHby0PgdXECdMbJGrIa8iYBv
+uilm7/BraericHS4HBaYSjrGJ01WMl9/pE5LQgA0MS5MahT5arPXGOhyZ0AzHGEUnOMaUnwoZpg
PBCZcDDO6+k3L/ABq+lKM7FbZE3yXRQjiQjFOmyb59BNv/M84Qjt7nzDCBa3/n+2r5Mh2wBWPMEg
f4rJ/MbfNlTzorq9n1YyoAMEAUVKZCNA7ULB/XRWxcSxOivTS8v0fRWp32ln7KLgXAbNS9eYTwH6
CABF3NNDih89fsgbj5ND3j7SZHnTYiDbPCSInrmaBgPNMJozdDk9eSSLsktweaWfQOXSBRnVv1v/
FrneAaONjPFI9fIcpFzMNlP7ldfpX4gSwmBigOxf2jz5RXI1yeO5fuqQzPBLdi9WhddJAPNaBXMZ
g2p314xzb/cVdMN4+NE61ZNZD59jzS/pzOUZrRxEXXTMvPMV9qFrHJR7Eu3LtUeWmzE2rwyBVsjO
XqtcHVqBMjdTC2WV8L1zkxBDxBqEQlo2+iP6ViAvfo9ReUzHeWPYNWVExG7SdQIsWbXwkoDEmr5b
YDuiv4DguTobAId5g8Oy7ctXkx9vw79fm6FFo8ExcZK76ybstxwngx9uylrRx9fUlz/mSVDQxD4/
JEkeAsLZ13QZCuyXENK7WZyTQRyjvNxlqXgPE/OXF9q07IWxjmfRr2PhQdAcNqSLHL3JCpdDMV+T
sD+OtJmEYCJty3ppFuMSvOwXvX0TK415EwgW3clx9mNWXEURVnxmtE37Wq7RACGjFEuwnNs8Lx/z
If8Vpc7D7NKDCIbxy3dGc+WP1XVAgpHc7q5xVhvHcNKFFce/ZomPQ0tY6V0I2YfISk2H0jE+3fam
AWqDnYJg29GGo8dS9kvOK2e/DH8M5Vwub/2lRTl/7+wILWnyFMF+qAbwMl2vnF3iEkbTeua3Muz8
jYSJRpr9tB8ZVS09b9jbqjmNRnadYo4TGOulxyJfGigJXL015fxkFT36hHTYVaFaNi72ji4TD2Y5
+qu0y7Y6dXe1tlCiM6DDZba8Xe2BXYOzBfW+ipjiRKP9EekEOVHrfC+cBmpatIiSdBsU3/Bj7bxp
/BWMHQhrUGDaea0t+VyOaImAoX6kHuDs2deHdgZT1WP/hLvzpKKJpAJtwI3fWa0fL8exekQT+yTm
+OgHyMws+kG2yjZB49JHhGoP/AzJ6ksACqytsy+hqVFdBo31zIVopoQcIMdv0RbRIq5Z70bmzJUH
5KusGAlg7F2UkutmIMa2CSF69zOQRj9X3xDzqoUJUHhZm1y5ZTiFJ44US12Z7G5cIQ7D8qhkelyL
g2uKw+DyC0MceQ3G4thosKxp8MF0lX7h7P6MM3vrglpa4eD5HiBJZux+kWkckLLmPIAqoomv8s9O
S3MLAmDrt852yLRPCx03rI7Q1IigBEwvYYH0BMDVSfni1tzibqG+HJG+oEpnDt6oX87U0h9Vr4B7
yDKgM7co8/xUd5yHaNRwOziv1cDtGtf+mwdmofZfk4E2ruOF7zSB41ui3Ift50QXVgBEq/TJLcJf
qPfNNZmXbEHpvGqmd7fzqSAF6XdmwnqjO8jB43enrkltjExA6t9nuvBC5y9WgC3G+yjALsJCjKyB
tOCcFbEQiNaEAC1dmO/GLf6ayp1GFzyuoeWvmJX/PtaAV3CwLAiHoRnS6YMQlIV9rwdGEwXJB8Oz
5dc/ZHB1AvNTS/9nG1fcPgz3UdHZC6a7NBGKlV1VryGKsUUfm9ilanOR3kCFDrmO9g1Ha2okaNlo
L0afyKt414t835t4fdDKfgC4/Z6q6Etl8zl2mNbb6dkKzQdvQoZWYvB0mNt0LYpTHB6b1rbShRuP
b1MZEJg8q2e0+Z+l4YJsBeUEU+y5z91TZfEe25EyOzE2TKeuuorgdo30K7L4KJXDupuWjCKQdZTi
xbBjLDSuWDcBOUVlMn6T6QxKqquvIQdr3kpPZpbbdCtNEyeIo0uFT2sxFtuAnmae/YRWCmsFRxMC
rIXpTz9ATC/NiDAAcBr5xp/mm93uyIncEIUPTbfa3O5zpcOXhGEpOB7ClYnnhFcRMSGJpcNQ77Fy
IrHEPcNrx/lTCEmVjmfEC9BGXWRD+BWJ+MXFvASlOCSQmRbnQrTVe2bRwXHVj7IVTyl5J4s8j79G
X3/z4uHn1He/7NllUlp9T4ISIYfJZxWH6RNgE8SmfXEg+GM7iC7dWWH/ZEG3nqT+T/bOY7lxLtvS
T4SKgwMf0dEDgqCBRPlUmglCKSnhvcfT3w/QX6Ws7Kq6fQc96wkCoCiKgj1n77W+da2CyzElMsQ5
bH70YWsz7mgOcXmE6Fy1SXJKYuubTPKroK5/RZAEwX9nP0ZSFxAwnrqJAf0i03u1rxwqZ/Yr0Ve4
1IvxAnn+1lEH+haRCTeFJJc1mmdJ1wfe5PIcL3sBHX1sWnJp87NNBfxIkAOP//5RL+2fWkJYvMzs
IzfcKafFi9F9BwSG8X9PmsdsT6/ccB60yCDZ8R4HDHza0S2QXgXghzxy39O9ldb3Y1IAU3fgUEYE
/BrJF+KFn+Yw5PHvohLMXCdH9pKOgFsioXC+JPoVA4JDQ88Xret0jm1kHWUvb0Fq3NIgvZVV1e7n
uj139cQkqDVdAiMPg+zJ5hgfZYNEB6LdCT/lHgTEq07yUqtlxqnp67t5VJ9FhQKjSq6VxOT+QtMF
qSF4jgI9HILbBWAwnQtywGKuKRqPb3MLq1Gxj83UMx5YYhLquEPVzjNku/BAAGPiaTFlX6yYt7hK
3LRTn1Mr8kzbOIJaJmdizAk6yq+m4CkZSckgtIpR7YrWMxMegKhGQPJe+raJDmhGelcrkd/N3KMc
uL87aNij2p0xE5DyFRVe9KQImrOFBUKhpVnvm/m1NhISFOTWF02PngmWcMvRuqnYryE97q7M3iHo
01Mergv5Fa7cexwFb+EyfnMs4yddhOdQZ7zt2D7zb4Qd1q86re4DG6gPbJ7jFFUBzVdzFzml4arG
a4LnQVWn6ya+JQWw88KgPNol0ucsOKoa9kzJYGHKsc31I1EgsYm5ISyrp7au/C6hPpcWTGodARli
sbIXGg00LaKJ1uUUfY+aW5AkBpJfHvMOBckuTvEP03yGGPaegDftwyeD5540vVfQPLk/0e8n7waP
41oi3BbpVmbYVhN0jTsTmr23beZ5fSR7V5IOAtvxVFSji25xOfVr1W5YKxFOeAt4cDxjbqg9p6re
tt/LJho4iB+gCXWSEsb2YrlVJwMHpalJPfrzNfJR+iPZP6gIBoqN2w/stehBzIACD3fOJk/I5iXY
6qLrYuRKg6HbDhjckhIY0wiKb6mxWdMfaj1lLXyGTkxJIRLhjwHVgOe0ESVXU08IKElbwOFL4Zup
fTv2QCeXj2IMHZ4zuTI0YSnQZNZMeXItVLb/+G+L9f8yDMhUYq1+duse2NYqjPwp90RehFuQ+8Qx
BYhC6Q6thVvH0BEoKNvquiiVsNinoGNUhSCIDHSTu/1vWavoi/fb6vbb1mxTv4zX6vHH6pINnlmY
8Wn7exPc7LWaz7Du6zJJf9tz22eMsVLtSiMjeGY91tteSTue+YRWUXVZX9uOyfYb29r22sfpsG1v
Cy0D8tICka51Z0/D+GE78LHVcWC3XfN5Nmw/aaaR2aeTQcVed8X2JeXQsH+6sCQqpKPcMRv1z25q
PbvNoLqu+1eH6QqdT9cOuRMYnHWUQIruHBJFUCzlQjTN/MANljeuizwxreMSLgfaExxWwRzoFC7I
x3eUdsr/4w//9h22VSsDnqbKSH688+PokerOGHrA8jetJwcBCFTbG6U8mWh6pgdIofHHzp0o96X4
lNfi3MfJKi3UvNvqn3tQA6wInMMGFUD+ZaEuYL2iH0qfQ4Jar4dtwSXiE7tZ8Iz7+wlUiuEub8bh
sH2XIahvM3MRh0oYNI8hS113aw9g28HbR2y/ua3929ccyN27iMcNSg8O/ZBk1BJK4vTWE0FOpnUC
fL/7PH3WN5j1wht0hsX01k/bGTz1xniaC8NdejwiFmWpwF6vtH/7d4G9niEjkc1ZaCE+fv7a9ie3
b7skF5uhG0PD0sTfv11p697fzqRt8/O10tK99Y5kyMWCB02kV2RlZC4pHIft/dvi82r97RT9WN1+
jpZxPDlrHWTd2R+/0kXGUXkmqwYk7npUizpsj5IYj88r/PNc3l7bNsP1LBTDcEDoy26yYJKudwR9
O9m3d3z+/p+n4La9HbVt7eN3tu2P1T9+vm3+8drHaVvVpvnXrafMGUUZZOqEVUuDR55UiuGuGEx6
IOsXkw4KXMIed3KWhwSEMdoKZkPbHdWUlmdat8XS3VsJBMzSvpYZw0CBpWtM72mon8amvzIGHRvh
VN0X+VXZTsSDOBKwGZDJ5qQpYl/VSn9S5qnztwXJTp3fqKvlYNu20ArisBPhuLdKq2M0FqgutNuI
KmjNT7b3/+vVArrgYbTlY5pVyzkzn2Y9ia7GdRHESJl32zb2bBJWttVeorOOG3EctWnEqGSY4dX2
gzDkQWEi0jBz7tD5ehluC2c9NT83P1+bNDyGu+3HH6vbj+zttP98/3/4+ecnx5NVnvSGEIdrY2qW
w+ev//ZxH6vk5yDR+/wjH3/6txc+v+Dnp/yr1z7/+vbTyTR+FEFjh0etpTH9n/9puZ4cf3z80pDJ
U8Xdl4+P+9w5f7zvt6/6+TEdJbDdKJlLbe/e/jwtzpOaie/YmmoGjdBo/d9WERjVvszB/vSBgUPv
7+3ArQ+7LbbXtrWtObNttnhugcEh36Lbyfjpn9uz8/YiSg9KjlMYeh8NWQT3hb/1W3/bTvPKdClU
MQjd7vufDVVnOzZbq9VpAEWUmnq/dWaMHIroR2tT8IDzjJZJTbPd25aEmga0UOq0XJD2WCf+9NHT
qbchRJcOUAlT22O+TEeoaKNIeFtDB6dZ6QtUUXSx4LkvAUMUIm3ZX6Es/W0b4XPlb5uz0wAujFRU
MXi45HrRbmuMJPAl4uIxszhEoLXEB1JhmJk32H53STWE+wIvgW8D7PCrf6z98VqDBJFZ6IiDrqaD
1anjX4sRgr7/8VpCWEial65Y9N32hkF3dKAHjCXX4xlT5vG3NZUd87G2vUbGGueAAYZ5nhOoE03L
6Hdr+k6Lw+p2hLdts5HPZPwF3tZe27ptH+3frYv92X2byUVDsx1RMV7HdVsXfVvbjvQfr2EcaykM
1q/J9iD46MB9rG8HGjfccOpsx90O59a9/uzImduj6GN7G18uDL0K0hq3Zlwsyojn3Dp8mXM6ItyT
15Z0XL8DIa687QjqypD+fkS3F5OipDbLWLVXBHtgiZr2aHKXVxIU5vp6bINBI6Zv2w7XALmadvsm
c8gGDOxXVZl059n8TopY4zurtuFz8a9eowJzUuJWPUYqubuz0v+16ArKAK2lpd7na3Mddn6CsoMp
SqDvm7Dq/CX+qYVOdaYGiSalHb4Z6sI1uB0nzP+cs9tqzy0kkGEE7K7lXP88EtuB+Tw6UUPer2LN
CBLWocrnwlpvTp+b25WJxbH0Uqyk22HYDtC/OlT9enzGUlYnItZga3NQKjgaepWbx+1K+zhE25Vn
J4PhFjNIvXYVjAxrRX22oPEFRSbcTSGyjs7PhpLsNEahNBPS6pUIgsEb130Xquz2zDbxaW/bH6uE
WA6uiJg/b7tQrPvxY3+va9umqg/MHfHBflwZCXaENrW/bjfI7dpxkLwu7rb6cS2VZnyGtU9526Y1
TUDG5GocfRdgLxMrRZWuyKyAWZFMTxNY69UkzjW1/nRZ7xRBMSnkL1bP27m0iWTKVSnzubmtba8Z
ZEyeRwYQ25kWrboZZf2MTS/w/6UV/520QtVXQtC/l1Zc4qJ4b//UVXz81l+6Ctv5G7xAAGTMLzUV
OA7iib90FY71N5TpyClsU5CgBWHzd12FZqPDIMlcrui733UV2t90xyFPCyqejTXKMv4nugr+zD+T
OYSjAjNkZoNfG7mG3OA+v1GhtCh18k4vSH+lEhjVvVtZGAevSm5qmjfTW6PcV3XaO7jwhfAdm+Gj
tqO5FFlPdSLz8JelaqPxhsinVL7oAUav57FquvZXOOtZ+bJY2qC8DYShN1SDUXPRWCMpZqoGeve1
baPE36EsJJq2RAjQPjaGNUum9m37HMsCJXbSVlFPkCV6yVXwppYH2lZD8GpE/RS6mSlDeVVFQ4ZQ
wtaqfTAqkGmHUunynS7IXrzuiW1A/VAgPqYkG80Aknqw9dy+bQPFCJj0tUsjw3gv+qz4IWyan7vO
ClOCEDKg+K5jQobckY6hIyAFL6G+y3nCxs8dc54gZIV5tYvqqVtDhODD4n3pW/N6zvp0iG77AqIP
wJ0uc1rmM30yC2jXoQFtPk8yI1ZfrKhJEYaYOGh3DFUE4dljSoN5jPIRF3ekP+gjJftEW+h8k86i
dmvUY4WzvwzSn8TG99ChdCeLLl1I/xY+Ck275kThMyMFhDLVtNPgEwXfSVIgskEE7YJO0tBysmJj
dfbxzmrJfkCTuYLlrdm56ylcjl+00a61R97oVG9U2qMvoTNmrwKAVHts05pcnKRpKuZbBjZndza0
7oeJrjbwNFIeb3IH3ZmUgfZUqBDwY5Xhm1cncIwxldF1IAqSQkmqS/2ebrc248yry9qt1LJI3bYO
rC+9RULCoRiqbrp3eqIzkZMlSbKXchaq3zT8q+Gu16C47NVWYjXTl86s7papNWJKeDNdqqZuq9WJ
LnsCe1qiAg9ALZZ23sXKUNyROqbYvwxr1Nqd4iwj7ZIJqxNRMSUTR/quDdKQ3RCjHrgiVwu6ey5N
3BB6VS02QeTmQMUeRvpoQRixdPuYMJY0aC2TgO0Fos3JfcCpI6mIo8A+mCjZ6dlUg/oIpl8muOyM
sb5kIOXCizKFk/VcGITxnOYaLpgfcEfRdDzVZr+kXiwqjgo9U9IoUL73iFJn/OIm1HI/XULlW6Xn
8+NgadqDSjCOB/MaVWGqj3fCmsNrrgBMqJ1h4B0SuIGmLovfMl2mT0rTjsexINyKTkb8sx5IEZwU
aVzhrKownulIXey8OMqKuqkF3s5D/V9WTEqLxouyTrvSG7W+xOACAZbgaVHSBTZwrExPWWPK4xjb
5VVu1db1FIn06AQjsiPVMpF26vm5McLx0azDYI9Yf3ZJl0tOYa/JswhC41nMNYOdyIkNcMfau56P
8wvkreaGIZp+X/YjZfxhQUWsqsV9VQwh+wNRyRgN7b1dhv3PIVOrtcOkPUb4CYCc9FZ0samMeiYZ
Osd2GtVvedHGJ61OMJ/PXCoktSF3cGLSh+wEUVFOt/jUxmEKtgyZK3mC4XVYBrGNtEjFKsAd8haM
ZfGjmPTEq3snvDPNBkJYkwSeZVgdaEsozcs8Nae2kS2WejysjsbdhYJIc9E4FY8DQYAHHU7j3aAH
youMyZCv+7J6ZlTa3dl9gpmhUGai4RKCEAHknM1EZNwbzA65BYoOGP6SQUCk5zcpqEaKjYn4lYuk
eGz6vL1RJzsi3wS6qAkRI5dnvV2Ur1DDyGEZrAzPxTzDfxdRShKvlln3zoCrbZ6nEGFLbmFrdiCR
DVhTkxKWDmoYqtsa7cKdhM7kwpmfHhazZjYfwFQ2UbnDjiQG/RSEEm0Clk7mITbIhdYgdT7Hk7ED
ZYCeCK/Ga6/KhDMEPnwjiLoComDeNJPRkj0VlV7A8TnBmEULl0NiQB2hENiSKIcq0jS/jtXplGaj
gb5MThclkRlPq5lguo6k6yB31oxtw3qlV6wQV1HH10Jb3ZFNBS9CatVxtEtzr8VO7QKjbG7spsOU
PVfRl6DN5kvUg3uSUjCaX6bp2CVK4jlg3H3Dzjs3wdVIFJ4p9yCO5LFHHXHJ8tl+BhKRELGXGFfA
SvGOpLBL5TJO90EO25B9YHFLLpIEO0FZHh2xIhIq1cQyApPHCWz6Wg12nVIu1QF7VbwvGj06KKFa
nGtZwmg0g+7GmitwuNnc+1EKezXKCNbpuG96U2jhfywH9bSYQ3Dp1XCAlgUslgeCfZy4ookko6RY
VxVmK12kl45wzjdsPESHJC3+YMugZW+X+RHyCr15tCB7JSep0rbH6aykhPglS484KIEtrVk9R3ye
h3OEufxU5D1pU5qGMltYYACh63y1YAh9SRtb3iqB1e95YFrH0aGymSNx8QMFGj6XNzfRbkYh1/G0
qIyIpqiu2b8iXYRXaizSg7IozQMBfGvbkwTWZCRWCNgUUIZ8geW12OEaQ41Rl6g/H4kBSQ9DP94S
yVx51HqHG5U7x3EhIdbLLDOgdTOEx0TXMq+ILUI0xNIfDIXAXER78YTLRBvcuAgTypNVe6mcLAYP
qvVr3ma2nxwUGlq5cDr0EIF30I2Wq7A0UUQvFAtqCEukEw5rXJu5nPsEv6KJes21SKzcg0/AlKVy
ZeR6MR9I5Wv3U+FwDsdNc+iShDyjAk1YlYj+yORkfYCMMFN43uHZFAbphCpnaZ6E+2yi35smC6Bv
QhwSLxkEz9BGZNfx3PcPipIAIM2X4rSopXnuZoD+ijFx2Kkpu2HDbabVHOWEJ9LwIFRMHnWN/rik
5uAgiErbl7KpiEkTg34sykkjv2PqR+DRdRXdD2ZWnTPbjgBk2m3zteqZImvjUt3oWTJmB1JLpbVP
wnGUhzZt2+AyxToUBxGHWX+IVLqNJ7px43Jts5PwYteL2T1N+lIhUQ96muw6nqcLD/WsdDV1dQCa
+ozbKq9lHx8S3VFpacM4nA2kdk3YK7O47i1b/xkugy5p6f8/mQUd38ubl/y9/V/r9Oq1rOYG1kj3
v/95E+nzX7Ov/Uv38k8b3ibQvu/fm/nhHcE9v8oHhe/l+s7/2x/+JfP+b+c3ABb/8/wGiEzfxP8k
G1e3X/qc3giH4a8lTeYvzC3+Prcx/mZZwLtNiEifsxrxN1NVVaTi1ocinD/+l1pcMxGS61JYvEHY
K4T1fzKrkdyD/5zWAKBaadmg4TVLM/7E0Tcqsre+DiMfAz2JqOF9pRbdcSvMZZHsYDZlUJFpGWxb
28KkVtcIkZwEcurzoL5tLoxtYeMxRSm+ujJEg8NWdMtNGpNXrUdQDxArnBK7/NGJIMLoXDTXKp6+
SMvfzbZ0wxgkCrW8XTw442EmqtsFzwRzLE+uiaLdI/LCRdWrtwBUYshkISlkCEGLhly/Aum0h9AO
FU2/0DBV02O1LFdIc6C9pKZzDhSB6ABx9R50HIDfeteC5983DmHlDUyU2zT1zNHy68ZZvorJL8Bp
MGbNAKbyy0XwkwGyiQApIBRw12oxj/A2Zaiw1Pm+hL2JsHAu9rZKgqPWT6OP8IM80qAavGmV4HUh
eejReUBxuyOwkw4wHSGpkFSsCYKk242jwrh6wHurAlucwuhFjVMiUxvuclMl3jX5hK+Qu+BcSI8J
Veq15qoXMgDkLHYPkECvQy9L8tNSDV/WwavbBUbj2SguViKoVqVHgOO/zMR6SGspz10a7lExYsHW
rLssCu/saj53hEXvhQlKC5OUq9ftlcrE70gETWtjfQwzZgyesCCy5DgkmStWe0ICg8sYAGaNZBh4
SW3dWQr59EXHzNJJ21uGgsS4ALTZAXIiiH5hf6RBCmcj6cn8GQfifklaLWEi9stLKw9TPb5PFNvP
xACVO5UAW3Ag2Z4pn7HaDB6N0WF+zTi6RLCzRw0Y7YhRFeCXy8lbUPNBzkgCnpoNQCuFR3GkZPSB
7sHFRqesytD0WvqTkzf4pjrwRYN9WQc6jBWtK4vR6lVoaO/DkjOLCLgPjyqHVzGUu3jgaxoqFBD1
CBCDEycj+8tqWkBgvTXswnSgwaiDow0reBaYw+YzmuzYSxv1npxoyy0TGT3ZCmFmcDBcueJz60yg
y+o6NMiSnZkyxTXE8J3OJSFZlETczCbKXDUJep33kgIloSE0hEMlK48DQEu/aIu3OLtH8eTwDQRU
3VHvmQIaX4bS4dtLwyf6MndLDOr7YerOilQxgmjNg4mAlINWu1HHdWY3I3vcwOZbMVrubf0tozP/
A5AkRfKrXs99fcaNrpLBqqtIqCz7KVyK72rR44mOY1x2cbAc2vIhrPDLl3p7crQC6IGCH0+a+k5q
8zGJoBIYUaodGSxj7eboRQp8GjFEeycqAzKr5UGN+qshpthA+iA5ZFw8NeKobm5Xhbs7NMd+Ce9o
5BykYR5MvV/cfKBn0RUIcGpJziJk3lNlycmt14lsJWj9QhEAGUMnKMvRbUC5pJp0NrIovUg1vpUo
+zzdjWNtvMnnL12rLEejanJXsU8yV8JHjbdfEgIDhbC/W4N9pphQ71XFui5z/W7KOZEZTg1XlTR+
CsA/8VJWR7PlGF/H1ZC4Mes0MDFuhvGXeKTh2adogkIYYoHaQyYhDWM1kGpL2bmigF2Q9Qrzljzl
3DDu5mFZboe2/aYM0ddET1H56+WMEaIuz01gH0o+ozLKn01iUh4ws8OCyVuGC4J+hinM2cVLqAI/
AEWSxxQvgjH02i7/FWWD31O1CMguvJH2wr1piBCNYF/cNRNBLNW8IBUTClqlGZF13ax2a7TZ8JwY
JVOL6iqQapk1XhCnnYwlIQEuU6+WxbzV4qA6libNgrRvEdDjUykd5z2u9W89kNCzLIiqiGV1q84o
q8gqqEkTE9VRGxtYinqCxQV9/Byb5yiBzjjP88sMgc21quUUDFZ7EnlJeFocXbRQuxpJMOZJNF2X
MRkjdTF2BztFKdBgNs5ieddIr9ECtFqiPGIYoK4DDhIAwnxT75JuebYmnfC2FrycvdhvI6r1UvKI
QM93HY31XW2F9YnOyls9xK9JYSeka2EZKhXIBdH81epogjVoXveGPbECP0k3lpcmbrhemlV6QrrB
sVLEsKtkauyaOBtPqRh/zVNZeipi57HFjRN38GmSqXYRXSseeZj1mUfLvdAf67I03qzx2Yyzb52V
po9j7KDOgzaw0i2p7onxvXPy4Z6OzwOsABuaGB6fQnOu2gWcsa6KH/Fq5U0vSRH4opz2U1dyjPNl
3weqr5pElVYZ7ocgRERPRZUmJHupG4bX3PiKISt8FFFBmaPlrpLfzAQqHAWBmu7kiGetve+x93sm
7VlcjX3F1AoBp/OTYGV67jM5mPY4HGfKC6LM0xsZkVofU6bsqsk6WCia4XK1XH616oVl/UMBLeRp
mSQPlwoZzhg8EDhANS8ypy9mtHyLqSxRPYz3KpJKZC39jxJEtFeK7jvQSJuwOESfnWrhBckSGCrl
AUZUwcVPLhjtHSKbI5Arc9x2xNHF35jzJVcGEayG3aVeagi6alQR97pN18NwaoAfM+0SMKLxhRAp
zxiHM/Na7a5UMZeFBYfVqvEIFybqxcRK92Ylocq0g2/ozHysAeVsCrbhmDPYyOqUJ0UrgiPP2lsD
iqdNFRiXTxn5QmZnpddWE5dTXVdWU6N8bU91E4LEQKaLv0g892L4hiqRR0hbeELD+j6lKLbLVHuN
5mFvNsaN0lb6zpYpHjAVBbTJ/Rzf7dnqlQfTHu5GTiPXwB7btFzGcau8krGj6aPy5IjklvlceFna
7oaEm6xbOt+J49mLYvhd7bx8SysuXl1iqg1R5AKrar/x1DEOxdwE+8nmYWYZKNkbsVAcRtXca3jJ
uG0iAQ5pYDMXD2A8+gqVixWd6Bddhv1BIeB2MKtzM7U/AL4hgJ+t2G8M9T3uGGfAQoEQXSdHwwoP
+ApUl3KSOBtMaT0jR5Vdg1lxLV1V7wCX0bIzsi8TjMPDYqWqiy0/uGnGYvE6h9mvtWIFqIyksNwD
vLffFFX7xrec3dYhLAzae/jcGtSwLOeoUyM49jTDzAYhd2WJCNO6kfhcXnTOBF1lo1zIUSuwNfC0
3rd5zh0MoAPuDSAoacxTsAoxV8UpI1JgIfdlJX10X3QgaeGluUoYJQyUhoydY4GhpQUm2Q6aemJ2
AQcxlldiCrI9CA9C+JxV39Xt8XvZl9544vwkaHUUCVJrke71Et3ckDNbHnv1zMObM0Pr9oA2Ow+y
QMHQDAKviK4Iyaao3tcMYBT5jrCg9XLV/KF3IM6nbY6djuc6JPixGAgXhDp5qFJYzHoZgWAkd1Kj
4McMePGAPpAFu946M4uMeNHeapX+YyLwdhfDsaYJDu84RcJhZx20wnZ46gSsQUnJ7rht1gOhLoCC
sXzUgieI49wlPYNTxEXnjouDnAAYBUlWPopGLw65FS/Xo1jv35mDbUGvhiPlKErNY/lQa8aukykT
aqBxz3nY+pOJc8aou5nBMcQyIYpL0jFgN4yopZO5r+t7RYwEkRRWhL5sWQMzFiYGdQIb07pTmWO4
gdLEZIgz8ku4c+dVHHASls9Djb9xCeJbLV++Vore8hBWCM4d96Hc13ZbnmzoO55lGmAgk3TNg2I0
DFbuGlH3T/yZZOBFCSLPiTovMe1XutqZcNiqW4eqrKdin9ybDlbZHjU8IoSLGcvltiWIczKJM8WR
gUSB+Yc1HJhztF8XKHQ7nOtXMyVZXJDlI2WIwFMjYKDdWFxBzDavEW9SyEgb8D58OBlE0pYPAGe+
t7FzlpH1nWjZyBVphA+mNDQKa6GbjNxGJ9UhIQaG8QBoc9HiiG96gemWQo3lH7GX3DXChdOsbb0l
/BHBa/IbCn8BMxgmDt/Ij0yO7WoGk4DbuDW+Qm3U7zMVdwplKCK8oVB2RFc0VWH6ukGn249aC51a
OLzS9LMvKg92d6UrJrMePCrJ8EafqD5MBprXWHkYwqZ7jgwzP8bRW0v63wHQ03S9QB7MFAm5yV/0
qaau/d0xckrD0S1M3PiCLg8jEwYaxq50QRowQ/XybeCovcz4deopLX6FnkgI4LPK2TWF2h+dermF
2cg1HeGYkoOUh2xayDxwDv3ocSqB7BAkfGaNDM8NytfK7snfBpmwIxP6VZpARlCh67vA5M4I1u4L
Cjh8ldhbVC7SqGicvZw5jxbnwYr66yJE9w9BkueAZZ9LXZ2PAIUfMBTRcZsc/SVPDI/gQS8mf+FN
JjDlBqxJ1KNqRrgFWuOcK5k5sEfoz800E8wUxrfUb7MnkE3coA3+/0pVGl+bwNgoMjiDmMdxVgjG
yuwXF6+xtV8ESa0LHLFjarmGmEHymeNjH0c8ImOg6kIM10EKHa/NeazOZXdLxeq7VpEBJBDwD/og
D7FE2Z4jZ8zKYh1YtTC69ILLEalpiIt3F7XzvRw03AYie85BShzw3rqTLs1DY8wdEs7hPA2VeYh1
YzoinB8905RfO41w2igYx7OSYTNx1NfWBrVmWPmvJK2JeEjiC06fW8lkm1FmClI2ke0ZYPWTk6rm
VaN3yz5KecZPGkV8xgXI6UcGY3kNX1wD7wbi44I54b0yFdMrCQPGO/wYg58EK6JkXmrDB6aOX+yd
oqovdYITbGye6YvFnsN94DARE3dQxaBe7GbXdHgKhtrB+V0o7pQhFXV0QUpy/LUxYfYT35NwM5WP
UYeUrx0sZC0WPGnMrNEauxCvpLuQ78ZhG97bWP2CLkw/WzjAm/AKZQseqIopjPCIAVaifYZdeF85
vXHsZfqgz/qV1Of6MNJt86hBEIIS4ItWp6K8EmmLcLtfE5/BBcWlWrtKOvPk61YDe/FFlvH7IteY
YG1megz0MZuyn4x8X6QE39oF3XU4cm5TBMWxljuYrppKv3FwOHA7OpmzZe4KBm+1hfxZ4EGDdR1g
IKvFV9KGh6iCzzrMlWvUza1iP8W0/rwksHt3Vvu7wpTSr4Uife5TVo77l22y0jR/W9sWOLWDHnKR
bbYDqK/7uimTPWYDFRkRi9qoVb9cF9smN28wPHLMME5l0q/WRZSNOo+jJroxTTM5Sj2CwZ45d2aQ
Buftr7XrV9gWlYb0bCCB4B9fQnQCQjkYLm9agziGdbGt/avNdgQ/Vyjt2Vq/m6Cx7LfWSykK9bxt
bC9PK50yHZp30ajFniEIU+95YeC0ftltTRviW0B0yoFgMnzm22sKMnxO+xDxKTuJuAr5sZO0pNBd
VWLY0fvE9s2uHxiLQF7y++iONgP1mU7q+5ksoBOuBa9edXXlutjWsHb8tUY5udre0TEAkB7+x3hv
jvpqpeg6n5pJ52st3qwBS/Je6SFAugQH9L62/t6EnL7tOEx64IhTg5KvLOrBX+hIfiwm+ssobP/x
4sAThbNEpbHPiaA06egHwhoYRrLmrIvP1wpG6zA6E3CYweh34H0/FpkyNIfUjp8m2kK0CNWHEDGB
T/WvJKV2xOvcD/FeThBzPhdIPSv4FCxqB1SPLcIWvC3KJdXBvN8paXWaV41gtgpBLcbonNAYtvQG
oWCRA3dl4NV/bCqpUPdOX8N0XSuESW4C7OVKPKvmdxDNoy/UEORfFF9PWgmef11sr9tlSn89jQf0
lPZiEBsOU9Cd537wHYspfJ05Pedz2tG5y7+ryQWQXu+nk5G1pypOeqROdgKTYESNv0rePheZRPyc
0s89lFNxv73O3098gKKJWACihquoblmFYVUhIqp4QKPmWa2IBLF8zUgrmMlY6HGXd0TU/H1RrH90
BY3CbVhfvNPWT1BXrVi8fmC9fot+ztBybtuNMpNdkVnkyTblU2lw3tG1gNQ2ATqyuE1aIyAxwTSp
KOjM2uFUHqLu2SHNx0VGyT1d1X8MSF/IfhqpiywgXWuqs1aiYWlVLsHQnu3GinZKQJjfknYFviyM
LAAJWncwgu+2Vd6HUXMcxGAcCPt7rDXn65wjOqO9C8APxled3MUzKF5drbtL1OmgrU3zLVEeCSKu
PUDJ4FcN+3k2wmsNCuShZ7SO83F0Dvn8lkN5Pdpcx/lAlY7m602m6MaBHpog9BS8ecGk4UT6jdyb
tq/IPPFKLXsObZDDekcVNcMJ1DukxeQhrIcmeywrgNth3v1iSNeTq8WoVEmf4xRisJlwvxTHIZuN
PWlaNMnWcjmdgd1SBnjSbau/TUo+1lbskipleQEhXrgYk9JD0pB/lo20uDtSDHrtbUVRZp3DfMJE
JpxI5bsuOC/K2bS4qoAWBROog7HWdqZjvijZc5tby95oTGWHq8bDUVXtepOcJXxr59ZJDN9OGgBZ
aB4uVtGc02R4dorhMjTl7Ncl0zOd/wy/Xt3f4eNxW0X7UsP4KnsGy9C2v0IKeSLffaFzvc4yi+Go
EuAIJhksFCjZ8jsCHey/lnXI/LxovsZG9l/Uncdy68yWpZ8IFUi4BKb03shLE4SkI8F7j6evDzj3
9l9V0dERPehBTxgkdY4MSWTm3nutbzXIJS16G1j/pBDvjc6uKicPQZb22t7rXsK6K5/oZAGV6LaR
Q5CKEzNILNz43nuQg2GibkgcCJeFI/q1FM1ba9oc9woaULX1ycAm/rLa5j2VPWmZ0v+qRxks8hE2
BEpMIMzeRNTo0i9e8FcNNIwdS8JIoE1IohW8VvvTJu1jgGcde+PC89wbGeEDAFr6no4wt7VDA4S2
xASLCrYlosgoMWxW8IY9OMwcMI3WNe12rtrDDWuJFZ8QNVsHbuey9Ep/i5LjByWFudA5kDNbmLpr
7X0slHEnwHmMRUNlp+ZygQkDnnRYrECpP1MhkLHWU2KC47eC6oNewUcH43TlTbPRjg4joxC2Ej/I
bgPjOroclbrTbaYhg//clqmGArekUUV/FXSXf0zErXwYNf7wiMQtjuDvo27XG5QIgoK0pRFarKw+
A0OoR1jvtJbEqDOXFp8u07iEA8G2nmm+G0iadmnzkCUQirEavKgiMTZeW3+4ShOvFFONqe35mFUh
lIog5OCTkfTlp+8ebwx1uLnKPN/YhLVK24aKEafnvkyLYJEODFhFMQ2hEvcJgOGUg2pnGyyycBRM
/8zFtZhGGbFsalKzBhLeE7nX9TjfxAEyGMkk/8G45eDgVjrauKm1hW1F01HJ2p+enRG3ia2O8ty8
5lqeLcwQU2dDq2+wFOJkwo/BsMkIyCFkCwDzXoAmzI/FHYv3mxVGHzS2saV7GUlf+T63hXdkbV2n
Wb3lELf2y9paKz2lnU+g08rP8Ziz927NOigWg1Y++QxWKE3+wC0JMFCjJ2t7mC/sXqtK1a2NHSvf
poErmECK37JD8TL24iULSGj1NScCjp08EZ8OfyVqmca7UbOWhmNtSOVUga3Sf3ZYhjlPwymk0Y31
PMmvvbKI0+GQ+9ZzF9XaTSUSaF1lfPLcvDD3WVZ5y0ixPtMqe04hpUY4YFdRoScbzy52hWmkyzSC
ShcMKeZfFnYt9sJ16tlr3WM7DTpW8MZvN3Y9nEhVu7BgAccLKG40kn1wc68tisuLH7+Y7SRFKYsX
DXPDQdHbTeF4uG1FML5AjMnIytDorI3mvtQssJU6LVptkwPu28UiOBmB8xJNGJ/aRsgiIF3QD8Hu
PQTnNvIERRdiSnQU0h++PLRKW2DHoLJa64mD56vq6wptrH6L6qE7ZH65busab23iET5XVmvVeW0I
rlqadSy4ZroXYivoJsuD2ukUIzmgdDlIUkAEMil1i5daX5AjFlHwmTmlcvaZxe1rweQA5AewfNl+
BlkHnbQUD1UP7bXWFEQBbrlMMq87tWpzxbDwQzPQaK2lP1vZDPpizC1xS6Dd2ofTc/MX5ptgsoUk
k/4cadULfc2QrFFOKfNNUXA4bVh07cSnLTakHmQQ49KBMELK/wB4CnijuSyL7hC3ZbPF+1Qf5htX
5bgy3xugk6hLXwTupnLFKu/XNvqeINcYrTRKexxcw9siQFraArVIoHrrgJ4kYzrDXTH+RLzIyM8j
j+QgDYJpYjc6JzEbj+PkV79nGwd4Y4tl2pX9gdC2faSqAyf8oD/0TlewvOZolDLOr2ySFScUDrEW
KBstrLL9/DwBeNoWuSlFvX0vaN+vx4bxJEbmzq2BOOmJc9CJTD1YLcBiMzhgF6ZTmICzRQ8V7qXN
QciCF8amSv5LqmTpQlPVfE32VnIkmTI+jqJJjobX0RGhvPIGEuwWnVUD+fEwaaOxndhHVbg2UOce
rOlmvjffgF6lpJrvpg3+kWzTIiY8pgGNoT7SBfNh8ZM3uDAGm2ubwLmcygpAO92yP56KKr5WLDCT
Gfrj+SGlXr6wlHpXDnCY5/dIkn/y993CBNttjbA8Fb0sVrbm4PMugQOQTku2kBtAIKX4ww3MjzL6
lN65B0KClwOty11NIFbphoWB3jXXycCx8J8bPeWoWGkBrdz57vyVwSo2rka9EEV+cvRrD1R9GlxS
P3+fWYmDijJmGQVg6NMO+u9sXpmfq63q3Iox5EKl8rNG4Oe9huFh+nTPPMf5HvNozPjpSzcFHLJy
QuNvPa4E3NAzZXJC5hnTzezeGkcD9wto2JWjJ/Rm/jdcTTME4SG6ycTcVcFRa5VtmNKnDkKA0zr9
vINCpoFbeYfAKenl6b1canlh022ejvVQMkG1ypLP2HTUn29k0DgbzZOXZCrrAMf9ZANdUrb1vWQ0
3+g+x3COcERUuEtIDdC7vEpStgDVCSbvFQM73C395OZpcpSFwkIoNnsq/rlxbDXeCY8SdnZc8Lom
6zFQfmf7zuypmG+cydIz39MLxwTZwmfUrH17g73jEuluffirFsF6CzQ23xG4NEoVbLWq7WrLWLZT
jZhM1aJjooYEk+Ghr+QtmT0t8Tig5qhKSWTQ5N7yOaQxxOdInmc9O2qZmsdCF0coNSR49kmvbMfJ
JDtZZGKu950/m769PGu3zWDsZotNkrtApZx0M/+cbnY2dURZ8oMq19i4enev7ZFxjkQ4DH+Jxq9R
88u2pAJqDfCIqRACK7Juo+ytmhxa+ix1CUzOrY4cl7MR6B8A6vzQSMt6qzv1vp6KvBb3zcrVVfD1
pESCEJpqQccv0KMbDRVIheKw9hk82S1NYb35srThIYQgu5ndZHLCjJI0hQt5ftwjZd8S9Mhr0WbN
UcaEsuS0FWYJTg+4GkPa9Ctm0+ez/Dfedf7V/eJtsOJyP5vMstnZr2v1WVa8hX+pkLPzCU4Qw1ln
4/FDMnhse9/azd/yry9xvjvfqFHw92czqioO841W9fyi/zxu0cMuU2O8K0304Xt4Czrf3lbtMBl7
JnMYnxA4cwRY79x+Wlym50rDAuvLFAJoCXW4IRv8Y/PrECrV22gIMFEIkmcnpX9KEeMcwIBZEA+q
ZdZF+t9rc/4VW7J9gUASqogWZEojtb/cIXuOp/ZIVQzeFuTsdX5EpMWftk/av1Y3l/Hh0vDdavmP
R3G+XuaH881sSeoaEj1bh577/Jv3gwKCS9dOyAYvnhGjLuHdDSWB7GyQyDf1TRRQBLZds2+TBAi/
ziWfkJxGB/2NHUxZhFYSb/OovCvxJi7yR73Bf+pEzUWkRNJLz10QE0EyFr2WRe2U5zZQb5wgaEay
cmlxDYKwJYI5AGe10C3a14XwuQaVg5bxqmp5+53T18TLnDzYufYW1tY7fo9LkQtnRUVpbEkSMni1
zVMcQlDMw5DtXK0PJqDMSubvJiL0VWGqD4ppIAKXqHIGH41BlXx4jjYum1ZL1jFo3hT5I50SdQGO
LtoWgfHcDEe9cM8ZvrRMM7tVoDUX9JAfGXxHhhvnpktSgMzZN+346gH6ntaClS9BbzzErgqYMzjZ
RNYuORXuZaHUK/w76ONj60yb/maTyrGQdyERa+ZGNLC5AzWJORkjFSckczDWukZhzCGVg0rd7fMy
++aKHBeuwqFMC8hK0VTS86pQK4mzQ/7AtCA9DoVJwBEOuiEtmq9MvZnSNb59t4RsPUwjnowzaosC
1e5U6CvK1aFxsYazh26+q3/hTy1E4bf3viC+sMoUEE3TOkLTudlNrg0CpHGBW/Z2XkUc3NcANyYQ
RwTPY18M+78Gz6EWVxGPYBX81Dn0yML3/09UnGeCQrMq+63/u25z1mL+I+r8/0jrqeskaP2ftJ5P
P/1n9V+Fnv/6H//mA+v/gYjStiH1YEkzJtvZv7WeSG/+Ay6vJlV0gFhTNCDA/+IDI+ukSjIc5gTS
Eaowcb/9S/Gpmf9h63hYbIMpuZxscP83ik88ReK/Kz6F0ExDgxKsofqwYMI6fP2/GNnUWlFaBCXq
nqMb8VVV+8gQitVjsmdl0jpbju4uNDd/SDy8aM44nNLGQdJkrtuBfwIx9UQOQoYyAtqfXT7oZvKJ
lSZlZCF3OdpmX2WuYkCW1B3/npv2YweAvMxQW/p0L2flTDoaz1R82TJStepk6uVnChZPoXtVMJft
A+1qwVnTA6QpYQaGNXd3pR1vZMOkk1KQFJ/0FOVA5tzCvBd6dTHLniTVFLxg4/TEfxf6jT2Awpgi
DNnLxuzro9bUqEhHGuPKd0im38YCwbroSrlIUD1pchKLZ1THjCWREe5LICuYm4hrsMnbakTzkhC2
OArI9LqTbhUleKocWHWdnMhZoQ/lHvBcF/TaVvUGQiug27vVR2GLTVMaKK6hw/aav7ckr8dSpzw7
iPKQtXI4BHEBooKpIHI95DxY27VzkgzqUYZMuadHTC+183xPkK+yJ+L2bKN3uKDBmbIwAmdLk1jn
rzCqk2qKHs6gjqOrH8VKsxzlmpqZR/QayrmMGKs0Q00+Dnq4JuUAeK5ZqDdvQkTaSQORZnrYAGO8
DcYiUgNno9PPwdkfGE+yrQBdytYAJdz6ZzLMXklHQrwIqRR+E8B2qdjudb4p7UGhyZE9tkAZnV6S
dMJwAaKhNV4SrPzHNNG2+LF4TiV8SnF5l8MATNhST3J4XVGVrXQTqNsm1IR/RMKC/IuPN4S/aIq2
kPJEtNUCBSH5Bm0vT06XwYDl+xCO2vq3vpTBhWhQ/A5NDLbTb9jyVa3fxh2mNktVzoSZNI8VsXTb
gQV41UizfkxL07gL9dI6e98Q5TNuT27UD08f3cf5AdkRGwQH7Y2NnPN9aD2juliEqRK84ViOjxh+
qEMAa76NuZoTq0zEADl4b31WDU8kNr20LOhfHGqpOEfDwCCABCsr0p4ZpspZtlGbI/XQRSqe8lNY
yB7tPr/A9TQWbWxna2ChcJrSxnzSLP3iWGF9sdRucr9oj+QUEHNC5oTX5Q0WjZQoP8Xy3zO2OaZY
2zIycAPavfXgd1H4IVwBD1dk9uMQmjlDWIQQVQcvGc4J4JKwJkKd9/k+uikuj8g2P4Ba7/M2cr9a
DdmH0l/hanbPlczGnQ/pawMssiJSKlvHrqURUAt2Re1KHa+c6a6cofNeogjUV55kxtruHe8liUil
ak1P3cxfZVy6FQ2Z1aEh7V2UN8jrKvE6REp2qwzdW6BQifYE3HtImKr2DxhZwak+Guc04OIYJ61z
qXr4vN4kuov7wD75IISXpLrlTz6uDZDbxjquhILNcmyfMNxSkrfas6MZZyOPvc9EoVlWesZ4y4SK
uSny66WW9EiquNiORa7LQ2+PJQuFQ34EAuPHVNN2jQl6ipF2uwmn5xll0f4OBrGe/4WsSodBV1Uw
5GSsLpPhHpWyv1NfdGcst0wK//0U72W0ZRx+DCyLg1Sf5jjQ9AREaaas54fDoPWkikPnoIKB70kS
hSmiq5tF1d0cm+h5yAYadN0HJuPx3BV++lSl8SVIK+86PwISjmPNj71dxDWBJoBokCLh2JnggRyC
SH1NEAvbpWk+DX3X3ErTeTGZXmE+ix8yocX3mojeFGvR0rDgJqhhnJyNso/PSoR0Um/Cje1ptNmp
ooOjqz0Zmk7HK7DlJpOu+ZgbVrkYYrf48Z0tctD21BaS2YfC6GyMo/ScFlV55f0jN75tfdpeLhkh
TjYdqKpHJUU30rBdrhBZ5RuZ54gsLJ2YoTb4Y9viaseq8t1vGmHtY+kNrwqprwhdOWjOD1dZ60N/
aAptX1aGfIv5VJH5Hr3iJ3eOEnkVKVuJ/dY5eLlUPl50GHMdLY+XvTVrtvzyjeGYe4yDoliKvP5t
Fa4nzRLXvEvaF0vRlY0aCFybJIlvHKeCpO4p7h2DLyMhIMlLt5YU5W1h3EpUfMtW5RIucJIREJ2k
kKNLRuWGn7/IjDclkXVw7IP04ma5c+3GJlniDPOorkX4LE1Um348vGmuU26E4QWPJFo2d7ul4DdU
/7HoADuaLvU3aVnxCR/iKSoQAdL6YTxhh81raRLQERDjZSlN8NxXlNNo2Ks9+Z7Bs1YWk6mWv2j+
ahpwIlc4ESTjntA90mgsWY4302ruwhub49/npodpiyQlT9QXNx/rsz3dzPe6dAJNtqa/rvuoPfaS
3t58L2JIsYxGutaJz5ldnxT9fcryhEyRHkAwy4WRyIdRgnrNSQpyNrudjKpfoapi64Djo6EFMZTj
NNugFR+CFIqjsCcMCS8Cnx97p3uJA6eXdGWneKce6vZR4O38WG32SRZskHmysXf03jWmLKcc8Dxu
mPCCNCAqbwle+bvCKovmLRIbxfoRIwcig01hm6CGXURaVRzbCOqsFaiPnRuESxG6+At116I6KZ1N
hmFG14t3z0m2+A21dQ9Yd2d25ReLMMzTQnGu8ADom2fNayGj8Nwa/adRMFFuAD5O0koGFpZc5sNj
0MblRsNKv9Drmh9bYsU2DMbu8lsO4dMYFqyoEbWezyCk7O/CBBtZlcWvGxDS3ZTqqrCQa1a1uCk1
Igxda//opIXGiDCp5ASOdcUskM6hG7RDaSyp8N6Q9C3UsKGPq8baRlr9pCPJsVUyU8qd/Nur6Ipx
tb4otUkGub6mt4NhwkvWDr1zvdC+RaKca6lCRHb7ZWO827m/7YR9bzJal2Hc/UjMx4uiILw0CKxn
r6lgbprbynKtbdEQDpUPP8yZoOcR6tfU/Suutu82o+HqjN6Ro4bUSWlTyfqs+3LR+f7dGzMcoBvm
lu3abd2PzEE/k/5pAF/KCNcTXcqK2HbmMEgstsgfNjQ7gT/HJtPhwPvWIlLWEWTcCb6si/ib/h1t
B3MF23CL7BXaZ5CQNhUfim4KCjDFK+Hyj66MHjKYCpuEpG6p/naUjd3w4g76GhH4KvfMnaspZNbX
V3dUDvT5yVDENc75b2xvfTXlJTH41HzUbbryGXXVXfXUfYWNP1Ss3QCbK2IlZrbUPzFf8paZQiFP
TE+68BtIJ3gKMq8Hexs/QL57opmarEZb0CxkvMfV3y8c2/q2usDf2Ch2iGPANGtWC53kW0SJXNm6
dSrIF/OM4nnin9UOe71+CPLiWnjMW0u/OnF+irasatJ3qbCJHdBSzDmx0VX0HZa+awI9Vl3AnI68
VpS+OsFXqUxdwpG4Nx27A5UFJvHeTHLFLrHTvsukOGbYndMaNwBGpyeV63FVl8wyDanvEg0FaF64
CyRC0zfHVCtMiQFsuImBBCc9xOpR26QQ5Lw9pd88DlGCSZ/5XWqr5XLQc+ZnpdjwUfenpD8EjZ76
omb6JVIliXiOHqwLM3wfC6y2FWahumIq7QQhwW5az0GuZcatv1fT9xHCfPfK+KI3brcckPsCHv4p
JumCrhTfpIR2i6qpUKI8y8T5kLb4Cu0/7AA3tyz5VfMAxwoW4sr+tZPhC4f0SatRz6lpUjJUbW7g
Ujv2SSzwyvBJ4+RlEMZPa3U/Q1CcjPynqiYdQpacjNTfmxVvOZ6Wb98M7nDwsISZ+Se6z+zEPIrt
i1hflb2oDfIPK+SzzD5ACmC/y3z/zIH5DSvWq9eYD5VlXezcucfacMsyFEVD0r+rdnNGLkHYknLk
aKQtstL/AwOomD+AiUH0RJwh4m7CcjHm1rWMrGMzOVCg4ioo0WS8yuzq5k4xx12Z8iEZAfxhQ0IM
2d0UEd5CpMOmGtw89l9LwdmX9QRLt1Vz8ipjV7S6v66CYKmGq7BMbm2Lv6QZ0V4BPl+USXIFAMGS
hSe2jFB6NL63Kjp/ldsfxqQlKsbxp2ESsSij4lhZFwWNBWhHd8mhwYYNbEU7vQsIPtDqrSXam01G
RhaXH67T7DNFhhsDD/UyrqoNKZLnpmj7dV0LsbUCzMZGoUKjMPHlMYPDcrM3JNkJgGLMC/U+NvK8
5LwBUNSwqI+FzWtALIZ/NkKaYtBeb7IEbJ2Vv9FQgVtr9RH21sY1DPvbewgf7UZ/tJw0eIoy/dV1
2dq9KldWiks72aySDaesam86fKTwQfa7UUuvRlG/Ct+IT12pIY0IhmgTdeu+RA4++DtH6c5VEdK1
i58CHZeGZubGKtZ9OBrtlcqPEf/AauK1/bAqnADrl+9scCK7y6JlnK7ASWDttl78OsC7badXGQ3h
pnVICVRdeWQ23BwV/tKq9veDDnAiV+OrQg4PvUI4tiT87jw12VihQw64geI1xynK4KiRZKH2H1Yp
mz114p6AYxeQhp3sSjN6D6AqHMqEKj6t1D+iJsicGHp71TFbY69B8gV6bxOLunirEhzipb0eKPwf
yRBuFwhwPzUdbamXsfZ9mEhwl7ZvjBDSqJst3vxFoavkdQTy7g/uhrIWNXBpP1gJX/JK/UXVLLbL
knYqeelkqxCTYU4RvizwMlbPFRPKdYpa8egox47t1YbtciDEmwI9J4e6gruqtE6A2D94IxwmRtPa
nbtU/SXXKGYrC9JdHiXeWhQGhbVHZ3Ca1JVWmx/CeGJf/fN4flJ3LEJk4IvOz9MtzRktTq30//Hv
5oehGhyoxort/F9LcJkZGOz9//in8xdVlxOh0aun+VvOT3UFIbKFHLGastG6OiEc8FKqRZjASzG6
baWbe4xbSDRoJKXdj59wmK0H9Y2GxznYE3oAyFOp91lVX4263Nu0ffADt4u0sd7MoP2K8vFHhsNP
gZFo0QzuqiIiVu+6nzECbYIs/YlN7IipFRkekPNJ/GpqiGZHQ/sBtkZN6a/KXJyxW+IR/DOOGQKg
mF2gNcWpAG5jgKhCRaSrS+ZU6IrsXLByMnwiDqw+tNOod743xjR+ETQximtks2uQAc9fnG98PK2b
sTOfiwhWUasFn4kfWwe1jndtZxSUq3Jy/gM70hiGocyB5U/+DOGhCaq3eRRsTxPg+XE+zTzzZhfV
8T0zhbqtwgSrYpV1C5du0uD4Ptq8OGUIxekM1e1rTPYElhbAj8WIDTX1w4/RRoTQ6rCdVFwjf2+0
/3XPov/HUcrjIu6T6MhIKdoPXb5ItfARcTPifP2iSPOPZtGDUx+nfI+4845VlKzqQJwds/z2K/dZ
wnnwA17wnrnjqotI9dNVpMPgY5kotOF41hlzLixDO3lKsTZMZaE16ipg9Bb0BfXMKvYpevhsUKRg
/NaOxLp6ywqbVGJQ6svg3uZ6exiIvrXkunaUj0J47AwyJWvZ+ZMPxENXLnP+9IJ3A52FCxwivjfC
PCIiO9QFOq3mnKfFRQmgpwY0PVTlo3bJVrQjjvjF2szaBSqnDzGqZ72ouUZGr6VH59JNmZwKhnqz
UwcP4kMaTTjsprs4PUobxeAghaGyMo7oS6yMIBwlPxlquE36Mlk0hK0MADs0N7xGHta9PkTYXKYd
8jv8NUoQ8WdKPsFpET9lDY3LLD6YVFF2/DQgtCLk1n0VkG1cJaS+6A+OdiV7GUdUXH+5NoNJnMzm
Cg3ATSOEV60RVOv5b5QTFB4rB3uwqyPG/QPMAWD3U2xO72SXnIV/QXbEEukSRkucgHHe5vvKTNY9
kTZK3ZyKxH0GJKauVCO64tkm3iy/DkZqb0vjfXCxWMQ+4tXKP2ThrTF9xCNVLpe+6SPnsgWy63qb
pCPnyyrcdFnySiwyrA7dXMZ4aJalHzzlBgp9CRiqoArgwLGw4b0gD34cOe4viFDRlqXlETthDM++
yeJttKW3Uop3n7YDjnOXimkB8+PbQGtaG1GxDoMQ1mUC0h/dLHnSHYboM2P4jx4MBnJjPpypR8BO
lzOz9f1lkhvuInP9P8OgN0QEc3rUYVdFbGOx7bxi6ClRizdPYdBSymAkNtLurYgR9dfxT4erRhh4
lqPxu3aQoTQKJihTY2iuud0+GR9jrQTKrTb4K3tSSFXlGbC6szL8DM1Mg+6GhHk1IK4neGA+cyV0
CVP8cG89vOaifjOwSCv1a4PRTfeJWm4KjGTGQ5gOkEgludOCQSDzXHgyrflbKvpZIU8NIeo1I3SM
E/o5don6GHUyspriUsXtTzEG715400XxGsM9XKV5knCaxHvQWaxopllv2s4/QS3y3ps8+xZWtNcr
5dQbzdX1XmwuRL3lFGLr0FFs9y4wmAA1gq0tqseiUl8NE6dknz56WoIfv2OPjo4jJgnm9I/JZAys
s8+oGGA8B65YZLpDSjimG99wfIAMxpfLPBPn+IBn28yefD96TMb812eh0MbiN8ehrLr1PVZZc6Q4
9ZUraWF+jUH/5bIoCJH82o441w0CFik/hjD/aEZibs1yVRkoK5AGBItWZMkGAfpSRvgPg2ChvZdG
TyLdOD5VtniMMT26xpqr6zlTuztklo/cjQKCEAiD6Ro8C5KuGWrdnTM8NwmZRt6QHdLpqOrm6W+t
1FscLYIwaP25ZAtoPHE1nJHg7wZawZBuslFukO0kcPy8M1vfhm4bXickoOa3xhZGfvCST/C7Li4N
pzdrSC/ZSCxB793DdnywDA5lI53ihraHiSCyi25G1nX8Kcq1r5MDqLmQLJlzINR+EejysQgthJ7D
3sQ6SsfXpjst3jvVefBJF/PsQFtLzoaqp42LrtCQ+IOHX2YxqbxqFNIPGThBo5HzOPCMWX+fXuIm
yZ+c2MFmy4pAEM9Gq/1vhbqMyTK+65Q/wX8PR0FPuUpX9YBWsQqdZ60X587iwUSPL8eS1TNBTGfG
yc0OvtvKHM5GAGLLNJW3OIjf9QDAXRA6K3skjs6Dtto9d6jb+W/Bdb6Q6piPfv7L4eM5CWS29tAH
otukRrNvhYXuuBvAikaKpi2lKqg/SoWwv/5VWvxRELsxsKBFpCPFNhmN2P2pi6zoxHiM74X4TucT
w45OMjvTLpLM1C/Xz1ci8m9BJ75iabPIO8XNEzXXfdVheWSYHWu8gMSsr+2p3M4G9NKZJ05WDlVI
RM6Fd39PtHuwtD3aIdjRiBrCGtFMOFkPnA+Qs2RpSatcueazWVgfvQlQUopnF/7asu1+OeO+NPGj
2bTZJhhsaI1WtuKzFS/QqAwLxk7sK4GtrAA3epM36uCWBotCFP2aCGzWRWdvon6AxcDPj5u22aD6
YkPVtK/EZvBf4T8AB3Q2m+a5i3sE/GpxQeUR76DAo4ZRj0TfjovYotCGZogmYZgYEJxLK5pPqr3w
W8HQbVyOQYEWP0Yny46OkU8T76P4TLrwZWAEs0giMCjOtEIW1bvSt58W0/+FTUK7lbTiZMecQ2OQ
ZAs+KkRMZiacNnzHvcve2vYpfXfN0KnOCC6rK4ltCAK7xBXWwFwuTXzVbQzjigY3nu7QTlZ57Qss
gB4IEt9aB0M9tV4j+zDJkjosH6hC/eey0XtWrHJT1s7riAJQ7+rvppjyJw0oyLbpXWXs3CuNLmmt
P9ZF/5rrzgU2C79sobzRsTVVooN6wp12iUKL0vID9lk2NKzSX4FPcvZYREvKvN/RQndZttSszPmW
iEkDkJlsBHC91vTXYcsEX7TtJZcQYTg4aVNdeyf+gy0b8iB+6rWBkpk2FnyaMV9io5EPC0zAcAe0
7MUnay6r+QWQ+cEFK+kqjwSJC/SdJ8W0V1D2WjTd03Sz9fC7Jvq2MLA41ML55njzDCKi4SSkrLwG
1ZMdD7+9X38n+O7qQHJ2xX+8cAXEOxcbfqpnF1E3L0gYUBVXV1RhvL1H6dFPGrLuChVVXyE2Jpi7
cdAYR88YrWlGrTgsNcZFWkV/bIGcLGMvEyd/SiINPdcntUfzaIN4DvgLRCtO9WmMVrH0WsRrbnuG
FxisDHvkhfNRsZFNwfI8rMyOOp0Z1MGuUIhCUVSj/Cw91jwno0CL/GEvnfzT0Cadrrevk54mVvtj
5+qWuQqRT6G26ETy3HcR5IVCpQvvo/LHg55G6rjOxHDB3fyTKoVJxqK+Mejzi/xF1MylrQAbWxcE
X/mxr5L2YMOtU1DgmuHVmgKho8H+aSqb/j9zvZR2NYB0VoAE4x0WUX61ZJMUSbloMeYRrEj8V+6h
PdecV/T9nBu89jNtBvTZ9doRBN7VeoNGJlPXVSXvFLRPeB0/tcgmrKlGA53a9bZW9fcykcPWxY+1
bPvyAy4f00k8iiu/h/IjmorNSVxNBoWmq+ZL32bl05XorMAmbXvfoKkeriOmKWvNZUvnyJ7vKonr
Iy8tjqCxvYODyBndBNkGiHGD/aUzCKlvJKaHRq9WriqsVQi4atVW4Z+CkdmyS8MnGVM2a3QClrAZ
WdlpAvKTNSYCq5YxF5by6sMkywslPwdjFQG2I+1gKcrxxVMwyyYN2Zyd3WFsTe1h1aj9d4Olf2km
2g3Zd7i0+4PH5GVFY4xn+4fabEYk2AA6/OzYOpigSgdZj2XXSyEIXU9AJuWa0i5puT8MleOuBqAQ
q5wMl7VmWwl6XnUSFXCYNF9dqd+N3ouXpDy+qDZiM0em77AMlk7z0uBOX/kZoZmQdsVRL7cilcXG
0ICQlE8yh+vWssAckjG+sDxggD0n1sWNuZKZPOnwSNDeK56hIj1sdfx7bDK5VUIujCAfUPwBRmGj
dUwYtuiscYV2SUyC8jCZZ7tdEo/xOjasfeewxYXYaThLw/tk2BN2/lnRmTYEMUFbkcOMLlb3XizG
3Ui+pWYZBlwEeNxO5W5R463MUA82acURwSj7jd02ODaCulyGFgX5WClvWSkPAQE2mxw9K4w5XPg9
kW00VPTSFmtjCLVDC8N94UYja1HmVJuhHr7Ii/lPxs6ruVVg67a/iCpyeJVQsiw5xxfKaZOhgaYJ
v/4OtG8dn9p1Hr4XlyzbSoZm9VpzjjmfCh0wBZrFUC/v03gkvF3zTlGPvSQ2ODFIaK3rLL+uovQh
6gcKD59XBtFo1dgOJHND26fQRjOmkxgz+3v2sdteJ1HQyJjUqsorrlRV7+YUzXB161QMFgT77JXm
F/eQYYIXtKj0cGrhaN905zazdHeFMtfGxGXGDrqbyCR9FVN5uuP5PhIlWDVVz0pdMo63Rb21VPWp
Z0lYd8AEof6yxmrWgjTg44qzs1Phsez0e0ECsfIqCAMSKNVo1zUCPurNyEU+xl/RbPO+0P9Ue6cv
Uegnmb8xuEa5dQfJwYSK5tDxGZhHxp7xWWlxd+yFdtPk7THxvCefkOl1FBX5jYbGry22gre0j/Gy
HNiWHDW7sJkf0A5BGnEA8oVaHNRRppe3Uz9fWx6eFIY7eLs68npyRh3wpwzTQ+2mUMJ5SsYMl9gx
td5MnlzyYPmVtW7iijDZVOh3fhQzStSsJ6zL9yqRPdsOcoARdT6lUbOd7bkjh9jWAfHg92mDAUJR
AJmzK8nTrubbQgNIK6sdx93JyrUzogKUH2N7NmdFX4I9HOKdFPn5rH00Sfbkv9LQx7//jPbzYNVs
94bYcddmwKUHINpAAJvsiue8yi+9ICYO/YfO5ssVKISQN9wpBYA3yPlPzgg40XwS92q7GuNBa3hR
wA9QOFvbaRYN4pZ5n03iTk2xuUrigMyrkuhnq3Z9+kj+OQnI2u30Ra5fJeDCCu+s5d4xzhxEUFZO
a61/Az6Z7iZBuJpekmfsnHQteaM7yE5Eom12CdIze3/FjgIxaZtsmHzY5wKP09CvuVwQlFGW5rpk
uKytGxd7DTQLlvBAHBVDurXo1Kdb29rKsUkyttQraztiwsr4Jp+0WWdelq5KS/c3ZdCfYJJGKhza
ZB/BVmHPS/2bQ3ILirqhOtwg3mVLRVO+sSqwerkAWmYyGw1yQMZGzortkInXKhrfMLG5PkfRdCa4
weOaTd6dMNQ27xF7IjXZ2x4QcyOjzZX/sevWDwX/EV+51sZt0qseSQzXga2X2J9TOtwEDuJTgzDB
iSAmP1VPss4ecEwiph+yq2genibejYmZa0o/pCPFpkCHskl0k8BYr9oSzlxs6knnUFfD8m8iAtMq
geug/zEQfqLvDiv+a2z3y4eceAiMeEmxU7UH46jOv+FcVCvdrR+jaNwjm3jrGb8Tm81CFDTdx5wl
eypp3Zu9fREr5t11/YdB1fOstizlPD9dWwxY/bNnjKclpm+LZydhpF3q66ouQb0UHy4obVZO8xiY
+ndEACFevhy6QO0/KneXKIxWJFXfYkc4kwToIoxN9ghrFhJvJbClmt3Oz7vv3MCSyTgYP6TuNXd9
Yx9Tzwk2pcy3jadFV4VhPki5V0xVGBTqpJcmJHqLqt3SrOB/Q0qtXZtZmHcC0w8XT5uOxjody3d4
lHJTL5clPxlZ94OrjOv4ui+ynSgBkMD5Xjkj+0msk9mqLrsfRnE1uw+EVzGpf4o+XTUFBYER1pU7
MtkeGHbR0bTXruKA46FZGbLO3rVHsmbpdNjBg5YUOO9U9420i01UgWPQdCe5myxk4YyvIDOb2q7G
/aMbxvOsa99tPNpXnViIJkF+71/7j8aYVMeOyO+hzlz6nfGDa/24Rdbd1tl8F/cIgus0BMI/nkeQ
k/2y4wJ5gt4O6e/kzmRMNadoLtWpll278y2hr1M/BlTnSmLOu/rFITD91e2c+9ZyPmsnf41LI8Ln
MulbVjXl3eNLtBD059CYVYILfKbgrCvpnNySBTLHmUmbqQ11TwG1dPzDKF7ybh4P0ZLrozvNZ92p
5qoUUFai/lYKS7IwUGLWPQ0f0WrtppXQQGKS5SQSyakTMT58oApacY4mLT8YappusCReF7GEYZi2
+oHAtRsaB/Sws3nX1uECDIFT3Td7aRsLW2vQN5IOPazzvCQcFPITX8ClZdF3UjJiGwnMztxgp7kR
4DnmS6Fuapu+GYeQ5shudKKzpuFnHCwOA19lZ0jYD0YdWfekFxyCobV3Y2w8pMyi9qNOTCoUNEgL
rrHDBr8EuA1Xhh+cNM+MQn00ngw6hI6t5m1O8BG5kYNxRQjEB3byaj21GKin0mF4mEO2MhS7Fjlv
DBuvFRFHJOou3exAT5+NuUvCyJcfXWEHu4SVpnK1MgQLPeFuhGNqjWj2CxvNWl6olVMF3QEdiM5S
8l4gqYCVVBEQMGE9FwSXrLg1cQ0jlbcpc3bdQAv64kM5DWrrHsdQ+RnpTv5c4AxOC+vTKdyNFKVG
MxbjbhttcowSfTLcFxwKKGplG2qX3a8WRp77LVv5ooE+3xCcuY083B8FynfE8BRGov1245LCNPBw
S0lxM0iTK6Ui+EUQ3d3EB9YpdlNV8jJkGquvhbSP+MHduOw4v1NfEreepm+i5roMY+WYalWFjzq/
KjmoMeXaVzrKpIPVUFsP9diH7cazFldoPL9bbIZHPCeugPqs10wxUvkamZCPgly+dcAdALUwNaFC
/hlaUexy3LzrQMpuIdg33E+B3A9ASfFdlxrH6zz0HaLbjpWr5cWaRMXGmBx5/RljCO8Ix2Lt1SDS
VaO/6FT3oafUow7GZwU9iVjeGrRoX8vHMg3kVnYuScQRQEAnISvcY3FSWR5dTU6lh1mXPAELLNdm
baOdNeFRt7NWbfWElQ8tSbOJremjhXco81EglPJu61a3d24wO9uCucMa4cpznlICDnP13A98brbV
YyPy6jOcaHq85jyufTE86krN+wa+dTgVFvc0UedgnwYMkgTxyBu1k+MlS09frEiXW5dUvf/DfSa7
9/8fTHj540u83u/DCEohjPyJrI5GBn3x8oiX3xGXTL3L9/Tx/Wn9+4xRLtDgXb5PCRul/7C8rP+6
+fv4f3/isNiY/uH35f7zKv6+yL/PyPWum/FkLC/77z0xEV+h19g9bPnW4vhYIjUvz/73hVyezST/
pPybBnr5udBySojLzSZ3Sfu63Pz74Jebly+/70n3iKLbQBURh0C9x/A/r/wSe2ZV4uWXBi4nw8ej
d7kVoX34e+v3Pn9e4p1+v88QWdFV+89vXm7Fy0r9e18XQd2OMnt/uf/vI1x++vePf5/r9+/+eRhH
W2Q9BhAUw6WPjlPPMKgb4pvfF9KYGhOIy2P91028F61O8DKv5/Lg1ZJnZ47OU14uuW0K4OvW7/Wb
izX38uXXs/vPfb/fXm5V0rv28irY/nP/5e8v9108v7/fzlSh7H1IU7789PcHv97g3/suv1Jccmz/
12Nd7vvnYS7fBhJDt9HBtqcDsvt9vL9v9/L95emqXmCM+edh/v7S/3rYy9/kc3AVdD1k1sV63FWU
ZYatKXZffHuxtTq/3tbl1uVbfVw4Jv/8eNC32exvs2DpuPzHvnx5oMuXf+7TaxWtrNF21r/P8L+e
9f96nwFWnwH4f14t+sLmisigy92XB7HFwAzwcvP3Qf/r5/+8n8u3//5YC0roNlm/+Z8fwe/D/r6O
//kwl1/853cu9yUoyDaDZ/30aY8dVOEQSy7BguBbGX0YpdXK21gOZPFcltPBetacrojmU2KKp8u6
UNPCI6G1rg+2RTI3V3C6DzjF8lyjpciWzbW05SKWbzjhPiSugx3T3/Y4IUM6QgZsj3TrWlxajSs2
GFKdHe/5bOa0znS/fNSjVt8HCQEUo3psyIDbuRotTY8MMjy0qP96F6ZwpG5gjJ7I6EBZ1lMzd+V0
Own1bUdRmCfoCaxMsvdgDksPsFnkulOo+w2KNMiUu9LQv4NifDREkG+TBlFEia9cSsAZEM3TjVlS
JcU42cn5AB0LEruaRXLtooI6xcscpiaXZ5jKc2mgBWCI7YSBWyEIoBRmik7eTy6jO9H0h1GfSI0f
Zv3O9l1zP5MSZ7lsV0fvhdKErY2ElgmdWNEG62J4tEslxgxclWz1+UzDmr0KO70b2zQILjUmbYNZ
jlku/RhMLQj95yfLLg6VECdUugKwuf3WDM1VXU/FlgIq3Thc26lQrpOYiVSW0HZjx15DWDlMsO7o
SrDHyGgDanrdhXFmrHSLKUAk7XQ7NHx2jrTI8E2Sx5gZ4izMYa0RqhAKNuadP93kavwDcqQ8+Sp4
Y6bOeFQF1/GUAwoqeJwq068MIcYds7NrExgmoqeMfUubvDTqTxZRQOo6FcE4OzjwoGBoAv+vyfhb
a/1dagOQHWza6aIb7A218TO15LjtGr1ek0/07aW3ZczQHl0gf+vSSt5Z0GzvTS1G1TJoVObFvPai
/L1TQYIJEWGTAI+OECFpt/5sYHmVAB/RaGxMmzceo2skYOduxCG+9zte9Dij+YQjol3pFf9oQVKz
F5B+ZFhwkXydsQHnkjTZ2SfaHxkB+G3H03IEmZkrT0Uy/zDCpkzuGA809rvUvOhcm/1XQy7M2uT0
WyMDVKtxQiqXJJ5Y2zrAlwh3DWOKIWzxhthdN4YF8i3LJhh8znX0zhJIHA1ZZjimfMH6j5jfJcm0
Qng1lQYvmOdyUZKFlZzhnYwKQGTvoKPTtrAHorvJIGC38T9Fgd001uOPSWlbScLYejCoywzrRD8h
OSYVVq4g+SYdEDzYmNDXHufXoCFHx7X3hvbjBRXik9RKD4S4lesg0+9mGfkkgRVhlKjHyfDxpwXX
vU/1XWt0XkGrrRot/8obo9/ODYUxjUex1fznZKmgnayMcElVfUjAIb0Qrb6eOaXXA8bzMDWMm3ik
O1Eyfe31D6exKXsmT2369qHLmyfE9MU6oFPpBuLNkOrMDK1c+xb8Mamea51UEsikdMYjvaRJo9hv
GCPwZYIGkE8x7si8ZO/YGrbZxrh3M5uwQ5qi2NaI0oFbUzZ6WGUQygDBbLC97g0LwWVRTC9xoD6i
uGmZGtff2fwKdnRAppZ8gcxmdm8++U3ypHAfQIeQxnY4BsZWd1XwIcfeD2lXjRNivKymIHcj809V
oKfW3bdscM7oMl/gWF3bJr9WGtB6dPR3cibXSSFpkaK7jtCH0JqadnkCmzidAe9Pny4BTlHxmFf9
u9FXzIXkdAtvJBx6PIMunURMEqzdNoMwuLCIpHoarC0kTI6JdVv3qOOyD8WHBGcFIQw2i4MYsWBh
02rWkj0iaNnC8/D7dPXREtu2dKI71CgSPhKE42WE7I5laOH8xrJGx6EoXocYYJARFIsynnZE15Uv
wjEsGCwToTE5/LF8mIEq6zRkRiZiqOw3HZgrNzPv1Lg0p1+Uy9S3SXOslAgiUvO71nKIX+ZX10A2
p+G67nUnXvVeiWOmp1wrIyIfDIQ0fsFUK5niVwOVAmZzmD5T/aBnzbnpCPmqpmvR0+jsaFiZAy84
MbdBh/VOl2ZLrgRod6icN8ytIDW69sIbYt8ajwfocAn/kQrqwha9CO1RCck2Mw5kwd14nYd5qKjP
ZU5jy/IOTeN+dKnY1KN9m/hFGdrgHxLDa1ZxBIeH9DD0H/5wJZmsx24Fs5+r7qa3MnTtA+wyV2N2
g7hvQt9QjbANtC+/YcAXqXFnpRaTgQGNkufumHo/Eh2w82Rp72oAOs48nPKkgvmjb22jQIieIA+Z
muItdTjMtPo10GuChdZx4q8c0dyjAX4sneJ5mjG22233mLTzVz26L2aNrobWcAkjxI3H0+yHXk7D
1eiQshque6oFMhqwJrSNGMq4dnfIIxQqqbsbUg13CUq1N6b270FcPLqivx6BZWX6gMC12Hd28QbZ
dO1kEgpDT21gqetkIfhO+Nx0wg/DXJi3qdaGVsv5CXbIKfbsulEfFsz60gGuEq9wzbn5PsnxPe6Y
CXoFklDS11YyZeJb5l+Dlz5ZzfimmvknY0gL0n43q/TQg1xivspETq/vBa7SPgUCqnIgr3weD/aM
IKWeU7XJDWKXSgyvdhB/dH53iHtsOXQ3N5UP0WmQ3k9HoBmMIwbnvUTCUNmMn3TkFpo9ENyoQ6ZY
PEKyustj4HwGwogNpqjd6AaHt7IjiqRhrFmPjOn1AWmbNtk17FyuzUB2m6JnvxwhaLc9c7/oqBsR
VSvh5UfpfOklxiN9eO15UQddvKQihxA6Fc9Bq8GmAX/Wkk7U9+TfufHZgBNeOyZJYsN+rKEB7Tta
yB0fC4sEUokUy9VqYEz4nkwMBolAPKf+ol6QYJS6yQ3H4Dqv64eit1AzmAA/Us7ewY9+imK8qvOB
kNyxfUEVcm0G8rb3i7XXD3dCxu9OiZigx1YP+rh484gYRR9Sq3U309SybHrDM8dGbgMiZBF7aVqS
FWoJqcjSrzkldzZxvQeYxhGcfLwBqG0wA+GZ4XTpX1xJW450BrACcX0D7L9b4fLh07TRc1pl/Eg0
1o9YjCslXHSk1/1TSiN+3yZMVRD0eLgW8BigO69idUS6lUCtjN6xwYQsuWQnls3W69TJaoOTrEUe
NhFa+iLF88Vo3YJ/yOT+hVgJrF+xp62smTQCZfEhg1iEjI6DoERlFfYmPO8ODzt9Fiar5QN6atJp
csRMaKhXTtem91JtZOTKRy5wVJJ3wbc+9v21Mck1dBln70fyUYMzywCjhy2O328CZGwM/XvbQRNR
PlONlDjLAMlcQZOmZSpS1HUTIpvn5KEIa9AENjHjM2Z9CFLLfF/Oyj/4c/EC7CYQXMF7JdCBUxuT
1oOvU3ExhNKFH0vFw80YZBwuTXpvsPyEXc+5FkU5Y0Io2mn9x+tS2uMG4/LcIsbOPyM4+TRGVClz
21F6YxIivnDLuPfUx83RpViMabKpID5Tgqyy1jmZaf5Mrf3suxbM2thAH22OX3SlGLb4ajz7AZca
dwpzv/+I4SdnnnunxSA0gG8g3W44OwZwZPRuHVUybXILgHE+NRiR2dAh0z/gGm15dGqjXTF3JxNw
HJ6cetgYpgOar9S4tnrsg12YqMPIsFfLby1648xcP2mJVTvGbDeAW5lizokCEbmyOubbhl+RoxB/
slNu1k4OuSsxmPh7HDTaHzMywYblh8hlOpgm8gi/txS6vQ4SxMRFSSE6OzGCu9wnmzRbZ7Nzavvg
sdT6H0Y7VmBfp2O0QfIeTjilV1iNNlLFt5mybUQkzdvYAput5vvZojmjxHtjAywbA0RjZCA8CRvJ
6CiiJzJCy1Wjx9SdmPLRymIA99FykOsWIU5hvDLvlUtKTOV8ZD1ZnQpClR275ta2pkdTx7yUcQYm
fMK5nQLldbQfWB2KUANvxR4xMVyUIOP7PF4x93kqPM7SshwaWPh8TvZgn+OxPE1YmZdNkkk51p26
3HnRYAzY2MiQq6pXsztqxtaFMkUaByzQ2t4qm+0YixQpJrqPD3R69hfvLsl2Is9Z2DTraCXdm0qs
T9MlqzIy1YNOoN8kjQwIUlGs05aKkCyxDEvXFGwoTAiwS4iCocaXKZI+sh7+WIwroMf3Pwy1L+sm
jBfHXE+mfpeirl8ljRfmAbN7LeAo8RzzgwSwn5T5ElZB2GLmsFeTGTB5MO4bJ0A6RVLHOrCwzuW1
s/zBJk0dSYqsvR8hthDAPK0NRJGeoXzqgEysgdTT33Xla2Y05NDIo4ZAsakR/XWFeMqK6pTo7pVq
m3CG9x0OEuQg5mEIpcVi+cvCVd3NZ1oBr8L+npAkiZLkZAZW+MS6/s6rhjevG77SUu5nhtquabyj
73RCYRH6V83Q3sYWW988MBDg4BH2g8q9u55h6GrKypPCsaQxo1zVWfCWQaZao396jOR9b+sMQtm6
kx0GbEv3CK5IqlPh2CQbMfnMCUxwZ9izre7dCHYdCrAEeYb6LUTNJ1NpT3pAemOcTPc43FQI2uCu
jAIG4RkJSmp+9YN7n147IpPSW1XMkddSZhTYFJiuhy8pM+twGpwrZGOrBYUnvQT9EK7n4qnBAUpe
U7TnmFy3ZHduxsxgJ6YQvOE3qDaa6dJ5Xhi+iNw7fH5xOhOuiPe08jZDo79qRXHlt725i8ZpV4/R
tlYFpheI20iq5FeywI8c60B9gSecAmPwVg5VJbuv4UbPD1TSzkFblCcqDVDIKJCOnbuh3tfwfQSv
FdAtAi6z78lLXhOZbOAQE5SkemudBSaiq+mlttNiE5k7wj79FWFGwARxtbgZoz27f80rJuwR084w
Ij9ED9wWLUww4HY0sHB6ABJ32SK+cvOnceTq7dQIWsVAyaHIMQn8TqwYAlSIhIIru/4WEdzzPBFn
GSdbK3dSTK/jUeTmJyCIPYkBpFXSBKcZ8pUO01OOim2rkURE8NZyEQGNvIbNVeHN7M6ETAYFbtUp
jdF6yobJFxQ0rY7idRNt7EKJVYbJLoQrSKJZ+l1HxbXuoWliC+awrXeI+yXxIxlJtQcg6K3a2vwe
CP/kH2swu4aabLx7qFm8eaR/EpSH3BLfNTOgrUe4UFZg9R3UsCXF6jzHCFUbvgBOZX6vzzdtEuy9
25GrKafiGafyR2pGW9NRf0CynKMAn1fKGmV47aZU3jOo2uNERsNmbtjF11Z7o1obXRnTP4/pVR6Y
O21phSdiugYuKzdFWvXbFAGjy7B5JcTwzDmKGsQQiFwG29208bTj76AZ9nGYZ8kBOPYTHlTyrpj+
Pdsm2pGhie5k8h2ML41vvaCfeYSISrUJdcVBZ7HuInJREHWgSEJL6bFboODl3ESzWze7pnW31pvu
mvg/rOex7Mm2S9v7mg9vVQ0WEKx8CqVtvSq4H0Y8qHBGq8V/JoivsRAQSObujUX3ZsdJRym8ogIA
FskeFpcs/q7eKunD4XpU5m2QxHfih4U3ihHzNRa5y+qusNmpua2JbmdokBDor0nbmZBT67NTDI/j
QnaGb3WbeeraCtCREZtKjGcsQzaB12B4w3GyHowPpNQfHs7lTufAzJ1nL3EfTLcK8eefkmDe5RIL
SjFdEQfK0GqJix/3naW/9tL51DwkIbyvA6aqLW5cmjEZ138Swa2VbqpDA12vcU8dC0Bgp2RmSOMt
WjavvhZfzy1aDaO+zk3QuJrqvkQzLlqB56IHb0uHdGD4R+GtO4hFIo4Wqpi+qoP9rOOmcpgg15H8
rGx1B9d7hg/gsKfpH7zCPiKyILNOw8QSI7X3mVjywjQttMvshwLAYChjAj7L6q+kTPaZk1+1eIv1
3PlO/JY+VduKkHSwGD7gzpzEOXdzEh6b4iDUiJ8ECGZTOx+50YFkZxIbkE6e5fhvM2l9JlF116Zw
Il0UUcmNBw2hm4frSoN+k7tIN1LwF4N1H0kNd0b0Z660R3PxrOHYedRy4ODbyiEBW4t1Qc1lou0s
RWhJ48vr5cEM0geIOPGBTPVvGS0fdlK8T4Z6ySusKpWF07irec/pcJ7y4VRn6QMWig9KiA99kTl7
tdo6YnrvRTysfJ0LuVbCbIaLaq9n00Pe3F86leNuZMkMrYnWrJ6akL6XLMfkPcAStMxUr8siPqKC
vi/9Aeqarr3N8XCtN8FVElQnkyUcKMpO1sTCl4OJqkZu0iF9TYvWXv9pHPHlWMVnJEREAV/flVqz
QsLG4uLijokwf7jNcV6g5theXTp6RW6Io1WUD4ghV5WHhqRC/TINWJgSI3ohG5umXg/5ZR68Yzrb
xCULxPRaDSiPjLW1vpYzsTOel+bbOfaOxHp8uHbzjnT8RpWRv0k5TjlDXnA7eIQLk45Rn9Lej3dm
m629gVwUD/K4lc1nLaquqkLNu8axNk4P6YdLnrZxirVPftGiolR7R6EwX/TUo4/FbnlTwgruR4/m
DZgmduVUdBzF1ckqniHIhElR37aJfE0U2tflEJynJQiX8mgbuxwo9PLP2P12dMRfI0+e6dzeRF2k
s0swB1YnY+Nk4ljY5YNMzLdydG02egll7SB2fjBvEhvYMgjSB9QLXId1mjI0j0lFkOODnMpXIbMv
dr+Pgy/lwcMPYlVzFEIQeHXEdSuiN8qD/pAklCgRjfprzbc3LTqqNWL7HBSTuW81e4mfmSxKhia+
LiftuvaEdmav+TKW9Hbn3tu2Iq1ClBawwCVCHAw1dMbtIt8Tp1rVGgMCHgCGlfbFvnc19erRBm63
H2ftLNiVH+Iyp4npx1cqHdg0au3WImuRVGVE92JydlNXGldagZa5mZuYSYTHRs1P9F0ZGRBVA2Jm
NB85/kQiEw6w8l6bCMdOIXPsLt/+vS9aQK9/ZsY3oVeAhm0rYXKtkg7b+LImXdYnbmp89W2iWkqL
eFUPT1UTTIfaK3McB967Sx/ZwEC98qxe2/N+trNBodqT092WRrlma/M8F223U1To7cA1TLU0IFP5
IMb6o5cgoFKXq8+sDQfbUMHOi/54HplEU8FoqKFvPHeNQi6JiqDDm6L1k8TCRGnvDsYPbmBOGirs
Moo+rYyITVpEfghVyQYAu0p0JFity7LkN1c4R5bmuYZo0997kfeVBCbmFxtCIItw1EcHayZh3aZj
Ban6JcjPPVIEPMKnZnm6dJnAWK7RIBB9HwL/2bchYvjVHrAxMvWJDCndvYerLTIwDChrHqoYhztG
pgO8XVqa3g0exlXr+d+krHlcDCF5OcVdtowOAg2I+jy2RwLDB1wQFmdEUE2bHqhjr9A9glEeV/WE
ZA2hG6e1daiU/RPoDrs3+CnoxJs8oRPqRoQbeqLjyLK8lQm+dQNC6qbN1OtYdpRDY4at0Sr/DOnc
ke0uAd0TtuKwU7ZishE4KJkPWHgDE/01nbxTEP9BBUVMV7t4EdhwipQ8pE7LHsrhObKwpSifPRrY
ULhWWL9JMEQlXKPMCDL2zh6yPBgyuyzVjReiYLFfSCB1OS0WaFDOzkiPZIVCVlH2mT32o6uXL13p
FxutxWCgDBAUhKqikjN36SKFy1Bk8k+M2bTre5vOIU0qdJq0PTH+Qok3+R+bgpiPWXPPENfzHcog
/so8WszCtrrvfswYEsuBVmWkGK6omL/qFsabHNnDaRaEparw17nrGptoVo9GUVOoWg3OYkg/K5IX
IF9851lz2wbQ/YtpcRcVeEZM+yBL2SPdYTDVzTSfPC//6GnycbWpNcymdMyKOjnEmVoKaPPNcfG/
0q2Md/x2e6uXaJYGE3nbMnqK3hs6LBiXNGpXeY1xANMghsq4gKZHMXIXgXkBMkezs9e1YKfOSlsQ
NGUvNkHltNT8jD1cNfiHvqHjl849YaNg1LaBFecwOIiYp7xbjW3e3zUlQ6BuSa50iFigL3+KHbgK
RCldj+A9jYG2JrWUOGQKCw27qV3S2GAHoH2fJGN3HKUsYp7p4bFJT5Wt3wTCJg1N75utmurD3GQY
NHKCtEjuWc0xF4c4trvjQL8997E0ZPn47Fb4QHX5xNSM/381A5ujIxulXXZV1LTV2beWGF9JhoIQ
X+lWux7IOr6W4NdXTUvTXhCZcWw5imGAAQuUyD3ZQLyCFt5UzlJ/1tI5zurg5KykRVo/V+5s7fGc
kSJAdOuV3S0zoVYnicoo8W15eUtdWziruqetZiccFtpgm0fmjaXkRGOb5TrPZYFtzDMIG/TtdWVC
iXAGIlBsTtFO+MspeVOMPEU+cQpbReusbdu2UNE11/hrX6TLZxsZ0oWyl6Oh4bQPy/G5dXnHjcNT
mjkGszEmPrRjJENU5IsTOMDmMXz7NCWPcX2n00LhiGLQzX9lk+QdlEeQCJuI5zbEtLUallBjqbI8
Zj0b10cJnsVqb7NxX+laqW3M3q52DIutxKm2ATJM0kB5vuZDd215X5rRRmXTCziGa6E8BTWBnLMS
8yWoHUZEMwCBMZ35JXjUpcYn4MSfwnL7ELT6VcwMlcZhYAYtAAva5q74NskAXeNOuFWLU9eP/Oci
Uf4en5LaxI0g5BQNamg2zb6vjm3FkexEuKY4kSCziJM9SZabsSI7xMTZSVnhcMzZwvgmGuRDN/+o
cf4mD/cuECRWOM3t3LnEOKUYy7voA+0ef22TX6YXjxFkqXAEt7uBpXt2tUGdB2bMBLCHWaI2XaK9
Ba3tI1Vo9TXrHZICm6zoYva/ktxmpsPYa40yllpjphaZqFjZ1+7MmrWyHKc85LJ9yKxounKx4qxS
tj521VPMxvW41YS2g8P7ILVC37b+rWlrFIb69KxGAFWdTld4bJ+kYiLiDvjuYsKLxyEArzMWM68+
PiWdfCPfqOusP6ZKb312+2yCuSoqNb7YJtuBHr/aKgk0avZ9Wzvkhde4EkhsofMyh0OHnrdWb8Aj
0HRHp7wnCdXuvwefhr7IaMGrWHuUNAVqc8myNiuX5of1pCK2h1khyw1akA+NrXubeBPksNQ+lFl2
p9kCCI0D3cabCdQg9JoOp2LPBzWO5r+ofnRr+JRKp2JxB4I1OzLsqhrWZ/GJozzibzGXaD47Y9Nr
73lHGUcVvqJWOMUuIYXCn5uQdLh9qcMWaiPrtiHJ5qpGl7y2GvhIeAEnERw5jqq1AQt9k8hhOAus
WXaLkGUEnZX0H9NU33CFJY6sslaYSlKYqBU6ELGdsrq7xllG1z/IxK0+i++sQwsik+zB1INonTS0
XpPagdDX0DjBQNffVO46LbUveu3Duxbvmb4iY9fss+oYswFK//I8+KCezdao7c7N4szJCEfdxVDt
btLli0P3rdQC7+pyFz6VL+XQeRC5y7vt/EfABeO+RCC+IrRjwZvmW18LIAu2agpFwzocCeMx69OM
40B/6UQyhIZpEvf7/9g7jx3JsS3L/krhjZtZ1KKA1wPTynW4CJ8QLqm1uuTX9+L1fGme0VHdeNNG
IwIG0szcBI3i3nP2XtvYuTaeMXPyHgkwASpTU9MummxY1z4TmQz0+SIG5VxU+0o0P3pCnbc6BqR1
D0xJJCZxcTndOVgg1ZaDBxexi0WpdfH+anTiGMJxjrVR2TPzSqC010132ZfubZqzQfMJv2qp1Zet
1xI0E4Gk5O8RwCtzznY1xFe1P1Lkp8yIo/CVsFSYpA5t+bjTHgy7clB3PJdVTvqkwGBdgC6rnauM
jtgKC/uMAG/XfqlselqsWqo0K9jpHzGmLd/usYYXh6TuxCbLyHGO/EugZBeBzVyFaRk62BJeLKFh
S6KDDzg7SgY54oNTLjA2x73WjPqm6hLKMDYkjpH+p8l1KUjJX1DwZvr9NVRr7TKyDLJy8izYKCn4
t0pzPx2rx3vYPogWpZlJptnSGVHYNiPnZ2N6N4W7qw3orPGnQ/LnesrSN8Ljkdc4LWM/BdV/PgbH
wSjv6wQxRcvOpTc/RNIcvRqFDz7NNTrzey2Ba+B45pvZE6/jGBpoObKgl77unHRiWVP6L+s+sPdw
sAl8icW9NmHhC0qFbnvBBnDMd7gB2y5UljhF0o3wSc0mtuIHhAj6pg5OfmTk5EuMV71B98Ay/Z/h
NQoUzipLf5jWnd6ulL6+ADyWbpFl7Mfevyph1qPVUVaJRmLWHHfG6X98zHLro57EhQnegFHqKvTD
I4ZkothtW0EQ1GwSE59WMo/O6KNc2XGIpTtpMGz2YOOtdq9BTOoycaeQuHfRoQXSS4vLQLSDS2Ex
eDc+9MToSCJsHpWiJYlkSrgYsN30ikAtRE+1Gx5bemnU3F50s21P6D8527vjRmlbb9XAUfbMkL0l
ukkLuHwkhIZFvW1MbW/3KZdyAMnrVCufUzvCWiewK+nKR2B1L4mZvLYQldn79e1Q8buY0bCEiZNs
7KkBV0sRMo6ztaLEdNAM/Hy6jNfCxUaFgY6txWbu0SwjfOIMe4jb+J7f/9Z5rfFLrgLqBZRpKfo3
norvkGmVFXyIRtw2uvNRpu2jOzZ3dCGgkMYKyVVOS98Zd1nlMx0wtVm9Qx9VwXNtm+CN1NBzF102
VUz5VbrOjm8cy0p71fwBzFKOTmzuZuUtRHtmasDC8nLfC/vY14fRGLcOR1COei/jxO3bypPRRZ+1
jhMblrXYFoCaBx/3fP2RO80jkctUo/PiqjI3ms+Vk3N6Cr9ul5n9hQAogXd2oHmy7twISZ1qlpuA
gWpVOoR7zzYXTj7vjv5BQ9Ndh5N3IZCkrXLNfCOr5wazcHiAIXQQ1iQN5RclgDAG7tnJBhSY5FW2
bUdLXSObmxOJITbm9lYbRHBq2rLaBE11iw9srVoFh39iHohOhCZVkZjWgR7IvIrg7QAjWfwRQlzD
tNDuDZJiVj44RdOmisPwlkmYHayVccACEXpHKhtL0eTzdTDSiJ7Mf4RlfW10Bjx5d8nHiFYDPtqV
S7V8WVPzswHmLira5ctohKHnGMkptqubANbtQhclHStBE0OQ34xyalu1CoCS8qqdVA1qc7/BNQFe
LWFQVja7ggxnvCvBKsoh77QCun44XUTwq0nsrQgpL9tDQMKWH6go3FEcaQAY1/BrHiMmi6nA79I3
DAHaAA4cg34AEO8BDb0qBqzgEX+7Ukb9xW6rK1Ntd5mXjutWY7ybtrhDGFcrZAcWsLaH6zYwXkvz
GBicNUU0OLTDPj00DoVpQazsvQ9nbF8ofpmV+0AHZSvygF5JcjSYlIYBwwgY+1dOLK7CAUn10KH2
0PZlQPqeRnnAzuxroWOGozxVb8ksPcCVAW1W64+NgHdTUTC1MjArbR8vvdy+zCfjzjfiW5NzysZ1
um1ST1uv1A4+V3KTTMauoEFmg0yKY6qRWOBiLBJ6JYwVMkrW3IDBTokupoFnrLbZPipAVffaxmlb
RiUUGz0iPhalkp5MUb/7xCInDb2KeCJk4Datuo6DZsQKUzyhu3+PhPXR9cXah3RuqGm5VRVBv2wE
ZFgxa7fDV0qyNOwxkFE8U66MYvoRWs5D7Iidqht7TJnVSmn1UzQoM14WjU7HBdFq8NqePtFSryu1
5ILR1MveMzdWxRVWHV6RrF+nyatpzICDZE9R9wZLmM7vVzxOvreqQR9gddLuvYI0ksr7GXZI2+l0
nhQwCcRXAwoMMnGyMvcOrxUF7sy9V+v+1PnFlUT5/+eb+K/go7gu0jEo8ubv6QS/rP7PH0XG//9j
nsH/c6kHukaygNxUX1tq9dK+/McHkX3tePmSffzzHxcY2F7yl++5B3/+zZ+5B5pq/sE+YDsmMxDd
UE3nnHug2X+olqY5qmF6ZMuqvNOfuQem94eKUVsFnedalmm7RCL8mXtgmn8Ytml5jqEj77ZtU/t3
cg90Q+MDlF8/+P79n/+wVMsmk4GymWFYRC+Qp8Djby+3UR40//yH9j/KqaAqRkjelT02NxT56aYk
ADzyahKLTFH3Uw4zLk6NY9a58Trto2e3ccHpCpvTW8K0sAqPHYGTG2ABGIvyT3fOASxb66futrdm
OZe0ew6HkVH0RqOUBGiOLJDKeWgsivGDRbQ7O29SHFz1RzK2rxPu/QL5xlqLQuDBtfEzTMRbrudb
28zaK3pd6g2zKWCHuApB3i9SIFugbAhtTE2x7mmEEQKokf50Dd0SbXz2aKCx2RafpIeth7HeQuDH
QMyEmwxsMgwq2HTLAH8fcHhqqeGscYuCp3T2IEfO+C5MpIRsPTpmJjMK+vyq2YDz9UYwtS9iUpOb
rKUI5NFkaqY6PlGGOSrAtEnl8zmeuxFz/IAkLPKi96pzj3nPidmz0Lb2zAwadau6BT1p4mUjMCWZ
2SRLniG2Or2sCq/fQQUoCSwWDTxO1ZXl8s3NWVWEtRlgrr2ZtUzroAQB1g3JWreKkMr4eB2mmzwV
1lWF9V7H/U0tJXCXkYHlNIrIHKvV67an7dUpaKpxtsOqK+9ImKvXyqzU1s30Sasbsa709EXrKIcQ
cY/+3aOkGJZMGnzXpRPX/PRi4I9ccYp13qkH3SuGU1mFAD1NEl7oQ1Oggddj09IP2AJptAD3IZxn
Le1vbUj/aLBnk7BJFg8dSNT10xQuC2TrgErrY+Smn3GiKJQrXXOF5T1sPXM39rzGlNQPTkkjneqX
x6lZfyELTuwMq2eGHPb7FBXlSk0Lf5dCbOaHFZeKMdeyp2ElImbBRq5agEtd4DhORkNcvcgm71UL
YnL4Euc5n/C+FiHS4X5EqaVehlVAYrBRvmStGXPKR3cAOvay0mr0nuVkb4RxMnT7oADeWHg1EnoX
UhlcpE9PDct9mHVPakT+ay2IunNp6VCWiugk0iBEinqkBNUUbwk87UOc6wCZIOlsTcMaT6rqzIGX
+o1XJKA16j6/DcMHP/TSIwghbdlGJAUp9NCUmHZA10DVotYVi+gWo6dqh/G6Mt+sapuDJ1ipNUEU
6AaDebSAgz7MOL4dbWUxQVgkyA1C4Jz7kVBWSvhcRq1kRaWY5oGXJ4SROC9Z7b+3nMCW6qQpELYg
eDC5bEZ6yeZofTi5QPuc89rxQDotl9t51MGu3lMn6BuN3PQI/YHGSLpnrrdDFAQpB/k+Hf0a3zQA
9yd4qILmkDFd14AZRYcpqcbtuTYzd11HwMh85gPrKc+6FTpAfjVIp8IJtmqFSI0YmucoalcFCuHR
NajnMBWD58gWx/vZ6toxYVDUYp/WXH7b1uk3dECXY27uxdxsCnY4h2gAqIV+TKLhhbDwTdF0+OKZ
1KNzbKBUqSDVu4geDBbXYR/r4VPphZdq4TJGcPGM9gW7XJSUKs1dxptuPq28gipaCv99bLGRqGYu
tqWHSARK8sZTYMIV6RNSCPawXEAk6vwrWmChEqOab8Y95FwjBU+iqX27oUz14tJTStLwhSbpVZ4Z
1pXi1BiRfexooC1v4o6MhvsoghOgQU6JCasVs/Q/QIA6NAWq9sjd6sx127EjRgYD/FCKlTKnJqf1
VRjrCUnGCCLzrgd5QHp4Ty9lGupDRBL1IfXC5jAA29h6gXo83yWfgUJQ1Qn6ln/z9dj8h9/W9ZDq
N4QJ9lFX6Q+oycC4zEvaYFzTOXg3EhLBQkPb6nO4GfPN8mBZLhHk86q8SWo7W1uB+dn2ExHeldMI
enLelYZOG7oec59GWBwL7hBcNVOzt3Xqar0/eMsqNE8TJ+qVHTo6jVRHuQwZ36s0U3GEU72iVJYf
3BZGCznDLMqbpqzxtPKVltNsu5I32LPhzjVR/rUq79Naoa3ycCiXipicG43L6EDaIFpCzoTxVN8a
UXEoMyKnA336UbgIXJPCvSRmZhfSX9uNzMpVxSD4fr4prUAnyTLcg8Szt3mtJYfKOrJfJYfQsq/t
IHjEzXLTCLrBgYYUsggu3Nb19oajAiirywBGcKIzM5h/OUuroHsFd/T/c7rU831NNf+a5Fjuh/Y+
I2zg4OYrBubjLsiina3jqxTCfWmRxLSxQZDIYH0W42itFdeOCW2jXjb5xUFQcDskAVGKqnOJD2zC
eabkxU7GwTn6m0eay84ZC1rMwbSCwIBcQvNopsw3nqLWh44k1LkPx6LWcnqsg6JdV8bo7BQK6VVL
6IcDxXMNZ5VSlFlwxg0UfqFu3vztHMFqJElyMG8cS9yZatYfMoCT9EtpbwK68DEJBYnd7zk4n1VN
LTZZa+8j1JRUcTXqeYBvsqEhZsHElNT7ibb+2gMMla56a/agl+boTPlO55tf7tODDgnooHeEcrcZ
htZ5i6AQF5iyQALLrVRHsKSyqPqQ2+Z8I6PyzqtfSzHAZsdSb3uTMFh5M6G4XI1RTYtzQgjJpC2g
okHZqTQHW5TbDLoultSCX5sxlbwxfDQijqY/5YlANM3uMCkcvgHMVKYm+qc+6rR7Qf2rVPcGF+zG
a4glRhGzObqat6+Yd3k38rPDeTVL0LDt5CNCuo/lQ5n0XU/97H92xgRTs3yGfIy+/cbsG2rIDdGT
51fq8z5b2TrCWvlcYz7m5NLXy3y9xfwJzi/19TZyvcu6WRXLfvrXU+SSfJmv553f6vwceV9ByKo5
Kkgvsth5/uXB/3ZVPvDLa3591G8f6+sOuc2+fY1vi/JVfJeWUi5EIk5prRTfNpZ8+NvTf/tNfv/4
b5/6uw/tZGa3oEO0MVMG5pXRhEdhxuGxGDURbCryQ3xolTv5gD9qpf31nCygC4MGgKfLh6zsnoOE
Qz607pwmpZYzCQh0qTt78n672ACfWSpVrC9zzUfBS7D8yvhyFM+uY0VPaTXLP3XmdXmjhXm/q8k/
Flqv1bsyddtV2QigCNUxH+YvYU6omBodei+X0TVCZK9CiAtKdI76HGXqp8mFaBVE5ZWTVThk2aGl
VxZXLYnO86qIVPbc87q8U5n3fLn0y5/gP4Ez0zIsmrMI5U095xbKJT2JxcqMGQdIU658kSIDi7aU
i70Pz3Ap3z6T98rFb/cOrvGUWwxI7GasDiOWi7VbVD9tTeoTkVh0sZLu0YojdY9dT1lTX72P+vCF
jCHmQfNxK28kJSBmMIw1GpadPqav+agfvJgejjqJY2KWCLm8bhfOZwxN6OjPPVBhZQvELaAswrYx
2veM6sZeviAT0+zrpX1oTMgw9nY0vE+Ddw0/2V3I7+En9h2ml2STyxOCvE9uBs69zp6/O38+fb5i
0qQukFD9ayuWGXZQOtNAvUnOtgCCUruifl9wsfCeek0lLmTy8JTKp5jzD1wb6VMpNJBuddpMIBs4
B1LJqbaj64DRMm5R2ANs0QQQb3uZISvdiTlXV++qHM+8Rj5O6ujaSn5KAB+XtZGQRDp/BPm5fDsS
+1a/mrDeMnozbr6eONMc5O8pV/Oue4sNIIWiQLUwgm+bkW28Szdfofp5SZH2f7meyDRfDbdrkYDO
gD+qrrXMBvVitflw0amOuUvn2Fh3HvsMUVcd2Bc+sXhkX7+v/CUa+dLzz33+YSLX+Eh7oC0jPV8a
edhTK9RjMV4CslGwI60AQq5LNpn8ZeRuTVAUbi6mF35hfu2y8jF5I4kX51X5Xb926HkI9LtV+eTz
hjn/7S8v1ea9YOxxIQ85ua/JDyNXsyLlCn9el0tfd04R4aXqnJ8h3zxQOnunYtuRT5Fvy1yTI1ku
CnmofS3K41t+GkZ+/zoAE/lG548cYKpYAn88wan5Ycpo9/nYCBUf5bA8TCiboLOBQvVc1Hm59cI+
2RVNGM6yW4YJX4v+fKBES9/qGFPg9igOck+VS+eb833jlJGyo+nrUgOS+9c5SX4nedOi/htRrnE6
AhT+r23z9enLSVxZMYV8rNI9y00xolYQHvKXKgUFYpuvrvwgZn0A8qbu5cb25kNOLp23/fk+pwCx
Ce9RQSAxD4TnJ8t3P6+e/1YunX/G8wPn1/vlb6P8vqOnyjmMTSNPnIBp6nwn1+WRxxZP2qNc//rw
JGFRSFHIH5CvJX/T877lTS/AMXHNyw2vqzNcdl4Mu46hjNxTfr8oX+LrVCWKsdm5JVDAefAWzzfy
XCJX5ZK877wq77PnUfC/9Tz55MF/G7Q638v3l5+vlzuoXJR3+u68G3/tzPJeT88BeZ7/4Nuz5OKv
699e9eu1/vs//fa4otXRsrV/kAwQI09jG8rLiFySr/i7+85PkY/qchQoF8838vc4r8qlbxyb37xT
if0eBdj8iLyRb//LW/3uvl9e9Zd3CuYTvlDXdUc4tTxmWyoJBjbTLSJtfvi/biZoaNNymK8n5zvl
0vk+hFIc4nK9ag0Wv54pT7fyxc9P/faIXPTNmUZM6vLXHo2SlzL/+UD5tv61KI+rb/fKdfn874en
5yxFBH0qmTRKegyOqze1Wdu6al6nE1IGO2g3Vl5627ai+OYN9wnQx6XadHgXChRnniidG+rC6Eqn
rrovk2ZvEgRD0Ks9/szNfAdkXLnXNd+77nXsibrf3yUxzNyiFh7i3CTck0okVNu6zQVQYc0A40mG
dUnAKsJcJ2jjfWZmp8mJKDdSJ1mGYxPA9M+q7SxS1ehy0gyez3G/fuGv08mUY9qcJ1VTJsiUkdif
vy608uoqb7zz1fbbJVcuyqvx+Zm/u09euuXzvt7hd8/5eoch8U52s1UhGmfzJVHeuPLYPa8TwcEI
k9I5ZTF53ZzXh3nH/rrzt4//8ue2hQffsZ1yobTzSU3+eeY6eXwln9knFXZsUd3IB0Z5CP5+MUIF
OOsP3rSotvE0RdhvMYymAxpKJULuCy33zclPnVLyQxcPA9mjuyh/SjJsmFFT7yjYOYdBpY3NPOrQ
u6350JTRtVbbJzJM4WL2L5FLGIGrGGu9yayfVmfd+kJ9K3XfQkmhOuuIof+O4AsIfBNqXuJohsWU
T4TOYmlckfTarKqmo3lnZekqi2GPwgAQ21bpjvWzHYTWRg8YGVaKC6S4uQ5SNdj5Q5uskYkAeZhw
6g8h4VKoGnaejwBbs5KjxnUWaBXfxNYn8lgcawVR+cHuup8BYa1LOpv6yiLBXVBno8rXUwWjEL6o
3LkC74/EVDmz4BojFpWC8bIneHKn2LiycjUrNtijCDOgaDGWLBEFj9R4QGHUzImXQLPWOQYtRfOu
TMVEYok6xi6VT2JOxnWm6NG6DPnkqfWQ2riqHQpzVVk41/AMXsKxD3BJGTgSkAATMtzRnHbpRrsQ
f5epzVbtyenQXw0vby8Rak9Lr1I3VoymrfbtdZrl76NbokzHs1WEQmyYJIOTSPLrqlC9K+Z9b44X
AlEpHCTaeDumOQxeG1Jzj6GjhJRBnTcvNxWumGay443u5zin3BRPkZKumbZROcd9VxH3tcN+cYAe
bG8yodakoSADVmkieMAUNlpJTx+PXd67yjah55yRd4XzhIqnkht3mHHcozVCKQAqtKoxonqTb6wc
Bxy66Xp3sWhJN1Kb6Ca2uidSFrdJJpQfhQcmizS/H0oBWc/RPXPBCSo+dpp/kU91ThQzNE2Mkkvc
SuqRTONpnfeaBaTPxLtQvUBXLJAzwWkphekCxsyak6M1A4Cj/GfnYoWDQKHDtFnQkqBQrjn32ai9
MPtkVomLB2RovwPT7/N1QSP4OWWmTkGpqQGpHdCSemZx6FMFF64xbAynTPDm9gvUdJz1qDehS1ii
3qEmm+anugu2QDy6fTug2IJRqNJKBkv+0xSB2CQUWKuu3mVXZkvHG8MpwTRa/XMymvfMs1BTavYP
E93x1OTvTqmFr6OhvsYlMSV1n8QHoq+xZxXail1Ou2xHauX0W5ZmDfNkikgnT7UT6hFOv+hAiiE4
iTpvdoPFdaWgw4aTBjFG9xFgOrpOhuTdJXY0asjRieuC5lxrX4IPWur2cEfo0esEeumCM0VCBQEZ
NJch2BFQ9vWS039dVU9pbJlrcD7OUqnRnTfx3pozu5IufIFLDa/YSBl+pjFSOfOp2CBDbZCIN8/2
QCshHp+CAUTlRBPeHvRnVIseAcNo470ewentWL7llRXexCp4+bLMBWoTlOsWcqveqOsTkTpAoezh
p04+xqajRjxGeKOxQb5pfmhvegUziG2llBIN+JB4/5aG6vwYAxNNZUNkRuGLFOwDaOmGM4YOMaKO
0Zr2cy8xLdG8laX3nlFqy8SwLf1xOpEjdONUyZFy7KxT3yek0SRa+uhFXA0R+uPBXYxKrdy5Ae+B
u7zQZ9esZW1Bet3oLpLTOrrk8mdbxOYhz9sH/I7rsbor1Fp/C/DQ98XjkIf+ysSVQsyDv2xSNqSi
pcch7vGY8XbowR6wSj56Q6Zs4G+t4RTxo+TddWZlx0FwIjUUrN5miXfNxdiDJIKjtjMxKDiO9dBb
hXqo/MeJQHUrddZG1jyYjHcWuuegg5z0o1srCUUQ/0aH2VXUPhHIHXzMYSqPdToXyVWFjVBoF24X
7cy6FJemUPxVZCIki0auS1lQTTis6/HEeGZRkcNjFqZN8GGITjFaTn7pbnsDemukQXgyp3zf1jUu
vqHL95XJjNDWiYNQNI7yoNBIYNDHYdvyo47VMBC+26IOosm8KWnaRF5Z7yLCQxZY56mvRD1HYDfQ
z6awC2w+5uziEJ5UCbNdud5PcjWgZte0gmAzfSpB+xZMPbRC46YfQMgYRZ9xQOkbkgawvcEtyq0w
uDAm/d5SkdXkY5IcO8U4AOKsiC68TOHMp2WYXgwKBiUchEjlHQoqFpYYEZtbYja2FApArWU47clJ
IP2hbo4wK6xFR73/kfPj0fayYBmgzodEbC46g5OVriFUMkhepTK/aon03apssVVieDEshPA51sio
cwGewLJCYlKTuUst/wL/2/U0W7RrTm+db78yY95iBsrAm17QFNeBS4AaoK1HI9QPLnRbL5ckhlzC
ro3g308kifYa3Spb3FiRRdYRcNkldp2dkefeEeQYvWDB4XhUlftUY+sGlOkXnm+TdR89qs3grlOE
SXT1FYCzGxEzsI6Cbgc9oFdtcj+Um4rQnoNu2Tc4TLc05hKMMLghfLhf+njyBg7xyoUWMM7dG9E9
093mAPV5oQKh/M5PNQBd2j1ou/aGqBt0RoW+dcNh36VsoZyTS+2J+KjhNlwoIK/K0yAa7zaIgmGP
pb+IMmif9hwALYhJyoC2+d6wi0k3SOgop6Dc48C6Hu2o5zRuJCuuUAedBMTlkDIe73G05TrZfGWb
CaSkGqe+KbrrdAAhY2Yzmq4Uepjgzsirb4K1rtgM0qrq3teuHTDVyYCmynk2vCkhwrWntKVXayOc
xFq10WhaoWXRi4rxhkckkVYCyDtUwaPVExRRJkdTeRqHxNkSV8BRnyoIlKLm5zSAfa6N6YcYleuo
qdgMORY5dhKQ6KmyzXVMe4Nr/RxRaoisPA5Kqq1TAisWhsjSXdQPD24T7jQnr/ZtDOnJJnOKi9ze
dyoErm7Y7T3MBZYXMGCOQmchlGu86wtA+5wng5WBt/o2NjZUhtNQMbGrqJdwvcWlj/vYS2g+6TFz
pHp8odLmk2UYvpf5dBKGA2oYtedoRNomxCIXzLmV/dWUoVE27lBJAKaKLGUlWi6oqV0vAkTgq6qc
DlyV6ASTF5bqEcKwrHnqUV+sAqv86Vr93usQbKoNKRde+JmNyU+UJtBrqEuc6ry91UfD24RWb+1E
4L6GWfLDgmZF6ECMZthx202TCoZJmnUXOo8Z8x/a0W6xqtPSXmtldMqsC0d5doKwwmTF3GFUjsqA
kXeYe1WjYm+agnFL0DIU42yKHTe8jfrm6BCptXd87J/oE4n14aRc6VVKbgf2iHTAcQIAgYwp3TDi
/TB0D5D1PuvKBpqf2cbS6/EChuMFEnFkNhVeJbcdt9hjhnBCvpB0Mznl2tPtajnaXItdvSZQoSNY
PcaBHgh7rzeedWJywZwhAyPtHwQ/1S514X0oT/mgM1AvvOKok96SZ+6eq6F5F3F2cNxZQnyfwaOy
KVPhbbtOhOpt0mx4mzrz0899XPtIgMiUjpeZedGmBGlPZQ8Gofc2VVys7A48SmHhhBx8/1Jteh2m
zd6Ze4Vg9tZT1A3bPK7gjYcIaIOIaKzMmM9AnPyMZrjuBIATxkGMqsA9NBj72JDs98QzZEpCcI3o
ehLE1Z2IM/MGnwaiFxqh4c4jvYB468sG2stlmxO/IMJauUoDDctpvrHDEm/7bNly1fwyiQT4yHlq
MhBFMLrPRBnQIDRgG5W2W7H3u/ch0mdi2/bCL29jwKmFZm7NHnsceUwlxdgmXqX2cErzaR3QliRK
Rn8YK5S4uLhWpRUzWXBgkZWWkS3TLN4ybXiqCozv0GTgEeJOVxI0nyTFzOiqaufl9VYA3IMqQdDD
OBz0qbsfEC0ccjINVXTbJGCHSzfPXnLSAwDAkKrhIUD1QDNgzLL6I3V4e9EHeyK0sJDp7XTpYZdG
FvxmudbwVJAiWM2Mp8ZI36NYsVd+hyOd4e5OGOxfqXlZJ5b+kNbOY4Oyhwaptm4DsuknUhfCHGeM
0jakPc5RV34V7LQ8fihbHMfNjBfM0gxwD2KnOFLu83iMNo2KKLsYs7XqUkUnZO3RDutqrYp0E7r8
lrYVs+fM6ExElWtfdOHGZjxQk1q2chGmkSJ0GMkA7xXjcjAGoF8GMtByhPiYYxlQINYPeqptAwfu
pD3Fiy5FLl/b3Sz3ZKCjCwFLxFLBq9UxPsXgRud6s1GcgT5MyiU3QfOFK1elvIlYBfzmpAebgnQM
LmetvxBVg5mg6RlyhE6yHqiG4q+OD/Uw7oakbDn0wSSNLcXn1IUXBvE0gonwCOeQywut/AJV2tKq
a/J4kLBNPfpoF2HszogsdVHTFhM1SS923PQruJKg8rL6qo1XmJiYfHAmS5PmYDmjtQmz1GeaSNJs
PQ0k3ISYAG2TWXLvNtss4qyZZeNubOKbzCZ2LvTEnoO6WMfkAIEkcK5yP/M3rkB9bNs4Lcq6vyEN
l3MD4q3QMemc1KjTVM/CHTO1HHDsgRvymHLkP0jvQ88IIUCnD2pscJrnojWEtrL1QDQsGjf0D3Vx
K4bmwY1uQ7N9iNsih/KZFMvE3fR5bO/5NeqgscGlLhXg40uHjCyCHshEsbuKA9oxFkYBmtMNvYcQ
g8SavveNpgf2FkUZISwzTFWLk1VX45PUJkiWGuGEq9hnMKPVOjbVAPxi+Em0AiguQETbMko+YNm9
0r/fzh9xH9vds0WVi2yl9L4WA9Wwsd1ZbQBFN84Wro+OeOggrpML7ninCOyXBaIuqTBHfkK6SQ7+
DN/gEnGrMwVZGEFcEpaN48UnF9Sa+ElLq98wr8DD2YSXXUHejiVIU6MwjAav7rgMdPeT3j1lWqBf
Fmw9NOr1pYpFkI5AAczUypt10qVYDWvjLgZKtgAmEqw0bC+ZMl518Io2jWaQVlvhys0NOJoOoRFH
V2sX/19bLBXCP8YShfALTMt8FTVtHb2133XChu3paHH/U6quUWH/b9rix7HgT4Pf/M13bbFlIKO0
VF7LMZDuDh9N+89/MJvR0BY7nmsYnmsajnWWFlt/qJph2h7/VNP0dP0sLVb/8DzP0VQVUALXYE3/
d6TFSJT/pit2VUvVTAMnrG7yPgYf4buuWJv0Jqm9arg0qqewXTqo1SsFqQPeJYzWXzvR3/Tp/wGE
57qI8hZdsmH/X95tfvybirkKDLUUA+/mX+AIA17+UAgcaAv/xuJEDa/2sUiOTL22xQ9OYuZTuY4+
gm20N6nPwCNausvwhGnkJFbOXqV5yxgIO90aWW9x/PYj/iml//5RNXsWdv9902guUkPk4Ai/LX48
9e8fdtQa/OqpqV04jRqQEkB+HHLr5uANhkgXmFubQx+EWMkpf6NR/eHMMSlKNivwulmuJYVbcikO
PC4Ooubcqlsa5OIc2W4XJSTqcdNrU7zxTfW5Yo6FKHUQBwN4Jb1vRG7yvpwETY78sVxVMQFBSUQA
jY9XeTO5GS6FubEsbxjOUwnKpz5eo0AG+Dj3OGFu00z+UhjN62fVUan217lbDRupCLOtaMLZR0Co
UQMGON90QYGNyYltBCPFJaej6iBv0JdqW5Rvu/NdtUbYM5NvhhFsJG/F8LE8kN1WHoBcMjbtujJZ
tyhAuaDSsLOcQUfCTsFybsuZSk/epy1v5R0q8+DDNGu6QsSRy8Gt/a3R9xvCgauD2RM2psThn0ve
vCRXm/pEqqS+t2Y5BoNJNOBN6FQHeVPNSwjwqGqqFNKljs1XEbc5uYl+8rxegGVisuQ/Vmm1o96p
bwGst4esJm+dU/uFGrX+Rt7VTgpSRhd3Aam80U9XrdBstcknMTPV2p7X5F3y5ryqVfGThXVwoVTt
3Lzh+0uFXkyhaVrKby5/FbcOTg4GGsaafF/5LeWS35NntZCLqpuUgFPiu/M31BOFjHm57rQDHD3G
i+9liHHJr5r64IqSnfT8ZeWShmlnx+GwHhVC3hWVfHe5REYq6GNz2rvIoQFKWg/ysTTyg31TUlrX
GanYCqgAMSsfwjzlrT29xc7eEfIpV41ZnjF+qUTPAlG5d+iWqu+G2YgziyfkXfziLvZE9vmAnCKq
SQxkKV+lJEwAiQdb1fSUNwPFwchWkUpuzcqesIpg1HRiOAyDw2KQjwSjzdhT4UXiEGm1OAyms8Q1
Me2c+b3kbtvPn/lraepuYC4z9Dnvr2U8l9LlhwKh5G4av76Qn6aQH+mvG2tWtnhz7oZ81GdEDdV4
+l/sncd23EqWRb8IveDNNJFITyuKFDXBop4oeO/x9b0j+ErJUlf16pr3QFgA0oiZCRNx7zn7WFAK
OWhCl0tFUXHkyE25wPH+efOPp+RmzcS5W+BTgf09qchDTpBuwG5ZZevsba/aax4STPnoKtb+2CzD
Rd94Xkf4aDpapF0jqTaMUEdvJd4QcZIT1Pnw7fr2ck30Yg9DDsRBPKuNKaNP84KZ3BTCFjRj9M5Z
yDW5b4FOg+y4TUw/ExEIcucKlnRjNZ5orYiHPz2zV98VyrTHVFyzMtEIlGvI2er2m1xdIpG+LFfl
onGtt5hbRtBJHen1Afnq5rrz+m7yOYqLxD4vMdPKbz77/fXb5qRx2umPQ9xMx4b7LKXAiesUVQTx
YxeNdxAWb3TW/O1OxPEhP69c6MaYSS31x6OmvXK9i2Evi64y34we64CjWuOlWnAS2qlxISkO/TNv
8vFc+Sy5XQGT/HhnuSkfkPs+3u7Ta0plKPbLlJ8Z2Tp7Q1UosYmT7F+9zXWfPhkEUept/9PpmEDB
CfRjcZi6kwWCNXfe5FYqdqnieIWub8OJZHMSQTRy7br4c18xc1OxLSPZo8k/F6Rr8Q2I15Vr/GsR
H/5fvla+7PpIJV933ZZrf/5X//wnRQOkdI+vQahhW2r1FVezYBQ3XCPWAmeu84NSqt9Moab9aOIL
icBHz5+CCeRqLKJ7SmscomhyEbWj1QHURwy20OxOQsIrFy6CXkMoeymDAqn/vSAa7fOmfKBEKAyG
vA6kXEQVDe9S6ImlBoVEEETGvdAbG0J5PIiDXy50cUO+bn7aJ+56bdbMXK+EuCp1QpWGJF9yKdTP
AywwvxOpjxPKaBpoZNkP1S5r++98HeNRQUadCj11IpTVJfcWobRW1PGLeUeRO/tb5ybEaI48gxqh
1J6FZpuWcBUkFl9P22bBYjXOocSlEehC7R0K3fcoJeByNRa6cLlohVY8FqpxF/n4PC3hoR7/kt+N
ZQiJOZbo9djpt1dBjtTiZEjTU29NRd8VQh6y9UHo18kh3CwI2psOK9PkRAdPaN0BPA1aFaG0/4qZ
czp2Qho/i+GJ5wzoI8Y6fEyqsdnJfeJwMHBHHdoZGPamU1bvOOmXSeMW0mFEoGiTPdia99wz1l2W
KAN9da6Edn8UKn4LOX8jdP2aUPjLxYro3wPIiZZ0OZjCD1BjDIgxCKCoHOlvobec6sdEeAgqUJZb
S2GeG5bOQ0rPxJcKyqtA5l8JXyDujn6Wg+OSUhG5+DgC5GpiM4d2KSfjMuq5yeKJcIQ7gjCrdtsi
hJuEc8IRHgpY3cdRuCp6xJSgdjLGyzrjVntw7uwV1FStWjRBtEL71eE4CXQxVJMLwJjYODxyqORm
aYzafrXdfVmZP1Fu3pe5gRdE2EDkGqBiymgxThEYH+2pkHaSTDhJPm17wmlCAVTszoQpRT5GcuF5
FO6U6y75jI/3KKSlpRPuFnjjlt+Jm1AjFmSaGsjlxOpgpgPso5HCoDkwIlInr+C3Fg/VGZ9DPkmu
zeL6LNeuD8jnfbxknfG8pXoXyH0OTt69S5S4XZdkdImFupYilEiscrDjQMTWtGXM1hPZyj5HoaNG
2vRlXDTrKHfJB+NoIotJPI1kBcKtG/68fMCD6BCP3k6heywH636mmbLjSOGWrsfHvA2n/WRHmQqw
Rezr2/fIhVEmkV1yF90QZavSGdr04hnXB66b0x3GHdFbz4NxBjAduJTUucGhVthr7niLkzLd9QaG
9sByg+mlfEcVeENiIgpffd9t7af8lmnHIzk5HgSV7Vg8LrDiqBanASt6eG5shufkFT5204U2p5gl
kRUfnZbxedDfRlIF42yfuwGV3jh7NtM7LSXdzy+Uc5XeOemeUOkUOoJGqF5H24bz+1Li05svw3yh
fIe7ugjPvXJ0PfqnD9R9J9AOyTEDPbuQZjnvQj7Xzj6VF9cnjY8+Zf8XhBko2L+ok7c9pA7Kgt9b
Clt8/i+9c7RSZHLLHdqQInvR242RbqJt/BWacvNDA5yd+qP+NMQBdHbICzjisJTqfq/s0AIB6nJU
IPVHyGFRsgNp3Zh3LiknX9v0vlN/5Dfqrt5crFP95m7S23lDRRCvqL+ejJPlp9+XS7dNf0GZeutI
Fw2qrXKPYrODCPmdkALfPeo/tYcymI7ZNxohz83W3c4HwgLjO+MwHghH2iT3TmBj5b9n0onR8ehu
ixvtUP9ImFj2txppDHWQgTlPdqFy7IBEXECt1Hj4GGHjs0Meuv1B9+euBKC8PmENNYPsQbmN3pef
8XP9q7o0l5mZvw+DF0n7xmaa/bUvt9at/tR9M7fvoKzPR5pzR/6qZL/uaXQ8cM5Zp+oep/HBoRYL
6zxQIxKxuWVtaesaJGgGdvOtT0nBfqQqh4COvEa7OYQ7DzxpXuxBN6HU8e0vK7EYMKJ+mtVDHPvL
awTsWA1sY7suW7qyHiCzgdYNP5o/E+VLcWA+wbdKO3Jn0OLiDWu/t+eL8+Dxscqj7Zdf7PnkjgGZ
lUcN5yXxsutBYOSWgCsk3gbnK6k54YV2wYO+LW/Q333vPb/7qV/o1hQdDPJDlCAy2S5fcpxM3q6f
D71HIssxFRj8R9zC5ZtRn9V199oXuHkfygyV+C1F8b9qBe17EMTcScU/nLzLD+cn+o1x8ivrnBFm
pZ5DhsJkkN/R8c6em8U/W0+jslHO2q7eEub6M+Y+2GHE4Ui6hI9AfJzXEd056R3fPVAyVFvBg51N
8zB+X568+gLvXL0w9nrIv2vv5G1TmVB/eKhVTuObylHZXDS6mHvCv7JtjcvwmDNGId179hcAk/Bw
4o3+Uu77cRtBpHq2f4wPxb37rTkSw0Q9c9rU5YXTX8GgFW6nL/C1i3Az/ATL8e5x+mgBYKewwvux
wzttmnv+Qt4+n5j0+9oNLfSHcvHnOfCKA/365F29AYr1V35vBpXPJO1J/xb9zJ7gTEKgHwbf3tBZ
uM1emhci2x+oDkS7OKAxWm/s2+pAW3r9lh/N2+fl0fqiHIz79B2KCJAQg/LwVv1Fyc8+zbsKXxrE
xj2EsP34oB/Ms3rMYH4+6/QS3pgdZ8duO2/MQPmmVr6zA3O6wbD6RCYw10KNrF9eTRrKttG2gNgz
LtlMIB7G78VRdKI9PiKSuA3OtS3X1BdTO6EE/lKF9ID8KsA+TkY5s18aEBt95x7KB++VDvPzHNjb
9ZB9L/bY9Igbc+9g79NtBmu/R/JxgmE2bemxQ7G+cLqlO4p0hwgk4gvH4YXOEcknASWJCZj0Rk/3
6y3kfXfeWfv54a/wEF2YeR7Kw8qJiqDHve8P6nHiytPuTA9X+aZASOpt9G3zhe/02J9neD1bvfLJ
jVqiA6qciLgBEko5re+9b8RlL/CkgInT8bWpzpP/tmlunQNqNpfjcB9S3tlHAdKhffoKZrj9ytwr
RabHO3o76wXHMkq1GtTpBVrqsbmEu+JkP2O2dfdkQxzmzMfu4zvnpt7VB4N7CsCNLTwuypGgHNPg
nYS0i/dm3mdfoVLt4x8looDbmW6kf739uWVDwUfeIg0uG8WI84fi0Uk1nRYcWniruf8UsGmKudEw
TQbgUnsIEt39ZqcuY+uDiURpY9T1sDWogJ1GMbmRa/iS/l6bLKMvD3LnRKCvGqT5iE+nS/fCoHrK
5ezm37/ayNDMNB24Xqen0VINtg/1E6GI8wtLucOEKvaG0/B7kbbqcFKMfDzJNflA19XfFUAs1JFc
HEwTYr5oJZEqy/RjR+XKnRRiuVaTK6VcJd143XTEESFONTsTbh8DTrjnhD2T+XGKoQhh1EeMwHWX
GkQqt0OHhxyDlnWW0VlrPYbTallQCnUpFcm1Ppa+0N/btI+YfcTqGWIp/U+sq8hb8CaoYuEIQa1c
u+7TvHHaFy0R6OpINBkHP0A62D6EUVABKrV6u6SaQrjzHbwx9eQ6gD43dqkdUyDne2kv/fCYZtZt
s5BrMYnqwnVBGjOzwN/7dLrnu3hU72SV7eqLbWuXS+51p2l3iEYSAu+l09PWB+JuVvMgy8G9KAnK
NVtUg+loq4ci9tCoaV9y1aDD5lGaqucR2UfNbSIc6ubcgiDZmQbX4+F5boSjN5l2ijV7wHX+UUBS
XWK+loz87LJEarBJmn49FSuVGKNHA6cLx1ysM/IcxmQ7C+2q3FQnIGkuQyVvDJ+cqFNPMUo2xmyr
9lS3boMhnQOBPgBNdQ3zupG4h2gVv3hr0qZcgP6NMDiFT416nZkZI9GhLs1XYSi5eqzl2nXfOKrL
UQ8v0mYNuxAXgDlUkKbN5kntulsH3xiaD/swikKcLNEJwIpvjSNXPVFONjtZJpLF42sxWdfH75bl
cGFVcDopKDVP5dKfmfvS6LObH0ufeZwjQx/vqs54GTtXY+bGQi0Ip1SnIeha4LSyrCp/YLm4brp9
lfAhmRiqjMnlz6uJqb2yOBoTI1CIPsHF6PvQ4nIIiqLzx0LUkK2aJGkaeziRYfFvyOUMfWXVqNDJ
Cmuqp+3pY9tV5yL4/2bc/6UZp+uu/b+Cfm7ff7RvXfbPpJ+PF/3djfOs/zI0jnCLno4N9lm83z+6
cQICZDmWbdBUcwxXp1f2D9KPAenH0F3VNjwb+I7xifSj/iftN43oqT/bTLSWLNGCc1SDJrz5B9kn
hwdOgk48XiBV9/NC0AtFZnkuheIyKdeui/98XyRtaNLi8L+/Da10ZVdB56RPBQmdnpT4/ytpDJWv
HE2mSyPk0qVm5EOKfJhDQc69daDkMO0bt91kVFKf4um5civ9WELeD0aDqZOraa+I5o+8FykkVg7Z
q2xfipNJ4npaMzoz3wbwNgGKxtlKGF1wYdur8bwBiLvuJ69+Cl3QHQOUxbYgJFwxvvbM7YquGe6t
muFHK+iAUwu2MSzHmzwdn5HmHvO8tW+8tIWeQZbGqZ6co05faxeHChbkChdnGyobdWFcHRXPjme/
TWRp4B2YySDA31kvtkPpjPDyTFdeCxs1W9F72pGYXFD0xk9oxChYUZ/w/yDh1LMdqtjSx9d84ymY
JbLKFBhCB1RERX2oT1aSPpl2mAthdKnWUZjfOak7+GmGoKGvy2c9jQ6dbQ1HmmG/CGs1t9FUfsnU
dGQ47A1kuqDKh8gSuyhb8IU+Q4tLA8c9ZWaobytjAo1fEmuoHYgrqy0oueVU3kIy8rAKzUGZzDko
4p9hPHm70QUBbYpQECKxLrREnr2o8PwKxRMo06fStn/2kaeSoar2N0uizoRv5GQSNPF+6HdrQRZD
a3gvY6p9WW2gjKZZ7zuneFhr9xVeUeebCrbaMiIorB2oQKAaj2FTdsc5U27cFKV8g+GVIJK/xqRZ
gmnmOEAd/B3RYLYNJ9jQuf2sTkTegMFghK1CxR1IetvEDljmAbKPg3661G7JOYb7PaM0Mtdik9Ue
tuLGz1JaP3UJOsF7G22ND18TQSmsUm3dh1tN/asax3KbWm+KE3c7ImHrbWJ7xOlmzcUdRZQkJ+RG
y+hLozLl16vqu7rw7C1NBZpQGrFviW3eQau1T4U1nB0B7it64zgkE3Fzk1sFkQ08m9CDw6DDThxG
4nHqXDnahREg2AzMpkl9fbUeZ5JdN1EM5TIHUQ9KiFNgJiGiAZltO4TZLuS/AdwLAXPaRCKqkG6L
aEVumisHzU4Hnz813mqN8wPK9o+4GbaV2QBSMZ3HtM/fVVX4Ua3jUCJltK2FmxxpOkhTN+TIWSDh
hQbXOnbL+hPNeRgY/YM5UvhQkPDNWe4+aChL9Sj/nhFaq2rzjzUfX+O5aQ+WiBir+/LNrRmddD03
asP46tbMChhVE4WsN5ThSdfyfsxa/UVcXzfuYnr8aCbEsfIG7QFzaoa+LllioDpNdV+isTv3YfLL
zopHLo/B6kXpvmIUTmCI5ys2UUpTTMzNFJiD8aSX9VObleEBNCeTM0YuHwsHsGdhvoByHNCg6fdp
az9kveKhEopJjiMSEbqYq55sfZ+GCrWVbNxPSDHotKvnFcaX30bmaa44J6AqZtu2BENUDjepkT31
BQZyzi5TWXdcAAyLMllFeR8Mc6Fr5hkMPikJL9aKFWntu5WZNxmYNM/OOZitbcIgXSfbyZhQm6XT
coF1teez/Fyj0bwxivkW8BWHhg7XuzH9qJ/vmzxiIBp1zsEpSGZ1sq+LUtegWWtjC+vrJnLcH06j
UohD3upm6UENO4oktvtYJaBqo1xHDdzQixogwFvGHe1v6gGjjVwxc5dAsZjUmSgsH9AFl3dhY/lq
v63VpvRtPX01PUAtNdLFiERodGk4a6CE+jFJ7ZvCBdjvCuHV+l4X1sFGorXvwHgGDDe/1+Hsd8NN
uwTIPI1tTaLetl5CIroK655Z86BhJklaDRLrNIwbQuqKW4OARs0e/AYslI9px0LmpvwYTII6MBbr
vm4yKM/DJNnq40B9xvXuy5CcAiWCgM/MthdALMekLK0sdoCif/XHgfkUBgt9jXsmdKbhL2lI7jf5
CgD/yZCyqQmlP/UCw7UF1XTVY4bxpMcMlfLeTOM3LkjsTck0HLRLFZPdVU133AwuLb4qwsC56MZm
/uCpeR9E1cVLF5TD069Eh65RFu07GcHEDIfEGOv9ryVchlOXxU9p39UHBM3bSovWXW/3v9KZUoni
utvedQgjtGoqcVqQObhEeyUZtraQRNIVR2wfur/WvkBJSetlyhB6dj3S28ICCEgFRSODiAuXdUfI
l31rYF9kAh9XN7Gp/Zhm/bFdlguWJDJcxqW8jOGuR6ZGTyF/1npKGCWj/31fEkWRJss9arivjQpG
NEw9zh08ANYKbmshopuSOLG3U3jTU7PBWcSJDCUks+aAYFEnCIt3LykppYGIHQE3QCMzz17GuVy6
82tPXwJ6ifEWkvVpDrx35Ay/4G05cO0ShBz2CgQqeViKZ6J0tBM3IMdcG9+B6R5ki/3Lymdn5xpw
dUZ9JCQbbWVvOY+8JWiujIvepKb3iVpydOrRJZsa5TIO8VmtPYxUzNVo41BRxEzAk5FeNs1yhoc4
1YwyaIFvx5rKZJF7Ilk9xFo4kNhMhwnTnkduu6a9N6MXeCaGismuvxUNaNQxLX95hIVAiWj2PUM6
SFQoQb0+Ooxdt2y7YpzOGJd8tcVAa7Zjy+iiddGMY/VAcrR1GzSLNhc20E7nJKqUHRB0qqxJgMTR
841svGccCVp3jpOtV0JfNLgcB10yMd2f38Keqjhpwc5uNKb36KRolXPoSoJKq1V51dM02c+dM5wZ
K1BeQ2nAzR5RUa0ZEMlmkyz4jFo4ssVj6/aHkID3CxOkc9W5d4vgAa8GFL8hUgPHVuhEFqa3NQkF
WyKSDjEW7JeeumPHj4XjBPuWa9ZbdcHbkBu0rPj+CN10m/dh4IJhGBVa3ARjJ9eyZYNHL75taBdu
xgYuHmgqWgTk69z0cU0qfYmjyQb3q0IN3IxGAQ8X8C+iE65FB6a+P0t+yWYF+mwuxUSuRzLgp0J5
5c4g0ycH95BrUda0FJ3TSEHo0hAQNJEr4teRA8U2gwLJ/+vR/fexEDY7VUXo3E1lvkXVjIx9Vh+U
zkCY1sT9jrllux/T+LEEOXaxlFrQ5xgwmPZwwzHAGCQ/NlAngwa7DHXTkT589nNN1R9d63wJY6xo
NdxbvHPD9yZe3WAZXOvUpsSvLtzfA8tavmIjTA92Wcw3gPufvHWiKoz700c9bIXjTxMPNzhB2lAi
G2bMWbRLDMlanwI7qc6lMfyFEAd2J2mBhWdIC+tTUbj1g5X6SWgd3YZUDbPEcxl57k1TJdU21biR
r1E9bg0XzfJKy/rSOfPOTlWSwju6msASlTPx0ciypuLOYqq9txw75SIQE+i2MqaPVmV8UmBaEnVz
C/0ObbhhVgc1p/JYcl9Tw2qHHRQvSdgnt2lFlXMlSJBmTQzXWylGX61RfMUV4QqYJggds2MBxa5F
bSWpLyqpHDss1O+qlzXnTnSM5RpBZXcGgsejrswMGx3KerNDsuoUWwaFyOlFWQplP2XLxcTkfBs7
nNhW0h+WdBmOE7dNQHd5uU/VUQE4RQ+nyIyj44phu0N9m5ljfdCrWCWKDQWjNszbdKzBkVvpJjVp
eXOjuLSd05/zcEkOXbg+LOkYUtoMnc2kOqfZ6Y0NlOIVdo/zSCRjiUcLimOYNupz4VLAxh03k0JM
yyyi5JQ6waJh/1hU4zzUc3rThO5NwYWENvilq1b1fqbRZWhLfBkM+xW+JKEaZhgesrl6arrVPRd1
88Xy6u2qls5BLx471V3vV3VNgmYlbhn7QBh4HgDLRLdtnL+hs5vclYxbW/miFsQqh8wsduVISHpO
NFGvByMjN2KXi+l20qGUl9MlCnF5ri6D06psGCeIxTrFfy/+2Odm+V9JxIgDf8l4qt2R2yJMM3TT
SptNJ7lXrR1UO1zPhAn0ZM/hhIiwzIBH/t7GVJcACxTzB12FBFeg9irL6Feq4ovyVyFhk4uqiJZ8
Y4z6OWqMt6Q3aCpIqZ8ihHCeV6D6U4QA8GO7b4g6NtZAspzIFKL2aAoEEbY4+uvUfeQDcpGQnqGM
2NwGk/DFMxdy62Clme/MJET4UuZQmCHyNbk6FpHIRuleJJZGsiaui0lAK+TmouCVM612NxDl5g8R
ad5SJiHfQy5ULuxMQJz9ddfHf9A2xPOMMT1eUeSU74ZGA/aSXL3uJHYRl6q67K+QKMZaIHakMqH1
ovUYaZdPTJ9PCBvJeGiEXWaJlTvJe2Higd+h72abeEBll9GvP3lDWPB1EXBTIx7AzY/Qhhm/ynyj
ieCpwyEAaCaIHlcBiSIEoTZR31asB9nKiBFdJpkT1NFIk0U1INbmwqDVl5AEzV2bpEVRkhdCBbn2
IWgwZ+fbwBU8MISMwRZCv6pGcH9YUENFoaceuC8gU4TkcSIxiB9YbutC88r4BNOjYiAuRFPSC02R
XDPbbDhYDj0hyWIUC7mWt70Z9Pr8KuVHobrt+yJGaoh0Uh58ci1xBXaVeO7F18B7YaUVYj7GOlog
P70U0ngEgtMxNTI6EHzOXhxqg2fN9WEqiHFJNXsP3b45yYUlpKC1qEdOXQjZISr3cte6OtUWJDVz
4PKrJXW0UoDjCnWp9lu/VEJ7DmYEoRbmEwJn+4f/wUK56qaWGPRt5glcrVAtAbTnIilRVlfZktwk
KYPAi5Y4tgtBCZSsxURMXYcLk7hwJw8chSlDEIcFJABbygL5BPIDyc8yPw6V4GYiueI3KWO6broo
x0q5VUp5dm8P9ok88A6tBdV2+LJ5i9s55VKiP1pS1TcIVWUqpH65WGRC/ocfmIxbIXWSC87pv9cW
u+ezXLflw6rcieVsCryFOfLv19lqpoIhENv9oBfttz/ebe2M4tip77OUDUrZyceqKYWQQhIpd6ZC
JlkIweSnZ45CmyIFKnJNPnEUwkuqNwsuYQ4JPR2C2rIhYogtqOQcRGLNM9pvzdA7gdxqM0ptNOBV
MoHXmrRphewHouXpZAlFp3yOJdb+2LS1ck+IiSO4kvTPrm9vGB3BJEKOKr9b+bV6Ll+/3JSLSXzp
180/ngLWAxlsyRVdCnyl8taoNORsStTaB4eCJ9Nss7irYi6eM8Z16mdRTNtb0KbwI0R/rzaLfkPO
ib3z5vtqwe0pOxChZM98dCTkKmVcIrsb7gl99aDIX1P2hT6tSgCs2zKTTuJxj/iZiyS3cJaVV5qH
DBWI7EIY9ugGtaK+cOv7G2wr/3y5KRsXck0u4rrBkTtAUBHXI0V0ckYuWRzDv7fDaVH37qDs5Sdr
xMeTayXXz5l47ANl4naLHnr4+OzyQatrEZJQg8LRtDDDW6j9iesLJ1DcHuTqrBhEOeFf9XNx8S10
qI4kPXMOiMUctcxAC1DOpz5HSauNxyul1OCuz7VJSh415RaVz58HoTgwbSFflcekRf1tp03m/afj
W67C4rc32WSThiKlV4YQ/mja+dPz5JGt9tqtZinG7tPBL59z/T8aDcpQWZA1JPfBMudaUc6MYBMQ
CR9/oHxJZwu6+SwYO646rdtUuh9ScfdLxEkei7U/NuUDkHwd//87Mv+njoyhCsvQv7dH3b6Pbz//
uR/z8ZJ/uKM0mi4GyQu2ZjomJpxP7igdx80/GjA6DRgXMxadG1e6nn77oQysUqpls9c1aRBZmv0f
NWQskfXwT74fW3Mcx9Z1D1eWTWjTHyaluDfnsWxr4yaG+ZKOrRUwdUQn5pFCGcVD7sO1o3wv9DAx
bYs19fssti6tQG6sevs1rKh4kzfElEkJ92VPsq6ZbmoFun6P8N7vW5S0lQ6pSNHmNy0e6UdMXTDA
g/cnZGyrCgZwVFaYklq5q2bna1uES+CljAg9rbwPu4pAUPfUku9+M1Iq1isLrVVbL365Jim20fXU
GTGZWWn/hXZrQ0nQfHKNSBO08n6ntWrkq9PIlJdAbrVXVBAPVrVjOtM991H7hM3xuc3V6sXwoN+U
863nhh3m+gn0zzjNvkpZ+OSazR3S03CzIOBE4a795eDkJJ0ZsQbhNdo51M1TrmIWQ4m/cTTi1TyC
g86wkApqnvmDQuu1z4p2W+rqyyAaQdp69qz8QGJ9/VpVHWWb5Wat43g7jY1Gg3Y6ubGOagjnaECm
/EM2vVoh038OiY7pDLW8adUevWgke1S8Anga/H6bdoDuchvkXuIBE8eW7HQ0kvrZzv02HUemOPfW
mtT7viq6wOD6luy1Imc635h82fWvYdAwtKpkEVOtw6Re7oCLIl8zf9pM0P2OFME8NuwzcLHwFkqE
rRFp1Fl3E97eoMzuzAZaCw5aMLPe9MvpptfZKpoDLI4gShOHGs60BWfibKnNMM1Ic2pMZd4d15AY
GmzEwvRR+o6gM1gVOKNJNzFnD7Rq1J60qh6cEXESvTuexgFneeJEwkKr0iVfMayOinZft1N2Yyxt
Gritd2MTxkqGVWYEeUSTexxP4X2UKslNno3Y3vluqjUlzDBEt6GRV0fa+A5OAeeBuyDxAWxQbx09
z+9JETqHAIouzhdXz6JD1FX0K4ZfVjuGNwS5/yiZ3O47ETsCCsLeELzMDK9WXyKzI1XMnUy+nvC8
ql51rCc6M0pkopYajVujQ/xURC3hRtRG18l4yWp3lwDwSlrQYAwTNrnjGeeU0aJfhua61UxIc2YS
ffVs5NFeY3DY9mq9DQuV+9rc7eNOL6DkzuNNy68IpdXbx4kOS0PJ5i2YvPwA+OhoTxaB1h0Zk/zV
BAHSk4im3ApAemX4r8uXKkm7i1thaO6MJyOPh9dmKL/kUfmVJsu4rcbcOqBz6LYge+dxis4tVJfj
ErdMrEmu9hdtWp/thKgkyATKm2IkN9rUTSitvA4RI9cQNxwPmqIcM9NQb1tBSAhXhSJnUrzoohpW
6EApappXG8dJrX0exsatW7iX2NSLg7hclXSJ4MpEVGFeoabf9Ko7vDdQ+C6OGl5Wxk07CsjI9aEm
nTuSv0maiqutqvQEnCs48UHLvupWHTJnTmYacxD/rA6SVehSvrAX29yuypzfhYjyDzZinmNSmznB
5TSJCFx3/ajFwW71yhhYXQcqYKzwOtuxvg3bkij1EeenqlnanlArRHLFFPlOGD73pHU8DUXlQxWz
fQZEeIoK2z1VKkOmqFvv+Zz9YvBN6PQgkhEKT5UWl5ja/cciT9Ob0gqPnUOsYMlPrtjEHGtT3995
xvzO0N36kkWIZSHUkcOyjOehnBmW9sjEVfs7NUjwYlFx5tpP1dsMCV0k7GurCaWTXBhibZBKp+u2
XCsZKyL9EPKnj8eJFic1UWzLx6+bH8+UOx0ppJIPfVqVD830I3bdrN3Lt5BPkfv/eMeBoQxAff2r
+6YLXdsgRGreKsnTYgj6sapUrMZiW67JJ8nF9TWZI4x28mG3S1BAXR+6vua6T75aPoA/ziQUnNyR
xREGPbnzX/8Fivy75BM+/jv5Lp9WP14m/5ePVeTtZ053JsC///hPb339w+TDH4/InZ+2//ic8uG5
Re42O23rX9/3+ryuHb8sVoTn/vo9ypd9fMDrR7++RK79+XS589On+/d/2ccrP729/Aro9QEGvP6F
NR2OrUUyNoBthW9avr9cmHbTMZ0Sv/KnP0I+JHfKtRqTUJ1bLREL82tkjfrHCz6eNZuM3oG50L1G
5pz1aARb4I83Kel4fkUENSAGqulABh4K+gknwmmhrNYC4E1EH4eL3Ht9qGfOsbdD5fTHfrlpiRfL
d7g++vEuXdTyXp/ekUYtEkSmO3NDnRfsdiqmvMkoBFlyVWkw+X5sL4lCh69M3O2nnWWYjcesevl4
inxAvi6MF203q9NdmCUe1wHFphRRePDoy2Xl0h9n29z1zo2wkEjLo1yTRkZjMJA2kMu81YsTdOnb
xAvJNBHnuzxFa3kpqPVbvdd1zsiKqO2V21Um7KumUx7dDol5N7473TtXcnNTlsv3XKlxbqNKIqNE
LBahuJMLW4hP/9Xm9XnyZfwa5MUiDq8dB5X8XJ/nrnOOZo1tQJ1/lLHX7tq2o7birdTSTWN6DQsb
lTK3+cSmUVOLappk8Mu6ntxs5t43QRYegLEZDHFIC6AGo3qKjeMK3T2MFlLlo2g6yUUn1twqo5hb
FDAwTQEfXIaRJyNaVcWa3Kz7VduPbnVUiO07ywXcSQ9ON3fzCng2jcTWLc+Q8CoYe/yksoYpF3A1
N/oUOlhrmd7NvxdDovyqNayNdVXjPvBCrIn2bN+3U5ecF2Bu/qLM5EzWwIzyUDnkM9RxCw6daXoO
MhXFgpZo44IbV4aOvZG220bXjJPjdAamfAW99JSCsxZ1w7TVCZmHCL2xx+aVwIWblhEJtzN+qnR+
BJJJ/hWAOD0wMgIcbSEOBJASHuHhW4SxQsenz4FMwDFRijiAk5GhcCWXbkG5NhFA3NIe+4D9zzoY
vZw0FOT1HFNFNOjcsZS/1zybyTZzAghRGLPkb8CR3fQHpu30LYV1Xn7/jvgRpt7Vjk3+KGuCqqiv
wc1BWB/mxkFtuml/JWlnjkUZRtampasxX0uGBgzzrjZFi35EccAECJk/MSL/ammTpGe5iBaRT2IU
5u2klIQ/oszjmxfHt7VQGvVVfaFrTWNTAtavB6Bc+2Pf0g/5Np4Bhrniaug55MUr0a5jFCiK/JRF
Zcnw07btxEnA/CwhG0lcXP4AgMvSufzIXo0hoVin8KN+rgtnpjzgkN1yasqyvTza3JAEDUc9ynK5
/MBy7bqQ+/qMBqOIhpCVT2neY/5IrIAsUkn8utyJ6w6ZTt81W3nWyUNIrl0XV/A8dxOGq6l5kO48
WfmOGq76cnHdXHL1dYqinCamet8nk7X6MpngY9Wga7gZXcuEnkldRxa+U3lUi8Ufm3Q0d4URhfCn
KYbLovd1sYh4GrkZ6VCyOCwwFws2Rjbp7726gDY08L3JRRx3dTCH/F5w8cKDaZb7qKPTn2Ro0EW1
Rn5/15aE3Hfd7PPy1OmtJsQZ9n4gTA+cIYfRCv53obV7pjasI/ciiTSdgKttIkvr9gv3PPmBTE5p
q9Jw96o4zcqOSSCmCT3f6tBAObNgA+ik3qTAbUdV/2/2zmvJcWTLsr9yrd9RA+FQZt39QK0ZWr3A
IiIjoZVD4+tnAVF2M6vm9kz3+5hl0sggCJIghPs5e699JWhWIC2xrUM4CH0xDjSM40BNjr0Rnfww
eui6miS/qkhQEAoAWtMXaGLHJ2xvOqE7OikHEy/6+yhQ1FWbtXTAxwrOcen7xwZXrvQHwIaTHB65
SrzBT/0w65bmH36+92tnsKmKH8R91mdThDtyxX6aG4nkvddy4+DKzDza043CZBCgRLyca7z1fFVz
u/CQFOjwXJeqYensQjXYtEHz1BSusvFlgmEuMcAOtoHE1aeZJ0qb/XYMuuhYkw6/tavitoyhDorR
Jng6TBQS5kW+GsqmWUkVShM9AaqIdg7teNTjXaCGO62o9kaE47nJkGwhIeNr4pg9CKCTFN2nx5qX
m/DruNS69J+m/lC7FJpTLn+5CvrpqmrrEPOSRnkyaEVkOsZFkpDXduXeOBFRao6UD52Flh3fz/fa
Rc6fk9hzVvP70OE3lqV6SjN75duyXGBCX2o1ynzLylfpBHeR03W+6nDABtqkt6i1UzGDAea/zc+O
ESYpWdUPQcO5Zhz9R89LvA28jvxYiY9RKMNBr3ztiPgcGFtx6KExHsKypRNTQb1LM4xSSR2R2zkC
dZo2AN0JnAuxfoK+d5XUBdYqYvyF8jPA73oMyvZFq/xh7XREtvudjmATvGCP9n92oMw32Wwxoe0g
Ko5FRxJ7Vqn3tGLDnfytETK3ROYSvedq2AZEA4KrvdpOH62jIGhw6IQFSKoEueq8AEcvrNt3u5XN
po5QqbWqt2pr/ALIYLrv7xYUYDjUHoV8aXEdqaabNsUq31JkWSUNp5lhBIQgn3ylHplsjzhRbI3N
Y8VPdWCBh4i9jMp1OJyjOnNWRgH/rubqMG+ddJjOuyLUIUsquUvsF7z22Tky3/sN2j7/cYayK9UA
i0ANtvMis7lkvvfrZl7M+gV8nx/PK4jDDPAgNet54d+Wm++quhWvCXr9+f3a+W9p1O3DTI2XmfkZ
qxC68yQpV11e+ysxCGVVmdF9lsbj2R21+G6Q3uTXv4skGUCGjnsK/Q8lNAVHqIfzy1exXg7uh9+l
T2MxAEdMOpJCezx2xYgpcBxL8LJW8ew32TZ1NFLXElIQgwZNdObjxTJaSJiyP9IxlJ9ej+iwK9y3
fM76GagpeW1pL0XVdGhyqEkqagwRpR2VO7Runzhze8cQb5XhAMP0O+9qB748exr2oSwOh3dbhqcR
oOCjTu1rR4kJW2lrtm+xcpyf7wxcfhYM8gMCAe++1JpHqx/7dxFUZGKmnn2h9VtdsqohXZKSyzsC
zrtM93DNJTnGYXSo+3rsEKNOT1Yq1JUmfq/cONk0o1XsI9/OHkmMv8xrZauxq4emOLshOjyTujB2
Vd6udpTXIIJB2BVSP5gCvie+lgamH+P6nAjvsHfH11JDNZZlZkO8mTs+dUWwn7/EUHeQT6vQOBVV
qd0w+5n029OZxsLpR9Y0tDhVerf2GGpHAMQD1TU+7UhNYXSt+CVVyMi2+1rbakkTvBDkBLyPT9UM
QU9uhKUfOxs1rRmjZPzeOj6iqLAOjZvWH7RTZhBCO69yIFOo7U39achQN+VDTi+8qrvXFCnU/Mog
J+e3rgzjUJl2fI/A+m3+u5qECAB9r7/qQ2qcR6vGRzd9Bi3IL06ilo9UBvN91Uvw7orlv5vd9w8s
SnanUFbWvu1UzI/xeDevsCtQDramU1+CocB2mTvB9w9oOtmjriKdLpEIr6umiQ+aGYFSnDaJWh3d
QO/eAAfUdPENb6ertgntLjnNax0DG3PXtItBLPau8243v1CUWGfNXL8T6hAeAwfd2vzxM43hpW7n
T2FOCkKqIkEoC7FHC+7eRj4FVncwss+sEQei0fTn3hkJUdRRhPqR7G/9XkHYNS2BpmJvWkr0QnZC
tBGDBArACem2UsAk+Gqaf4a92JJxPrw0YeauAwO1TjBVR7Xc2rkGO9q8HlTFAKOT4JXRlr6OfMOB
weNVNwOxjt/rMUOAi53Svib04teKDaq7N7LgRko/pKfLO/lpviLOyXutXBvndpF2RyYG2pUyMRGg
06eVBMOCXq3f/EHn5/Z0LvROWl5VlI7f67CgCqa16byNpe2u+kKLTllOHRqcS/u9RAOwsh3H6t2p
TGMVJaI+AbdVL+YUtDC/S885wI2c9wR4yCqjn3iqrKC42BUU0PmDuu3OghFzmhdQi6Za2ZD0znVt
u2cuEd73UkAdi2iwP9rGgj1t2dU5duqRXVCLKOFXyWfy5wfKgXj2ojPOhujyc8J7rWLZaR/UNb8/
T6k6y0ZRgounSO8EfqRZlYTKf0AOmD+PNhbGMqPTfClaxP+NRwqFN5Is3IrneQHSJwboMKW41NpQ
nESVWqvar1Uy3/l5QHIvKd3LHwzJKUV2tXoH1bfg2jZWgD+z9m50IHe0mlX+qLBOJFYj3ksjVZZJ
yDpK9s9jxmdct7BNn5Tav/temxvcF05uPnlKoqzpZsVHW1PEhZ0JCXngeO8OP9a8aGzU6B2bsLwz
c9Hu8tiDvZXn5l1u0dCYF8nyfplRnH0HXRqtiriUF5Tl3TE2K7rMbVE+q0l5My/K0fPQYI94orSC
UYFD4lCOTnDtclcw8smqD4NsbDF9Y4NJ7cKqLeVWGwZ9x+BJAe5hRPe2T0k6Y5T/g5g7yJ+t8hYp
IlvhaQZpjVSuF8fad/p1mHJ4YYG8zJvH0h0g3zJ8ElU9cVd67aCHmbz2laKi0y6mkdHzvOTYeHDO
W0277b0WxBL2vXXdymPflM09WTI4k6ftPfjkigt3eFOigvg5+KlnFC7BqW+wRjeeHbyMTXyev4tb
uC9q2xiPdqDAwsvIO4/JO75q5CZDpWeH09rzvIFKZnJkHI7ytgWdvqftP2zr2DfvwxZtzryIZwEs
o1315uE7Wjm6251tXclPntCytRlW9QuolOO8KJW69zDIuE6m+J+g+qZbDb3h3spc59Ya02ERFIb4
bFKAHa5UXuPGwCyPs/eElDu4IBIL0c0m9Ufq3A5Nan72SsJF0bWVq0H6ALYPAV01b5tnyLLneV1B
rf5UIj96oL8A3L1v+l0zcukGT5VzbWMdbegSlOdpL645tuvRCvpjBP3smlY5oT3T55lv5oeN7yoX
R2VnohdPCvf0sun18xKGf/j/vfH/Vm9c6AYd7P+6N34Nwvx3bqj+/YI/O+OO+oepCVdVpwsjYn1D
+6dT0RF/OBpaeeGiX9NVoHy/GuXaHyD4dMs1NHrYFi/71Sh3/phMhoBICTfXqCo5/5NGuWBFv7fJ
he3C59Ax4GoGDFJMkX/FY3qd4rcBSRd7pFor2xED/aAeFbJZUfzzzQ+jGVB6fzitdle47IOJKyiu
VcAkXCfbYIRswa75sPpFuycJG3QOz7tGNBLm2N4keWouta73DrltjzswlYDo5W2hUREsWqhLWpfq
xEro8YpUFngsgbsfo0te63itE9o+pvoax2qwtjMHnPxDlm9RLIN1xgbAHAmqU9Xo37bc/xJvqv+L
TaKrbHO2CrhHa/pZfsebug2ESq2j6EC/DnKIHiI6TsiLKMJhC+psa2W6vqAQ4q370QCXE+z0MX5T
NIp9UYFicuCb1oUbLxs349v4J7dgTlxFUBri3No4LRVu37VeBpsB8W973k2eDLRl//EbmlXj5/vb
D+oYhulowsIXazuWmDyuv396L9AB3XNJ2nu+h5XBM5YYfm7TnkhnXI/5lsIlat/nLLRr7OwELZQ2
DC4hnec8UrqtJsEe935iLbsuwaGR62sLMHbDad7qkeBFyPz1KmS0Un60BXowQ1fKxeTbzIlzgkmQ
HI0ko3IcjVtNH29DDTx2psiv1IyrReHVxzIJE8q7/ZFm7DO063PciQmM7bzorf9oF7VY5qG2V9EM
LFprr8VReLScG3x15qIqmmYTuvEjmS4tEzGl1fepwvg8dEZrCRiT4iE2breHrhpMHpUP5hrlIrDa
z4HaTumIJWEe5MsFV4fQvYlGKDGKkTll1T/ISfeXE6bNibxhT15XBfYl3SXCei47JP4aPtVFHkdc
aZ5wu07NTeWzJlMRK2NtXoOk2dm6jQK3dSeP0KyIVk9lx96CjJr+P1msg7AeMhjuS0mWw7JmJUru
l/jnxa1Is0/f4wqvd+3WjrKEUZ32Hg8PgAcEcnPx7gR7zTGYApb1TWg6R6EWzKoZuC3itDrGqYM/
LHodR2vteswUcykEDK2py5pWZ+JZjI1K+BGeH31L0tP7GA/O0jIhrjEpXTWtfClM6ip5FxbLEmT/
usyp/Ag8TDI4pvSklmlNQJQZobgIYXddda8pl5q+Mjzt5FNHuo1J0DGcmDAqHaGLQyFWoy4HdSK1
6w8P46cZjCNMM7EJwuxdsdKeVXb2ClgEaox8vPUdyoFDMbym7aNssX8mZfZUkPsp6+rDTsp1JJoX
6h0OxdbsRxWFt3ogcZWE4VXGtcp2bJ+tsngdzaVCdtiitocEGTnuOKdZMY08FijoCSIUL3YYrvtc
P5fqKJd5pG/J7MhIZsBtWGj+1i40egOMUaCdOAOaz2GvBuVmBBIQ1+11aJttoNenIJfbWongtYCx
i+Wnrd8aeOwaN32sNMLHqAa8K6TkUmM7xEa0HiU/iwPuOB+HRY82FmEykTiD/RYwHAF/2uxNai+L
PMderIpnJ7YfpswVDIqnqCDvNCAhgSkowQ+ZsJZNOlzbML+LrOo916vXIGm30AU3JkcSfrLmrXZ2
BnXSRW5bHQXNXaVNKRUuThbUPyvb9TixWg9jTonGTj4qx/kJ6PJNJsMhE8Y74bkT7o4TOlKbZdW7
N2FrvmAtPWhRcI298BiXeHtk+djTv0MKeWOb5qdH0uEiE+9i6CRUMEzAmXfnRMU5cgnnUv0IgYh5
lwi5rgVVNk13A2DrhCCMabtNfe0r48hbOAGFJ6AjZJYOG0tF/BhZtscxBNFGH4mbM3oP2ItKj8nO
72xiWLU4Zh109DhrABUpEuNKMBo8FoouaXs72M5N2Me3kTVcXEPZFcyztALT34A4dU1ThdM1OVZd
dRnCGH2En4ulgf298pp9BEMVp+KHbqYnJQvuUVtLwCb9Y5FY+mr0TLnwOvXm+33jelx5FioxWmf+
GL0nsY0uSNwOFWVzyaEk03BP0XFtRFjXYZiNwkd6ng9ECfRfCRFMi9IDuqYQGF8jHSi02+mJyLVf
4o6JR+9+6DUUKSvB1CQh3njV0nCcN3IATr5z9OI9RVV/41F4HPcDUIJFqVFtLLxtnpBVE+IFx1mM
ykpRKWMW1jYHjk81D5NyGJj4m63gwetMbReFzR6pnkAwZdHr1PwNE5cruvd9VmvPJAaISCar2LYv
lp0/+648xqH5MqWHLJxRlCvrXbURbCE+OY1hBszDpZXQ+DARA/xiGfKdonGYTNT2A916HF1asATt
QnoKmRh4A21SFvLQ4/r1ZITBLkm0jgwNHTGbMK5JIZ9wX91YNuVLP7OfNIpNUVzB2sKP52LCNWCy
5TWMp4w70gshOKUtjDKeGtzyrhDuiZE+10CnXqSB8abjOxuLBC+5BCbnjhTEBTOQPkUwOIzxwopH
vENj+xPR/a3FXLD30w9L7dVDLyPi2CwL9zW9KT/s5SY32mKjD+bVr4UFZy/d50nzQCRQR1Vh4PzC
tWfQ+M6x9pmWEu8xvC2sy87CNkzS2iqm+J7+XgA7ozZ4NrwGy5WRZ8zN1K0hrKmCdU7tkEQs3cRp
Jwdl2QwZsOBBnAs93naDcx+Z/Upx7JfUGdxFA+Fk9UZoKLl747qxTOPdZCASwV2Rik6BTPTNsgjr
bB1L+yIcjMYjIQ5lUVs3o8MXVA3fWroFZ5aO5kBYS3y/FmbcGl1g6FGOLIz6GuhqtnRStzgT06Qe
68r/MTrqQ9m3I/oSFy8vO7xSVXJJxk/bqMxRTTdZdVb+RbVd0sTJ1cVgVJT7gIlq7r724QkgaPDW
jvlQkwSFx3VvT1EaMrVvmPzwYwvy0EMDkJ8OnHrQHwNZZVuh+A0nl3KJKJHOAldQ3znodXshgUME
eEpyWsUenAeH85Y31u+JZY1bk13ivDGT6Nx5zfNI3Drn4hQuE8TRWtwnvUnNJK5fp01XexObgN+j
M80XKqk/KHBTDgjUl44aiqmQrmkJ+9nX0vvUpubf1Bo5ktqLLfViY2OarkXyg5YSmEBG27i+iMh1
y6ObKDd4qN8EF8TlKIxFh2vXQndI3CQMxLLMn2hRrajUXgKr3DeDdafo3RX0Mji/+IHh50Fp+gcv
oIJoioZTE8RUyHQVryLdyXycvx2XRwyW+SJNMDhOb2uArtRj996JrK8qQts19PZTYYe3Ld8QyNS6
i8XO8S7WUF4VV/LBRbcKEjRflFZq6YSb3nWTm6b9GFtw9n7cVFuQTi4wlrUFswPtWbev08HeI9k0
lm2X3hqT1oVTvUaZvMyKx64eXql/AcvqAIkpol8aCY093QQTmXWhjeY2xMmPcViESkQIKCMfFz1u
YQm5cTDDkZxXH3O3u0lsfVLGRBDoMh2Lr24cNEkLWRJsajZtcYpF8qChtdxEOjMYNHqfTh1pFN37
xYAGdTuG6SP6HMYKSkivWjgPhOxaQPkrfsYGnF2s3ms0XLIwW3tmtAXswOGvdXvGJQ0ETPcr9KW3
zkZEuk7Eho/BKJwGfdRxB0vyvQpyqVJPXshlVO8yUnvpZIa3ZRoTOucS01NksETalDRWaoELZKS9
TyKWklBIxBWNWd7SVr0OY1staHgnnbovbeycwqxXA6rjReaLSSGRnu0UMhxBN5jvk3rVBsGxSXSk
eCCmoY2RJGWNAKqQHya7GtcSDfghTFd5ZTJ6mlpp7XSjzri1fz6cn9AG6ygtVLbzkx25R6SJZnTA
f73AuEkkaQrV1Jf7tYr53qCO7cZulZuyod+fd6pLJ5LCvm5sA3+09koz4ZvaMMDkNXGYFd0fvmVp
sxhq1lbNK5ofFr1+k0XY+svJ2dPP9Kr5bqx6zC+8Ai6ag16XZm4GPo5WT1es7UhX9oWu7VOp4GK2
bQLB+kzsUfEJMC6uf+DycW+TwNBEg/cgTGy78+qn1cz35rfwEX7EAG/4YzJ1kB2h9auK9LSFr8Rl
uhsm9hilbn6vsjuFlW/vW7tbl/R+KbRq2d6l+3r0XKxFSeCMF6z5zJgMs9gaCtnooRiP7DLBVSpa
cCUUS9uAtrI5D1TZOilKjaizKroEpOyt+47Aq4IWMUfleA/zHZo/1hrqS6RXyYgkJkYwjOaSsl37
3WCuhAU3j+KmeWvqWkhWHpFXvoBKPaApWdqpZuBkI2Q5H5Rz7oEeC0JE81UcQVwLlLXV5rQrkP0K
ItNPYSCfapJ1GSXCa0F5PWhpeVZrY7xRUgYPTgrSchzcjYJQfRNrvH9l9v4JTfIr9YXPUY7xHlvz
jsuDB9t6k1QJqWgpnEgKheIu0KKDOzQoxdF5k//M+SFDVbau04JRYGAmbyMXJJA08EgpKB/L6Twr
nJagNl/epkLIow6mYo3x715oen/uRiZTajpUm7rJqApS6ggs6V+1PmSunkFSKTyxr1ovuq1dnDE+
hwxDjeyjrU9jrLiHXHABq5Q0OxJZDCOz9KtHfwgx9yh48SlgcqII2uTFtv3b3DOgIcQRIMuw9R+6
MftplJy/u6pYEk1Q793OM2Dudq8l8bpbu7NHPMLSoYhJ2GyHEmSHjJkxpu0cO0B1x5b8NDO6G+qC
4kmSvVCFYbpXuMNVWO1NHEfuNm78D4Tdw77IxQeIheCIPDBe9xZClaIOo8ts3FaMDvGnT4Rho1uH
YSyHB2WCAsQAhwgaxZXnus4D6dDZXkGavsx1n2TSyrrpBwnYI6avuWgjRqxZ5OinYrppST4fOhOV
u6vRcB1r/TG0rZu46NIp8vNMJgI0SvobXaQlO4fYzKPfd4+JnaApdGkCjPaNQxJiE91JzSC2KbF2
gU8YHlOTu2HIxCKSpnboCvESWlCb1DRuN3Acib3rocEDXdbXGbm8C7V88RiNrLiIGXs6uS7Ryvla
pLK4FCUZsyL1xd4Cnxqaxo0PxmKnVE3AFGkCTla6tegeNERZjNGts5UH/lXXbZq8iZ5v+9Y/hCLL
NkHq/ajbuLjTejibWWtvhwBXxEjuEwj38bWVfbwLa1Lu1Bx2T3w0WjU/muy5tOlg4xqPadgeAszt
BGr1sKSC7Nmbes121qw0T1bHDqxCqaYwUmx2iHaErUBk6tGnKmMv2MIEbhEuczHpMu8dq78NB83d
5OZIlLeIzZ0KpWahmRgJ60pHd6cEytGjD9Di325kQYBp03xFSR1cm95BT2g8tS4jmX6UW/T88lay
5walnx40P1+NzWjsNfqFBeqTZTqMDI6gVlGHCN+MMG/vUMaAM4gPMs3822goLp6RtmuihjImIOky
gA9sZMqxwIUwA8rWYnwa1cTduFGKgT1KDlRLKb3Udk9BYeHTNzuKLm6OxEtmkmzT9CZkSKMtSTnr
txaEB+AyRrEN+kw9BspwZTwdbXKZOXuPrkjcuFdVLVqu1bRzfHu4ePGoHySZb+w2ursNa9e6mBYS
PiGzgVB57yDAhiH46F5qfM9n+VxKJXxoeuRDVDluPJq9es+AMVXNO9Wn6U84IB4IuLmlDn7VZnRO
rKtkkN3Fq9So9HVvYqWueucH+enDFodheeyTcWWb40YvanNFrXRT+A6lNUs8kvxX72jKMz2iAtcn
kbsr1IaYhJqY6vhR6tHZbifXSd15h8FFbFEc0xwX7phURz2v1FtqlsSrsHMuiqEjM8QtUQ3Z0818
LwxPeD7wN5YKIGM53e3JZaaixtWRQHK/jWjstOkucovJ4U8tSZE9HpNEmYCWmJGAfxfKIQnKn5mi
DetqUjFG1IsXmuqCX40hykBlQtT0fTcsJuojrelDWu6drFO9K8YTiNAORkgw9jX1RcC4fTwehMsE
via6bZ2Y9nAIqinJrsEu5HXOcv7TfDNU7lOPqRR+d97Bvgj1cfJ9t3/ejfMy3KsAO9XUVA8Ejavg
JLnRTbIMF23d/fmY6O9whY0JZssk5RESB/+3qId5OCP8Setk9b7BfCf7lj81UA+WeQ8rWE4Dl1kz
o0eWu1InudL8N28euvx62uLaj8wsfuM0by3N2LV/e+28gvnm1wv+9lBVJ11kJ4kAlphBvnU636+z
Gc8SSYjO+58fZn6CPExe8ttdAqGwHQXEW3+/cFL5/LbQ/EdHsVrgVqhN//4N5qf/9hauQzB379PA
np8ISshTmOjt5a83+Nsr/tVafi2i9Ry59GU3M9efE6G/EKJP1l4ekhJAqmSwqDAXr39h//U5JCCS
dxiK1L2VY5Odb2zcZAeKpxho58fO9ExfeZTuvCRfF8PA5M1C2ryCccVVdFDuSZh5IMoZctu0B3Bc
fbqUfNYmig0COyatPG0NnpiV7Z6ESuLoyb074Vy9vtwqkKqGY1JJigI0Fr6VXRFZYH027mXb/QjS
vNvAorIAjjR6cSDrc/JDe1wgB1PnlGFA5mCfCuGTS7N9FDFp0zIu7sNwoggX5FWUK99wbwBMvSNv
hmfdxrQgrZ+yWVVteFPSWF30DTa0wgr3TLvpBAJ0olWAysL4sCqEExR8Jri68t5ok4IWoV00Fjul
7D/jFP7UWPSoW5QGoJuPsEXWw9nIlZ9EGhDOrt1nnXiM4u4hKIdi3ejOzdxByLyQCm/SfcJAW/k5
MyNLL56l+IJsCOPaaa+p2kIs2bcqFSBV0gMPgvpLZMoyMPqjHcQovfytrvlv+vSdoTYUlbHUNedo
m5HHADHg3bpVzfgvavpN3xAh4fvZvRJnRKa7yxpaX1xOYe3iqpvNU0gxLKCYnpRP7WDSl6/wwYEw
r0PlR+UIdUWa0lUv+3tHGx/jvO13WM6ChXTzE+neO/ydh2QKZ4u9+ABg0N+l7nBX+FZ7ab2fNtQe
EFhxiHuPCbJXVYvKMs4E4iWo72vGnYkhgO3KhRSAkTqN2YCbPPaGAzagGzfOUTLYWhax465c6hBu
ORpLm3PSUkQM/4Ek39Xl4xAP3U+dqSmNNBSkOJo6xDneXms8uErdzm3dc53BCalRVIb6RXWiB0Fy
1ALFwL0NzGY4l+iCs7o9E7u0s8Jh5dZvbQcnOu+Uz84tT3GrxdvcF08FWa969NwjRKEI2xhbp4iO
YFfStdt1EaPX8M7RdW/lWMVHTlt74Vbumgxof2tEhr0cGiPcdKVFEAGJgAs0u6hvPHcgfQJmOC2v
ZVPQhEiNPCDW3ux3ZFsuYscBnZwzkPeniYyVw1gv0x9SwZQ66sS/Vjs0cS6DaPBLaVx5izFiAxYd
VHp3YC7ITJ08AHc53LlKSLb26Pywm+QqbHIH9N6LSdVL2Rm9W116BRhsAjsoKeKdhQ5nm95jmNvb
TK2emJTtmUtA/2z57QT+xYUvzJvQ4AsXPTQgT45HCNhfOTkRQXyfJ+5PBx7Yus0JcYsB1xvjJLp3
9bdKNQDvVf1qjCFeCiqqQCAzhJIW1hdVEMFA/V5/zhMwlHlqUwhKoMCZwMoXal8WC04p8S4uEDTT
f+pF46AWxCpjs91cP34ZXHXf9OGSQlGBkzNaFjgdVn32lnCR2+jTsVZYKZOWQ2Fql+m/Fw0hJAGO
FpjV67jm+qqYEuFBz5kGq8HKlUAN48aBrEHJrkyoMsiRi2OOOk5ItLW9aiD5m+D3wQiCMclXADEb
ujcWClrdv+BmpqhD+ZcRgn+aWKoWyT7qgGI+8blyJ11Gofi1otxzrPI4IObQADrYS7IiY8wzI0pZ
6cQvkvLI2kgRKRmyvPcSG3G0SK5xNVJuUl7S3qZB1XFcWTYFO+tNRxfF52VDalFL/wvSILMVulre
fSuGt8p0PyX1EH4N7c3ZIqXUodd5i2jsv2r6kDKO70LCkewuc5bIRR6nhjTdrnJR1UG9daxkK7sy
XFspWhY7nrnqTr/0PIb0Wjz2CxRg0XLoCLPGTbXK0lRAhZu+fm2HUN8YqUvDpJIH26f0mDEL5oM9
sYI285NlZaLlV5Ru3Vrlp14G1TbSBx+6KSlIOhnlpPf6uqDnJ362DrPh0jyarXLtp4J9PR2RWUNs
Qe6vyJwkGcMLFoGrfOpBdIqT/FNO9XS9jfCpUyo8nh0XyyfuzEVhKOHWRvjW18Xe04fPkiNIUnYm
3PSpDSnd1EP46vU/e2UolnFmrKpcXjqN9q5C6Ttmp1MpnarWz5iSwaYoaB1QkVki6MfbMmYEJ6ty
mTKZwX3k5CRxkcu+EdRgF01ovhKlRG88/jQSHZN5MlIRBElPcEV3O0rnM+YcWijmox0j2x05GnRN
vypp268bTbzXVQMys0kkvhQ+E5niqwy/7dLLrGsUpxMJChuy09crjna2PtJeuGOHqJx/CvFAY61Y
ei5CyQ4S5db3VLlJXeXO4bBcpEWtLWvkY3nmEd9iuPGqxlWkfEmYQtQN6Ow0ptJzEfU5BvryKU6u
Se6Oq2HskP6SUWEU+rlpAM71hU3K70VVs3JdNAOuiebsqgMnPtj2y3JkcKAn/m5u+P+vv6gVqjm2
9jMvBhmiJP3bw/98yFP+/fv0mn8u89dX/Oc5/JR5lf+s/69Lbb/yy3v6Vf19ob+smXf/89NNIbp/
ebCe9TS3zZcc7r4qZPC/x+3+d5/8x9d/S5VjkA43b6rvLfV/BPpevrp/7N5TQqVD+fUXec73K/+U
59jqH5amOZolVEsHgfEnRNzW/4BjA8YWDQ5Ui0lk80+GBehx1dKoedgTgnwW9FQMbIL/+Deh/8Ho
znZATtjaLOn5n0hzJo3PX6Q5jo333bAcMUExgJb/TckhFGYeJVrDnetX2zi0IMoGaydcK4/lKdnZ
FhfLTWkfPH2d075/qN/Fp/9QP01pNtmKrGxv2DCysJVn5oeNt9VIgcq2sPdMCYx/5xKpqKy4cASP
UwZStid1LdmmK31DFg55ScaaK0LqrYJH7QdNCaJ6XVr//48oYW1K3/2Wsex//Me/mWL+jrTzXNM0
kKu4f9PaSM5FRH47IzUK+6nRtLugGUGQGzdRh/RONj8VTpaQc8JXM9Tuftsh/oVYRrjTFvz7uwt+
Kdxqqq2axt/eHVF9X6L55ULz6HZH9Wd+J68kmahv9Sb9CeBpMnv8tO/FHSMUccTcFt8rG+dMk8Re
jteyWItbTZ61E4ar9/Qy7uPbmOH4BQlmd9sUy2odXoZ3Tsn0vMx7krJG4kF2/Sd5qifjRt0WzpeP
GWGtIF6Pv2BVWTfiFXdTvqAxAwDXPNNbG+0F5rgFdMnH9LGtloqBRGCR2mvqZMa4YBKGgZGWCFFH
1Sk9kVn0gzgtYwdTArUVZhmMOlzk78uLFi+1Y7V1DsYqfcsfNRKNPqMHvs6mf85+jlvkw+EmPHs7
BiWxvmjffWfXnZoroGpnE30Nu3TVrAhdCv83e+ex3Ti2peknwl3wZkoCoBNJUV6aYEkRCnjv8fT9
AcobjNTNqq4adw+EBU8SIs/Z5jfgTYrVL/mAOHhj4dwk7CDf1B/YMrbGSrDTDySLB9UWdtVbh7mV
7FSPiIfAMKcpQzXZf5iZnY9evUmiy3g70b890lqszIf8En+iHTGgInjMH7TNdAdELHtO+wexRyXA
5nH4N+NL9q67PVEeCsi/IjBKRx20O3Y9voMqJXXSznT7ngdik0NSugI9o48vlAYUgPSkPgn0YPGi
iu6IfN2leusP+kd+652b/CTf98rKxA0334Y0qpu1dYc15ind9yd/301b/1Y/EKCOtFYQjlgX78m+
NFcUDINLbiu/Isd35dZNcfVCpvkDiyXKkgFylLqtrb0XqlpFfhs+NMER8M5oG2D2UWt0Gic7TBtA
MQ4GulZErWylvUo/PRq5K/04vdQkYHZ6nu2igqN8VHwebV3Y9C4naYVQsIcw9ca4GRBIizYo3z7j
J5fh6JbbyWd1SZiaThSE1LP4KneOdufT4QCytGIOzeV1L62th44nga8fzuHGDf1WeRu9tzsm9LN8
R5PafPQ/9FNbH7BcDJ+9R/OC+DRf7WKNYV+LO9hOP6XnHhEaJ1Uw7iLREIB4bbOP3s2KdbQtt8kL
9fBoBTgVmfyjdWs9AcvKYaVRQ3CadcqvY5V8dvSdV+1Bjh4iPLPPYHHP9axrDzYW7SuisX3/QinT
uKi1TeYOrsqzE6d517chcqYrybFAgDh4GOeuddH2lOuDI+V1HcxTv8M0F7rGD2Qy5g+ou5lDIwZB
oIkHCQ5xEx3HrVds6fhS0jil6RpN5WMcwfZmDERVd8SZsiPWXbc65WSgPSvpZ/IYOEC+X2M61xt5
NW6HWxICnQLwWttFj83baG/HbfCoojUKKIZK69lobCrU2oP3Xv8SIF5iPXXsut34TBHOIeuxLnQ1
8W8TNmO1E8PVsBn8NdQzfKXaR+vSHZvXYE+pwHgd78Rn0QYOhFbQnXSmq/jfj49Mf38fHQGEMkJj
Ui9JTHPaNwUlOZlMrdcRL6/9xs4QB5ZT49kMa/u/f5n/GITnl9FwubTIkeBUfjNoB7pOC9STyq0m
9Q/zS1C52Y3+8IliNJLUKV5yU8kU/xuh+w9DPyCI/5hdAUnKIgRZevAmAF1wuX/iJBW/VGld1TUi
LekzPU/P0YYs2hYora0yXRHeJNoHSEa7XvGE8ztmGuY7zgwZ2J563SHGDSl/fMg9ZF4mU+anhma5
22qI4YaKeBO3wxlva+I+s6pdSUFlPRRD1TEH2YTQIhXuNIEFicv61AwMGQlVcSvH0kxJonM2KeWN
CoLDViJjH+tgeer6SS5aDRuBkLawiGpQkuUQ0MzpjgoIyu106wR/3MqY/Yxm/tigc3nva7V8tJLs
UEboAKexIVCX8Iud1dQ3CLuHqD0zkXli8Wp1+Q6B4cRPDTfRYNf06zJrE7fSAXcONIrzFB2lhiJq
LGFdPO2MNptcPUYQGtlhFFq8dt2jxAEXNZyBo/w2su42zPgI/NsbhgMT+A8cI2R0UIJJKdkH1rNc
VIKNrAItyCr81VZNfJJ7BLXCXLyPdU89hl0JD3eiLJnLMqg4TcAUYNxqZXXRk5Dq7pi6Q4gst6pl
Cm/S/CU/IIfDmJqB/ucr59GqaXIbXau57TGpG7UEJYl7livIMT3fSDSOTW0csZzIbEPsmfgMFV9J
ZdzogvrRW4OK/pCjzrL7FEWTbQfmE4dhrd4h8k2/NbqlRvbDAoOzz7TpQZPffd4vGD/qGbnqbTWw
CTRS5HPUNcdAgIPV5FRL5FB/IjGa6EQxUXgkCYlOkNDVxGiUjlaTrt9rk38PJAZXEYkST7AVRu1W
Gn6Wg3Y3FYIC0G98hkj4VAwIAp5bMUideqjvhiC7jzz/QQ7rn5FJWjvxBZ5UkIxa/Tyvq/hG96Hp
TGAoXC1VbKzqJVsTBT4iEI+OKSGjiE9dhDqcKtuqDCcyjSIFmS0YJIX2SLH9KAgoaVGsF1emvM+j
XNgIiSps57ZHRKkJfXMRGeu2f8rwihPNHqkWGhyuMHyOfNVFIXkYCvmnR4m/HzOk1Sx0gcV4I8Tt
CPauRRSx1W+BgPmrkZmhOXX8B0ZKuAlPJ5mO0IHsovDdtr9HdnTdgBVGu8qmY2KraGdnYmvP/zPR
w2U7+bQSH8BNS2VQs3u0i4BCrBuz3Kq3OLwyg4I0nMUj8pLSHIad5JSa5K362Z6y2rVVCGuVfFN6
IxVfG5W4igm8Mu0zCt6n4X7qNFsZukcT+1RLCXYm9qIqgmKz0FcNzLMmRKPqoh9So9IPCjIsmzBN
z2OggYT0PUN2wA8waVQtNuNCa1IWM04T+K8cVzGtUXHkK7TOxkat3MnggPAGaLd17KkzYm5ooTBV
d4CIvQ06HT4+HxF4Vg1hCrSWpD0oNwTuFLO2zU72tyMqYVJbA4bCHGeNDrNjSmKIMEnoGjU9nGWh
j6hTJGFFzCZbTbApG/PWa9AkoeaE96mEyog6Ak7sAxENL1pze0N/j2KPoHXZFZrPGQzifR6myWHZ
owVW/LXWyT/4RUSHScvQCfdRFU5LaOB+hXV50CQMn4OVePuglT9LXxZcWe5C55ZKFpWj8zS7CRIu
EgIUW9Ouj/nFQqJ2AwKQkNF7lR+nrfyKo2htV8fkOBwlwJer+lDHaxo01u0Efq9ex6/jPb99TFKp
cf2qNpKDTn96o5zM1xWWpVhtvlIsV8/Be32jusORwrp3yj/SAyG7uKJnLL/wP9JfzEN9H2xVO6Ti
S9fDPBsFJHvgpOsUOzGVB7XGe6NX7apeGyfxFka0RHhKgR/tFWhp/gpdDtPYSRdwPbPg96p6lWqQ
FzeIuXOZQYC4Ro9d+zBvzZ/mrvwMu9dgsuPIps6ptlzY/SqRInnqb/CzQzdNsOCAEvXgP2gnJ2tj
POUPBPL+rbkanoyNsRHPVIGA3jGJ0RS8KL+ATEQbIHAf01s0rYxNWTu5TKSNCDxhsy1Btzs0W0RR
kG3rDvKwx7Y76RhA6TpGJ3SKK22DTl4fOz5wj347mC44PHTrlfogqTvk6Ud+bc2Bih191I5CmaOJ
1OORj1gVGO8gimrO8bng9PqtJq0HPt6lZGw6pE7vhKYbCCuwdDqNRaqC2XooEbZb+zj3PifNprCB
hpgnk3euEIQChKpeZGAzEnZJa4pQlFITgODBSjvLezPcsThC2M5nl2J6E65ZrnS7xykSxR17hEuG
W7qylXkeOkQ1F5cELAroXY/CqoHf64SXnKdFdPmJUJZSHaoPwNv8eygdDg7YpYFh/Gzp+xjoD2iN
7K7vgNa9CieGMOukaXv9VcCnYcvXIhV2PGIMxlP/HrTlz47OTOyQkjXIYCMTQ1VqImY0H4xTBmU5
OpmQIH7iMHqZnrwz+VP9WqVk7XfNA7gNXtt/I/R9yW6KXfeTnAzjRfVTccOTfkzfW2DXyqp57h9D
gA4U0U/8bKDt5Vuzp3q2zh8Lt7oPSLVwWXjlF6B8UNSUIxv/CyCgFgBMvuCPpe+otnaKHzVC1cmW
QcxEjlU4nl09dwYCe7SpVwiFkP20RxQe+U0SQgnO0OCRu8LcZ11i61puykcpwJt0x8fk1l1HU+sF
T9HMXJnmja/ZYeygIcxDNEgkT3G11m6k0jEO3t4kAzXJa/hPudyjjG3+QdScvac2fvKnTaqvdRRr
24PwoWZOeOdL8OvWmrUpCcRO1nlM0WagjHccdt0NdJTcd/nmAn6hqbqpDi36HXvYh8fIh8mzSsAJ
r6MX0bpJbrxsS26rgxwj2M52+QdECY9sbhUQm+AC/sL3CisFiusdhkOAt7cyY0b7ETnqNqNLhDlx
RukYLYuXZAPrg2CABAw881OI3tO52XjpWuhtgOc1RdkAz6CVYK4RZaBL5+tOf1OSkGc2IgR8a0hR
qQs4yVuF4yoIZRx8LmTkOCbFD1BHhJX1YNJ5eaZ5oAwbcw3yZS29SK680R+TDcWcVxo5E9PHLjmG
rvKYUVdwjJsDulmgxlJnuC3FVXmbXMhnXhs32mFzoh5jhjHfLmxwAAYo6xWtsZPKfbsX9Pbe+AwX
Ml2TevC+24D29Qs+NY31ybF2Of5TZ19aj9VahLGfu+LJo9OFLfBc2sV1xSYtb+7qs/BaHrR7xPyb
F/NCO+Yt2NUHj0IKYcLFw3AYJRJG7e4+Gl1zQ7cCE2sXPLyTUphdNbezQcwNCKuTf6p+IDE1Ark6
0q6zzjQWVcKtx+KDtstxtst4UE7hY3xA30re+8peBekwrmSsr8VtEt8Uza4Qb/WLejTu8yeckggw
MSLOfMzbkHnawjpOXARIDtUORC9K8WdSuhMzDKUQcsTwowEVK9O8cYKZomAbLWKf6zS1C2/Pc8eW
7KU80GopEH94kRRHwVHibJ60Zl2hriRs8JsIhO0g0VhbefROFJhHF3G4ydWdTIPJgKFHm97NjpRV
euw+8huySulnXX4QVViobTY36iV4QGPfXEmueZE31j18bTR1coBskHpnUY41iNh2Ve3QdFRwSb8J
t8BZTetUnuCpiOoJqQoczcxf6ImCTVJW/vP0Iz0tw5zq+Pv0jeoKekvSG2YWhEWWM96mGxAUFz/c
K9JHIEAdvPj9MXyjO9wnh2nWxAdyfjBpJCX6kcG/HRGPP3j9Q4sygC/8wjRmYxpOHt0y/lhwlxLr
Id6j5eegbvGM7RcZQX9MXqlAKC/SmQJIp6ykc7Kb3PIiYRBNPHfx35iXGAwU5d3qXIxczvldCJnw
R+P6GNc/i+KaDqwOb54HABiXqYzxEXsT5mG8RunYFo++SRS+jrWNxdySu0wqEqPda/TWGOv4DARu
vAwvnnePQ19MALpT+MZGSPuBonOmduW90TCIY4ztnOKjfMzfcu+Gdmt4F92aBQK5W20bvc6BJzo1
7wMOfkjvhDYeh/E+Ok/KdmKieMYV3lU3QG4wf6UgshU3zY70tD2G2FRVm1J2209AQ02GUJINb4Su
TPtq3ovTybvPtjTmXtvPBpoFUcAD+DwgIUoF0mXln0QnfaSv5t3mF4zJ7oobzLXidzwey1+K274V
1Dd+jfv0XVYuKdq4JHXokBy7Q9/zlV4l98x54YUO7G0nbjQAB/vQGd9U+P2PjOoYjGXcldrYKT5U
90BNmEWUrfmkU6bEAf5MQekdMtonGxLePf4Op8aAEuuw8bBgKZ0EcNcDAvDZQbsrZtaYGySX9FOZ
iGKd9FOj3R9fJusQg4V1oKEqxon+8AyO3HlMi6P4BmCUVOGjm0SSE3qB/suEmgESQGB6nLzGi5AK
FoltrzLS9TJK8RjiEAKVYUWi7hgYotURTUM4jCv1iEhE8pJla+9YKb/q6keFvu8tn2lkjkJ4eOd/
EsNkZwhu4QW4lQeNkChhbzROVTkQQYtXZP/5x6mfSFYCEdZi0o9V+9iDEsQI8aG76X4aP/o3IDT0
qqeP8pOsEWuqvFp7v8AIDkw0PTkz2GJ8w/2BNjWz0FraGPvpiD32TbpJiS7tHrziKSbMqJABUiGr
Iu5iY8IHyOUUOvjfIJeo/hR3hIjhBr6Pf1CP5ZaCH8ML7NtT8prtIoB06/qjBR9NWfOhxDIK5/cV
M8XZ3JQn0zyIm+Gz+zRPfCsFf50+TMfgmP2wHvxzc4TQpX5Yu/CpukGdgfp5+TSM7pj9kqbbEd89
2HgY6EW7LEcA2h1+GOamoE1hkcqgJMwXXcDDPUzhB5i+jOLJiIcf/VCKEKXm72c+XqAZ4qH3E+kw
LAcksTl2aSNsxBqpMhqSIPTno8tiOW9ZWy4zephlWRyDLsxb6WANsFO/zs6Nqdh7423iN3h1RMGl
Bq/ta4Niz0o6YcA405Rg0UwRaiP+IgpJlT9s0gIYfoSMF1aeADmiMxxYftgp1l9pIYU2mi6X0AoO
EMB5bxaSQoKaim4nMINMBr7tXlaqdhMXAN+7OKV+hGAQ+oUuSHwiKsFosLoUndqYTVkrkWIUQKAV
gr++00TNqxTrAdzCur+XsMoL0yxxS5kKuwi0dt3Q2LJLLxrIhKv7GnUJGwj3uxxgFRoIhe2PCkhw
uE6Ih8m2bEFJ6pOKornspa4SDsFTGLpaqaprITIkVJvhvHWKV7mlBsupxKbHzsu8uSuJjmCl2tbM
+KwGVFGSQSVdq/uDOiONiniikGL2h2CWC/cwS+9EyTsGtfKqq0CHJ8aHqI3R7gE2C9I7usOTb28W
BmJojKNBeegU0ZZACRI/EiH3ADuS0HtTlbjeNzIi7TlidXrE+FdPmovHZz/7viAys4v9A/n1bVOI
aMQhdmGPINwd+A1kIiNBRdqoO7+3HoPUCDDIa92gM/e14d94xfCix5mMiA48ybTRbz2IfG2FGLAl
faoFGEWtQ0WjG6NoI3qzOYewiVo1eVVNkhXkSsE3mIUAA7ZBo8kb7ib/kiJV9JK2LzVO76Armtds
Vp2XUA2PvIdS+4XCNLRGP3nqgoR5tYyxaq2sX2VmHKQa/rEgeFROMt5DOgI1HVSnl00Q/un0LDRm
t20GUGSlGPyCkEgZiWzIBPYPUinYetTyynZ6LA3V3LaRADBYMKl96zSxdb9/HucXk2WyU2QmZQv0
5jAgLV1NlqNjkga6CMm4SBaB2ctbEaDYKlQssLX4zMUZcNhKPrTTM7Z8z10WnODUOx0cS/yl8uem
IRlbrk0j7Zdo7mIJinaBKFZNPS00cMAdEvOc6CikV6P40IjqSwZgui0dvCNn7RKxZNYZJ+uJUTlY
tabPOzB+SF79nGs93ugkxEVGiKrkzWNWCggmqgqxdm99ADWRQu9D1QmNw649GDkBc5HSQVAxCVFf
rUR6qVoqjjEYt7oJ+3WMiyeSHa5fkDLIAS2UqAwNJ0wSmPGpv7sLYCys8pGMDiOfTS6FJDO1uJJL
42KNxpMQgXDrjIp4GuWCov+IBmYaM/NQMaQelDY7jMr2lYx8lhV1GtiAR6QfoeEpDCmJSLYcoA1s
o7LmNKkyOtilNHBASn1lZaG+7yQmAMMHi6wGG0PZdOSlUdPhzSSIF6hEbl1bzRqwMjzydw3NE6pP
RuyYTbOTEyXeKHXBvChDEFE66haCr2S7uqSiF9JBZIh0lBFFgMprbVGh3+a3xdm0skvYV49SCYmw
M0ac1GtpFUjNndWDf8Or9DFVEcQLZZ1MxhgxMqhpW3jNOupz2smi4W+LkRKsLriFlF8UHi3fTjnb
ViohrVbhgdjF7XOUJ8QjIIxxM8zSG6t8gkmO7ncWvRqNRfsKUv5JzdJ15JsPXR/dTHpt404Q434m
bvKcXHroMJ3SBGEEazLKZwQmAKQgk65b8EISQ1nHFkgmrCLvIxPzBimx3suEzDUP0keAhYiR87/C
ybiC+wZFX43LU0GZoWk8fD9VXBPaZ6hIMKFHnCB0dMrBktJYA0eCBczerOW3YCCQLZpXUT/4UnGi
rwHPGBdPs6k/rYHGfVrbIpaEhpAd81GZBQX94/ouNzWgPuW9aJmnocCPsNfptDViDzWp+lkk0F7E
d98HxURVHtPicAJ+UycUm4zkNRbcOqb7W2nBMZk9guglEPCQ4oyv7/pojWsNHcGwDso18pVEZ3AZ
m5aqSAWbg65rfxeaGYEHZHoRQIuWaOlWKWn7DnmLn59171dR6ibtyMQaF5Bzpl2jYzYQVeIhr6B0
R2JyN3TNa1dE8EVTIFK+7JMsExOlWXdBMuN96FpnDJSz32WIKeGpMIBMiq0W6HxEKonQhylgTpjU
gb5W0fwEnitXW0h2G5hrCo0ztBgA3Bl2DrM+H3p2FZTVqr47YEv4KIJ6rPFUiGvk6LHoRcmkBxUu
dvKmZjRb6WY8qxQpJ2mSn5Ju1Dc4GrSrCaqBlk3vkxYeMG4VdpEoXfDBnQvOsBGHhCRab+4HhQqu
1xuXlu/pGgUHn7ooJNw6ts02IW+i1+qrpFWdoW1qr3DjUrG9sNgqirAJCwp9SgJdIYTqpSTFoTPD
e4HP/xRSPI/z+AU92ICZOCBaZCKTMsS7MwtCn9qJ+CGioiwraEV0kcI4VamhCx8uWKHqRYIJbX4V
Cm2+ixA6xhJ4di2PQhf39O6MeeC+ixAl1nscUHzZsoOpl3ACwfsEisGMmSc11Md3NbaidT+kyTov
4t0kSts0N3dq1LQOIhmoW7Qx4oi5buvTYPcgNuw+GNeQKOAiivz/dW9ylYC8DEC5vvYi4XZUm3Sn
FSq2XWZGyp7mbpkbODL28q++7CjjwmPsHzqsnh0Tw8JyjEgd6vZYy0Dq2i5wJhW1arO5r+Eur4Sm
2nmtuU0M0L1GpV36lCm3mNodMoAn6JI5LpjGTYFUOew3JhuaVkkS3pcj2NGy1p7locAIOU5fY098
7Ktg3Gi6RqPOejZEn0JfN7ia0uN4YtUglX39RUVYGfiqYGsSZm4ocxgrRL9d/t29m0syvBAfpUKd
moA516w1ObmbBOEQFNN9FdOBYGDXVAdJaSIAtX8wsxm1bEo/27Stjip6odTxYTNh/uZ2XnPn19DD
jQ9dDkW7xofcT8dfEXoqrqnDCPd4QkCYnXagviYJRGyhGshr7AvX5cCv2ih/GCW+vJLOVyKoYZo0
Q63bsSulcbmWO8TfM1l69MQW8nRLoqCCjsg9GCVJFN7HadS6NGiQ3jNBBZW0sqGhAwd3wwRhlYGO
xthT1/Ab44gAIAgMqTga4jCuWuvi4WKzbsZp2oRZd+4UVzBl+vIBQOKpytR9nfbqfln7tjkkOeLa
OYlrGX+EdIYcSSm1fW8Gfy6WfWY1Wk4o+m9+5KXoALIoO34BDFiSkxZEbZ4kv4oz26TWsx9aLtau
FVuy3YmCCAEM00It6KjwBT5JKb4duIMqmT1gDgqoippmQuY2+xl2vg+TkaqTNsujx2Xy16Idi4uQ
4lgxzYrpdTQCPZW13NjLAVrqyyLLwJ80rxaClHvsgP5ahMAL1Ekrd9FvH6/F1kvD6Q0FbfEu7U2q
YoqW3YpeL2+6VotvkjJWN0u3+y8Y3l/t7m+owG+b/4+CBKUZ0vUbGPCPIMHj5xD++LuAl7Jc9m9r
K1HBmUpFD8EC9zfjBH+jBCEz/QvUmEEPzVRVQ9Y59JfTlWLMF4mqwVWGZZoyqIe/UIKK9C9FtiTd
VCR0vJD/+l8JeJnfBZ/I5cQZw6apmiaBo1O/4SfKSE2m3s+im7pEkLLUvXylYJW5iZPhJmIAwSpA
EKt9IFulSB+sVsD+SGtBIJoIwrp0ykD7oaaweRXtJu/R0GYS7r8WihoO4AtN8Dzp+IboVrlXCvTB
razEXnBZzUxcsp1ltfXITZa1ZREbWMkKiM1Q0kZRP5+NCQqlvC3Ttnfnn+B+WUh1DUJtWS0sfBXC
9OdiCWjNmtrLwvi9tmy2KJnjp0sA44WMBYsNYNajKpwvROxlFYkh6uEpLbRmEfWe/QUW/8Dr5rIG
Y38deOOEMyz0Hn9eKDMR7LrQWiLtVtUO8exsOswWr8sinDd7QRPcKQRNMe8vPG1YA6kI12U3ou1D
KsRSX4T5uzy/Q8+scr1OQZJE7eCOfa0ardzv4uFOKyrsMJR6VtKZTUGXxbIZhVHmSBgjVILZ9gec
qyjY1AYtK02I4NCgt5kEnomXtGdPRfcTkYVboVV65uuMBMBKcd5uz1Uk+u5YdxsTC9GVAX+G9jys
1GTo5mxhA9FU3MLRfmgDWitFMMO/qX6ORjlLDPi3kJfKpjpMWYxk+bwGAzXfIAT57hFcGQDMKaWq
navEsbAS4imFbDIlcClWETSE3TJuL/+bSC8fk6kpvYlmnPq0/P8QdYRiUatm1dyqea/TeZxdPfuW
GpyHCvM6F/XPJs9qR5/JXXyf2/2yhoHmX2vXfUrRU029bi/nXDev1y37RDwmKGdgvV6NLXSo3zf8
v9zm++Hltr4MDZ02Ee/x6zj1zymq/niv2vLmvr2HZfN/v68q6MXE2USAO7/iskgr8a+1b/s6ypsb
QYMXbLjfXurrEXx7TN82wUb19PWQvl8uDnqpQN7D2yfzzyWcf1/LIvu9GS8+jtft5XCVRTGuyvNJ
y5Gvk65XquGE8zzFGMS1qDD/w22/7bu+PLQ+VKy+HV42r+dc303WUPUUYPHayynLgX8673o/5GQs
t4rhov9+V9dLr/uun+26L67lc6VjBfX1cWXdeISe7BPI/9vMqYBuIcJ2YIisrrZAf6wuehfC6J8j
QNKurJdYBYkSwYMu+P6XLsb1boskxnVzue2XhdFyBCU3CnjL8dHDhqLxki8bon+6btn3dfFyn+WN
fN3hur2sLWd+25eng7yjcJnv+tlJvKBq5/SzuDwZZLHH+ncQv7Yh+INVXw79sbp4DCXJPIx+P1S0
2xRvmGYW5EDKkMFinC0KwpAG7dV1olqmhD9O8pdTr44U11MXp4dWVyV3jLVTBPV6n8yLxXNjWdRS
yAhNAN66GANeln3LecuaVg9zHef3JcvF183rbfCs++uuAdpH1HVkbb34rH9zXNdyqwNWMqETc7Vi
b+q5Pw7SppWw62WE/nPxT/uamDmyAj8+z4OL88mythijLGvxYoyyHPGlYVuonbQZGgQQViEGA/vR
NE1XysLT95O/rlv2ohPHT6+ZQInLSUD5m/hhWbQdzgBp4aMRGvzddV2eB8V5rlsOfFm0F/mzWA14
Wc6GJMtCBpKHflckm45m+S+If0ESq6dg5ohCU6cw6Azw3FeqBLPM6BmctJbhr1eZFK6LZR/qkR9i
NswgYKjiA/oo8MVZZBqfN+vqXT2nAIvv+bIWNd6qU3M8/1pT2/fzQhoaYIGkBoGY9tSqOrlyfXW6
w4cMiD8V4PXyP1/+v4spS+KhJ7ZadrbLdwdGKyIxhynxoS16CpZ9caZTW0Ayh+71/Iio+1PfpUhL
7c7YeJOo7q3WUvfLWkCx7Gtt1NscslEertIUq6v14hojT+rc25utZGDZYaIToKVFgyuyzbGst/JQ
29qgTv09Dyrfa4pAgRebqbWmVQpdetB9qEJTf8MjpXEGqgrU00Nrn6StABRnlkIzwRbIuIqZAwy2
xddEXaK3bz4nXzuX48uRZZGRPcFSlBOZQi3afV/b1+N/nER2TRN5jhCTRNDBgDXHr1vOpoe25UWU
jQQFBm8P/BNTCtyHDIaTxSV9WYAJXXtFr2yldKtLvrZb/ISWxT/aCy0XXc/BS5VW6bfTr+dUOrUO
eRK99WJutCymdrbbW1b5lgHsKuZw9x+PjzrQcVQlqVr//Zzl7P/BvuWUr1dZLvHC/qdv+ZVzfbll
7fpRuwHvD3VMYaDND2p5WteP+21z+aDIUGnTpZknpOtCWlSgfu/z5+nLmzW8pMZzlWrQ+cLOUwtM
NGaz63XL2rAYC16vuR7+um2YKNn2206jnp/qt5ddzvkv9+nE8MiGKa4u+lTOZjr/svii7n9fXbYX
fv8/nllrs3fWf338j5t+P/WP7a/VP156mGUSNKFFT2yWFviP48upU5jj7yD9/OM1/nn1n1/p+qbj
UXoYrSJy/3gHy+r1lD9usRz5vr3s/OPyr+N/vB0l2UC3Tfe4ryME8nuR/F5Lc5BQpQB4dd513X89
11BFAFVT8nbd5amNjGRHQjt4WV2OtIkpfb1EPpIhpqDYCVXRQWGxGA2hMFXt40gFRbSsLjuXw1R1
yYavZy5rQRJI9phk8LSvh/V2TpaX43/cTp6NQ+Ue9ut6WV2Of73Ssh1V08NUgAvCRcOSnOvly9of
97y+peXuy2H+3XeClGHsnA6C01Xy0/Jbuf4ilk3V1yWQHcvvQu+iQsQBlR/gcpaYIsfshUQh8TzZ
94sKWrBEQCgUwmH6vTCzJlhbWSuujaGEm7K4BUV5g+P8vBA6DD5Wy2o6xZq4Xlatz6rV0N+zZqO5
ZP7iqrMF5DCHc9fNdHCjCAUfM9uM6AjsazN4I/ahgjAqYDXq9nNs1Z8eE3mSl5shhsqsSfdYaFT7
vO1ewBykhxBpTLeRVERxVctZcuuY2+TWAaJ16lTzp1vS9+sCXxg8F8MKCpXPNINyX3QQWxjVsU+A
G8TKXleYzPUZvFNG9FLFdtOrwOH4LJo2HGost0SREJXvDo2+hLI0zQ849nhTna+561KKWLLYdMCk
sFy0MXpqf/+/YPc/YvVqugxP578u2N1+Zlk9Jt17Fv7djf7rwn+TelV4uCglWSaBHxQf6+pGb4rI
8VuSxGGZYpnyp+a+/C926ZBtZSpzqKijrP7vkp31L7pS5GUwhXGTn1Xy/01t/lv11f/M/4F8JNHj
/E6tMlR1JgmLsgq7Corv38lHjGj1lBYi+MqkuO+jfkKiILpHqjtHcoPoVrdcX0CnPRERiBJ1xFVl
tXZTU1zX2exMXRrJHeTAtAbuNjW9urFmnIEeqr6Twp5YGQMtWB3l7ZvcqC+9BfMwFZrCHgLQwmaA
pO9N2unANTz4J2nLH7wEx1eGu6FH3MaSnjMP/qQXUvjP1XG+FwIOpiKcCPCbPcjARAM79hFVXbir
kFEB6YsUQ28F2zAAr6riBkNsSwOoLrEZp9lmUklSZ+lA/9lSEokBREPn00JDo+r16EBh4TEK7sKo
KhjPu03QRN3Wl43XwGuB6Dfg4mv/V1/rm1qRPCeYpcHHwrpRc1iFsTxQckqSfTLRmELqOtykHd3k
Uldqtx5QPhIzD0x2mMm0PEB8ea002lMQ62tRGNBLlqsPGGAwfmHM5orwiKhw6UyR2AFPRAqwS8xd
2gVA/XX5iN4pqqORCSpWxRpHOfYDVFsABDgodIAQaN0hK0GnrIV3thtiVH8Mqy13kywSM1sxvMlg
BFmGGFeud8fQV5uDpH9g/BbfELEdFUGB0GqglDZEdetURRFv0LOA7KSX9DQGI3YVFMVUHfEgYyxn
EX/6iFbTReBqoE+qmSYgzhIirU92GQxjA0CZxmxYBADKpnRmUNQP+kQjsurhlhfmNkAIxNRiNMGb
H56Uv1eDBu9w0s+tZaRnTZUhl+kjTGKRnlFTN8eJuHyHCsVZo+++NcJAPlkIyw25+soI2Zw9v7gZ
Cqs4CB0WQpYhUVZDIqefzA10qfHBa/G/qocIblNvHcYJQF8fV7tkoaO13uMwOyfpWEY4tQqtaUyU
lYt+HHb3cdAjX4InkumXtR3/H/bOo8tRbc22/6Xajxp4No3qhJBBUihsRpoOIy0eNh72r38TsurE
uXnrVo3Xfx2GfCgktM33rTWXS+pOKUxiVAoU5ALExrFJfrQoKNp0Rb8gxDoaXnlwKu0nfRXMH3ix
wDZwVxxbzz0Gg0nzwkyNAVi14VqRUA7Ke5YH3S3wdec2OYY95wnpMBMOu34IGPIfyWJS+wnfXki9
tQ2y0fvSJ0l+0mcAFMQvxPuu6RHy9fqnmUg+ggJMgZgNGKbX/JiqiKfM3Yvv1iKIu+hLqU3XUq9e
VGJwxlXpvS0Q+E3lKnPM3T3RIuifRuuT3xYvndK7ABaqCoauDdtI418tZHesF/e+/poqd7kbZzQ1
i/lCOlR5iqvpydfEQcdgObimGXRLGR/RT73Gk/ZTpD77vRlWqeUsoZERDNDkL4ubNPuy11f2bPWr
hGtGubmH3BdZnC8RTTVaoUbcXh2B9FRAaNxVHePWUnUX3qz1xKf8Lc2mMypLeo8MSPvC9L41Xn2s
S795sHz/tTXaa9faVuAimwtgb2E0yT/4eXudIv1oS2zvPSE8Tys1bfyBLIc3MQ+4cF2xS1JdIxWv
b8ApDzM1F4SbSqnsU9QY9FlhXtW7pFLyMFQCL7wZ3ZWufYnEKoHtcUnPeT5Bm7W/WW6hzkaTHKoZ
2fHkYSSKIlDyjum/Vq7O1sNLnUOVG95Bt1OKDdRdckwMKTq0ABIcSwTcMHrtgEiMx5uck/IEYo5W
rO0dJ5WeOryJ8XKcEQxUHwqzQwpfYqZBuTo0x6TF5aszPmBQgLdtnlpTBWkE+q4UzSdHTKAACguR
EZLGRreAB0lUiMuQHoZxSU4T8CFkk057GuYciAu5gYQkUwumUrunoLEgHNvNWBVx/zHQTf1r77iE
udBzPBmK4UKVyWVsDLaxFnY0037yRvMw1dOyk7FEFZMt8O0B26zltedPqkBJnkeD2isRLmOfYwpx
kLGBk51R2C8WCYpCP1tZocNVhzxtnacpz25qoZIyEH99n7spfiLnO5BELAqDhbwbGK1fet819NCs
oKOjZhK7NLZEsXUY3zB44HGnmIS/NFCe88MujWfd8dBsojLYt55B9icOu6ZOv6ke4S1Rbx/7fQ+S
DMkiwrGYyDLLaAN0EsAgT96gf9PHtNn3VnLEDQoYWhqnuEZV60P51xLAXU6mGGH6wIqtX41bveWk
ZcBv8A2k0yl+ezhKhiA/YXDwNyZ+cR+p/NmsF06F3vR3sJlfLDO9J2sC/U3TDCeNNtQdC5HjqCPq
TVFNUrzKwGguB4eskMUCttysIu1yzZpYrH3W3/oxemra6GCX8Mstn5NoxfT7xucmKVoWxEtyiBOg
iJo5hqiEgC2ZBs4qF/lvgfy7NnDUI1I9OD1OtlkfQ0WH8kAwJ1NxgQ8SnheXd9RKMci69bGhooiM
I35qDRVWJovoRD4BqAzrjFNuWRUjSZR+GamR3sca+e0D2p7UQcTWgmy9a2ZUAb51K/0KfCoFfsvA
b6v81YnSCxTj0/RdjE2G2OhoZtFXsF8f/MXHZ9S0+9gp57OuarzQy/dcE3HQWzHQBSDcBq7rPs4h
lnkhYXToRJyP6SK+OwkOu6F964R2nPL+kViCj/GokH01WEiyK4NCtDM8/9K72UPEG+wraGT2cK/B
AL7T3JXYlrshor5y543QFxgLdqTP3TG3LcTzQSBitXEsZBSmY0gmClGAGtpqsXTfZrw3KTxMlLcU
FsTVkA3LERsnqknSD6D6B8Lo3vIFiWk6i/u45+SC0wY9GWYaYkB7p2dmGNf1x3YAG90yuhGy4x1T
o/vg+20Efjv/Yc4NLmXNepDV+IH+UX2XGTmcBgc/4eyZl5hCJCf3XiQxugYp+d4xHWRNEciieK7S
BB1k80Mb3UNeVhihI/cY+5AGCvFq+0Bc+M0dI31B24l7w0o4++y8PaxuPNZW0mpJSXdoHQ4uOPAo
I/NdVPghdApqzOwxjb2127oept4pycMtKUbmPRPupLn8NpuC8KFpPrey+vthu82do+n3HZwALDnd
kebvX8X294p7Cw8nJBR8WWuV2dqYTbcg8+06P84C0jrVTwR154ie3VmNJNEOMlm7wkhLMvlS5qAM
xxSPVEWfh0R16rt/FHm3O+jI4QJc/5Hfqd7R1m5eU763aO+lRyJpE0O93S7WO7dL22F7RDc0352M
Jfb7TdulvyWFbxe3BxsyYpaUS04WavNNZa51rscX6sF+6HpmfpRafkviClQYGie0M+sDPLXox5TE
cjg2uEi31HX6Alz8/SfW9xoN2QB8khjnrXC6FV/b0qMu/0cd9v3u7dJ22F7xj8dFgB7KzmpPf9z+
flVE6M2yDMowEQkYUhKw85ixm3O7HmL0sWfpgrEG58Z123PeComUZ6s+v3+tW2x7oYPZu9u+5mJu
yaHf7nfn6a3MSUqptttQktanzgYU/9c5sV364wXbNSbeXQPjt0rm++G9zrndlnYOjhAPZ/H2FraX
yrdzbHvB3xcJpvm4pnaRrrdKCP5qovzufhQ9oWW9NfzYGkr+WklSE/iezK3IgVrWegvi3nAFtDsA
VpBn//7a4rjhi/l9efvsM5fRvHb6CH33Wj3eKuBbnXe79F7Ynfp7Akb18Het/3eZ/73sX4j46DQa
FmOv//jecfK8jG9Brr+oyumXQKRsaoy1eazWqpm1lrWWtWq2Xd0u6etVe8zWKth60R8zOIP0BaIK
jJwl688a+d6XFWV+N3PLAqL+kZt3HSL2V9DcVctQYvbLl66Jjvmi5mcDO/XS5s8idY5OG31qo7Y4
k/GY7huW0oB8m/YgvQj8DT2typaEvVlg4kX5VFmo+hwkLseEmh+JPiiZGS/ZzMG23NdqXXmYVH1s
h0ZhMrBAa0SRnTrlfjcNIzuNEFuQJWA2Up51djKyP4fCCPzUEjtklFlozKwi4lwLqU/hdnK7/DIN
sOGNMSpvplkzQ7qKtQs5jfg+3PwMtwDifywfdCJWXEdH/j6Pn0ezSg82kuGARNxunxWmFZCJhyFn
qn7xC39FNyHD1mdfpmkk2gw6jo5yGJagIEqj6rvHvtMZwFw3Dhdtse99Ee18ZoW7JB7Tm2mxIjRa
6F1T4tblKV975AquISsKuqBb4PVW41u2yt928f3GPx6z3bvlX78/ru5wDrVC7lrLJ5F57VU1Lp6w
7aIaxXCoZ/Nxq/irtRWwFeG3q78PbEt2fgEyZ6P6Zmxn6PWTdx0mJIjIGZMyvazfAGJt9B/nNQJi
e6Fuol21XcKhJc/5Ghrhzo/v90VrsATBwtPddluzxU6QP7E9cVif/f4S71erjhALE7tH0NFXoyy6
hlwsSIk3xDOwzZjbVi3C+6FYw9wndwqzAvzjihUJtmLtFma/VYnZgpLksP4m3u94v4oEk44lzX15
HCrv90O2e+N8+Wp2JD69P1Z2Ev8s67w7+Re9GSxiesyAs8tUZ3kAvOZKbVUc3sPRwRtyx/a9UjVF
3b1dNNd5Sbecj4ZlgedcedzbYVllkVuw3dgqsSOdNAqGlWzZOrF5nmCSngQLJyeV9Zl1OW3B9ZK/
1pT/uM02DbEzJ5O0HsAmAdk87blap19/2v5lZEEN5PNsH6mnukzTUIODIlMWkdNyb6I5Opur6Gm7
NJZQ0AttOsUWkjLblQhyR/PExjWmuoujkk0OjZ/tHahtQNzUY9sbRGSEhb/Sk2D767O7OIdaWjeL
svA5I+U2FOOXJZvoAA/LkVq9eSSEtTqbLoYzW4gna/0PN0lam+Vxf9muzwW5MkSrQN/KsDAhT3ZK
VFKxWs520c6hyIGH/lfZOet9uzxtJWedrPDuEmd40n29gGXCLLEdup6gwNbj4zbWM2x78nbH4NDG
QKO/qlWy7Tjk7RIkNPnv/vao9YXe/+L2t7an/8vbxO8m/Fb5/+vJ2/P+5atud7y/vfeXzhp+rORH
4qjysrfo/ZW3B3vlxNLj93t/f05SwKgh72//ftPvh2imR9XEwakySGs8q2VACILI+iAprZsFv/d6
8dL9wNTLFp+fsraefRSvkvpkUz05bzfWav4w9YRV2VnmnhA87jxF96GOwYHarWWgTVpPme3M3c6T
98PsiRv5X+YBKRYNk+kps2iyC3j351Qw/U8KkIWqcM/dwVQCq7zOwzLzmEwgtkuQ9LwJvR1fJvAr
B0FoQpxaNJY1bN9eRc9FCAm3tyRAhX+hbumgWCX8+cRuMw9Xf5SFm+yXVIZHo8DLsmP2hvCAdmN7
DWZxHBuTcvpjaxRnWSQjoQTlr7ZPmt9Ir/+vBH5d5M//+LevP0o8+GlHDtT3/h+hn4YL4OtfNxZW
XOhnCP3/zZP+q6lg/LtwDFMAC2Pr6MKM/EsH7NEecFH70nGwjf8Eif6nDth2/l1fxbm6TvPAEizh
/2oq2Pq/275Pm+F3j8LiBf9fmgorr+wfWJaOa7GGpm+BagjTxB8yYAOg8KjT8ybyLy4eRr3onyOT
pShwwmkoVaAMck8XksSHOPrluHl8UgUmvL99aP9da2NtXPz5LoRv6HxMfBYbN/XvVLWx0zXVCJwu
VeE3B+nAZEZ/qsbFuDnKKg9L2d63rrfDqYXx0CCQw+l/LbNMjmCEUcub7D3/57dk/lOvxUG0bZPL
onu26WPX5S1///pMpaX7j38z/g/EddOTAmiHuUgK3YXWB/qgDFSI3o+yz/THYh5OTd31R8uKv9mO
V+8GSinw3kwgT9ozK15vP1TTcLQcB/RlgcfZ8xWWGJ0upqcTmous2WAX38d7gQg4qL32pE3daTKN
6KzF84f/+T8yVvDeHx+yo3trf4sTCozdH2DYRtPRmnVtFeq+0i+Wh6pJkES6l4QlWtK3T2bUpscu
n82TIe0jjOQ7YJVu3csrWP5X8OfmQ2WKj5Gp+/v/5b3xK/in98aJTgQhjTLorpzvf/+0qaBk7SS8
Muzj6Tlad9aWXoTId5djrPsucmRIBovVwD4Y+nPhmECmpiakX0TaG8ksD6X2ELP7+N/e1z+dmCB7
dWT8vDGfdZDzB8wwo9EjTRb7JzsPm57KqKVDEnE0qGsUua+M+XdL0vt7heHwaMbTmyQVPqgrwM7K
UcY9/Z//5cR0/gl8iMVjJR46Pi1FHxX9P35U2Ch1FUfzeLIyYzqgDdMuhHBS7hca1L60fSnILjOt
+AlHW/ZaGeRIOjCrqOamIEbHGbqZnG+VXVOrHbWB3lBhnxeLRhRboo/tBJZmjNp7ZRUg0/DXAWu3
X0ktNa7uqJ/twT5URga+dn7IBAHghFOScyTXGjQChEXM1n6Mlm/1UNFt0fz50NX11UZ3jmqsCx2r
/pz0EE6IqkQOkBknS+tu1tRqh7pul1tboTpbfqVZY+71xB2C2YNBSAuQrKI1W9j12zRQPsXWqZqQ
spvi9X8+E037n38nnmMY3M7vXvdptf7xAVclFaas7IeTibvJNcv6ZsXRpal8H8So1VKAwTaZN+SU
z9F8ozanLiqvqscsqRDQgzlxe/bSFVSQiz9CjsdPcFgaPqBl+DElgLLmpYmI1FLRJYm877LJ0mOa
Lj6fLyAQl3xE19Pk56iHWpBA5Clmk0ZNZHrnybQfc2G++ksyhknn6Tet5bBdyv04Rh87PI4+vAwr
Wdx9t0a/bYci8W9GJNDT1uyvIQVcvK565mscbkU/z6eud4zX0a6WpyR6wAQ9PFZ9aRz1XBmvqoMM
1pEk52dYcKdF14BE1Cro4sA162LnELtzlLrT7gws2mSvYlRNCCQPZZWFtq3y+96X+b3pfFsGEwPV
bMT3tIN1UJZDEeKDCXTKGAd+3ADYzZaQ0KWzr7gPA+j0BkAaF+jjrSf/+97AyFeaMZ747ONC4taJ
qY1yuqGWS9WOxg0frqktC8Gy+qOgohGMkuArw6z865Q0bWiv9qtCn7Hl1dIImdiBA+vUXCd7qS+G
WCGCmFuuQwrBqWcRryX2fO0KeUDNaJ3IlPiKRfKDkLU4b9+RW6yM9sQycI52/cGy9M9A64DoNawC
Uc8516yvQ6vUbpQRIcdqhXdlVg3pxKdP9EcuJXbta2Lk6VOkjThpM1KNa71hW4LMRdMa44X9YMTI
LOhozPbBMN346iBavzWiWm6Txtli2stMNXW5mhRsbCAfzZPPjiqsrVY/Yiv+kvZxde1mY8V7kww5
ePbOz535TLbxtLPIdQ0yLS73YrSxBxIcdSVAB1/QolO4nZJbrryI3j7an6Q2GGbF/JxNVXXWHCN9
mPUkPhCoIHdqQDxQuS0l1oTsPpp4+mOEuTtNszRsluHr3DbL47Am/Y19+ebn+UUNPcgaY7aebb3R
HlLwdds1y9ZfKzXzIRs1+C0Cal3Z+WciAMIh9r2H7eCQqhP6gpSp7aryK/H7jpzWM3D+CR7celuS
pZPHCAV2w6zVdXuw5etp4IjK3vsluLjS00e6Vx2djPVQlPSq+JHgdV6vLg2DaWsl873dusftJluv
CH2fjHNn0eDFf50cTTOPX6AaeMc4RxvFAKM9bwc9c0i1WNRNXx+RCH04FYLmloUfsrPcx+0AkKI6
L/byfbtWtgQ68u8FMwvHM+4bCeUnKV62wzxGn4XyqsPCoH3XDT2qWA0L8p0Ho4YoCLxNRIM8+sUE
Amf2+xeyB/dMsOqqScxTg+W/GVQJqAUAALFQxhp1/CZpNxHJ4C0nNpo9sCc0BP0AGk/3Ow2GM7bn
QZnQOOlyfBbNCA/ux5Tm6Yd+4STWAYzbhfMG+xbCH0EloWFTTR0aG5SIOX8v6sF/bMm58cwvorQg
7tzZ0bC8YZO+2C445yRpT2vXADrIeFp60OQQS4IMocelYB8087vYa0hFnGEqQqzmtHApvaM7dq5D
G/n0Gtv2SDgrgVmemnaLoPfhNxPVgjJXh3jS6ecCRA11mf4yGdoOPn4aRi6wcAX4Cbr4REcbR1WD
gUhweZbtHD0lRfmFKi17RwbfU4lmpiIp41ZrfRJoJBd3+lgeMTlBOiE9OOvpoTN0NY9uUj2l+vQa
zRoItpiw6NlJIkxpdQXu10/2kYjviySl8L5+mqBJtVCBvzMc0wplbtM6zT46w9A/6r1LcwruxTY+
qUJYrwvnctt9Eromn5ipbqWlpotPPx7k1vyyiVgG54LkGgx6wa0s3d19a82Stur8xe5sdbDT7jaY
bIUH0khqV4jAVqAdOlIWCRRSp0TAODVIcRl5gc9xoV5c6KPXNCbDpyJN+pjTWdbnyd/rfqqdGxAQ
WNR2fmKUF76/RxGn06WPvUdPYuonStWDR5FrsHu9k1OQwU5litR0lR8rCnR3tojALBDyclA0sMH4
IMDVkopylGZ807UKnDVcWZllJYTZob5kI33QOe2TKw77S5+I6Yp+yTIqdTOG8VLVmfZRqRNedTuY
zGSBg1HkJ8o1NzUAfWJDViBXWEuuWnJW0wJpffxI84flyhy96lYOzkR3XvJ4CewhAX7UG9pbPMQi
SGbKNcPo4aCL1aNonlqHSKGoS8HEylny5000Q3S9SZhRFzG3eZgs8zoRGMWDXgr37MOgTUFBxFGC
e68pnbMUJSvwFW6xyNq/Jus6oIQ+2zs4HYgVOqsOeYFOFbv+ros6D/RJZidrkPdEpdY33f+ZTJRH
ogisGcDsMHfan+lqKmh01wq13n8wBss7O4siRd0tnX1cEMo9eGi2wOgYl8qzmY7FWhI2c1Cf/dw+
tgNd6LFy7a91J+Tn1EvexnxyzlbXAhcEUhvQu9N2LkXD0B7i9jxE59ZFgiU66C8iHfNQb9wbabGe
TFeoJKmQWleeqtx9NLKyPsJjk1LWYUNQ4F3voWfxMtJnBBFY4fbmtT7unuTg39cxgYF6k8LsJ1Nt
1w+pfu+X+VHFpXFIINCP9ILTEjmZ1c/M/sJOTk6a0fEmerYHBGLzny1a2z8QpwJQ0U7LC2o2EfjZ
EIHzwiozkHrgW81D0Y7tiRxNrAkyrEc5Ulj82TpVfT/VYgpU1P6SCof7FDOBZ47ckTmD9qUh2gFw
0KmoLYt0p7za23x5O9/AYOLGVOcSso6CrmMoHKL5ozlKi/Q2/oUcnG+Qa7UWmhln0/oafYTxpYLY
e+QMCq2BQCBfZRb727jfW8BX4yl39kSVMvfEvn+YCvdKAXAfRVK7FmNfBKp1ciQ+3p7TxAz6HqqB
+7PAH/cIJ8JMPS80e18c28yGc7aI8yAHEz+vyI4Erep3I1DTzh+LV7LT6FoJZMIteVJTQKKU9doO
xp2AR1ZCPfkYqUkeYCG8mgP6h1RRIJ6aejUdQaTxK5K1XZF9GBb9FzVj947UJ0JZB0ic3WJ9Hcma
RhVRyoOh9ahutBGcXj/KS5Hyd0CJ0MEfoKuim7i5ncfa1CpJ7k7mPNiuDgMaRWYWPuJRXJKeOWp0
ALQMZRnmmr8fm8m9F1UyXaTrjHfF4kaEYsDZo1dafjKS6FGbsvGn5XUhtYd70Uo4RjRJd6SPuhdT
+M7FR429BwUCs9TgB8It6TS5FwL8UI4o8A5ZkQJe2u6R27MGeWlHHxbVioUqqnS6tkMsg0EH9FeV
PXkR3hIDBWObZLcmV7Xoh2+YxWGapH5InfJLy4bsMq5p9dul7eAlYxJMOiBIJ661FkmPrV3IPCW2
frTP20O6ND/PDSyzWfm/vN5Mg1FfbpqTIV/WXPP3oSr49pqxiYIUavWdx/Zr6aq7DIR3XTwQg/5Z
b8BjavrNYEv3ZDePM9H2j5rD7FNH8lkvTOfUUMG508ZFPm+3Dc7c7uJ2FMeOqCiW0hoo0CVpn8nt
2kEPah63a4AWjLMrwBpsV+OTU8X9gdO4oqtTpntXOHLPKYMCDKHv05Kn8KEKdDMJVd+7lmpL2Fhk
I8yuMd/0qb8Oety80CneMW08o74lcnshMtu2eTttazRX4ecfDNgrV6MXobAnL7B1sN96nBjPfW7o
z4lr7OyONxhRlD+QI84OzIz3lKaQ8Qzrz0dUe1N6J7Yb9VUw/iK3cmA8aNqD0fmEgypdP08KZSQY
Gq57EoGoR8c6IDfyLmODdNEwwe3Mslh2HUW0M6lWz9Yg2qOyZnGRMH/OIwu7YZrVeTvUhRiQRfx1
PVkAvAsw63vEYYy8w+L+pH+J/sI4uV6DFrJxngpJXRyFYX1hXQ4VDUR1WUofy1abkZMYt8e5a25m
pIgYSZ1PGs0zlmF6RQjMFM4VKN6KavZ+iEto0MWntna/4eiOL1rRnnQ/I+SuTK9jrcMBXOInfcpu
vkpvLVBltzdfWeGdMmO4zSlvdTFsXpvw77vJKq5EG4cEQWh32TJ/aYoEjK+ZfdTgVRtKtxAApK9u
xdartUKLNdpIYOSOBn3KT9D/7ij7q6e80yTGD1pF+MeogM+6KnCrFP7gayJJcRn7rD5Ws8YOUEDN
nACbGN10yuz+icXJx2SdYQp7Oi71odPBQsrmZBpZGBeh2SaPWOiiYw+0RzcJSjEqoJLRBFmkWOKr
Zi/h5HWokBGxdPrXenhmnR/tI9AwNBtY1RioyMLMisydM86n0bbhB4+acSpcflONkV5SHQqjLoaf
tuYNB9fJvxJTK5FAio9m7fYhZnokLYCT48INKbXtFlKzkU1VZ28dLrdD6QRum7gnI/N/dor/Mxu6
Y2O5oSF6fU/I1JMLyeauB5Fs1gSuaJUUO0FCzTQKSM2WBtcmI5TF1Z41i+jluhk9xIjFt9mH99ms
5Z1S7JpcvOmmr+1RuwGC62YQp2DT7pxV71qngF2YOnfpyk6pS+NXxEctpwioMMEJgWawEOjz5mv+
2cpk+Sh1QhpilF2HtYJcSdX/YOB4YBhCjAbf4kFoIHCqyWtOVln/mnAWgv5xzINBUPBb7Fo3v3HC
mnBlKqAueoAC1bnuJ9YH15dA19LinEq2wDawuV3iw/MyG0jtjfSecqRrKLbbL2lVy498JfdaEb21
zQiys22+umQFA49t1LGbnHQH4AJwTwLZ02EM2UjzaO6RaRVk7i2eldy0wg/QBLa3HoLUoeu1t5Hh
p0rZtWfLKPZSMn2JSLaBaVgQN9soOfWFBt9Of/bVbZBpfew8KZ/SlIohos1yyAl7dD2PTbkLtsVY
7mQdldexkODAhg+60etX1FIy4BQGOFk1fIjmf2ITJOGGpKq3zc7QUOah6fpSUTi6m0S3MjKSA+Me
45ejPyCT9x4TCtSV5j6iNyfdUP8qdUCgKvbsS1b42Kn06kvDWuqYj+JJV6QFRWYKtRasqjASZPaj
j4ZiQuRWvE4UlU9amo2o/yLSdZr0xbPzQFMRMjZsPbvMoZ4UEby2Fzkl5Qx8mzco92Ln/PpDZJ4N
PFHya7Z5I9ZMRHyOFbJQuNZ5DLy6490XdvYk3Cn6UGcVfdnlzfMhUVSxCT1ggeknkrbeKYgWgTHl
T4ZGw7WasXsaxBMbUu1ScyJaqYui3cA5fUdMy8NYd7dcA4GVZNy/ZUunehSxLWpOU9eYJAFCv6A2
MfUkoWu1moJ4DZzeAqjd0qsPkac+bHIYcE5C7baLv93cXQTWuZdfIDuRuqO/1pV/QGZgQ+Dv8JnJ
sjDPiWRPKT2biKFvQhXfMooRoEgjVNaj6Yjzdr2CezQnaRJuWp1NutP+o73TNlZv5L+8O1q7nn8T
+njEpSxT8iLM6mhI8lhG97OXN8OuI43E3RNPciiXKj+NTemf2vUBq8BN4StlNlkItG2LYLMUb4cx
w1K1/EjYg1vAJ1msXaNiSMNCI1cJob+kWzOk41MVySs4MHGuSqvYFbL8upQADzWrE5z2g3YmyqQr
/YGdpib2Xr4SyFERHuI4U89RU1ak36ryYEzxk7fyIcqX1Bs/tLqAVbiKVPRVEzXH/h2KLvOyGCqw
kENP3svQ0lbxR/FRn8v61SdM4lV5a2QSqMlxCoELEP5kieWWLGkTOB6c2LyWKEpgBTdjcY70RD/F
PdjfqRuoZCxVqOwIi7PqS+TAs1aeBSwSiqv2y8zAha3i7NfqB182Mbaj5oQ2gaD4bDKQEHL5ZE69
f5sSZR0L35VsFOGDKmbjtqvZAS52MNaCsm5BZWUo4vrBybp7Uddk7QzV0edMxi1R+TwKRbY1J2RB
dHtTqPwTwdPtJaooNqCwq4KOfhnZndXNMmrtTcJJPXisEcKij0eE+z7Kdkf13+cc3qPqAav39ovn
JfWRn0B1ipKkeiO68lKhcP06kAmys4Ux3uYyKW5M0WyU/HEvWYx/jSU1HtRNtTfbn8c4eYLj4f0s
kykYAbuajDEPRWSN12o1i7RYkxq7c7+VFapvu4dx5ukU0osheSa4mMrgQJGXDTVEPpLNQ1ObgMmW
tjoNEUFRqmLoWHDhMrf0kPsoTNZygpTazEdKHLgCq44+OxEvt7iBE00xwQg0d9CuXqvF6PsQ/rLZ
/2VhW2dD6YZuQyRh7FUPuTEarxTbMP/jVC8IZ7447OAWAoZf2j4itoZr0NAILih779Zj9SKHQBFM
Yw/k+CzVa8IeYZcN7ILjFrR1hivgaOvkVkdLFiBT157m+H7JHEKB2pp5SCMyTHRL6Hyp5r6/Aaw3
ZvTrqYPoS1rEx3i+YYdTNmuHVo7e/dSW9yKr0it4yYL24HyhO1mHjJn3o5ENT2bpfs1Br4PhRcpG
xfcx00ksMxMmKWMW5JcOz0PHZNzFughmoX50TTme7AjmpEZxFaFDUh1cnQZu2yaHrI2BAc5pdw8u
cwpW3YurQXqe8gVjwLB8Jm6bJfrUGretLIUn7kjbyH029K+NZUto/DVTWC8+uRKnViITi+wX5VDF
wD9hgumMZhRKeazeUhwFJ3OZXvi2ltCtAIGn+agOlTkQgSLIs/CBGR3zGNOawQnGEFEQYAIJN6c6
3NU8PrHaj37vFbuRNlKz6MNlLPorZU6H9LrP3lA+VE7XPiUKaiC+kf5eg7xf2kxp7dTNR2f5vPjT
za98/RrnKN75eM9LWn0iqmy6jK57yczMvVULevBKqx+HJrp6CXlq1uRioJpp2eSL++BL8Ny5CfNS
xd2DorQdY30I7Alrhaqb5NKnw7Nycyrpzo/GmveVA4x+ijUW2xk5AZ1VrTv1nsqkJlgflySUW97R
dR3yd6b+O4r85IJ5NCWafa5P4wlNCJa0eh7uk4Z8pYLUn72m7qdGOEeLtKlAl5Joz7Vy0JWlG0Q9
kn8/BpFKSnE45nA6U9EYqCz5OGzbvqWl8D63H4Cxlk7UY94YcUCP+Us8m+ktW6R5yXvMEXh79+jN
HJAOsr6PtJ3hs4v0TdM9aStIcmHjmVDQm4ZBP6qO7T+lYvmR0Z5VuJ6ROpBVX3oVLml6HoCBEbRM
r5lFEjlVehsRJ4OO/s6j8/SYdAyHVttr16zVeFEzfpwcigFoW+6FHRHE0RGvYbAJIXBj5rxQfH4s
bN1LUiMkHWr/A1BQwkHI7N4ZbWV98EhIZODhSbJ3wMMPPim9iOcvc5T9HK0CAVGREbs1PCO0Hz6N
i/5p6JlhvUpVx8TgK8brYBxlqxKA5xgDE/rzWMaXJwNR9bGGhLCbdH28ubCVJUFbUdbbVxVLkk7n
+s02suRKgFqDrcn095gBLPDk2AKcRcufBC8RpP+XvTNZchvZtuy/1BzPAAccTZnVhD2DZPQKSTGB
KSUl+tbROPD1tQDdV7pSvpdpVeOahDEoKcQgAffj5+y1t69nzDnT8GjiETZHW+i8U8L5/6IW6Y4M
UChW1IxhR+MoG0R35ITb3CQc3Z2O6ZrKyrolsftmFk5/Yq16Y1RhLCqkRh30UlpYLQNf4Sv6S4Kr
TyA0IgJ9JFKsQzfL7mCgqiI/Ie5CABO23jtnsTepnWw4Osl0tSgorvbyJRGsyG3UE7VARVibGPj3
jKXuEpdhc51Yr2OB1S1YTbIzmgud1OKCObC1VaPxZx4iqVV9WL/ajj88GFl2lP5nU07yVRmt+zrT
9O/G7HNiDt3NyyG7ZA9tM2LWbc1peMc7MtOnS167qZb3TTMzz/O7DLy0KC5F7hSXOMr9bdli0NhY
TXnRhuCASE6Lgbx8G5tgYrl0ew34lnx34RwOfSydO9TuPmF2bxiRMTmwUkgmL1PFxmVjp90qeNjm
0XyXZDUpNbQsiH9iweAF6rtSMRXAY9866CGi6eeluIwJIxpQflI9jU3YnupeNbtwkJrsDS2QI7K/
zCKMiATo6vE+luTYp0C2tFi7D8JOxlOJ2AtBGelzt7y0x1uUgMGwJGfKe2ibVj0gclYP67KTcwej
Q8lOnn5gaEmt3nR+ee8tY2pHW+omNSkTMj75KSt8WiLqmSYre4iXR15ifM8qDt1lN7qnETGzJYJh
N7Q5z4Xlza0G1NZpfgQi8y+tqyXWCll+jtOCk0IcM2X1OIEGZL9A8Nx3jmnuDSckobaM3NvY6RQX
fPOWwU0EqiwuwYg/e2Pmw4l1j7R27A1pxhYkuFbzl9izI07IRfCCy82t7Frzc2iTpxePbknejvXY
Kw7+RdGTxMkbSZpEUx6dtjLu8GV/Hy0R7xYMtC5luUzNvbcAJR71/p1n2tFr21k07PR0iSQ8f5x6
GJXa/le84tsj/gPj3ojFJWZu9Fmb0W52Oxeoxo3vrToKb45OI8rhAaCJ7vZAqWd5lfVHNjbY9hVM
DyhCS5/uHx43LbNNQWfnONhCQpao4DUtg2NACuxI7XrVOf2EoRB3ltU2D41ZPdCih3sR9Rc9mN9l
1OM9WlanMFDTa017mtbCa1LbyWnsaC6t18N6ZRC4eHQoOfZ1B6gqiG+EfIWX5uLmilfZB6dFdu/T
zjiq0mmfsDreTTEUo2kD8za0yphDvQ8xGVEW+8aGYXx7jVLrlQG4ucuxwdoPnN0OdLY49jHu3PaJ
eiZewDk3FZ2KVAMODm2l38pAfjfUzFN5To4HBNuHuadqLWcx43fOImxXTJUSn5pO6u7riCzlVrTK
PE5DUxFJx2SzTYVx7A1P3oBE3+Kq6l5LM3BusS3esubJZf7/4mYyeQ1asjRiiNBjnAbIBBb0wFnN
NBBv/MvAw0bWdPfTN2P9FhMIZFYJyEIhgRe6JA3OthNANGQLN7R+Kcvxo9Vm+U4jwVj1mr0HCrUx
F3npj4cZY+1Fikyz+b+WOv8QkFYdDXBueXJIFgMibDfRujIIXXiN9TE27GQftTZEhzAAnRaZ/OoI
sX4JVnW221ysrjHPCjQkWxiRH0rYnwLe9ZG1cCVG4H5MV+pkWKmW9eFqebE6TAL6M4xcSBXmyiju
F/ueefmyfvvzi1x4l2YhX1Yny/UHrD/wx49a+Kn1UQs+My8cTbEiNdhfLLmn49v6h9n63PoDshXI
WV/Cbz8wWxgexIxvq0FltQI+Rgrr8+P7BfWJFhJoRJSxKwdbbf2c6JRVcP1Tev3z2zA2KFRJmF2f
+vn8+vb/9tzPb3/+PZsxT0aW8X+KuvNIYmeH7TSlPR9g/PNTXL83jJqPMlHRHRe/yeASyCp0Wucu
B6qwt2BgCDKC7DiOfkDr8GX9C0SBYqFQn7Wna3VZXUjXn+utENb6cNWYr3+yPrJiX+3NtPv686n1
+dXadH2kAl/hiVCdf/649fkfP7PSNP6chUxbpcN08PBmWVyE10frl/UP+oVvyxfSLalfgoV8IwqT
Du5Cw622r/ki0acu2oiFmVs/5ni9xn5+rCRmDMtNtd5JenGnW78MyyPHncgEmpN4byxEX7MQfYL2
PE09vv35ZX2uiGdOhiCA6QoDdgsXuP4iq4HK+mXyWqC/rNXIRYAKyUBA6oReABftcoPOpd0suqZY
b2yARM8lrWBKaPcFwIo+0KK90IuZ/4oRarth3HxMF74xBHTEPh9xMGH1ZflsZ7RgR72fGOVvaJ0b
mxlY0lDTkQJNXHwwymThKaeFrGR0+CFPxEMhUv8ggC/9hcJkEP4BA4KjXXTLZBHiwiirj/5kn4dS
OQTbQHMqsE6Hyw3OF6Fe1KA+kvpNNPKhW1jQCCgUx3WazUl4DRde1OMFbshvAyOlF8esnMHoBgFY
BmiqqSzVQp6qHwwq3f8JKtWlc4f9YYGoBWI1BF0NHRhWu7/pZTbcd8VGAbmawK4ObudbunVD1zAj
BSqSqv8IvPBIx+yIqYIFMbqLwWdr+bFbaNqqC3C9y76yWu8YAvL7wN2mC4GbguKST7whrIaPm8Gs
v9C6US0/iNH7Yphk7RTpVnvdV3/he6fAwxduYX7Dhf4tJiY4seCwwDaeYMUaL6RwsjDDRojLJT2g
WwRO3CRNztEDMxBL6HOF2CJlcjMUnC3D8DHxmSdGE6X8Qil7C69M4P1CLzPNoSGzEM0jDVRnYZzR
o8wc3eCe8ep4yXNidG3eOcVJDP/iAZAUvo65QnyoF4K6BKWu3COOyMQhLIx1DWytgK6T7r5cGGx4
RsJte9IlqWsAkrHWmEknwLON8otBICS3Y1vHcGG79UJ5OwvvLQC/AwDwaSXB3a7foo14pkV143dX
m3oCTEdMlULz8O4tTHkqoctrt3zj7vzT6nbdTJ80xQtkKfDPTsTFZVniFM6w6gpofV7odReMnQOE
4pYVwO1c2+mO+rDa0Zff6EPY1R+nhYavweKTepw2aKJ3KCTDPUYbOD0A0U+e/BYC1ZOfUi+MfbvQ
9v3C3YcLgW8tLH6rnZODyGtrotw5mEaTHbq40x9E3gvgZGPC77cRxzIuzV3bVMMpjXSwdeLOedWY
22ORSKp9EKMGKAr5OpeWemKqTpo7x4b1qSgjaqQfQfrLyWAXkgG2GfNngTnUjdwc7+ylGXEfDu2C
GSsYAqq192r0eFPYYWgemCsi6JThq0ZdfA44JG6qpuQGtROMM1xJ1FVFfHHIb6Ccunxy3HJ+ieN6
V7WkyxsTNhP0cOZDgMYPXQt6JZsxGp0JNbxqPaX35Fl8YKMYXtcvnb7TWpkvJO0lIT8pbexvjW8H
nLFIr/Oclm6/iRVrOn/PE9x4RTImj4lt+Bh5gN6HgrUqD06eR9BLqAzCKWPvLnbsa8Vg1h/kcGlm
yYyAaA6cFZ7tzvaetZUcpnweHrGyemnK9mtsFgF/hH+MnuzywXW6loO6NZ59K7Mh11vENpVF6k1B
AlgRtMfKUaRecLIbqrK7IPz+Qps5O6S0Een76YRy0RmvXvpW1CmBiuXY7kPCTEMxviL0IMp1IHvH
8gNKp5qyMDdvDW5GNykmB/dm5IoaXcPBNSaXOzklkrB2c9r+3jaJYuvqWM5TMwxMl9xI72lXEblp
fLT14N7szr/iTFCc5rlJdkVBXjekRL1rk25RqxcxWY/d9ykXLygr4peO9nwcdsUHd8QvRgUvMnZZ
V7KPhTWN1zCY6ltqWM+r6qZp6UqSIX4Xze1pcPnv/15ZbC3EwC/6ex/VlWdLaA7LNcXvqMU8iDRI
PLs+ZZafncaBoXdXkCGKZvCDj2jxRReq3bUzDg+LuEO7XfIPL0H8hfbwfZ8F1bSkZTIItH+Tswdh
3PW4stWnwkDuFPbiwSO9YGeM5GewkX3OBfU5goD6ACIe3zvErQSiwPa9roatajCdKGgcXhaxqTlY
xQNxa68dw+Uzx1XzflGBrt2ov3/jxCK4/u2NI/3ahJ5Ah++gev9V8Q7NkNtppXnjgs7d59Lyz9EQ
3lv2jOy9yh0oQMzM9WCdB5cUb45N2ecZF0+HjAiCmULg7y96X1t+TFaG+VbRzKH5I78jUJEO6xcl
MN2YR1XhXwSCOP+wZfuq/+d/bdwl/gI38K4HAorAD1x+jVVw/m8oyaRSmBnLrVjqSkp3B/OdpFP8
ErJlyDaZZ1QZ5RbJE1xr7n0a3ITlwbmlJL+Rq1w5e7T919H/QxLSfZpd/1OwdECatP7MnfeY6ro+
EvU3blURy2OXOvdOl/fb9UP4/wjY698jYLa72qz99wjYx0R9xUonKf+dAfvXv/oXA+a7/0GEjWB6
SvPNY9Xjthu/q+5//Q8jEP/BHemKIHBs3/HcBTD5TwaMLAhmSwxe+BPheTaX/b+M5RwBA2YT9Edf
Q5g+hnX/VwwYXnn/dn85fhBICDBIB5sfZ7m/rwrCMuOsZ2W8BEsr2Qs7Wkvds7TK9iQbchg5fcT3
skxBXmb7DKSsgZimPWsZ+nJnvP397f7bOvnj5ZCKQf3IuNp3rd9ud6wlRC3qQl5sKYhtruMag+iv
w+TBzZdfcJKqt9JnkzGG+mGBiP/hdsWv7y/vhscYnoQMOkK++A38QvPCRiGYlKMB/lz5Q/8idXhy
O1VeRjPM96PbFYAF3VXJIfkRufLfLhW/sSfr786lwrUCamR65u/sSRuPcdRnlnPJilF+qcIpO7qT
TVGPUjltE/FqpNGFtlBG8uQdbc5vbpHfZVVaXFK8KI+2StpNFJvxFnX3fPqHD+bXdezHi7NcyfXm
m4SQ/L6OjU1Gt9xoHTTZqt2nChorb+pD04TWoVCJsaFjF8EfEFcpS3ZvWmU5KZpLD5vhjzGdF0eq
kbD3v39dK7j2c39YXxd3A+aM0rVQFXI3/AKPoWhRBbMs5xIPoXPEJINYr642d2UY/GlmWfQBM+uj
LXJjl87wEiofJBYFiG/XAUt2UqkjTjarr5s302UiSQAZXNhvRy/ijGTdBfRIHd23qOUbXJ08lF5u
lJBf7+pvbty6T3312W2Udwoy55TMU0MQX1S9u13wwUiF82xk9SM3WXYLQDDMLrWeXKr5PBI0mYLp
aSEr145dWJHalSjfpuHqfUa599EUoCt//25Zv9YAy7vFJrSQnr7luTBOv2GAKepHRs94BWAdax4i
dkcwaw4RGW/jRuUIqxispdukIrDMp3jEgqgBzPl/eyGWxcqDIZPFDfXbjRalIH5o3JwLfnDjXW/G
t8IM7ee518dadC8TAnFIF3VhhnnuSAbrfEO//v2b8StL9+O9AIQkA8czpW/K37BDJByt4Va9cxnC
+E9DnBymQFvdT+Q5BY9Okh74jP5pefvrauuarPjW8jlYbAm/Xa3mwNGkE7lzsU150m0ld4YSL1Xk
PyIGMg5pYM6XQqb3oiMFFfbmZnIWbhvLfmtb+Q+3jmB7+W2xc01beGBDtsMH4f92MfihbQ2zYdmX
KuuQ44z21Q66m5/jjY5Q6Nn0p6+IJqi0S4+A1mSkQhlK2L9qPqu5THZ2XFu3HhH+Rk1S3o3+RAPJ
zZ9ts0TGNaX9pmmz8Myh/EoDmCiLisXbIuOX263/BzJS/HXlBqdmH6MTwAPx+5UdCkuEIfmBlxWX
wMkvfGjbyIaCiYujTolsDgP/WhvMzRuZO+dcyZ70dvcdj9/mWc10H9FJbeo+g9fH82VrjzQjq5pe
C5PayyCFcZ+raI9oBI1cYVF99tm0J1/DO5ATGWE9mE0biWXKMQ1U+w/L769A8o9rFfvXAFqcy5V6
+NdVLkNQoous5rrJZHPSBjM90+TlrlBEM3zqI139E/66XP+/rqwuu5ENwQ4wzPzit/tD14A0rdfY
l0QG+hnzy+mxTtpH3Muwd5FtcAgK0KcYj7/L+sUnfNn9ljVl8Q+bsvXr3sNGz2gjoB/lUKF4f71T
67ir8qYBBuhCkisTy3xxEEocPTdCTqMTfRRjah5q0Gc8Og37JpRiJ1StffKF6o9BTmBx1EYvpTW0
/7Bpy19X1OW1eT7VGEUft7TDAe/XT4akYke4lhfcNQH+ozB+6PC6dMswlLS/KJh2Qw+8wmvDyFMo
evz9ri5C/2HZV6IxF3tiYM1NNNjGBWkiVow6Ockhsg9W0MCJ4vPYVlzG5AB7Jw3WFlCVbVYcRwv+
YTpxihFTeNFWjyCiyaNbkDbWvZ+4DTCVTxqfEz6ZJNMTmAfCo+Rd16KGVqlPJndsmohQqfuyGFP0
ItOHpq2KPeVRtpvmROzStNpbGO+cnKg2H8dTYlXV5e+XYT7CX680SemLos/jxgWztjFZ/u3qxnEz
dXRhO3dRZKHkk+4Hc47nQ8Wg+cBM98FeDODypjdhFTtEuLz2beW66ZYKLUa622aEh6TsI42pS3In
sNQwq2a6Iw03O6c0l/NuEndJN9JGM533winOMzayXDtORagNur+J2fxd4LmIh83kmGcZASG4bO3I
79gyrvPuSl+li8nPPfwvAeYRkozViAMbv2nbki+xnVdPrdX9gw4zARvrTGn9XqfImhRJZSggbDaZ
2iMgJZzbrT3X8dnIh2E/1nZ1gX/A7itpg7tRn8J+nO7LcT4guisuIFucEoXbHZZx5q4es0vXaHs7
T+R+EOXx5HYkh3KUZapdfszrDAPHuFxSYp9Z10hzpixq8+F9Suhx57F6iQWN4yGmfYciRW9r1w0Z
TnqINArnsWO6/DAiLN8NzRzvXbMez9T/xwaO5loo5gy1jLx9ZjNpojUdXPH1Ry8cjDhhSaHvnLIP
t82cO1umH5Q9RIQAEFlbyO5PnpkvFzD+kPagvyg2YZqv72mZfrLlKZ+tZG/1wCzekEDfOiPKz9H8
WBG0eO4t+aXv+nxfq1RsZoNIGzr/i9A2By32MHjtisG+g+xpwGbqxDnL4T7pbfemAsbUugIQIwEW
OxXvZYxQOVdueGj8rjsGc+ii6p8+IMIarzq1T0Ka8dks3O+l9oeDioNmn3uq2tgVCeeO1ac7D23I
4zAQPMsU8GSTQ/ueldOD45cnbPiGZw8nLzXaFPJd/+xmQ4Z6kszcSIblvklJ686q+NXJCIGOyVGj
d0Lhgc7vONL7OSPdyXdJmf+JsVj0bAzhn6Epwv0oERgR9R0Qt9NRzALF3sroLasxVsLXaZf0RGl3
ZH2TNeL7n8aaFJ+0vDXp6F1CokOPFKoA3aE37q18sMlzn9rXnqDdAICrN7CCQLb27BfxUVaxhiJx
t3aRyP1cm/XO5bI+W0HWbjsP1sOv70UzM63P5XziWrNpkvbUMxafjR0QrhSL0udWwqesifr6xxXe
loR80PdCR8Ajqwn/DBLMkKq5+hYQ6LYJgrl6HP3qnpVM7Op4Do6RnWZbqcyJVBvXAqb6w+DW+BDa
n9NyfA6yRFznkcrC5iR9rGMnvYzlcDNILx+bqXlhQnGMnDF87Nxul06KwU6KFWgATlH6yMFISz4o
A7FlkA3VuYjmi8q9Edl7Gh/cOYUATpsvhIOrU6uC+qSi/EuIEJEFI6Dn5TSP/IJY/Katdw5F+AVt
+nTpULcbzoCWo8f0N6zwjDP5VDdkDCWvkeQKK5M7xMTTmxO+tIKk6ajvvW/dVc5D/FwJZW5qn8Kb
qMj2QZUZEgXI3twsceRo/gxGy7jlUn1R+TK2QRVX9PMfkVmOCJuIqJfZgmkm7afEPOd5430kWuU9
sULijmX8gAscgT9hRLA9M8sbBpvbcVws7hT/oa68YssUOjnOtI5PTPfue6fFONTg06KP3DBVi81t
6S2OqY3x1nIcPkoE/Zi6LnbrQfW1oKTYZAq7MRwBHussgrLys2uBqPUmYpzhxFy+mDoOidim8W7M
77FcHGybCTDf8PJzMzBaaob3FgVLj1wkKBWOSLiPRWgOxi1vqXtNfIRtKrylgVZPdnBAzC0Obofm
zZEtBvJjpfat6jiGVsJ6LT1UvksCOgMeglqLD62T6qthZSEDaed7tATT4miWcYzmlQxlb0PW1Ojk
3DF464OMkQEOzzvcnYZdGZtyw2ZdnhJwe93ik2GFzUdNhYaDM6qgtu81RvnBK37zCffbcLS15TwY
MX6QTuHvGq2YVJZyeo2WZjbVtYMrsBeZ90kVZO9D1ICWp9HBcjhTkxhxVqoxMC61Hpuw4Z87PT1N
5d/QAsJejYf1cFZyMj6IruMto2Ne032HP2hxD9iOYs6pF1+QNlUbrZ3mHLA6PWXhhmhEvbcKX16m
bMbyAfdBEtaHA3K7ljG0eqU55l2iwq8QCQTvYeFWzwVQPeYImEW7I01+vFBtYAtrONSpJv6JxQmD
aXYIob4TdxbtSvDUcxlik2twGmLW2fT7sjqOnBnw/kQWiURbc5GIp4hR69aVnCUCEcbcurCOngvU
Xpf5q2fo/GqrKyaFximomn63UXU0Xfq55rRY60flh5vWwYCCKGN5rYXxAeWIs8FWAesQJmJH3eMk
gmEte37rGfu8Z01xwaqYSaEtNz37QYxg7pmnDqIZg0+Nmj4N+KmcNDK7Zej32Wgos6PJmbcYtWKw
HmUFbnKEtWczHFG9HC5gzdS3iYEkC2RiXrJqRjCn6Ro1DpbozOJ2viHtaxN7T53bFA++sha341pj
6OhfBzTVT9ThM/9dEO2DUB7yuo0vuXIarPPaCs8FzC413gsx5xd72ktzJrPoh/xvQXx8G6cyEgqQ
rGhOl3a3cwIDX7DZMg8aDtHQ6IEFlh/XoSWIvkvTls+xl9RB1YLH0r+xGr+9Nr5xJ7WuL8kg8m07
DyMun0ez5EgceJPHeXzApqTqdjna0Ie2AgIfKnCUlEHeeXIt8yKG/D7o22+NsKf3BKQp78SxXbBc
rZy9k6X9vQrdZBdaWUAoWHDPZIxG31xXR13agFELnC/opbL5i/TQ6bLdZRPLYjRk/ikkIpCZLzou
X4l2ZwS4+6V2ER5I90tvEwpOsWkaQ+7X/zFt4v5Yu1DEmfycR9Z4TcPA3NLJw3BCpPIaMyGFdGvF
1cnvGN47266c5BmZvL8Peze7aXbwo+2qhUDwTfSBxoGd0dqPc/AdH48/4wraQPnOO9j0t7pm2sc9
vS/Rhu6swPwjM8KEI0kByWngflB08hC0mutfBPjZ2UzP2vlq2sN96fYcVJzuszCCc6dhCLm+C6v+
7kjr3WYWs7cFGeShJnlVJ+wdzlck8jhvD8WnHuryNGQJy3SFMYTlPutCM9j1pbtryvgdnfPSDNMx
E2Gv0hOnlD91ybx+EMUfvtd/lEjyPdM9LFTZrq6KiCJOHuYxiTbtrF40t+xeeWWyHet3wPDsWGhr
RhtLTHyju3MeROGhdcodiagFgSTWzcGlkgR6dTOEr09meSh7qzv4r8No4a2h7TdgI7BBPrYRy1ep
M/cAHgs22ERIOzrMVYfqC9jElx471n6yvsr9gNBzE5t4YUw4xNQ+QIRTO6eifTP6RGyLDCeDROJb
1cpvAnkI0SFtvk8taLc+z5g7mn8w3KTEDkSzqWrBvFvL+2nAXmpsuprCOCMssFYwJHjFh21DvORU
kXwSlU+D2WwTb+r3lo2jrW1YEFHbzCTnBIvATdwm2Z4wvmujfb3L0gWlHqN2V+YN1a+7q1RP4i5w
xW5kAl2lDpbzw4FZIXkqunvpUVpucqDe8y7AOXVnOgEyWgtJtTPmj1E35Idh1ifLnah7h5qzRyT3
saw57HTqNImMTRZC3ICD3tcGiq4iGkNsT3DNsFJQjUbjKZlgncahr+pIJcCCPd4ykew27vzQZPeG
nX3uM/O9iAv/4Lja3TJT3pIy/mB4LUoQYIchYEHnpLajRvQPgUr6HbZ3+Hwk3znxnpwSyLx1YAOH
1nljY3ikFv3mzG7FmsTOHSHAoO4cdzCRT76RJEehnIPdyuZQzs1zXlrlYr7c7IltOlCho2bIzkVl
A8VqVjnPPNVG832SHDHsKjuybH5sQ1TNAa0kaReUlaTfbKpIvJgxqwXS0WCDSePFSQt8g+zshVMF
jg+q2nt12W15occysifWMfeEaiPZpUj0Fw/3YJP3XnEMUfXE8vuoJXuGTXqFmtLjpJFnAoLusyZm
I0jDPVNo8iii6GpadnOwOwFHj2/9ljP+U1Fn94k/PtcUwawfHQIQI/g6GCyVQ0ubnrFPdAj0xvWN
r7rBb3iQL/boAJDAwo2t/c2ui+pi9zTOCy9HMJEMuwYdRZBhGw7DPFcVlWPF9qM6FxS5/8MuH+cc
JdQYEEOVefvIYMY+l/R3pV3tikGOpAj+kRvT4m8fKeyAv2XDCG1TDRJ/UdgTo9lbZHJcKx85f2d9
hlZroX3za0QhCJg9nEqPuHtH1h4rrY4/zseuUfd+KIctMvFomzvqSQh+phGiM+WFnGXIb6FMF/Rt
wK2GH4eHb+bU7X2B4izxvadyIGfGtWWxMTGzlO5n2aIDl06lHybkw6kgSSGV6DqGmBAPj/eYS9fn
/c/uxYB5UWtxHHdoVu2dwrnzOU2wVPyRvFc6gH3Q+gswE1s9MADBL+wuvQ3husU8mTpfokoyIX02
fuNx4oqe8aRB25/ZPbYFMaESkQuewO5awEcCg360rXarmyMKcGsJoNh47vCllZ9y0X0zgozypLtb
tjChp56kFuei7CTfcsoBH5ita9L2izq9g4jsM7Ss8ckrorfSrP+0IpbnXtcUuQHHYRJJOj+/j9jl
0NeQjBTA4yOGP9h5tp1pT588F3wAjc7zmNS7XJXDlRbo+BIFFbwFScJ7EWDaYs9osaRfVuw+Wbq3
zPxE1EKGS9hE9ETgvNPxNO/a0B4OjAvCXTz0+claUnWyQZuH3iiNXY7x7LZpsDLzxkQcddV8x0/S
urludR1Yhu9IGq/ELvAO5tC6G2EiUvXRUd/zc9L79VGuyxST+uIRln8+/3yezI5xY8yQho5bJZyo
TB9pF/fF+u36hUNJDV7vsuPWtkq3PSJ1LOQGBCp5E9/Xtg3I21XDdNeE47lbnmvX56Yu/haXRXyq
dBvdj8I4RQDdd9Dz0f36Rf6fR64dgjhGOPvpyP8A+vPJye3h1LuaplOuxuCMJPDKzIdvvRH6rsaQ
W2bbOrCYEzSJ2GNbXL8vOhYUYMrIMTyBQeSYCG9TegMAv5GFGAKY75yK9c6z5vEQ1OWWnCBBKDM2
JvU3VaZ4wmZph6nw8OSPpwCXdXZrJzvUBqFagUUNE5vWZcIHwMI99I5fCW3hoZcZASyGurVyPMSg
8buc4SELJ1Yanmt8I631OjsoabKI/phkm8lk/5Km0UOPF9vRqeIDPxYyp4+2ycxpLrCCfLNhSpsd
klQguRqmVxQgX6ZE4c5opX/2S9qf6zTcQEuPMbap/pt4V0i61FtaojTSW6894zgUPwMXXpWw40f0
dJmVxLfRKY86oSNqK3e4LivliJ0VO3dEWVum9gWNqKQhosyzzDgNVrOC984D/6Lrvrv6qjE3aM4f
iJqd7+sox1PGa/UxweiI6InEeJa9dXLEKIgta8QZfkNesPX6thJ/TC9unsBACKMjED+yE9BFhcGD
Cz22cGRm5sHGUlps5sLyXizJZhJG1rAz4gxIRxYPSpJ7lUc5bgOLbDHLpoAVu9NHrwyoaGDg7LiJ
7kzokrOu0q1hkOeBBVe8GVScHFsxVI8mrTJM8KutVwTqGqbz3hPjxyKGZGS8Ia+qLF/cpnnAzia7
ooreqMYDsqgTEtUW23rgaP/Ivjke3eaxNPF8IYjMepLxM77kzX4Mk+jjoIp7v7biP1D0dL6m6eYm
HkYI0t4Zohv23C2f8bzKT1A82AHoxth6E84Plfch9TqWd8wobovvNEZ8h1azD0RIh1/y9JwLp7rI
uPraLmiKk1fJaR58vK8ndlf8Kt6DwXubhdAMgPCF4lePj3Uhhj1m3YSA2HcUqiSU+Y7LCcVxL7os
Dx6H2wzN0W2cHsVsE0MUjWRi5Rh8YdAMzIaPxpaJINZbsp2ea8r7LuqbC27OmCoU5jbRpNx5XmZc
/aZ8CabsEBhVgxMN+3+HrviK9MfeRgMHHx1EH9s6/GL4IiFtwX8Gj2qvCC4+WAiMLpbGTMClR3dX
z8YHc4qrZwu3I47bPrk7FlYVy+FTVE107pCl0Ski3ktB3BRofLcZ/PmxoH94q83BvAG3Wzdl5tWG
eWyAwZBJbsD65Pp3RsKkb/4L/BnKWVc9xY4Zv4xjpg4JM2AaVpQA2zGmMsFF5gmHme7MVkheriYL
c9dXjrxWIbabhUucNa5X5UCWF5MAux/pjpTR0fNfrdoAm0hpY8zVtIU3mfZY5HQnLG2gpu3g1LTF
hMtPuwG8mI/1SHiNL5iB89KZa4nRPNc4ADg5jhfo57zlOn6OZ+uTqT+lY9gjscWb0bGzq4KN4zOI
K24DbWwNrK52OKph3TjtTc6h6PmQ3XM38mpZ5ODLUHhT2fkALym4ZVHF3xK7YlOddsIpb4zznU2T
yPJQACH07QOZSwTX6AkOC3Lhq+3GmM6gK71LE3fbx25w8hU+9o7o3bMZvdVDP2Eczhfuo+fZSb86
hs9K6uuGZZdWy7xkEqzu/+ujSjuEe+KbofYlfQNsiaLqYnLo3wV2iHDRcyfqcsm7gl1LvY/nCh8X
qEGqsbsZ06fLMCxDOc79MDOyrxZozdrIcbCYBWkinIcy5YBB/8S3r27JvWGyNJuRoQ9BbJ0LOybC
LMjzs2o5hIjJfZlG96uK/jd757EduZJl2V/pH0AuCIOaOlw7tQzGBIsMBqGlAQbx9b2BeJV8md3V
VT2vQfiCC4ZLmLj3nH1IzUqddXzFdNeM9kEZ9f3Qgi0bGa53I76vBH3ZMVEoHiUfswVvpyLaiu0k
45e0Bnb/fXqOLckaz8JfHfe/i0aMJ1fIC7lJ9KpYqm+dAohYRjW6iaovu800zLH+kSpcjXxcTMfM
OyQ1W77JsYZD2RPG4dX+M8FryX3ihrhdot+9aByIPEvOl62lO9UxOrIlw1bTRteGg0m3Lnzc1BqJ
qkBCiVeriIhjFxvlLgQSRk4SAELiqZpRsK3Kryk0ZTu9I3RSpxSx0TP/xVKaeRly7XFs9aUCsnHh
hex8l+K+Bx+LPpl/q2cUqPy8/anYS57ShMK6kTNEKX7c6RQSmid2/WiDPpN6todpxuedklwyQKyg
1LMvJnM6s+3ciAlCl2WctGHEuybjQ+SIh5qWVmDPwCmA6KYzuec2OKxdn4K4SYUTHwqNPoZdi23K
mkSfcDUb7kxhU7PeEsI/DyB2rjvRFqd8NLY0b8NDXOdEWEZE1RW1swOcSGlOY7dGSc9hGUp90Y3Y
73hz86lTJCpy6BLQKSn5jAWC//rdJTfyJh7vCbQUxznT7wwcIAeUM5I2sYf/V1inyoxhdWk9yIuh
J4NnYQcb6a42sVhQDMEcSPJFPOsVzuie9+bFrOpK5pva+d2Iot+7fnZvsc9m45MGuVa94hNsgSyy
6zHEMbTDt8IntLIxiLSkOBBtYDAismZcCqBwJrvRJQiDfTX/Gc2UDDKPXVf3KgtDPLsfkmL40fGH
YxX7SwLfQySwZSAy/WwdDbuclcMX9nLSNZufCXqejeazuBY5rbSGGBj4Wi7AuFqggC6eQRI+Ip5c
AqPCt6EAIJQqGICI6P1gQE1NRWkQh7akT9MBwMx1Cw6V9QLj5g1F/hDU1gS7y8HbME2Jsa38hFGB
3WqcVMyJIc1UK9ySXKBQyoz5bmbfLqVl3rhT+tLFFh2PrH1I2/7XPHb8FL+GhNVCQ9sJmXcNzqF2
GSn2XkpRJMEkqv+Y24QSfoJxNs+IGak9qIi+wrNbOVs3KrILG3jyjX75pMEFLR3p7SCyIG2b4qBV
Ect0yDYpPjub0MouJ5CyMbDzUqLYIyN7tscSh4vMX2wH3TlWHnZDNotmv25wgBVOs81y537WxM9J
Vw7jgWeeq6TcTY6odkR1YnaWcthOoWCwsJaft/ZlpxNC/hYxvIPj7kBxmpKHcWlEaB1ovjLGT80n
EjFOD09+6qE0t2M3DpsuRVNv9sY+MygCDezHCRnRg1lRyNC9fTPMz1pR3fuEf+JI6o6yG3SMRCSs
1gv9QOmXdFlIUvyCiYZodx9S1V64lC0SMCN9HNnCX2BxW2jnIC9r2dnyU9akDpQ3lDXplmHVDjSn
EUSWtPyC8BC4Udc9p0ls3zqxuu2VH92bMjz69pA95YFHY5X0IedqyBkTQq2G+A1GDjsJi/hCTOqC
jPpgYpPb9wUeC6e+ks0Bv9hz6XnvTl7VR29yj03Wubd1hR91ATEQPo1LImdjUZCyCTUwv01mdQE3
PD4WtAwxgHZPc6TBihaldwWRkvUVYEvLh2TTC/9QuyyUaiJ9KTktKdcmu6OiNvktNrtKOrTzJ7DI
9A34/fXGc05MKfGoeOwyIjOUiB7tOfndaxalnGour8EN3Ni9BzXLtJqdXhe/ylmxxUilBNXtvSPZ
MrH0WDrekzkMusTamGUmj3WSBH3mNTTcxztAk/Icl1RehP9aLc2O0Ix+WmP1WkCUwHYzREdWpb/M
indTKeJhcXbQMppniX7ZLXfEiVu0Zo07Papx27kFaXQ1y5Wk1mAJ7aCJJfvSF6SI4v0mSdwPfEpN
oFEqnVYwXSLFEz2R/fRZuf0v0egZqC/j2oZ2emUl6pihJjkRWVQH1cKriSvrYBr5sLNsZmh6SN5W
xrgRyJuNjiV/TqKqlwdlH1nBoHuSmlVvYAO2PuhHE6WbNvceY/HBIj8qmJymBtvSoj8s8aClznRT
gIUKMiyfu5bqZWLXdLhGcR8ZxcGx2IkWTYZ4oSVPh9GtFyx+prBgtSWgoEc+Yb31ZByAUj/0ra2f
w4iMqWj0HMwvYQDm47q0h+gwkRiFVgcrlOYW+NN62pL0w40YkA1QCGoZ8eTurcR8CxXfXIw4IjcX
LixRxjojZ+AlNEUp6GZ2l59I+vQ3mCcWpJ40WENTEdzKVB7DBmwqVqfFJUs/Mx2b+KXuCaHRWYpU
dG4CHV3qTs0Z9QJXTUw1gEgh/hl7U28XkhvyKB96xgWTzyVzQaGp9kfrFuVBLb1BoQ9eYIfp1wQ4
ZFMP1sdoZ/qx94AU5BM79CYi6xFTXoMB56olQXnjjcLdECccnTQt0x7D5oCdAkuIS8dQoB0BudUG
5W8Xx1I01uKq6kZni0RFbEotOWSObR7ral/yLd1qJUtVq2XyRj2DK4lEht5N6J4NFFtxSE901jop
Qd46Nb/QuGNZKBMgclqHvgIrG9Kccied8IgFuj+lUDJcjW1RZNIS19ApBdTG2SDgu90nBZtPkFw7
oOf+GTREeoeI6klHlQZ3zbzJBwFbtGMFl5qkoRmNsXN+mGNh7KjPFFeC/ro2pm/ssj1mV1/fh639
BRbc2KUekkEjORZJQTJSnCzThkRJ7Q9nJtAb4CkHwbb01paLyYaENfIzWmLRIiS0fX2lnPYaSwI8
82q6CFXlN81ssP+cDZfKgUbfEC35pp1GtXXU2LAokTGT12RgqWye3YlTxdPy51rv630ckjFp6PIy
y9jcQjpitlc2eDQ+OfQ0hIK7PHUtVbuZfW/ehlNEUy3pT+hijpHZHckxNdnharjWWcrRemDvmrZZ
t3FhufLDRna1qOY3UL6udFAVQWrgH51Sd4IkorPoDKW38/rmCtUCmZ1ivtOcUu4sdmGBadYIG9yu
DHwpipu2NvB6ToBdWtMdt13asQW1vPCcqZc0AAKBXYakn+0Y6hLcEgqSWLmbvm+svSkou08jnZxa
0TPxCvUQIRV8LHyYKi2fWwNnAtqUH9RjD5hfkUhKhKce2YQfzgQ7R/4FkMkzaSYfRg9IDp0AU2/6
94v1NvWvd6y3abneMCNY0Ov0DLhoTTN6cYWvPuw/LvH1cL1xvWhcLw2kdIagb0vsXkg0wwYPPRyc
9qwRV0uA53L9+0ZXw2zfMHdBSlkO10fKkN9Z3NFkL1yX/ffAaLEJM3Kp1j8syvkSVkyTf2zh6zP/
cRGvh3pRFie8B0wgS8zXPy8aNeHB/77uTqxDEyf99e0Xn239oR2mZg/R3yb+Vx7W+74foDehw7YV
HqKkJfPn1RrRLEmLXN7iehEvR26vrlSTpCzrsUmv5uhi+dgHTn/g4dNxzYuirfrYZATR2Et6lJ+h
3XMcSqHLtfWmwbOgTEbiURQEMWd2RGpdllUncM50gnfRXBwqsuKPKqTN2hTRuzPbn+ufZ5FZQV6B
C2qUT1JYVE9GFseaj+RhVdn9j4Xn6f9t4TEF+T3rR/XHh7F9797/1++yS7rp5r0g/+k2y9/jqnj/
u4Pnrz/6y8Hji38ISuKuDfjLJyvJR7T9l4PH0K1/6IhksfaZurmIyf/p4LFw8CwBTq7joaxG4ogw
9C8Hj2X9g2QZ2/Ycnmj5W+//x8GDWeBftc82N1iujyrA4GUY/6eQu6UpXo6O0Zy1xL3kFU3CYQKF
4mY+heD4ZSActR5nLahB0jAlP2Ye8etVj+mTmuZmxRMD0HCCUhN5ME6EjDWYxPVUiJMfajC4RS/P
QhDQCcRi15uneCiTS28dap0auIXxIhja7mNs9IjtdDVgpCPQmQFdTMbRj6kiC8eHf2gVjNdepLZp
zFILFKpL2qv9UtsUjVFXkTura85ZydFdkgidv11oIhjNBHDXEt3g+sydy/1mZEBcXQ+bgXSPrIgA
nWrZi5+j96wn4grXi0jW5hlGJ0gkPJoog7maFQWLP2QxxE/+x4PXO9aLZHnIevT9H9AWkwify50x
RileyK9YDpyrXhEFs54Xl/VCNxBrtsgJj8T7sisyYWctFak/RwgqC6b/AHuDCiKD9Q/h6EE6z/kF
Fo5OboGv3dNRdfdVyBw/G1slSej2rKi8fF+khmKn52ReMGUhLQPUhvZWAZ3ZIOJGteEkVw3LvJ2k
wUb3spFmeiizCoFGW9yZg/cLbBt76GZGxqPngNCKHNMKQEuPqpE/uffhwHqUBB6PLDCvvMgK3SKL
FULrtDdKAhjgl4Y0obFMy+N8rJziChk5PFLyqTHLNCYZ1qZxPQ6EWmzgOvCxRY4Ody496jGSXA2S
OmJoOI11b8RX2vQFNqq8Vn6ebXk114MsodRjwkot1E703NPO/IiGmeSJkc56qevmdaNx1YDft7Xs
yrquWyZTTQ3eJsnV41TV2zHzpysaNghMbFR/kWbH1yYIG3afM9rA3CdsS1hHSfrFjYh9AlOLFrHW
ECma5pmifsckcxANZG3RAQAl62RjFsMVkSwCPhY5GRSEAP1X9pWeJw6F1vllvY94CT49Is+LEMDn
+gAnJUfXbLWDwVu/nmBCXBvLq+4kdH3NnPYthf31PhCZ1rWTFPDZbHcb6/OzE6XtoRPonqesnK/a
gbc1OAmfh50ffFP75c5dtMd4ZJwH0FmwxvprWpic8+z0yMFOLXrXjvyX24b2rY1pTncRaatovy8a
YpsjqPy9CZ373C5NTMmT4z1ZDtcbvy/wLO+0giI0A2AX2EvUoSF45rSbLus1c2xJZMWiv6E86W0d
MyIDIAl3TXs/23Q5k5nm8iTMS5XSb6ta1EacLA15KOhztpa+1Gvh7e2zSN1QbBrPvT3XKKVasTXp
tdF5KoVx8sa7LDa7My50c6e84ucalj2YtIwr3wn8zmSRvEaO/zlccKwtAJ0jGVh4XH7lHmmOoh+H
s7lcDPm7sPnmPJ/u7ZryXSyrglaBmcny8bje5LdNCl5BKEqsRrtjSCDyfMl5T+qF1O5QGUZ/s2z1
lsWSvyyjsmWlkbOCyUZ03rFFemm6XEwLK2U9Wm9DZnxIs9w+IAoD0IFwhzgc51h0TnKslT+zspOs
tkP/3Wr9nOUGdJf1Jc0sKIykNYgGWD7Jnhoh9W0tUMvVEnAwfbGBRAy32ZqkkgHdEC2FLvJckQMu
bKjYDHS2xIEVVSYbFsXYoC+4oDXxutPJ4kUmvTLipF7q545KA4kaw163o2NSNtj8/HhfaCyJVNo9
W/PknBvPG/dmVT45IR96oppuU2iDDPTQGMAo6OySqp6vsbN8BDEOJP3J8gNXzuFmSStSTby3E+2z
tJR/SuzA6Ev7qNkajQd4sM6aJboeruHacskvXY+GxgNcQS8aZAB4Pb8Y/8qcx5701xGBZA/dsjdZ
49aThfTj2FSQAiQQSyL6MnnlYbVF0Q9F0gUelSzGAm2xGIgSmYCVo92KOmsim9b8hXVX30GuQ8ky
y3sEouG5GaQFRRMpyZstf0eGJc+s+VBczBqzqBuYNmdq6bsZSN2YOAjP+SKCod2tj8wruHVjjcJi
fXTm5Cynl2VjmPY7t0ipIg2USG2r27fTqSkn75QUg5tvGA4hrkwaaGbxauYPdAnUaf3xf7/39apK
lpBgcHLXk4xxISwhwDJVtEPC+bheWy/WiHF7dK5yc/oYSqMP5sUiIRQcS7s26S4Q/H02C7gZaQOL
X5/PMlt+oJlNMOo0E1Rj+hismkUchYHkPN+MrlUdHc3Yy67szx4AssFGyZObGjwyoqd2vZ+yizS0
hk6l6MEWsa9f1u8Le0/H3zPaCaAvVgG6ih91cNuU2mqUkulAK2F0+6NuI5BpZj7w5YIMWAYwYn8h
jdo5cIgFLFqfYkXsCCfHuUhnqENJeMwd5oKaomj9r/Tllay83ibn/l6P2m6/Dm/rBZ6L+vx9dY1V
LxIq61Hkttu4iphbe6gFy9kfQffGzrccrhcESvhBEbo2GpfuKo1S3Dm6QdDV4nNZLzoD2jvlx/M6
BhUzQ3qMurcs/WQjTXiKtTPvQPD9/BPnvoy362v5t6tzqGsHCnJ7jL0sCP3ACMlECLOaWotqJnrc
Xv4qbWppaqmwrheIF8RWFnwilR6JK8NtmoPZ2V8F66/dGGvxxRQa2bf1iPzlScNzhyB8+WVihYFY
oDiX1nPTXyOAhdMWAXWMLsC4V5wHKkin2t6g5KEkNERveUOYBn+I4WHYS9dkYG6sDLanzA7jkkls
LlHIxRp6vB6K5fp6z/fdRnEksIM8mn/etz50fQDB2PXJVT+tBevmDql9HELGuuWat3wo6QKE+776
54i89pM1MLQ3DhSo9TZw5ZS91s+xhnmuLmkDBLh0obHyjksTyBW6FP0qJWADlqV/UrXmHSK3wCvf
lr+TQhlnQ7MMytgVrFvfv5+WbXq+7ADXo3Q5KpMWHOl6uN74/Zj/222uHIeg0nDBfT94PcKx2R6N
hozE5TnWi3/7+/U2Z9nCrkf9SPdf0yzx59Sr6yIZbtezsGnpU5KOhOiKNvtCcBLbfqz2TYiSaLRo
gH5Pod9X1yOF5gQi2TK5rtfXafb7amE1SNII2utG8ulLQx8XASDFgGXyQXFCHWC9PiznkS28rSok
QenxkiK+Xng6cB1+XL0H0Rwbg1X3V+vF6LqQBpmRKWslclsb9bghQpHGkc8QfZ4mYjPCuQolDdMs
PEzEu/fNUYCGPDs1mRvBegjenqmQKPXq/O93/e1RSZ8OEHOpQ/95VLnrQaicZojc827l+8ll0vrG
/fWFLv+6p86cub2sd7FrIcRkPZyXE8WIMWoc18PJGjldv/8XU9oxFrJR5ZeoivGoNuwFNlgbGdf/
/Od/v+X7v1yxg+v/uN42StM79S518/+gEa73rVfjKfamP/f8OVyf/c8LWf94vZ5QSZqC9fqfZ/z+
r/S0pMPuO115cV0Kt//pq/jzsr/v/v7f/xu3VZAP3EZv1Z6N0GkOp0myH01oC5ionneytuajPkxP
YylGAgQQBI1GcyNSfd52hBhu1Fy+pImn6O3VmKgsxWJ2tvdlq4uDEbp3xOHWP9gKf7FEf+9cKFIz
daMtMFpyCkweblQCM6CJNDGR8fNog7XCWRCeHRjsIu6nTRFSsaTWNu3yxO/2HaRLHGTMNJ7sIcy1
6G+VepoHMqb6Rn91KtSfnUEwsMJ6UaYXtLwtVauSDsLyNsXILmDo5T7XmPgcd98NU7ZrWJ8GY5di
Ius6iZCVbohqaScjdP0dOnHC6TtQ9NfVmwm/aec4P+g6UjWvU+qWrgoEHigyXn9aWt5s1F5BnWah
7SWg4TTr5PbOueB0IQIzO8cUyTdYEi5AOxHFJ8lb7HXlTRx/DtNHTl8qtcqQvD1N7aMyfu2UDu3c
ik+iYUNaVuM5sqyD1dW3sFYJqIoabSOj/tMJ820N8uRghlQkUjLTo5adW992r5rrfNqk9DlLAaOY
mFv50w3e64dsDPdWtkcOVOEHAX8ucgfynfWRhfm9T2niRRUfeq92PUuu26nP3xH5Bzqm9K2V6Hc4
jiZq7QDQOKICPpTsOATE2cj5STla34rSl6cKzSvdDhGR+DJKgu66w9g2fLOOhnoFzlib04jzve5d
p8q9RWn4Ikef5oaWlQGFk25bs33cYT0+aALy9VgQ4kWexz6pY3L7LO8dG5txRgbD6xeg0fU4eZpH
4zl0TSLlTe16dliAFizTStsxMP6F50Ev4aLjWz0OkfHoDXQ9rbw6xSg6HhLhPXp1fjMQOchEkmX8
ntD54V7FL0qSmantfAobW1Bu+SFx/IM2NPUuKvor/B3hpwYEmH8YujJAanIgeSNOGOCkMGQwxwyT
CWurDaSotEohvGKZsGf9Fn2rfsqirj3rbgoeappufZjXp0LLb+oGoxSSKQKWwgrBvnNQTUPwZC53
Ypj4cfbYWDAzd+QCDnfmIuqPRHOWXfdhLossT3dHUGKvmvAYVlUV5BZ021TQKSoi2jhlZ197M5z2
XEHQNv0svQhTWQcCbx7KwKJFvddyIwSdnf1oLPvDlvaD8HT9Ry2rVxqL5CQqFKQe/uIAyVt7MOdB
Xev6dSLFhIGVXaQwCfSZFM65HBIbyLQb4hwRCoP5zYx7p+rl3VR+6XPyWE3SuTCy0ouOGfue3KsG
FeVDuwTeRSN5nrr2ORvGS5mE+zyOj36NZtBJPTTqkdMhMAa7OWUyCUolP8M4t7ehgFzmkmrQXHo4
LwchqgrifyM3SU+ADgq+gWZ9yOlGXiBVLZZ53m6gQb0pVEh+Lb4vNFq/WeSSlT4SrELawqYqlNx1
OclvvasHhfTPePnHfQV6AqBLt8NZ/7PC3YBCmM4f/ENE94x8bsMilIBjeIqEvGVx+FqEKg1aZ7Fo
5sd40B9rVwvPeZftKfb7u66BZqO7zT3eI2uTkt+yB7f9OXS+PISMUYE+FdT3O/a4YmQX3cmbMh3u
sMM7+945EL73NPQZVSkHETu4ns/EMS/4Bc3AHJL3mdwX4WFIpMMcY3oxQhrD6jo02xeMBahv9Ymk
VMUHbb4olX/VyWr+aN1jhdIFdY0t6nfKFLwnpfPpGNmbH45QtqonI8atLavss6/cKKjmOD/gUafT
JKyC3jwGCN/fglvr70j1lVbhHGSVP6gJyEskHEH0Z5fvOmKA9v5kbeu0RqJjzPUuGd/7aPg5eohs
5+G5i7Ac2SwsR5k/+ol61iZm8cLMdqOML5M2ErrufKhy3+HYwH+Snn3lWLsGSU7lDmQ96F9DDO1m
MNSXZ5T4+BXxs76rMFXw80vQmFDKJBxz+YBKL84gzxSbmGRYhMYi3GlG4dO6x6NdWyUSBNZH27FP
PmoUaggMd2mvDhjjIMaj9KSRmRw9pqqcgJP+Ord0D6w3vHKs1lBiSuNzgg9Fqs4PmtdwuSuB1E6q
j16Cndb9mvOChLIETuoC7t2aP5W7JPHUGf5MKtQLZc7pxU0kEygbUcVvA/H05AZOR2fPRxARzFr8
JqBGF+ENeArK10MFuzns3xAfnit2w/t2sC89LLkbo4yvW51Mr8gX2A1y74Z6s7cn23tki+aX257y
8CaZ6vsmJ1JNoS3xO7FP3cTakcn4WsUpGWspzDnlkFwNq6bfDIr4mGTIiN4i91xSY7fi8V2YAjAB
34hEXNPGBITlmvnbrO4imzKUqKYBBsPEUPjiZOZFvtdx+kzOxXvnJ2Bzw57sbIQvJ7arN1NYYvCJ
4ltLYaCKjRIIzm1RGnfe3Hbb0k+bvdLG3ewvnNMuMk5IE0lACwniUdYzCRA4kWPmZQoID0IjDwGf
7yZLav2+RgSA1imFaxJpD6Ki1b84ZJTCNNl3hJrEFQFuYzpuSBUh2KGTdxB3N6abLD+I+SrRizug
mRSr+cpo+J0mvOMBLUCxM1z3opVRfKqq2j6KNt+jJ/DDPLtl5dcFkes+11l7QaNx5yYNZm8lPnAL
bYwa07pAOkKvxtyR0EAYUuqBKi2yTWjoqBm78JcRj0/9zOeopdgM8xD6LvMYBjKfgAO/YQWrzAfD
xr8cpTcz2Yamhj9Lj11SY2UabUlk2ApVfuTVUO3tZjGAonKj+Ks2lu29hykYL99kCWj58pYWcrEZ
yehURHOQ8rKL7Cr6zZ6DKr6Iev+11coHv47UBnfuREm4vtOT87A4Wks3P5tpwvJJ1/1dZlr7uh8e
2OUyUXPWtYbGCGd7lD1jTnYR0X82pic2e4/YvbOrIcFOmOPb0gi7d4R/HS/bkLl4IPcRhpYOicLL
5uvJqu/JbzYuWqdQT2oXmuj4jtu6D6CLZBvAmPW9r1pqzR7C2AgVG+EUAD6b6kJJPG7CjNWty55P
+0E0XY4sHYlHBu0hqDIPBNZU3kUJIdtoxsau8n8yHEF/ZTG/rzuDRIt+NG5Um11aXYeMxQyeGNHI
TIuVuM8TOjDDzl0CvipzelilWmDikBhqMGepgaMSSmosW1Qmj8JJ073RH82I0leJQ2iS2ZeLHmnT
Mydt9b78hU3uM9FYa+Vur+0jllabgQD322EcdtnwVLIkPJgVYkkn70/1gKOqKo0ZJGvtMSD6+j2i
/Ks4a8zb2bNPjqC2myPjYJmkkdwHx4A9bFDYJIUtWo+S/3ZTKQqUvlvDMdaRqigonGki2tNgtFDE
HKRiXV4nBwQCTm5hFMW7v6/o3DB3fPQOmXDAHoHfm9IDpRxepeTmsdCKv8jaSUtAacyvLCPDo13U
D5bzSA6Q8RS2BkExg9z7HsBiK9vaTfMmFYXzvjNfhMni3net+yKyX/G/bCng3Ruo2tn3ld0OEyYB
MtLHM1jND5UJ2hOSCok/fOJTrHVUfCLsUjU5TONF9XicbVenmDw+9M6g46sfCGwbz24fp4EozLuO
RmfQ6eMvIG6wazzsdrB7eWCI9AMB7ovnLvuC0NwNFtIyEWI2HDT5s4/ozBFh1W3dmij4ib4Y5OKi
J4uknJhthi5/mkjWhspffFqla+DQcx32Y55EHq4hjW5Myna/zbjo9o0NrqTL+jMddIJwHPQ86E7x
vqCiw22fBynRerucHDh2OQhu+yV2prjOHZ45r2yozyji4sG61fHOserCFJnMaOQSxIZp0v/sGfsD
q0/mQ5w5b22X9gx4mH0rpERG2787Y/eU9f69QHVDP54ag9EiMJt3LdCGjTWN76jxeXem/6oK3HzA
/DBbNg4x6eRCpCT88ssmZQLOF/CgmDMV9bKkAFQAiM9abXmXCOns9DasD67SD4Ms1BnNbZJ82GTx
Yg+03I1tvgzp8NXOzEr2aO+dSP0WRMkX2fIFOvWJ74xtmyjRKrTTfvCrZ5wPMOoK/zWbSbFx1e++
AL6MNqqKxIFl/XuYxdMJhxhQad950GV5HcNVy1K4Q7nWnTu7P5SVPYHt3SO8KpBtckKiik+2yhoJ
ZB7OVRjCiXDfzRl6dU0S8W6uTVKdkPq/RAVZQ9TJDEJaTZI7nGa8dOKG1lC0deYM7+5cPOuwB/qZ
QHW+Mms75ROhhVgZClu7oEvvGIV9yjV617/M5I3fsEsxM+TacuYjq6cQ6kCLvjcGk59PX3GPJFzO
FB4jk5+2I54ZJT4J5cAqX1gHA5wCJwaqxc5n1A5tsAPzGF0pTTGJRmAV6axvoo7Wgk/ih681L06k
qz2coch74OwZ7DpjlxK2m8mjoZcnnwuZaOMW9htWCjnNcN0z6W795MNtbYp+/CYluAJ6K8Q6ErZL
fWQmHsegmCjb6iueG5BV5JJDHf4wys4MGpWewnB5Aboqj0bcEnqLLazRfsD06jdMrjesEV5hOz/i
HLqzSu3eM5JbP+VbKtKIUmox/LII22g65ic28g3q0YDYyefIDQ2A3v7eijLvHE/oEZ0FQxFjV/HN
ikyNImbdB5086MkH3imfKL6kE1SYGdUmwwzG0qNS6gP3Bh+KnQydLh8FJT292w4V4scxoncD6MLc
6BOi1gRD8FVGhSGxF9+QO7xbjXzzcBIXs4P/qJbxJh/Sl8l4j03jLSrI/e6kjd16YnbGeJ+A07nB
E+3mGo2S0bk2wUZdarReoyCSCznFTLv/QvUpg6Dv58dc6g2StjEQff+cTHZ43UKK8hzmYdP8AO7X
bjL4NnuNbTxHw8NUu3uiNvWdyrIvv6U/rTWoKt0SJBZqTDzcOWtNa5h4R0TKFJ1BJXFyt0jdUfba
D2OlPffDl094aOAYzwvRgiBi76dmP7uuwyxnwbcTlXsM84WzgpLV7RkB3Ijnb/OUADy9PCEvvbFr
DOVzFRlX5aR4ECvVJhWsHLIEDEudBIZkBNFRoRWevIvhVOB4EQwP6Z2PeDrq9Q8jCsmz4SUEtcHI
x2uOrYXWQc/cYDna+vr1skfdhLTVjNBoOCF5S6M+vvY9ERCOThSRZpoBgAyW3+TlITm/SzrifrUh
3/Z+VO+M2X/OZPu1EG0WTYldJLeqrIwNO5WQ71g2yUs8+MAa8ONmSc7qXPthJbG/6aU9XbvJLyLr
7shysk/N3IpNwbpTzViVzMa6JsPuWU4GXWIH5aUKiX56KbAdwTNWDMbEARld/EsjE3vfZMeR3X3Q
FfUTk+a1Vc/3bsTPEybC8j0ZGZlxg7J4jzkfoGpMJIXRkgkb6xvNxZ8ZId5UmGWtwXirwBvufeQv
xOnWKRyx2HIfYwrQGzjlmY3EIA9LFHTxHfW4YYMC/M61aZ8is2jk8ORM6VOi5odxTO6jZDpBkrzp
ZLFv2xs7M98q3kKoIiIFfxH0TGy7diftmZ+XdjXintmUMz5ZNqaLa4QTlwVtZNxaWfRuhtbzbPaY
nef+0KfNVxq7BPCySwAa4e1t7dkjvrXGWaZ639i0iSLdLOTt2o3zU8zq3uTbskKxG1kOxuLRm+cn
PD7p0XijqWDlLBDZlQZuqop9V/CLQSBbkWzabrvZ3yV6+3N23Z9O0VBCMK51o/jqpf/T6vuPsvwY
ZAginwYHnE7itbv7RmuCwim/TF5sPtdfUZw95nb1VCprDqhYYkgvXTJQsuQgs/6tZIG9wSNBgEGD
N9Xqqvc8bU9t6z7iOQkQrVIoGE9iKre5WT/adnpppf7qGvJxcIt9PNIqrrzwnvw0Ksuq/cq87N6P
XgbR35pSu4oJCu/1/Fet01WC8XLJtX6PZMQNCP4W+1Y1BRQpH9uB0bxqyV09J29ZJ38X0Y0lMWfX
dW3w8XjXBOpinYpvQ0JFGmCCrrK/bAMTYSSWYpWJhFaZZJTXDlUkVtoxJHc3OYfdqyXkMY5+tGOk
nYpuutewjBG3jQIteZj/ogX/j6DvvxD0WcJZQKb/OZP7ufvf7J3XcuPalmV/paPecQLeRHT1A0Hv
pZR/QUgpJbz3+Poa2Dr3Mivr3u4f6DgnkAAJkhAJs7HWnGO+B7+L+f5+wd9iPrRyf8mGDJRdRoOn
avpvYj5F/0s2ZdUxFFmnvqsD4cygAAf/+R8wt2UwqaaN5dlUHEWHAvkPMd+s85NleK0oBAFlAoD/
P//7W2t4/aZp1n8s/6+sTa84Z5r6P/9DJWD6v2E32TTo3pqs6TJUVjokfwK585L4vxyJ0MlUaIzj
BKI6ZM2dyt9mTavlpCfSdr5n/1xBBziBi5IjgHSVlADX6YqzBVArch4sFUSrmbCtuhy/OB7Soz+z
qkjUuAaW0m8raERVJdHZ83SbEtH0i6teeIVpSKkCL9SmHuJonVfAJSQM3rStfYscR3XcRBZ+hqlH
QRtEryQ6vQRKZHEy7ef6HpeLuB82atqW6xTYpwsZGEddacZL0rFlRh091yHxlyCGy/KLmKX9Zk8/
xKyeTkl3oNRL/qyHHiqYu+DfLwjnLu73V/Hb24hX/fYtibXEg7KJkxFNO6dZKmYrIcYFimB2L2IW
wFyy1vXgQeh7xUM3va48Nyn/1WN630AmEM8kBOP9PasLRY1Q+oqnxMtvi+Kx28cQXMMLxfL/mBUv
+refLt7o9r5+WBiEcFbDrulRB8g2lXQx182LYu72RB3TDr8tijnfmNPQxOztJbe3ES8Ri2QNBa4c
Jtw3zm/9x8qKYU7T9zO/veP3o+LlgCTn1LV5+xCTdFMZfG/sH9t0+zzxKX98lFgk7KNeSKreIdj6
x99TCEevWMYhr7pZAYOkGAFaMOicp4Aysn2vR+ydYjaZNQTzNTDxKxKT52e/V8zmJ26rfL+HWPt7
pfnp2+JvT8dCCNHOYrzvWbHWH28nFv/90+IjfttKv/EoLBHeNXtcs3IRzRqoeN5YsWbpS3QtHLoA
y6pRiM0Vy/nciBYridXFIhXVaN/fi0fFA7d3ou/Em4jlZH57MXd7ZSZkWLfX2BLW7JZIrEUVSBcN
Ws++IUWAnfk223pZtU8V1G/i+SFL42VhUD7pJd+HDR1ryw7hJ6gSqYMGcJeiot6RLFTvPRvxVBbW
R2vspLXVSON2wlBTiDQ1e25hf88qs57J4NuMEeKh6PqeFY8GjQUNyA82YklMxAvFerfF395SPCie
FiveXice81REvETWB+vSR0eD7Sz/6EZc2pNXHRjcaXs5ozphGviavaR5E3ITMdFqsPUEhP5TUTJn
78xuXLhEQoo4i5x0CxFxNsnYVMvzpJcPuYEYjJEPDQKhbDONY5WSMi1kj/b8d4u520Q8lpka8UUq
t8lC0jVVM4A2LSm0SpX2rBOMynUCoWFQldrGD/oBixmTBDn5Gsf+Q5gOPVQSYBx7r/MeHNO4qwk1
dYuqoV4QVhoFcdJ4xGJalQu94a9QuxYv3BBPmC16pOTwGhkxdVHr3jRVVlUC93TadROW/U5pnwyt
e9dsTKEk5paHMGtxidVV7DoOua+prHlril0/PFJfzaKVt0Lj5chlvTckq96Ludqu9K2ltq4Qjthh
FawMk56P0LgIqU1dEBIOveMfqhsxF3byRSO4fX3TFcE5IP5wPqBuk2pEvKal+lnom8QkDioILZmy
o3Ey0lgxZZmEO5I+G2ljVoTAS4iBE0oywG9Nv65diVJuVrVXolf77x1Rm3+52+4n5sRjZVJB1+1Q
cDKIPHD/STTrfBQUI5JC+NvUpW/LYq5EYcOHOdW4tbVkKVndsI8La/6FtYITXhZEK1pCLAc2Tw0Y
c924Vzs3g0qvr2qvLZfcn0JLs3s8V/KkI70Vs00JJKtG+D/htaXfTBA6acB+QSKd7xNzGWQOSRSK
/T0p2x2dXS7IbWTvAUva+1rD/B6i+VvkjeZzEzpRybT8tRQvA2Q/HMjDgnZDF26V8a6mrPUD3QCy
AcBzb0DGufdHix5m7vSUbKVfOSZ8bcmAXlYX7IrxJya8+Bp2m8J/gT5XDMsKNXP7svqpFWf82YzL
CYyVg1U3qO4KsvAKwIPho8O3ttxDQpHxcctDxdA/W++9S+e3Rk2BJBUoWUIp8qkPlpVEW+E91Y7E
uWeAD4YDuqOEvD4sehDh8xcqa+n0paqriNZjEeyRyBr+rjPxRLoxlf/YhQy27vVHU9/qxk7TDp3/
bH1RyBuNR3qleQvIaltFp9x8CmhfJ0ePgG/KjPjw4qNoZ+0KeWvDcyAaCNUG2W7TYpoVBtqm5utU
0VJwwtHZrPDE7T4iNIkCDh6FX2RQorjPFn3L7cns8+QdveKCPCvNYP8AhziO9n2WbPr2OZVqAqKv
RfNpdptqbx+seAkrGn0y+sto7oiDtdsFEoge2NPtvkn3fnxvJRAVXE8++93etLcQezx7q70DFCGb
ekN6dRHvVDiwkOpKN5fPgePSgwn4frWHUHtCqZleR4ysKmPUDU6I5hfsSfmlegJGOchb7VdEQB/j
tYtySuullMAaWJnBCmJ67nD/6eLSOwzOqr/41KEfmxPxBPYKiUnsrXPcxTOYcjdwmxfs0ghp/xeF
FVwXfn4igxy3ZA6Pdjra6kc0MY7cT5ThajyFzh0MD2L/cGgFEw7ba9weonDfTRwX2mJIsPjGv3L/
Sa9PMzrpgBmZ7xthqexvIv42cyH9QqthGZSzyUSZW1x7Om6+tjL5AbvNVBzgMCZgyD6DiQzLZQm0
qNkrv3IyfONdgY1mTohy+Z4klOdeQylgqeIjt+Gaw2Bw54pHh4jIbd7y9mBQ+aOLT9O7cZHRojLN
ohNwAfRDPSxu+4CXnrKHfCzuDWml6A9Osp9kkheXNXesW6+ilbAGmpdMK5TwVXO0+om65bKA4AlJ
7TgRcbAa3oZHfPeUFWgIGXeNuuvBsnXd0WjWY7QGxBQtfPJDEAS0za6fDpDflK/ozZTY1IFIxY1K
w1q979OjZa7lB1Va6tKrnJ1C6xK+kJytTRuz2ysmI3A3fXW0fc2h4EPCvBYVbltupod0MYFu56it
op0cItkJloq+Rp5NwTVJl31/UP1lByuTMkmMT2ipjC6IKWTZIm3+A2xxTGs0Uh5a+wLbF2dKCi9w
dM1PKjTOo42vYaWdTdo3FO+4NuOHRnXowR9Y968xigsahOOizSgzb7gtyl+o+aKrAP6lmUscmbxL
LW2iAHfRku/8zM5snZyzdkg32RY6sdQghIBEt6D6s4Anjbl8sGguLaH+auDrQBFYC1IlikP7Ymgv
Zbu10BNs23v109NWcbVl0+h2FvBxaG1XxYZt8uqNnR5VDTzDwnH9xwJpr6uHG805JAcZMbaMao10
Wvo7rsOpGBRq1x8x5gQfbXieAOy0O+k94ecqG5ms7k0NkA1SgbqwiIR5zJ7TU7kPLvqDtGomcvPW
qLzV8k3TLjNUhPqvmTGGgx0MNR5BEkkhR0k/Vd7BLxdp8TgiGrVXVGac5K4LFgO4nzsqu2BDaP+A
jx+TbXN1nmmVOD/zJ4xs+nbY6qvqB73iQt/5d9OBOFAgQsOzA+gFKnW2BA3TAWrmWCbf50XW9sii
Q3ogJBbUsAULNIxItpbx7A1alBx9JIA8GISgTg/6hBD0ruemtH535GNTcWGgOUxbmB/ZZXUDshuq
H5R8+Y+HNngYp71tG4sG2Vq0h0JvmSBwfvgRhdHXTp8DgifEDc8pLrGuOan+pSNGW2ZBXiMVlBFN
2PcyoK1yG3sYk7YdZ5Zwj3gjLN/74qjQzY03fEMxl0J7AQUkHJBsLBKULXC3G7TaC3JPu0/7na28
BC9kHvHuMfE11H0XoK1RlwUPpltu+nscA4q6nPA8U8uEbMZ99hKkA9ERzYdiLfJNUG3idvkglwvT
xUjnSguyEVwO9Z9G5BbPBWDMa7yqdjq0l/W0jpbZYbya1Up787bEW+TEa6/Y08gA6F35c+56PfkP
lLflH9a5j1ZsueJyMATP0GQ9b0vtz3/Ur/Ynvu6Tf/qqnltpYZyjZkGDHE7smLkSeywL0kpy8V7d
18vB9bapy3e6CFxlgSPk/ufiq1i1P+u1udxR11Wv2jnbqteRkwIDgEeocxwx2XP0jPVbSRfVs3Hf
wbS3FnDwhmLlPeDu5t8gObEqHYe62wGFjzewMb2rZ6069TEJIbJsmhoKAfIymqX0D10gOAyh8iXI
Vr9f7RL2uGAbNG7+Vm+KC1CbFivUxq/vuV3KF5k3uT6CylW4JzDTpTitGi49qy47T3uNer6y/HAW
FP+3mJ7IRVWed3q77N88epLHceVvQRfUZ+mn/ISCDzRx/e5zGOBfuTO26Z386O8Jk6JmnaFBhIF5
xqqWP+boFRbpJryzXyXuDDnjPqcoQ0lP+EAM5JM5TxDAIsh3CEfAZNsM2wi24LuNluEdtHYDTz1f
+zNmCfYzHpAflQdI1t0P9QlN1jJbd1fyRWDYXeMDqQBLdvZ1S3YrX5oLbuxYn7trtfM2b7hvpuN0
LM/aGpGTvwW4f3SCFbTQbTpxsLE4dIvqoUEm2i3WEwOEEV5bsKLnvuBO52isg9eG6Ab+cBKc997+
rX4HqX4m7TNf2BtGH0d1nx1p6lFU53uMXYDeS2cBKXYRnTyXZtEyW+anZO2sVTe6NjvTdouH+Fw8
SC/h/bBs36MHIFAP1kL+VT71q2JnLIg3QCn56j+b08JYOg8azTJasNGSKXFz1VJZVx/NM2cydh2+
YUjaicxZlj12gJGGMuE63VdHG2X2Dpzu1lhaR+OhWFpLz802zpUw4zWxXry2WQYns3KnV1KJ3WEh
uZyhZJdAV/NV0rbU47m4vKb8VRt/w6BklxzYHZ6ih+bY/4rP9qY7lu8km+ZUvl7kXy/pObwfV96v
4DX7TLcy3wTnGOOACurkSC5YOc6fP1qCV911+yY/hqgVCRHgh685qMLFg/yVLVlRBk7xqCzqYfHg
fLRvNCbpRR3Ku3Rrv+uP1et45kQ4S4Xfq1coam5/Rlwz/IgP8UF9JAH3Wt7pj3C6XL7UjXpi6k5L
iQ/4KGKXs8+6drMltULjaG2Jkd4HL/NOt5WeBxqjYNK5p20W5ZvO7InGBA8Oi/RO2WYXLon78ot9
NX9MssVuOkTr+nE6+Jxjmuc8XuUnrk7xl9jvm+fogj2V/weOouVwSPm9omXTLBpzr3nkmrmgRMnb
5HgOv6BQNM88x8EEzNhUDjb3KHw1tKm4YPE1IV/jmvExfUQ/yMZA40j3Gdi9gtxj3BjAYpB5Pkof
8onzsuka62GHSIKj5WrugZDtBn6Q8Tx8Vq8ld6ALbc3+nj1AONF+gkSHxPckXbCCrP3tHMsdKdu6
WshPvfYSb+Sdvwt3w2qG5pbraaXtpRN20TxcWffpF2wUo14GzifYz9JHh8AlEzPks20tTGcd3I33
8sa6TMd2vItP1YEhBXhtjhX5NXedFUTd61d4189wepjZC2Vakivk76NLeDc9D+IEKM4SKLI4qaDe
rR/zL5B3nFSg8n7Ae5mRL2Svc/7gMvjRn0xOBE/AXJbDTuFW7b25lHvnI01WkuT2ZHS49jtz1Wvw
Yhy7iznMWz0dfTAU9x2y3woA06L7YT3Lj9UlBqsN3uxuHh+8KR/lG5sYzcCqZfnVjcfpmQti9zHx
M0YErM8nY05sDBH6U81paVwRK063fj+uProtIzzuNe+1s70km5BzReDCRLlwLuUy+TY7jcdN/Zig
D1okl/7E9xpvZReo26GFhX9R92CDFwyBXOWNLA34iEdnZe848HXsqG6xKpfZll7/0twAnNvI53wL
2Nd48J+rNXHj1KuIaufg9bcfwbJYEUOAimQ73JlHGndc8KIL2z1AXOYkCdxmzd3Yc8kV58P6nF6b
3jU+lVfjQojKEvL+OXsuDuauOQSo0O/VaNVb8OZWXNLUK8NB6jDstI/DVuP0jGDJBYx/QBy+AUa5
mXjnzRVN0j1jiv7Lnv96f98d8s20bb86zhNbLFRu6SrbaB39CO/iO+OQrfv7NYJ55RngC0frIC3V
x44j845j1nuitsgPqH9pIciWlfw0vo/vxbV6iO/Tc3PMOAtaP51L8GD9UC7opqYdtogNRNI7eUX2
+OtHtJTukSRxOGvb+T8EAkG/CMFDP6nvyRW+JwLMPtkidG46V3qZwcXwbxlCuVK4eLGDE1ca+QmV
ld2sGRfvzX28QsxHeXfH/cId6rIzw0z2WvWRbmmy5jyd97vhwd+DNZiWWbRW7dVkfclzW8+/i82R
X3EWMD00D4h7/T3aBoDA2UN+7zyzER/+hgF+FHVrYTaNOwZWpmpp3BtxfyTKbpic2bd65e/J92O1
hylVNakVUHSyZ8uVmFPmNoKYE5PRVtp13kd33IVQdRJWNjERlajbopjzR4zuao8CTVShxPbYcrJv
AxqcvaX8iPtpAFnck3rXFzut6F2lqa2d0jMW7MJDLb11FHPQnSJYgwTbIewdMS7jyuQ7YvNDqd8q
1uyVlv2LSk1+UyU+N8DzhFsXU5bMnV+a+b6aLZNiDvYdAcXoy4X7uyYthZHPbLOjAIQUQszGiAu4
CvScLpM632UBsOjQpoJpP/o2LEIUi1RIMnKrJkL6FgD2YLZH9JNGrbxWOrVB4UlT5ocGADz7YBYT
N2P8oTQm1ZeZDD7LoQsIDet8GOZBeeoSznIaC5Nh0LzFVLVmh3MkA3CMQ2fReAj6hik/q0B0VsCG
LtRot5AuEk6cbJPma9XCyJ+HzgIKFo+0kWdXQmPN7REx2w4mJY2QAOxUlHRFjVc4BcWcJZp1fVke
Us9PMcj8Nwc4VIC/beDiiYIkg20V+Mj5x46SitJX+6Y0qn03T8SimICds92u5w7sZngtJAlmmFg2
Pe+uaVOCWeYy7XetVp2Zzd/++T4wpS0W+wLpGg7oYa6Uj/+cM1rcseIxMfljUawnXhZLBQ0Uss7e
FDun0F1/xXL9JQ+kHZGlCUgUtoUkc51BRHNQGkS0TnVOmoK/a6BIiZdXrvalog2bKEfW5u36FrCG
2mqciXQansXcxUEYX37PxbZzmDIMb9E0XHN48gr2YqqMadla3UHR2gsidQWBtFnuJ7UosV0jD1zY
5pOlguP6XhJPOLIN692nZv/bg+J138tithtwyVvFATEG5VZO+GqFl5KgM+rHIKADemNiXjwsJtls
FRR+wdvi7dkSN+9QdslGrHZ7/PtdNEFsuD1l9tmd3VrNOi/JouyASbvk7xqn0KELulDrMabKgKJt
0EEdEcm593L2bUKnyHNThtc8MSA7OWSn/vM5MecXrIUuhL9BvEDDR0J0wrySmJSqxI+m1+CK86JT
ya5iffEiqtdQMAgWYtefVx+shDW/3+r26PeyeIF4qVg1smIuw2L29n7fa4oHby+/veb77f9cfYDq
h8ym+/HHS8QH9jNMrK+oad/e5rben1v22/K/3LLbR5cG8Q0qlq7vl4i3/G3rf/vrvmfFK73bd/zb
J33PihW+/0Cn5T7TTKja3rb5334n4pOtOvzHj/fbJ9/+zj/+GPG2/2MLbh8xvU2N/kib7lVYOm+m
S2EG/eOxPxb/1Sr0AKhr/fE2imha3VYXc7d1xNt+O0hv69ye/leP/fkx4i3+eNvvdSxtum/ot63b
uftpi16sH4050VzRHnor6Ij5eiue/WPREh1Ozs/Z94q26KKK1b9nxfo5tSbVRjj7r95CrCEmt7f5
/pTb1vzb1/2xYf/2bcR6t08S73d7bJi7YP8fJiaQYP8P7REgPxPlz7/XHl2qLz/Pflcf/f2Sf6iP
FPMvnaRY4mJt8w/1kar/ZZiGYVqyYiK9nINk/6E+Mv9STZ5DF6SqRGY7N/WRrvyF0UwnKcY2dYLr
QYP9oTb6v6mPiOeaA6hvob+GbOhE2FqGasgq/hdZ/SOKNa7bKe5bB7WP92bPzdVsRmmYyTRgBh23
Iw0vL2/pT5XeHpMsDesqfrSH8NOXuS+xQ9ToztzQvE3seXDhRdpxMA1lmRAMBHsYPuE8qUA9NCWN
zW9QoZC9DM0s0R2IOPRblQEyEziuEXEMkbpsctg1XVXuTEXJV1CWe+7wTHNjDtzCpX4A6ohAG6w/
abxtte7gafrPKJG8a9km2K815ymzuRZNhluCprmazrLy+/HaliX3PHa685CrK4NtH8nrOhltXAEo
1T5Ck66NN0kHgiRNUCt9Blp5Ps+JM444ssWcOPJMdXgqevxtZW7i48qKjZEY57iTY9zcUcaIHWPn
4P2UA83cD4lNCF4x30mjyNrr9qDgMgu5g/PadaZgZivmidMNGpCK9z71q0OJo2NZ6ajECY6xpQiE
cZHvtXmCrQ4m4T/nuMV4GGK8mN78G2Q+g77G4oYWiuohnupmObUj4utOIaiPQb/4G2Abmlt07Ysm
tnHliT9O5tMI7imgb/dNuEK28NBr0TEiiuswjiqI5Zw+JSRTa2+3gbFsgWXimlkqkg7hGXqLItHX
k301WaaYSVNK4h0F6s4kDovQJoabFem83FF4do1NdxaNKA1+JaM11cXAdf3gTZq6tGKSp1OfpMPU
tzay1Sk7zcm+N1t89X/8ErdfJw9jHb1D+0sjekTGRUDvilaSYlMNrmYajZjAQ6pWdm58yVY+Mvbu
671vAt9q56G3OR8MYu42GaSgBlACvF0fjbXGx+/FRPxBfyziMy/3gOF0tyIe/m/tGgGbdFSEjG0a
1GtPUJQbKuqrPt9hYAiEKTHP3RaV+bHJQuVgg68TvzR61b9/c7F42xnE3DQOeK0NWq3iiBQHoyVE
M8HMPhIPir0DMsoLWa/a6nYpFd+fmNweI6EAozeSofmi6c/HcCLYLNosf1LmiXgmmXqPgLQeJPt8
1ytkaWIi4J/iOCdmch5JxxiIDIi4K7XTwX5o0XyvOBNAfltOYgjmzZ1eA9xbCSlOgE5mWlXJux/T
Wm66nMqdZFMyjBtq7LYy7Y15IhbFhPEbDUy/IFPTeIUSu8UsvCm6LN76RaORa4apGh8gbehhhH9o
w0/j7iAbSQkbmkPVe892jsctp3Vpha20tzXtYbSndN0LzJjYKH3VMDbb/yvB0E3kIfQdTo39wqnk
jTLfdI3z0akCR99gJjpxgVgmJZKSeA6fMFOaAJIs+StJy6d9oDOR58ALp+xpwOnDS5iSFx1KQbDX
JxCyXqygVIZy4mlMusDh5pkDfu0FBob3xj9Ulv5gR+BMxTaX8zgkSJG+DyZxHMPMHhFPdGGUli+W
7JS7sS9N5az00cM4NhNHtFzTUburnRLUdK/TkunqMzdlH00Fp1GTCF6Qu2PoE/YxX+lcFX5/6Chw
pctCWZdps1Q9cmRsOdz6cfsk64hL7F6bRePvaaEAPuvTO4fuAvkSYSpDRw+TdVayRhk2WIXzadn2
EKrrMTkVtpVtCLd5HfppqQzxq6/nzk4jwhmGkT3R7pnQk8+7wjBctAomg9LKr96IuDtXUgrwbXsO
1dxf55FNozhDwxZ2YU0zx+G+1S/oP44mQaYwl+IgOybFlHKK6MIjbGny5dib/PTU0g7D8DQd8L3A
HdTD3dioKDCGH3aA8Kc3PAoOSF4XfdSqq7Hl+mbYw7Y0+oOobhQ2ILxqCOqDE49PQwUYYowk7IpB
9hlrOkIDu/0pQWPaTwU4YUjjNobxGlRSd+fZUkDSV/cYYi3aFNF4kSK72VEh6tbhkOEASsaeUjae
Yo1oJas20h1Ac+Dd2sJPJux5KXGmhhdvMOJQ8FX1hr5ofpAqB8Z1VsJEGepyU7fgILTaIzE5bFWS
6y+5T/vK0AGUa6QQgPDxwIxMkdsZQKtbDdNPEtkK5/CcsAJd09aa1mqw3uOvUZnoljnjQ4v5K6nM
/iHRNaD1mgQgRbNW5G1qOCToC5mopRxFxSUaecQZFLzpWCfXZjKgv1vZcAA/L52HEQK15n8GY2Ke
7URKlqVXYGTzKIcWzbCKrUhZg2p5yyOS7/tJIqCNiJbAJMB7TLjDb2x5PeExl6RKOpP4Sc5ob9eg
9FEQEKk4/ICHWa8NvR2XPn55C5HayS6MYpnOEY0K46SPBCQQvWm2K9SInlaDXkUeoz1T7Q/aQ+7I
xWLK1F0edEtZDj9jP8BODlVlEVjSCQ8zwupydDuu51sCEojTyIJXTIEF3ZzeWnZFSQBJhsMHO9ZK
jU3pxMZ8Wjqtz04lFgKeK1lbn0qmXS3ytMiWOMUJ36kp52+wFl7tEnnA4Jz6PEVYyHFL8gZ6hohY
NC2wt2piYcjlUIUHS38qCGh9ee2xJvPucbI8aT3muK8MfA1mVjzGI1YLQ9q31aCsTZ0ElESmmBpF
gKgDgFStHjzlpvMzUSMuJ7JPVKZsSGe60W2aRxuQzhyTSkoOXi8nK2Pukrdje3VmNknnGOh8uv6n
D7pwESdetJ0SoD7NLjCV5x4M97KQ9FccQ/seJi7a88cmTKblIOm/4soy7rLqoRpp8zv+sCIMIN5V
FHaXjEvpGeYdmxt521qjkuzNWeoFlT5JHa5q7PxgQ68hGWhuDRLlFGmBG47+riYDPhq1l6nwid0s
5aMme/ZKlzvisFBWhoF+bhXGlp1JTlqT0tauUlk6pV5fL+wkPMha+avIkaNWnRys84SmUqRIiNtw
hWFpLFc4YKDce5dIcsr1IJen0Jsi9F2BSeFSOTbtcNZGgCBtFt+pFigRmQBA0u8eaBprdXCBGFId
AvIfKyuld2DkwFJiAodiBcwU7ht6z3ZvoBkjz8izcbSWBRa+bqif+3hql/Svc9pIWMPILpt5vWaN
dyBupZNtaO+G8Qa52jtUHtkFBvV5Seaob0o6G2kcXyk1k32mI7NSGHln9QcO4wQytvQ+EUsXtNlL
4IeMxCcMpAmwQ8VyngMb9GQbUg2bdAA3Qd9u2wJ94xBjo9QdFAVS+ZmBONjxRST4/i8FzWmHDKvr
ZKewFdzAigzMviFBkgWXI6DHC+hZNDbItSWLynf23RAuVK2gRs4V+zAq/YrTU3vmWuq7RXtFu9hi
jA5paNAXbTE2uL2pVAs8UfnWIlpxTOQOHUYOySBggIbVmVLvPD4Ry2LOj3lGLPZkEtajxJBsru2L
CWNTuDX/XOSSSDOlzp4GHZ1jl2ZEJKSZsZD7CPHgPIgSk36Gtf2xmJNRtPMHUJ+M9wh5VqBPjT80
rSJnNCro7vakTlktZnFiXMpvjW/R+Ql3Sfht4WkgXNNBrmbJo5bL4xq0ODpHnHqLUikqco+CnwI8
Gc6cSsGcFJNoIGMLeWmFL55fKS2RYFs67XC1DlEkzthVUZxP5gq9gpl+EwbhsdKpulK3fo99aSSs
ON2FfYeGcH64UkJQEGq3TdGMajkBFKYP+417DGCvskHbTEvn3Yu6sG2rnyNo5pUNcJPR4Oxk6OTf
it+3qrjqp0CwNAdkLrc/N3FxOpfHHdMxSCemgilgjY1ujPJKLDvkI67j1JpL/QWjxFmILWYF6k8g
AcUi3P50D/x0Htn3cRNCbZhnOXehmZQZGLb9JiFR8Ew29cELdeUHOatPoC+6LVcRxDqDjNylK08T
waQPuk8TWbOvRNuwc+eKdIE28tkGGrIf8NUQENp8bRcoX70mGs72PPGC5mtKzGSdGNa4l3qCbpWK
+6MpAJa0TDpF2gSe/BYSbacq5s/QH4sVaTS0IkIiuIx5FyGvqMQmmpoXpRu3XsZ4gcbLu8iOKwGW
JkHon7M5jLJLgWHFEi0z04RHUFfq+8Atl9XX+T0ghbT4IaEoSaXqWWki/4HcWuLKCjqz3I1LaBgz
47GDB7k31RBZV/drhKR6aqj8o0uF/0R2JTo0TSUB3EC04lhKdQlav7oQxsP4U84hlETGgT0PhELA
KdMMMRDQiZ/MZWgaPjLBYDipzng3JPWJSvaZHwJAQGJEV135wsYXn/VyF2WTtoCKQ6BuFlXYYmlz
lBMQzLS20Pw4dHnLIhwvEY2otWISUh0r7bKmXXSXthqyoqE8dX3K/T87DOZPbOBFqSKntYaVLE/A
kv202g2VvfQyvTo7hGKe2xzhZIEpFLYOGeS1CVpV7qsvY6RoQDT2Bm1fOTUAn0HSDaN+rUObaN8E
aX0kcSeT1my6ofmu7nAKxqC/NxnfE40hTwfOCru6s+WH0QKmaiSqujPz+rNUwVhHKj06qffWUhfo
q7wMwuUYdhzlCgkYjvVi2fo1ANqxG8HSkGNi3EVDQIZkPLxXjv8mZaN2bcaS7HG6V5mVSSdiM7yN
00LeAJO9yXUEQSP3WHcaChEM1gPcBm/aMHw4d0qWHIgvZDxnuxkIYVhy6BV6rUd9FXOmiji43FZT
yksKU80KL2BAj8YI4idSJQSJBCzoQ/qz0TRzNTpoaQM7is6qjQM7a5PhLi6JtOu4SPdMuGsej9ag
7mVGFKsOd507VYqyq5KX0Y64Pcn5XRNA0sugnVUkvacuAzJrlg1/0cKOaoudq+g2QWAjFSrZmpAR
fMZpZlNPSEPBEvCXgrvGgp3vVYoO27aMnnOTG9kpbo7moiDB9Q5yy31JlWbL22arkgRKrvKwwKTK
gpwQI6cr+5USD/FFJS4sCD3a03M+45jqe7ysd3hc+2OVWf1RzHGLorqxFMlL06yyTcIdNXLpCCsU
VPmkB3/BXd9JCvwEUsJ9R2TrUvHk6EA6lbyU8gjTTKcr5O3BBsxDJD9RCVjHtPp1hCgo6ruVXCKs
UU1nr6el+YOeXHAPsmXxXMYGIdr5TyjY8iae73EkP7q0zmVoehnzb/cYEHVyL2evbcPxlZMRW3ap
fO7MHBVshmo6qz4UmHcuiNcG7pYM115Npx0sCyLOupYxGYl7lxrg1MUuoI0n9Ucv+zOpUKt2mHH8
h2Ly9yAH7V1Z8RZJlH/2yjHpkCfADkQoVyG4m21YZ5lwsQi41gKXSnMgIOrdShTt6LQR4OYWLHik
GPyqiYdj3ajbrZFLn21BXnGrg82SM/MprvIOiGj0o21oQiqBke9aHfbKfI6tp/reB4uyk3yjPytR
yu39CH7W8qZ9k1WunKfjXpcTdoQ2QDNkK1c97P1Ta6ik5NTpNdDkMzWi19pTqj3xvneWjYE6JBI5
aLwWUbCB8KlJ+9WoU4XAwCMhdiWfzbKcR040yU4Z1R23wD8Lg8DD0Ye51pjWsMY1ZG12E7DuFcQT
wkd7da/aQbtObBIZU7qY/LKhwh7zEpMWwBAT3XutkuQbOwo08Y5ocpIpoL1hXJHMGGJSgK67UKvL
gEvzfq6mDtukjayfjdmjejRXHFNQUc0yYTQVzvtwvvGzD72XSWEquy3AUWU/KB8MMfptnI0IBAxj
kUZBtptMGyVIW5OQR7r0IIXDBsj41kmsr+i/2Duv5ciNLV2/ysS5PtgBkzB5MTflWY7FYnWR0g2C
TYkAEt6bpz8fStto92ikM/fTESqRbVgGicy1/vUbyvZvguq+Leki8TJwsL/fh0Va7sZs/IAqYC99
h1vJ6UasHDAV4Fgx/W/xKZU22Y1Ocu7iHKp5SlpYXxFjHfWNz2x5gC5nyq96UvA+HZi5lYfbpYvk
aklqmsdQjQK7JVulhBg6TqO29EJ0GPZgeijgsWkbIpJLa5MCdpp1Uo+hfdlX1qavzPOjFMOBAQWD
DU0MT+J7g7fEKqxyYy9t61vJPi2adrY6awmsL2a+RRvEuLKRix1EwdHuh0McjYAxFOtNA25t+16O
FwoeZqZtAPpouNJM6TZok8+hGuUqHburi+1P4pjNwdLEQaq22YeJCblnqhaumxRPnq38W6u3s//Z
h+in8NCjokXVaEAzjskO6KZiZeB7dpLpSFFvetScIZkEBoIsVx4yPa9OGG0UXe5S+Prdxva68TXA
9CquVb8DihILExM5MuTgT4dREp4Tm9rbFROpurSvZQRj2whhrRXpV6XjYL3wZP9hV8U1iot0bZeE
10WOj8vc4N+mMSbd2dDg6AoVniRGGWtEfwhpJn+tu1r4NFH+4Fki6VrNVzqpr27Sh6NbY4ZIx1gj
jTO/ZANVlpkKioJsTaJmtArilIhQj7hzqwHoaE3bgrodIczBLoqAvWBBVkr2Da+q4bm1/GdHfDRK
tW+iVZxsE3yuxqs/vTgJjQW75FlrQpCozIb6VI8bSxfdS1npWBnhhcQOI/ytHVeIFYoKkLM2rhkH
XVCm8hh04duYSGrEck7B0Hhw/Ry+B/lGdSegK3HOzK4NcNtQaOXrEE8eTAZI/gtsvSPNvq52Kcrr
wsAYNJsXrFWZCCCHdeYUw0lItARxVrzrpVcdIQmFB5dXP2gESOM6ZeKMXBi7ZPI/0qCAaM+NGHV4
E4S2HK5a2SMz0YJX5We7vrZZYxnzD0NhhjTVXr61UXJhTgsFOe3FKqG1XadkUy0bDhpipfFs6mqC
1mLsNXa9zLpDWOHRyjGvrfzGMk/R/CxYKBDMYUwcpBjDrDwsPuJUEZPQ2MbNwkpj5Qx1v/QY1tA+
lFg7qWvuZIRo8qRLr6tNLHGoUOMyP3vBeUgq+1DFFXFjJXG4TZy8GBqCKtlzAVzZ2DhmoRrAB4MD
gBYbOYDWPkWmWIYB9G6AiW0viInBCKQ+4OTdbEQN7QRGvmIU5BpPjZN/EocwgDV4zdbXbP/sSCCJ
pDRI/RtBq/qAT2TCizCaPKBjs4MmnHv0a3lVrcAgO4LgNWsVZlq2fXzQRkgWjmGMZ63ETolA+YNb
UAfTnmEDtJmyaIPa0ts1pKX4kVu9GLpJolnBdtvbQF0/a0KWy8zLb3qiph1ZbdqeZLBFN5rNKU/7
n7pkMthl8VuE9QGimLaTuaFWBiCt43dRDtixppN19NNUbssxReQSQygdpbuTnY4co8yYnFjZMXIo
LnzgVbJaKnWYnfEMrdCAvvFLeIrdQn9iUHiQhMRxJgcHr/GTk5MK/JHi/NzozcbinW2Jc6UxtIOr
D7Z5yrCNifr3KIv6oxc3xcLxERwID+Jt4kqatJxcdqXcw+PBq8jhllqlljghpM92UZAR1MO59YJZ
fpKit4p61z2ZkZOdeNteG2nPQjk/2TaqNn/+rnHVTwPr4UBT3wHgsxf0lvOWkvR3LvHgxmjNvOLm
XSHYgkA40rOu3XhYF+bYX7P5YZD1Osnaq+zoVLNBVc+luBeubA/CxpGK5sE8ai6OKVOJ3WOcqPIw
zaHuuYx7JHDGxcQ86xVDKNb6iL9YhKpxi3cETrRcuGVYF+4TqcsIDHWxKWwGlh0Rr9vIo3aV7F3L
svXVPk6nZ+xxjV2eD99FV0Y7k4t6zkin1tIxOsmg9dD6GVAYVfvZD7Z4IZRnJTmSXzsfiUWin7Ug
N870vE+T7tpHHBXQlqFuQ6Yncrt+loaXbKoCl7Ksbp8BCMtDj3EN+LaAzJ9RNhI9t0xGTD1RF2J6
wmFAawqvcY4KtaunImUTJiKxOUmkVwrE6eI1LCILL0DKzCNBcuXJBTqMbEy2k8K69bZ5KKrSI5st
iJ4CD7MwE1URDrIyfo7H7nlyEQomwIF1LPuFkHn0hMcxOA3xDL3ANw92y6I2yChggCkXI5snznaM
eBpsFtdGnlnr2Yaf/UNyX3eEaKjqV52U7K3MvO+kXe77ukvPeYOlda/qFrO/sl3b1XSurDxcTng8
EWaOBU/BfHg7DgOxiAlHvaJt2vSpNQNuZbGJtGLrla6xCs2gvad2dXxEWlou8+ZpdIvtmGIJpyd9
eLCT5qp7bbHs8obXOlCmF157K3zpHQFwbwFRvDhY4swURUjnnNZ9cmeD1LJ4cmbPRHpuFkdL9zbC
JkltsF1jKivONaytm9J7wbs73/U2HqqaphH+XCMaQCU9AOXUv1qESB+ykrg53c53EeJDS+eQqdv6
LXPyn/Dnapb+2H+0LZWtN6j14320XkmAweS+ETHPAo6CZNcb7Tfkwe06hKLM2O158u/OIAKIdeXE
FohiJpRMbjHyw7+zEbeChElBFDz2ltGqr0S60ex2/9ssf0a0fpj7PSaAj98L/PYWlhmRzOT5sJ/N
WFIxT2PbOl+3PqPRPBTLycPHn+FTttJkm7ATYNT7sNQwMj1dJu7MQXh8T0otyqw0eAI81CEXYrlm
OeRDGX1I+S7QMmOWiShMkJLu6cFLgMPVoglVtHoMjx8EGmooiK8VYuGW4MxGTxH8ei2wrLaT1bOq
oCoEc/5AP2e56Il0F36A5rN2jH4fmBnKYQvJoVI4dj8ewkSd/aaJyPvG/q8eCQ4ifDNkij3lB8IS
6ZRt84WbpVp0Tnm3p96kZ4nwqqKXyQ8qMYIlQ/90pUsPGMMxiuIwcoe4YTw+JRYE/sCa8qWao0Xc
OZpRPsy1JqSI4KDfDKURP6pw5ZNEdv0W60hUKlLQGKXC4508HuT8T5MZ5PvX72mWqTbxmH/7YQ7t
W1RJMd0IAbT9/vHOH1/lBREY//r28ZVbjGpVWUySaA+pgucUncdX3j+/enwbzh9Ybpq3qSnPYZla
y7RAFcvGnqxHO8TxfH6QGU4XiaURdjYHYT4ebE6vpwlXWG9OdpgI4iOkY/6ywKL4t4fHt5NJMaoU
Ok6RDsfOi8dDHUw6dQAfxvzacPZn9a0eNAx8OCApxOzOoOoMjZlWUPAqq6LvQ41eF/q7MVoajs6A
pprOQ/zAS6lBMCJw7XsrVbipmCz/Fir5+Co2Bwr5LLHJv1HPj99ikAhL270389v5V+AnDFmypDqs
xrv5/nkwZQLH26c5MrlUKxCqOuX3zgM0yzCFXCT452K5/Y+HzsqPrWlU2y6MYY3YSMicByLMcNBY
S0vFO61zgBFBMqNBXMiSNTb/SxD7/yKIEfMIo+q/J4hdw/yXX//jqU4+sl/+jSb22z/8O03MNf5m
mORJYv4kHdMjevGfiZP8kSeF0CWjEsdz7X+RxLCoMkke88ibdDCPwofqHxZVkMQMYesGLen/0J4K
rsG/88OExy86H4vXwOuyXJM///y4RlmAm5Xxf8sqaKtUSkBHl+gzXMV/Hve4XsCFaMyt7ucXTNua
9WhVHcNMnD96OeCQm6mnCqtbxg3umYjyIL14ZXcjc/wQmfY7NR+RgtGRSGB6c0RocfyR+vHJzfVN
rwnAu1OYgoHmZ8uOXspsVpjKYklzve2Y2kgJmFzmnrcFsEHgwp1iFC9NLzbA9DGlOhpfXHB3QZqc
mes0ADg5kJiVpMsyxt4vafV7O53capZ/DS36H03sYyuh8VNI03SMtDrD/mpK/ZBpuOKHA5pc/a4p
5yyzZgJbJi9ubkAVrpR5hx9fZqovNQ79wqvdc5F0MZiyQSI3Amfh/tJhJ1nJlAa5Zkjs1GInrRS9
MF4FplgxK9qWVXtrgEEWwJfSTX/tx5E2riJ9JPh1RFlIu8v4EhFY2xORpb26HHME3HSn2M8PAeDz
wkWsk2XdCwPWU9QkpzwTuzZDzcbQWpQgXZDeoso9a5F+iMCYGVBfpK/fcXXYWdl4oVZacBRVqXGv
NEbfcQUvaCQvgt6qib4MDJKlFr359XiNqHFMyCVtHCBSrf167ebe2YXVnw7xyYnVh2FPh7HnbcbZ
qTe6a6j7T2bwJGO6sqjd4HB8gq56EWo8KGAoiWK/l9G+UrgKTPgXeMgjjehUGAR8kB+AnWcjKDUx
2TSTfms3MQMZee5xKc5d570csTDQxos+OadmfNOTCW2hCL8YL+F/6OSHwQ6ffNR+fil2fRYQF50G
Cw1PU2Q6xg7u4x7Yg/NzMFZRA5DSIMjrYBrZyRH1rwT9K0J7VzThXmWw2Mxgr1fxab7Cht/fcUkh
XS3+jsjkC4uRr7IZrvPHWGjTvfRY1GK6GeW2ivXPUW8Ba0kh1YftOEdsQpdIcH0o45ZjHd1chg6y
yiGJOAWntQmYYEnQt/4yTM6uHaN9irOFYZ/zyT6bIZ9gMRyMUOyCYDxEYfLlBcBWOm6Q0QChQsQn
y8bAmTWJugZlj74UOHr49vDpFebJ89ZDPNyccLz2hXhnKrWfemOJccypKtXH4zlGdJoDI4OaUSO+
lsmyLYMvMraRQGXDNhiSD1cfDo6o14KrQoTCCoskartT3oyXDrJmpOPw0KqvKq7ZJBp84NReh8ZD
NAq0LXWi4dn5OZlGFTwYjB5TMsoHhXndFJ/iHmdoxVrVqteYXkoN26rsriJpb5WWMrJhO/C+D+F0
l1N7BZvJg+FqckkqJ/mou5/kiGFRP93dcrrPV7DVx4OWxPjspx/zBzOvRyPor27UA61P93psVx3u
pF0PzYC35Fst/KhqYbliR8GWLaiHLzASLo3Zb2EQkc7+hFaIn1cxyI73MbNs5alF39vv9VCviRba
kc7yXRoEqbAngAm+tlq4mtd2HA+H+bUlAXtZz3A/MgZsRMytUtlJRbNCNsRIw24xl+Jeb9OWaVby
NQixjqL3njAPIxpupgGKzmIid3JDTubdb0hZSO9g3Furc9+HAotXzKNhXD3VmnwNinpT2WqvqQqP
FNRn2XRxq+ES2sMt1bEsydZFOly0dry7qt96GTY8fh59QH5/YwDxcqwH+ywq/TPEvSryMdwwgwjD
EudsucOntP1vGU440lZfTTYeMDZdlixmLYjWzbjPA+dsrCHkXfw+P1o5cfK9sQHr2JVTPFv4Mg8j
GanULzjGE2bIlza5h9PB+k7ayIuew96vrF1pJicEQIi9uD3GkCXBJ+3gRVf9jB7tuW2ngyyaG2Qp
lG5kFfrDAf0X89j4pEUR6pq9ZrG8BrKU7MA4lDb2Av5wGeaARdHeSgCThRLF1seeBXrJbt6soprb
aiKUkgY62UNWvM0bNljKKgAykZxsjZruzBE+mrL8Zvp3XLhv9AVkX4jh0wx/rSPJTN9hrBGf5j1B
l+6ZEngz30S1yT1mGMQidIH33rZFiY8qJ40U72Vro2oGU+z05uoI7nk2qkXcXfA+/Wh4jiRjd6OJ
DwdAf8AQbrX0Q8me+yM8VuF5fq7UdM+PO84YSAWB9ORr4udG0wjM8Gen/vC5i6DGOqonam2cDWlB
MwMSH/eD1lhzUCdO8gyyGdm/ear8GGXDYEUZnwrPl6eSibuLou4I12sgo8XZK7bYI67jNF4j43dU
nlbsztHNDV4L07hTXb0CEKyxmY/fIeldJHSUw0i0V2PUP1Psi4Xlew0GBpBmfChQGedsoy0ze6CW
h9mHHPf20AI+VIE/6APHKRq3fdoQdOa8RKEyN48Yy5RZPcJCAi0fD5qo/v4tPDVe9kKfLefkbLb1
EKpJN3jrxDisOgtLnJZWRCcXGypK4i9dO4yspawmRgLzA75XBtGSotn4k/1mgK1OY+vjX0ebmydv
YYT1FO59/d4jSOIp7eJlmyDxHvXobrhG+DQyJvLCiS1k9jhrnI3haesp61bdFK8zoa2J/1pwBhBx
+u7VX07lbGKyM8fMXqqxWQEGEPQ6YhYzNqBX0GuYLRPZVbZafSgAAX57aGlGDry4aTe59dkNq2FD
UYQbN+FdIeEPiRZeslzka+qvu7eQif0x2XIXcgqsy9D7qDLDw2i68/b4tP0cIfnLNBWuiTVEIQty
1DoDp3EiQA5c/KmKfm5cHHIwUM0bDXyeIGNhT8r8TLR432X22RMF6Tqk18SVt8uL8b0tZoYUt7mq
2Dy4BbKxvaZyugbVuORmW48+hQ6gw0+JnjbPYNXgSIReQRth+xtMQNgxZgKuOWc77W9mNd5ikZ8T
x0cU620nO/qIsJ4BQBRQFn5X1P/d1vX3Nq7Gfy2TpUnOkiMQ9mILa1DA/75MjpTDkKFnNt+68VcZ
kx+R3Bj63nxvOBMlMGnjoaSOGtzyN2nOvxnK/tszowX5vYCDAl2aUCJ1y2Y0Tw7EDwIOKfo2c0Y3
2/mBcSEvJGPUiInEyiFXIaHQiUDyBvwjNOmc51LpL974D/qR+ekthCMurwAnXVf/4enBbAcLrma+
MxuKePaaLGw2WllspX6Njf7qWNEHyt9meIlsgtIFuxqFbajG7V+8EO+/fg4WsmrXoWiT8////QoE
ViZDr2bkMV98e+iuNpVJoh08DJnHgsIAtM4l4wkAbNka1TpL2ms2lgS1cfokFKxSkG4s1oX79uev
bO7RfrxCloVPou66BqbBYn7lv2uhipgkczV62Q5HvYyt5mCF1otWY4IN8ZMi1HZwZ2u/P5Y3BJBD
lIyfVGK3oL6Qz/Why+HTCtkAHuWhZ0+XYGs62huZ1veGo4vAs6UzUoZQ2znpuHXLYTuXII7stzHx
pyE3wFyl66QteMlwTTEA9VL9Mln2ruJa9IG3IpCBlILuqtpqbYh3ZgybksMPE04sj8Zt5dXXcux3
SWMTHoO5PMk1YUf4llNtdMI0S4u5chrctWD8jCf9DfgQmoy1dEFQkLlffaaGpWz58eqjIsaEM2xp
ChcbfFYNvioEtCb0f2mOgLvtuxsD12zx51fhj5aHYMJiG46h2+aPOieTOMY0N0W2C80a6oR+abFC
S5Pvj8p6uBtN9fTnT2hYf3TdhWHNXbuHysr74brLHrkJf5jtAgfwKVGvilxeZd1V3l9rDr6NJ+KP
cWBTm+aslba70e7uS5FilsrS7XBCnV7DOnvKchKwuquUWOWb2bOFZzP4GgVp0o0Xq/dpJMzn2jxE
DZwAJ8NtveXo6DPs29x32I6H+ef2XrGxMAbpnJ2gAJ27goSVIEOyR83hwHgBd8Tp3tFVgXqvAbSW
Y/qzA51dg/RGf78l7vaUQTaK6u9M1SlTMJSSjlsQ6hLjUVfsotF01kPvMcI3IMYLxBeYlQQmgoEq
gevl+Sffgx9Br/9pNHgoUUmZhBGmbfCcxcO9d/1bFLXLjhaMCtx6NxOq4yrHdc76qaIdzZPoYy5a
m6LfKjs5p2P9VrXjZ2dSjmURLXt4LaunCIVJixMjn3Fgq1Osp6fQE+9mThZwt0/FeBw09aWZxc4M
7JUXtJuxSD6MxN+7KM6sC4lQu3C0dyO7dtd4707H6Id2j4rlgN8Ityt8g0eflDs7s53YdsN9mb0M
JocW74N8+LN0Zqp1DgO2XblGd+g9/dP3xNk1gAn+fKXJP9hfBAwT14AAgsH4D1vw5Gp5SfhXtpvb
t7mlg1n7btxdv3ib3zIT5V32F7vtH+36tk7J6XlwVmxz/vPfbWlYf0dugnX/zo5pyGoa0/yvj9Q/
uGVdh6QRGCuGiRbnhyeJwjJuEp1cMOHhQtLbNSBOMt2qAfok4zbYhAvoVeV1mqgNvJpoJJJCwvhr
rrIriW8QWW6RJdf4v89Iy05q5jmm7elM8e6yEbq4eiJpO9RkPdZKffccnqbs4hOkafw4Esxu2M7S
4d4GxAkqtuqqioOFOa2LMYXyJxeD214trn/rxx/QFA9NA1kp42XSl6FDvodSnONCEJtMSV5nJ9u9
Tv2ws2l05hdpU4eQ5XseLeeGIpAls+684lsBwgBnDbvjS2ypk+zbm+Ha70E6HDxHnbLKOjGcWmv1
eJjbpiaMTvrkrpjbHVkehyl49nygjxq8wKzokkD3FkOXvxmtW2JvSGAxKomFbkZfNseFNtKTRPGp
G5DDQGlPuJJeYu1mXGF+Or1io+kQi2VOe0vrah2X7rue6XgUNFc5QNjmtfg+mg52cEG/9ueL29D/
oMBhiUnh0RXpQtg/IJCZiaQjH1OychKOzyzFg7mE5hk19E1om3DcjPVDzqxyaYRcI22IiFci9n3Q
Xk25TFZi6s4VbR4MtUMrnHMrPLJG7zaGWiUd+ty6dd2lTodrqAXH2jOPpad+kky0idMFktMZLEdv
oxd/KLyNObL4SPsMx1sSPXOAv8yG8WWy55VAAB13PtXoXFSglri2vn2ed9Vy6j6Jn4buXB8iv/90
2fkJF/pwrfwkCp5p9PaawIjQHbYG4ALona8NV+l1V6NtV62NV1D+89ykYq2wr7Rha0/NpgAcqa15
dEi1A/4CdeRehvqFBm+AZAHbdDtXY37crQKaObQCZ4gRgdHuRVVfU0QXYwtpiyLIrmfIwnqX5AE6
Fv/57rbN+7tj845hOJ08y38pgOga73tskydY4Hv05xf6D3YxCrf5l2FJkO0fLnMflG7S9EQi9Qy7
a4mJb+GCa/YQrlnkVjNchLP3i+Av1hecoP+6fXqUz5zQhoFu/8ftsxQW8aKizXZNaN9T+HjzOQcD
BLufda9zMZL05PcNMh56FdWtkBjvKgqeYgR4AeE0uVGs2l7AzoAOB2RFkR0Da1bIa+ZazHC+OwAp
IsdaiHrJAyh1h8uMbiDLeu9kvelLtZ+3jD46tRounJ2zhQjlotRZJJIqLB0/A985h6YFgaOl7asg
NCcnO9Xv876rWHQqA0LMerQoNqS7da3SE9P9FVO3a0DRQz2Rl9OnOR9GGVdTiaODtLJr4lOGMXOq
puuQjIfUZd+Y7+HAij/m92xN+n0y9LuCzVTCe6vj75oLY1HQ9vFv44iUU7damw67L+K9udBxB/3Q
sOxrOlc8oNsyOTco22z/HTxwVsV47zNCEXTYqYUhx604o7H7muEQPKqfMyrzX3Kcwrt0OCEKZpr7
RY4SwdfpyRFUHeM0fUKKt3x2ohiHWYwkowGtEXflXNahFPuYYOIjXn8OQt9h92MuHJbGYiIDqKbd
VXGyH2E5h55+KhKQWOWe2yH+aEf3PKPWxIHAaVL7ERGlNor1DMLRe33Ob5qp6s2MjUupRXvdBU1T
7XU+4SPujb6zz4E/Xubv4ZzAd0YLm+yrNjplwMkd6VYhrlrYjpOMFcNx88MRA1ixm3ffGVkj4PUm
mu4Z9cqjiR3bmzf2n0auXifAGXSMr9p+3nVJUzvpvjqZjA6MSX0IGOhG1tJshh9C8Ko0mx0a9DXt
cMH1lb2JgwPO+u8z0pYi1Km4ezPdfucIZ+TM8UF1WYSvqnTgp/GzkvFO0Oc73vnrnOQ/aISfXchR
RzXRZele69Q+lOCIstqYJHIE7j7ygs2MtTVNArxYIhnfUd3ui2I8PBY8Q4+5jISwtRt6Pk92LwEq
ILKMZDsaMAKyZNKswBDhFOMOzz2ViYYO0sZ8HQf14FPXwPXnBTejr4pDtRjoHWpUbVBUGEEAL9Ru
d08mJjwhAXFdyeY/dWRPgzqzHc844VT4v/75rmVYhMT82N3RbdrwF22HTUT/ocpPRouEVGFjp+aO
n1nNBzn1T5b/DZwLwANpHF583dVr0yMwJjOanjkzbB6w53lh1VArFnCmSCRGwIO6NrkmELXnbfvx
A1zze6kocKvoK5fjp/I0RjrDmcP7VcZyRawJPn19XB3Bg/o1dHPNJL08J1Is0sgw7ThzMkS6az1B
fzG0484qC3SdbXtJXZr0wNQXul1QMnvTKcsjxtygSM7EbTI4abUhueGjqDDUDRQ+ii6gRpWDhTY5
2KaOy9jinGE2sXQQNw4mqaiEr0pQbtWMd4ngsuu+9MrCTZkbfN5fwomkUKVgwenLeVd3RHNYm2xO
857zCsHvTFj7Iq/CDx1xrtf1d1QI10GJXYOdPUzkDgLzfIYnUcM+XG9mckqJ4/S8BUIWOUlW5Hz/
1a58NazXjrlGovTL/NPmMikw59Y42sfP0PfXOTOBeVXErjjPP0SC91fAyzMyoDFOYIC/nzsNmIQ3
I3YgmY+fY8oLALdPRxRx0tjsqoIqKG+v+jEqEXIbY7/t4oltiYz1sv5KmvZmOcNlvqEb9x+l//+G
Qv2FMYsFq44257+fu7/mbRP+xxI0IYmyj99P3v/+T/8xeff+ZvOjmMY/LFjmIXr/a9385//RPOtv
lu2C6Fngep5J0NM/R++W/TeT+CfbM1GqCJO/9c/Ru8VUnkrVZkNwZnIycVP/A38W0zJ/LItgjxBf
JUCNyIcyrB/xtTYy46xS8MC48YKt4XcuC41CXJje0h3eKkZBV3aaclkNXbcKhWEfGat2JGYvWpvQ
I9h/Mt8I+Hhnt3zxCWtfSdhC21wz9hYDs5UIfX/tY/daFdWu0+WnUsxN2GyxwoXUj9hbMceYJ1K9
M+Sr4IwRhWLz0dcgENa3kXyOVTog5Tam1l8NDoJx6N/bhkDvlR143jKpOBtExQS5NroJ/jegpJ1l
amfmnMjFIDeEMcI+teepG4ackB7WBi90QVJXvpYVLMfcj8hfGOaYh75cWlUgt1kRrWOO5A0zL2al
dNw1sd91XSSvbFOIyEiU3zHu30Val6/KyCgOOjbEVtl7Tym6pq0ZDt9ADElJJ5buqNnbdvCiQ0EP
v4RKVuPNOwxY4VvbQCm50ZJIQOyCH+SzXva4tf1SxYwmMgadqy43DWiNrb3QcEpDjmObaxHV70ke
HcdOC1ERZDulopn0QOiKLOWTyao6EDVv7JPe+l6Rb7n06jJ7MoInNzLsG00E8q6ofMpMnKSzNEyP
ATHCLcH3e5R2THHWoGXjx9TVx9T6ZtNAoR6AGa/8/mrpCjAg4ehx9MQj0G4RdG4EVpNe/QZ9cKzV
4rkfRfpUywDRdYhJiR+QOWK32gH1dLIP0T6eVScRwMniW+dwHFntWK6mKLTxRMhHLHcJh+78o18T
WtLjk0vubb+pEMi9TLnxlhVTedQr9z7kLoYBNlDR6OvuFVElIkYNy7ayHZG1OaQvt1CDsZwIyX3H
vjry7bvfcsaQjkisdXAlhc/alIlaemURrss0u+hELB9wsuOUM6OY2GMH+Dae8Ppu7JfKtdBM12Sw
SgdEhPjGQpPJspbQVLSELNekU85qKjDUjOO8X2pxYOH7/ovB210AK7sXQbbkIrd+KlKj+BiXGN8k
fpe9oLibk1DrDkOXzmGwA5qkQImyAl/63E2eXScZEREXAevegXJYjqc0dAmD7G6EzBaHcEivXmau
o7Z5FdLEjh6jLg/+Op4/GM3WvoWtR2/vStdyX3x44oUJudHIgh0Ct+oYDRwfViMsQlmMJ5XAbm1I
vVvCr0QnYrf1odGmlzLv4t0kY6jLvyim2ns30ulH0/TVGRpSCaLxJQ/8X9LWm3MldKzqWzzn64Bk
g7DES1WlzsxhZwiKHpF4THMg0ibrdxqN+8H0D4b2szvKWxlV5XOMUFjBJ+VCoer2VqPyjuiNe5w2
am3BNI2MmCr+psN81mwpj2OSPT/izDyrfR7MIXnOtsEZdcghdwbSPCwPc+yArFahTNS/HtCNVndb
4k9JVsmxPBxweSBVKFzXA5ImLE+Xsik30srCW2Xes8pZpp6HGbhuROcgcI2lkjh+GJp7wRbvxhbk
Xvq+/Qprq1i4mQ99NE/zNaC5c9RJ7cB+wVrLtkUCowtnq0osl7w4x0LEKc9DELnHvJE+/ajWL8cI
/WLbIJsXHmOqooQAim3UymNguURKYK0pg7EnLmTE52P+zFxALJMyJuskbH+pGY0F2MButSCJd8oC
2GhE9avbMjYd+thYNQxm173y0stq7GLvgAziW6J8cxNZcQNZMkd65UBEzsccCWqgXSZGKutpCLs1
mbBfQvr3ygqJxsEhYhFpjtjmb7AVo/PoYQugSt/ndQ/PfLTIfcb0Wma/ptQq36rWmOOfV0rQeOpC
tevZ98RAxTV4/bIJVPdUGWa61gjDApLTGZF2CUp8DoHQI83CHX/1i4zEwBLfKRRD06apyzdlGzFZ
vxVJGfwdaJ3vSD0QUrpBjvPn8C1zdVJ3h8bFaNM/YvGKUELPPiev3Le50axwwvhMjSBdmuS6tBUy
E3ckvzxPkrVluDVCQGML9k9ksQVHJcIawDewaG+CcQNSyU0JfYt2nZ7LmnVKE4zqAHumDS99N8jw
iTm5exRCG5hWhNqin1D7OgjQXZi7JHI1a6sCEh+CPmWbH6Aoi3Rc19qbiIJvY03+sV1I62kkpaIY
++/2kA5LxlTAA06dPmE98pMZTGDmif9SVU8MR7orXBOmlfaLp4voEkSGsWKsjurEUTbmWryJWkQv
VQgrYBi5NavUClbtpK2zWJwsf8CmJHPlxoiDYllZQPRWLPeJ0QiYT4gcpgRqvq6fvM6eZt0EzmFF
RpJQpr5PE7rqHnh+MeGQxU63zXUPVhn6/KC2s3MqxJy6i+dokKl0nTqmuXdR53JkK3s9kipN5Eb5
/9g7j+XGlS3K/kvP8QIm4QY9oTeSKG9qgpBKKiS8t1/fK6H7rm68fhHdPe8JAiRFVpEAEpnn7L32
NgBFgr4LEMxs1S8WC5iD2eJMNPIo38ZD/j4RlzC2fnyc54QMDRxwG9MeOUs4wdKKOmPhNv6xKG8d
Jw6fxkw7ZICxEbzNh2YWn5Pryus5lhb6X5vBp/0zZZ7xmDcHzJmvhjuU1K/CF1XUgEsQbueWcwYx
Ec48/A8VEBzNwkgIHVrTTkZXv3lOUh2qNBw2PvbiTYArZe02RHr47pw9GGZ7TAJykCLG7x1x9OYt
RnxmGp5x5zvONs616HVKjvHYBAfPNJOtSTV+J/IxONlO2L4kPfG70XjX5IZ87U0DuQIh2WXc2Y9e
oD0xLFHjk+2La4CtEX2zdpKEPnxEv81nBrMO20I/kEdZbJK2Sx+wmxYbL61Z3eiMeXplEVAlm+B1
dKZf5tS2Nwa9yo0fXzmhKd57nR7e4A7BuQXc5OHWO0s5kLDptO67Lb3XoAzeJWSZo664BHgIcKOF
qXsl61k89m6N2kHnejHCfud5VXhv0zwk1k9mh3lKDTBXcJ6oTVLUtMd7kfX9NU6QfGPOWnlwUFrO
gfwiH3hY2U4dPyQB3Z7ew6wddJZ9iQd+D1sUDh49U7IClccyGQQxSjFDY3o1mNMXxZgrV7rlsRol
K1ySqueqDPcDsndipkF31ZORn4gm5crvMGfn90lW476U5ckHLfzot5zEABX73yOo99KpkCk2KDsD
vTmCf9umRfHAT0WPq4nKY9fSBnCCObuy0hq/E3K3KHSdNXatjoNiI0czqo09RvLRwQrNPKvP5p2Z
Bs7elQgv/Kx64t67c+owOboVYQKdbt93ZXNrDsegqL1fXkDRvSFN+wG9hYW1YibuSFWQZAhVN50F
OT3BF65AuRY4pTYlhKKNpk4c5BDxNilCbaUpvoudk4TVDDbOYuEcsly/9fBpzM2LGOz60+r8t8As
o1edsEuAwSU3uFgA6yLn1aK85ITF84gXngJKaa51jIrbJosJSrBn+Rbc5lZ0HbjD+BXiPZBCzm9T
Yz1orv3RkMd6n1v9cRLdNeMRIwgJc/tUVBQOvehicFquxm5o987watPpBIzFrJS4gXJbzEb9FbQc
R9i1zsXrxXmWGWlq2h8r6OS5Qli2ifVY2U3GYTs2VA9hj4vdpJG1kVJkX+dzEN06YpOFkfbsdQJv
D4lstDD1SxHgHzWG5LP0kmTTDMZEltf4UqEDqUptWvvT7L8lfX0dVPz3Y9fVDzZJc2MkngMP74ir
m38QCI1kOXmw3ztwclaU5AAVik8rH1eJY3b4QXtEQSqH3jSj54W5ztKDlK+COC5bvWd546B0/FLA
MSky/pYZ+kM5aA0SZBxMrLFidAWNLp8x4Lo4tMZPD5jWNjYL7B5IfVaDh9VGV77G0upPXRgO3xvG
Z/JuyjutBT9XpDPltujouZxxJiLkwoCxwgTsejQ7Wi8lkAjoeMAk1QYh7XiK+uHNAA5Bljh+EkvH
K0+DxV1P9RY7/4BDhwCHtDdJ2wkpl+VTOG90F+cl17wL5UaZb5KytCgzxy/GhAm4w6ehNW60N+wx
hxqFpSQygW0PTXcO3Y74HClIkbMrIBzAnXCtp9NpYG65RYarps3OR1uNJJihFiIia45WJPo+ViN2
kcaLWNPNENAhK66yye0BvMu7yiYszMYLh0Lqfq7c+wKLkis/nKRPrtpPiSCR9UN8yewO62o0+OvA
aM7FmIZH3J2CzJkTNRpQB62D+K4U8trQAolXHcCU7cUXdCEoywhIDLPYhXzj+tdY6J4LqSJAQLrd
J0O6NyqiTjqfCbJM4nsjc/elXX35hMw/aHFQYDTTEiyFlO+SIIY6NfdEvmgQ4+dcp+jqveYmytkC
bfoeoVyHMYlOY6OExBT8Bqt9mGPfX2uh9xaPxWGqe3kgQ/QV2fwb5sd9WxoksskP7Kb5GgPhi1Zf
S4HkqyXPJKiwf5sxN60+mC9dO73hm9vNOrEfQxqy/MCsGjoBxB1GNqlPSAb6IwuTc5LHtDepoRGX
lhXnKjU3uAmQzbEqrqnZHXJslodOM/fN5KFk456FF91mussacIUbHy1yVa5TmPK7cNQvAs0XquKr
Hmfvyeqq9z6eu3UX2fdaAxASFJoOby5LkCg/J4P37oCE5dq9zbvkJbBK5+STKGiM+o1wKN0xsV8+
qJiBblRlcqgIYhNNyY2jtCDA68D53fkFEJB5DgquYwkDYFv18AGGguwZW51+XZINrIIoH0g/PQe+
bx4DCEpFRsNzylA0Vqlzqgc/3dNDuKAkXrd2Lo7+lFVbN4NXRaXQha6KP9BIzX4T+V6z0afugYHn
Luos5jgZk8gsMKNNj1SeSMthDlZDBgY1qc8hqVDTpRxj41g22HpRTcNhtMPgqLWfxOYS1uGrTG58
6ywC6xtvnLxdlBC0OGVji3mfHxKEQ8eqx3tkZWWfhFXZp5jJG4KNztrbfF5ZCnyiqNTXuqFlRI7y
W/jd8CDm7C112ovZRUStDMO0KTTmUcxl0KEX2SH3oYXoIS3gQIa/mQ3VzOvDaCWkvUc/8zSMgbXx
e+2e4LgY8Y7hGck2aend9C6JDV56o8/tvA3nMib+sXnWnQmDoiOvyXX+zDyicWjXi52m7+E1CKbs
xGYMSE1WND3LU0LHUfTkZ+h68OQOkdx0xvQ15G9NNWYPpvnlzP5zNkbIq1WGJiRL6uVWsrImz9yn
8pJNQPHQ4A0Q4EB6pM0mkKNxjl1yzirigyRTptl0963p3cah8aszNk3e2UfR6W8tNcBTAQrRnmZ3
1XZdfCiG1Rw04UbGFH8t492nIrGyqxY2xmRvw4S1TT1VuO7ML1KN/eubbvL9XyaVMniBlZJlD1TG
Qi88Ow3xAsC2iJ0zofjbk46wMhSbkB5yl1jDpQXEgzMYSSpMiP0YZfGVyVR/TVxGSH0eh3zflKdC
bO2MgzFBs5hs43MYCdtOa7UGoDLCeemcAy10kfV54BoUa2fgr2K7eNLLNt7iHMBNbc8bCOj2Gi7c
uE4NdOmaCOXFbTKTOs2QbPoOiG+QIJRJCnCNWkRckc8KuOK0PtQppuk5vU3yCt1e8VWx1iVJLzxE
bu+ttXS8lE/SbffDiF5f1s8+clocMult46fNtol+mVIltdgp8N45waPuPsmWAa2gFDKbN1zXwGpK
AJ3ZV9lyOphWdRYkO6zteriWWg/VNYCpYU6buQdKJsr8XUe3XIGzqfQ4XUsaRUmgwE0CjCmUxvcp
J13P4i7nWw2xHjPjFcs4sCBbrcXo49rcFwrmLNYMhIEULPHpxfKTuqEv44cxzLptQqhhO9aviZO8
DY4qER9FzZEzsAQLt9vbgX0nQ75wTSsPJgpyCfogOeZowu43idSOqKAPoZ5/ekA/xmIkC7S1T0He
rHVgKVvBTBmAC7mdfasfhVJMs6g667F2W4JapNpzCev4MepLEKJQBBjhdzHzGyZH91wjgEnvkF59
OSZhpo3hvIT9eFM4/DiUKMAc3VNgOkWm9hEFxNPQu9uV6AQwJ5NcxDAftuEh0LeNUWVk4FFapZF1
W7cOtvSREbcXGGSKl9mv0R2Kr3hunjIBGgaiYuwNJO44UDLG31GQgBauJ4T01oc2VnQls3UfR5+9
bty784BntT/OSQ64wMA0XlA/shPQoF36Pmq0j/xh/KSji3Gp5fLhOLBQuREmZVOWCUc/cooVkvwn
y7GPE+GxYYTnqMGQWbZvRWU/DqwChiLepQzmiFQOTY/EIbQgo2n7LHM30i2ouqJ3RClNYqYFZzgp
jRhqjPXpSR+LhzGvWhd4YNemz3jJ+T8Gzb3LKkTvK16itwY6ttlMXvlBGfhWHkVGK9qChF1fWzV8
R11PCLsbYNbQOcXjUn20pjgH9nQsBrzZ8Zg/k1hBlq1B/mHCvKzVFSs7/ZrEMdcCzvBUrW48YsLE
fjS8zzoY3kRP8k1sMH8scm/rlPmlmsuzZt2m8IW16jnnuxdJe+tzToUeUd7RJqgwwM1QJMIkMCF3
7kRo8gUs6riAmMgKA+vsuMQKjoLwrKpugBB1zK2lrRGuySooiMVzYj0liQfXhvoHeeHojaBuEkhC
MXT8U4qEZVTiP9E8nFZQq96kh4PNDqz5aMU62WhUW/xB/mly66a1SWGtqGp3Xrc12y7eWDJHMFB8
TdTBVCssQvKKkhTYqdPdV3MmjjqZ1NQ4yFxMpq0Y1BHp7hulJ0q9Pji2vrwOkkayKgeFNwfE4UbR
JesDJqYUc/IqUlZ9hl4Ut+AFc+QWvW7RNwbTOQfjB7TGX9j5V3UEOkUitWUVnq6NDCLJVCsGVYd2
iinMQZQVPWKdiDgw6xuc01i3a8pSouSq0zpzbepxt4JOCYi6YY1ZSxACEUhfNLXFdKVxWZkQrfAR
A6JLDXvduKU4IgsFZJ51TDzxYmt5/O7IcDiOekXImR+tNU59+riJvkY8Croysp0rZG3WCGTAJDnN
sjMK/O4pizzmQB36+t5+Csm0rYYbxzbe8/R3FfTWkyfpENRNtzJht5ybycBq5NrDEYpHDklLR52V
0hHt+noVRDCQoD7ClRZbmTPTyvvY2jUm8bpxV1AuF1CEK4qfFRpPvw6xOwcE69V2eaj7uruxL3P3
Wy/JoBrmwuMuNzFtlMbO1KYC93L/OJm6D6ngfi7hszQuJQndJeZRxnCAcl81duh9pwWS9DLBPNZi
xzPHDp1om2B7tEndtYL8eaIKV4fhY4kHgZCt6CVpwR/ag7j0DFq+UZm4Ev1bvRKPhkTqakKAIl9R
mkptYa3b3r4vm7g+TlKwbEn6j1qGj61DrK9oQsYdNA1DYdZbvWkevJREPwBhLrGNILhXLCaP7ZSH
a+Qq5iouuUOUFOp39czV6fk+gE2hMxexpH8r0FHYBrO1Kaw4UwL9Cs1hj9XDPCTYn/h/eX/y2M/W
UOIOzkyweF85B1kV5ITGL0TLl7ciBH1bcxq2uBK7FH4cxoat7It15OvPTHDrtVu6yPKoiTADSX93
hWauCvMpTNzqmPgswmw/sy56OP8C8+xwXlsFGWj1LkurpyxAoGKBol7bU8oibyCcPgvey25OKQAi
l+ktVFblRNZNysciXRObqifmjdX50MHwmk6jlX0Obb9pTOSJs+a8CSe/zGG4dYpyX+E7X8X9/Jo3
CY5zP38YXf5T+p3nwlbHkcSMd2A+/Mt0hwcvp4ThG4O+LW0KCiGmWS2fqx2rigpgB+5/ZyNorGOi
d0BjTzpJVdEuFnlKfnVzoKfPha/BnGyBwk0BwbUPASWdaGTgdqHMIGdsT9kQ3GmB+9DAfmJaQOl/
9reUMQk3BQ/uqhjIxhxYa4KAAOlCsd7q7qdaJJhuqaU3ekrSLiITEf7Jpk8bTb2rQxU0Stp+xC3c
m3BI/JjJt9hnU3xTZvWvemg5Y9M3m+muM45XwBagjVF318qJYpgL2MwiQVWtDSz0Vjgf2+zFGekc
ysRhzqVX0D57likZqxTKXdZesRfNcXihu4iTx0KR4CK06f7M/CS9Lb68MYXsVfIpQ3jIOPci691C
3m8m2SdJs2NIhPlE4qJhlmvXH65MnVztGo531jt3NSa/uUnWfphsXSdE+Nn8alxyf0GdMcsTu6jz
EEO515oTb8KaVetKR/TRd+1raQcn9Vm1jWasEGdmrHucspVfY2NQLafxZHBvjcSwD6L8DASwcvNX
34RLqTv3WB82bbB35v7VNN0rjqQ/pBsT3D5ss01ju8xTGH3gJubG3mSIXI3MTOrC3qYMUnWr1ic6
PLRiZqlTTtco5D0iNMg7nObHqMlfRwodrRVvRre/yhwY30PxlIpHfjX8luMx0tFt0A+pR/9iD91F
Ha9Oo6CbxRf+yRs9QfPl3AVt82soqWrNcU/Kesdae0RGVQjypINDMAwH6MgxMmTiq2uE5CtBbb20
avh3U3XnpN0LwC5+7oY7gHlvOh7xr/YqduZbciW2gGh2tLPfYttqVkVc3TX+XW4oW4481t60cyRh
YUyLV2DFniOSgvGUnIIuv8ZuaK3KRHsc8xodz3CHSxS8p+vTrJF1vE/T+HnUxk+6ius0a+CXQjq3
ugQ8DTZjDOmHscX2lNI3aADJSIW+LHtxqUxUW538LFIarrKCnzxGz9SeEbga9eLOwK9OtodzE4hf
FLbO6URGWI4Xy+/jg+6H+3wwDwWr5IxMUYZH0d2GzrhtOUc0Y7qOhEE4vDx2sXw0YybemrWb2wnq
XHkIoIxjM4cDSNelJDGmHOkqGRscAkia7O4hoAjcqpR1P9+PoqBvA0LOJBE1i/IHdeK3Gi7llKoH
97SivxmmYt1bFfgR9zVN5LnW/Bu0VNum9Z5otL/iztrE9nhmhc1wVekvBk6FlT79yS1EVGPW3E1c
8iuD4DNc/QNBpkZ+ZupxVfXiaOr1PmsM1JHBo0n1oWT+UmTmDTzBmzwu32lfvzWjdzCQPq2kme3d
4XcuiFGm7Sm0eVMzcUGwffJa7WM2ms8uE0+T6T01kro7xYjPvHUep8QhQBXaa1s908f8BbPe7oJf
ug2GdG7+JJV8yvNkl9jJHT3n4wC+LJlotKKv8PP4ovd7nAAYursNTapd5Kcfpk4f2LEecjy4ERpo
yjAHEi+xdb/Xmn5fp81bxlWv5eVVJ+NXsxzehlYDpiisTZ+4hyTLbmdasBCUKG+a9a5KuAEpbFfm
Y/eON9xjjp4TPpmWcVtwTCzP++T/uqoGCQ+LSLrsSaeT5nD/rIzsNh4f6S99BZN3U4XmTZMmv9KS
ZpwbH1IZXkUzFGQ435YGBMwSZ7RjXxGOyTrpz7bWvVpcVI5DB2oysk1EzzTR79ImesszeCi1ST2P
BW7HYMIF9mJr9pUdRQD1o1XpokaLyhvpAljtaabo7XCx5vIymMQtztaNluFFBnzAqQDSILmCOP1I
cemh5p6ymumIFEa6Cqd52xac2oyeNtG4k8flmZm3Xcn66R4BnrZq12FGKdLp2rNTqNVXXW9JCJnd
iz2BdOxtxC9+Psm1OlkCM7sNQigC9U6WkK4i6leMM3AT3YYE1SCnaAWIPMisCfVEuQNEl6/Ci+jT
g9/mj7BBtr01rd3CtpDkVdtWLy9gYbad+2DFw9HGuotM5joIzVd7yi34DJSA3OnBdVQ1ZuiopNWX
uRfX8WTe+lr1YY3yENblXmbzVUAXtZmJaUyaX1kX3RfZoy8l0aauixj+V+BPxxGSQKGVdFIM86Zt
knsSIebxaTDIt8dmUTeA6ppXKaY3tzO2WeI/S49LLherVDTt78mMrgVVcNoi+1Iv6GKaTKesujiO
rUm8S3hIXBeScEtnA10MTMHz4FOLy1TCZ3Edy3kfJMyRGDG24PdYmJUgK3F2r9DckLRukNrENAse
wQN5RLjVXeOJ7ta1n5sr1AEn1jiHSKTPoueyH+aQT5/POuWH0moOuVFz+lF4ssUtc96vidcDPLC+
P+1G4+JU2WOR1vvQuhvn6KUZ6gfHtnc+0wi6A5TL5booiYyMy52mSQrUNgAwQ/xR/y7w3Tvd8s+y
ktcSiMuqNpHqqH8wAyjuZjY0R+lfjSGkOqki7DhTZPRkZuau7Ytnd10b87VtAPuCC8g6RPZ7aJ2E
TdF/Vn80ZtVL58ImldGX2UgsCxn+ErO86+QOZi+JrWmRP3hISgTQ3iTzP8wmqJjV2mTtYhAmC3dm
AYf1P6YyPDa0EednUjGxXMG81uAnR97aERRFtJoiN5MdoCgmBeYm0eB9ZIWi422GcTjUbn/xA0Lr
dXEMhuYyae71FFrHULb7GC2oeO07itjTYz9HmzGaDp7XXUT0FqpS5lB8xYP3QbWVEAp6oFJfOaH7
UflPtGgOYZB+BcK7DmQQryenOnp68z4Hzn2QkZTcyaOXU8EhgIR/wFxpDTzlmSGyzJI9Jbw1Yu9f
Od20jU2HPE2Lk5EM/JRJJ7Yzd621m7twJ2mrruM2Q7qAbIAOVL4WFhWAMTPf1JAZNuOrk1X5mu6P
s9aai+O1WMNjvTrhBPZNhkdUE9f2JHGZ9P0p176dX/9f/vl/If9Ec/l/kn9u3pOi/d/En7zxL/Gn
Tzif8JDj4WG2beEoh+Zf6k9DF//C3+ZZQjXGTMfGTvzvdD77X8CQdBpCnmm4JPHhS2sKruj/+T+E
+S/h2VSfHTL7KCbzrv8H9adhucq69890Pp/PMHXdwLTqK8mpEp//w2fn603eBkGlnWOSpsnOgHed
c42sOxwXCL+SY4PHgbO7eWXFOq31KTghUXidM+02nQKXhjYIwnioV6IHeGH2M/yZw5Rsp1Qo9OZw
G5Ll4kbzJhBkXdQelQ4dG72V04zGAbcrZAj0LKZc7dvTqvPlqiyy+8bhVjyTmYSigMJSfiPHfF9V
3q2hrg4dZsDRqg1FeA5U9flNr90HEFJP9C9uBogYTPeY4gmGyWw6i5xZUTAqWNCVnRi4QyVUYOUe
1s3kvmijDyueQwLL81Iji09v7hP6P8AlI3dbdvACW7ugBJpuU3O0rwxWtA03fS/D9dFr+R+Zpntd
jOeo2OVlv52b7hYiLxzttMEg6tUk3v4hxIYYnzQqEWGJpw4o7tAlz5pLcTG3+M524K6SoUHYSG0v
6egJ+qH5ezYEzIUBxWpl3lcpenXHfoClDvCiVL6xzt94tfarxexXVvl7i1KqzTYNWTpGXNdr0yJL
OSnmrTbWT4aOkF0fWJxxA7ERRK6daICb5VxrrtuujPFZj/vrvoDSpGGEsTO+bsKv0LBaR3PT36J3
KdYgtFmNRPKQ6EeHonBLWdybEQobXXI1M/ddewMcWc2M3lly9Cttiij7eQnz/9sktC90Wx9EF+4c
PmOXKBJJF0X1ZqAJbVpkRYV9mKxi0CFBgiAsssePOkuuNAmoA2hvtIPVkEb3pfNbx+sylOlwavkR
prIY76cRBezUJ1v/w0uis1bWOsEswaM9zrdQR9ZmEGEfiHpAtEkCRLpyj4Yg2QyF0rY2AGjJVD51
1uAdZN1eJ6VZnkvcw4UHp0em3cGY7WTXu8zs7YYgCw7mqm8STuXYeMnIoNw41tKnSa4c3IM7o16X
ArUOeL6D3cgbqzdKZjbcqmSfv2Ze+ZqgPFnl+rNwk5cyKdM1Cp9+hernOcnz31MPwyW/NrOEaAX6
PpWYTVYOLqKucVe2xUMxOPdz5pH/JKLVVA6nGn5/42QdJevg1rFpU+Q3LmicjUGfdHaLEVbOwZ59
JhxW3W11bqlWAZESpv7aai1QTn9vGicSmyLnK2ZeSCpakuRc0MP0SpMSPhU9Uq/9ouWElsGDUjan
CGWnKnsqSw4R0tUt7b61MYu3ShWAWonuLEfWsinJASH98i5te5BSusaKi9J51dfxhoyXjV8zy7Vb
GlG4P9FMIGDFsE36ntr7eU6rWJTSFlHRgMumEyo0UD1s1J4ajLej8F7/epEOOmdPhg65Ez/72lza
mwz03F+v/ePjMu7FotShjJiiO41DS34G6ZvLo6TmZ9oaEb14y1TQtzGgSVJlrquQ7j6oeTLkYQv/
dnWWqWWH3eQAFhKVIKXgLJdrNwqgnsRqtk8rEECkX7SncIbkuOwNVnk7TeATf55anoccfBONkbv7
+XvWMn+9c+JespntLCOth2wa0yPhsbTmfTa75r6OTPJJl+d09cLyJ8smDwOSgOiiqjf9vHP5q2hJ
2I7gQzK4GTR6eOf3J7XL5y1PkOh3H/o9lsOas9vui4eG9Oldkkficci08zTtywFcG8t+l74Hw41n
vVE2CWZ6M34VefuqcKtbQ00Oh3YUZ3Rf+65q4/PQF48w6urrzpTmwTHyG0dlHyESCWnX5NER5kjO
tAt90/yOJhVI/IY6KmVC6mI7K1Mepiq+waSATmPqH7NIK7Z5XzirwJ0JaZpT71S7ZnUww+KpUXJb
19KB25RInuPS3aZRvG0laTwzdR/KDt5EulQwvzJhZ/mnvc2Wp1OvrOf9OMbtTZE0x8TUi1M5N+9V
Y7gHDdfjIZuKDzGSDNbalTxIIleeIj9YZ46bHFC8OdtSIyFW88K3auq+ctk1944iHpo97n+6r66G
uWfOu+g0F/ltF4wa6WRtQXkv2WaTvM9iSU5L42AVlU68bVz9tW9ZtCRh5QEL44bbkEMjCa4Ya3Bu
dzVnFyRiUK5EmzQnI0ccM+VdtQmINQO/u+IyxnLVh6jCxVjJvYMeW6gLK1aRUrLGQHBYHnv9OrZ6
/wiLQc8Oi3xp2SCuv/Q97X9mE9lpjHQ3WbXtErIpVIWpx34nmoYr0nUJW03jkzMqSHqiokPnLnLQ
xEFfrlUC6bIJVLx87Ku495/HU6mb+xJsiBzpK63NsSbcU21wIHvkZHGG1ienmarT2GBR0LT8WNKG
OS0JW/Xfe8tzPw/duXzWciREustnWHleou/h7r6a8mEbMVfAH+4GlJgMc728KsoiRqQE3ylrIwtL
ltGsynyKjqkKYV02tmF5qPHU4yX+ybPsF8fpve0UddXJZlZgih5TRhW2J4oA7WlJzfp5iOE8U86J
Ht25A293VDzY710WdjUELR5rAxDgOCl/i3BugNWyvI/5PTkj+RnAQ8MuSyd3Ogyzt26V/KqY8Cb4
cQ/gSR3XOVODo1S7dpk5+8rxd8tRljGRK6zrDr3KZv05yp0KMG+WpHO1WV5Ip4RsIh1BDPXFU8Eq
7XuznAg/D5e9GWvGui1H+X3cqa2hvFSbSJ0Gy7lQZi6zl6B2wl3mVE/LsRfGjE5g2TWYN1Au0ZpX
GuD2Fg1eedSjjwbRySnQAwSKYU4jdflZ1U80q02LcWPb5TRqlofLZvm9w7gx9vbYYomHWvyzWbLD
fh4ue8tzs/NWFXF79NqB1tHymy6n27KHbtRBrYUxaTnffjY/5+DPiQjk4qhzYe17TSenNky9S5IX
8+4n6g0RP8dl4VEvTw5RWTI+VV9LuNv3sfu+RvWCesCyG8EVOJgJxqG/D5wbauRf/bdjiMSTGbzb
IVXhoPXLNft95X7v23H5242BjC0H5ucQLUfsP55zc79fVyAnsbBwCS9X73eQ2nLslsfLK6YmA7hf
+rOR6v++eOtGJfWqxw0BLtAxkAMdmfatohw51Wq5ZJZLSSKt/76+fp4zQmPvNiZdb5X9jNVFuWDX
ttsAwDMGBF4KTry89v0H6rkihCfb2x0xgTrjIY4IMun+3vuP57S6ItGIuftKeCrVN2LlsHPTiMou
cLWzH817cxk4elY6yx68KGOL5uHXcgiJzv4rwW95mImAMW05omWUO4cm1r4vweWSLBopSZYLDUZK
O/G2tBnDQ22ohPDvcfbGV57+Zd9yXNLJ5pielboanYZaj9Gkcrtcpg7Vwr/ehLrtDsk9aEZ1oPPK
cUCCqKt12QQe9/xVXeFoTzp68766IH1b8O7lSP/jMXhOmqqpzsQzHznn/iMqT1+ezPqWiJE23ul/
D8+2ip5eHi57y2YZt5fnAiIRgrzyiQ/693CZBjMS0GXk/N4tzfEt90OsGUkjdr66yWTqyzhTgvDM
W77CaI3qiy2vmWFNFJr6i9FgfnRYdpeXmIf99d7lYWjqSAygXn30ZSnlR9AmZOioCMAex91p2fvZ
/Lfncg2rzernb6Cp8NP8t48YWatsIQn/WT4mXd5HAjsGeiva/+Nt/+29//FcIkmymxuL01H9X5dX
9dR9dwfM2sujYmzXTkP0uVG3n8agbke5weUjQm5Ay6Zv+Ll/nhswfjFf1LWdTmdwPw7pOdO6bG85
6lgs7winiN3lLcub/9vHLC/84z3+5G7t2LrK1ZeXtfViSJPqsvq3vz/u+2/7EqbhyuPXMCwyIJfX
l42j/r/fr/azIPyYE0UTJcMEpVGmuwZBetzdquHYOOW07bsirw+9QfK2A1j6FEnAgmae72d1jULY
LE/jcnMvLZUPjt8cOO1DoeYGmkrorJZZgnT4z4RB9lrrsFMCdUXgsQh2XjnQtAnVAGeiH8qiIL+a
tKBeMcjkp4X7v2yWh94y8i6P6dYbDBd0hxcE+/dmGbaX3bK1OIU8FUzukYmCuvkzEyX0CzV0LL42
V82Cl4fiO6Egf/JccNLIDYuNUCMPTo2cny1A58d3WZ5avtCyCWPDgXuR7lvfHstDoyYDUs0SInVr
hB8pgTBzC1yY/Ro3BiWHZZqBKA6q5JhPa+lFjH0Lpn5h0y97TZvJU8eJqAZQO9XfbMAc206F3Ddq
s+yR6bnBs9odWjX0LkH3y14NL782gvmwZNwvofbJYHIKfuPk1VA/iJSiEqoiQUYeURRqfACJhsLP
tAWjZPDa9vMwr4m9ZzajhpvvPd0OT8ptlVkzvlX1PQE51qdlD+MGAri5u44rm1q+qZoYXEBqUrVs
nI4uVx6A3inVpIJKLt9bVxOKgrU8xg+pzTgQg2wTY4I5DVLbSSqA+zkdQtTI6mqctPC2sgtS15ah
1MhyMixyxlNf7QYISFW376ryw/k428Sk69SzpvWyuwRI5NS89zkiUkvNwQd1L1/2OEbcF36e1Hup
bbq6QgajvsTPJvNidz83LkX0fz+/pGi0IRKUtgkokQi73o2adrd82pIOsOz9bEI1L4Sc+tJlobf9
X+ydx3LkSJelX2Vs9ihzwCEXswkgFINMymQyuYGlIrRwaODp+wOy+meWmCrrfW9gIcgIMgLi+r3n
fGd7oXy7dm037anggzfBrMtmsKCRsxi7hEPUn2ImpdZag28bte1qVhzIFEucyDS+4O0JrUK24Hbq
S7h+Ndve5noFdrDtPpppbsa4afhy5RdjMC5lEaHZ3Ha+bQNsHLJcUUZvNPvUHs6X4KXxfy1ouM5q
zZDwonG6EsIkZOr9PgNeAudIndgyJLZsjYpgELyIZF4ifl/zJJIk4Y+zym/kRBA24ZG7BoCFPvt6
9y+PpY2vYez2i/F6MMrqViGz/tCHjblrQZzkgkYRyQl42sLDUpDF2dna4+DivUhE6Bxiw7Z916vK
o1OizQJZszJcl2TfCHe504uHWZRkantkR9TqsW4X94Kk/4nIY+KnE8SBnbQ/E2kZX69O56ZaxF3f
69V1Hp3q0L2h3E5v+lnIy6QjakshScPa3yNI6vaJjnPURftEN/fZRWB+zoYaFs/gPKToX+jCdCRH
CAJwMhqVUzqEpyZc7rMQtrZqHQiw43A9SDs8jYS7akgVD7hsp2AhVbx3WH7MbapOtoN0RRuR1XpT
y2imzT+UIUnjGHrLozmzR9vK7s+opk9ehKAuUha8G2e5TpNeoxU8fxrJ/fBHZ5wJFh0JOtHIUzaw
cp0httzS2VKXJkXqu93qM/WjlQVJdKoFHhxvRS4xIJk2ARuhz+kv9Sp368kVwEqnX5UR8bZaiMLR
ys3kQ54XND5ZjR+K1Mfqjk5FmtUpZYp8KlHUL4PDIAnzt+wTF8o07H8CFjDKlGI8RsSwkklEHjnp
vrRBojawGNr4DRGMs4z6a8Nd+WZ1PwTSNFIfty36ONe9kQDaDw6D7F1Mb8YkQolW4b1Va0+5J7uj
6yAQ6mikFpJRe1JdpGeMe1qtx57YUcQRbPBFFYGcvL0ZDt+rNcpx1pmaIs5SoXyykH/chDWJ1ETR
fpyEgbMhBSg3rR6AOl7cfdr3rxU0XOxLkOQbOutzKr7aLU3ccviOYk3f1Yugw++dlilZfGn3N2Vr
ohqRK99fCjrBefqgbPJCcOJBB1vN0MCVxX1rcrEcyzxYRGkQTEiyo8uVwl+jtocuIuXKs0i0IlJ7
UlhFLA3KgYaO3LGiekfWtDxkRPdeR3PU72xK/4OEbXyuF2P2iyliPItSmEQEkI6SEvZ60dIfQo9i
4Ob0OIVerqPMGohPUd1IqaW0mnjj2gJamc96/AEN8Uwt62AklZUbdD3DjMRVPzprrTclc86MBSam
4iros5aLvRFxNe9ERweiOCay604R4qIQJ3ogK0wvYUKQoGq9gHHz6Jete0uw2cUDWwwBrjuJvC7O
Waa+1qhP/EqXvxPP/nd692/TO4mN5J+md08/yvJH2/6AxfRjS2E5f/9//1f+/K3fR3eu/huhngT1
GDrgNq7ccFN+H9154jepW9KxYbY4EIFdgIK/j+6k/ZvtMksBW0BbdJvP/ffoTpq/eS7xKx5jPcuV
HrTJ/8HozhB/AbeQQ+oxtTOFLm3hgZD54+jOmRupxaNVnmPd0fyt7NHX2mc0ZXfuxPNWdVUSJZG/
4MD2SdrG9f2femx7WiMdlOp3rci2+1tZtt3aNu+lWtmjkpl6MM/ruGgrb9q1ABYR6Yg/7/+86RLF
a+RedyxtVP1UCuhCWX45a8mz3do2/dZlwB8zg3KWt2u76krf+oLbzTGsvAVrAI9uZTYpnzQJdVmj
DVo1AZA5sEWO2lmZdsTRh1zGdLNnKyfOSSH13Fkr72q5jFS1U4GFEkBPPmDEGUcwUqWONLG8JAsX
wqJVuOpASaVI2w5ZHH1BcQvheqo/NjqAsy5zvmm30hSfYTjEH2ao9Rbgx0NmLuEpZgGCxwogWl3n
t50Y7kYzxq43j5U/63BoZ60JcGDv8j6SDH4oDHvEdIJQg5NlUnVHU3LpOocQSsg2ooxf6kZe5ilK
4elIHdwc3pIoZ5ol+3sSyo8JBbBPi0MtTBTGj1k8xIfCqvH9TSyJxvpgYOETdv7UjsjJ7dBjWZhj
Wy8nB2l6cY83OUM4beMJ1mrr4HqPbqQPlMEGl0PdfSkZMtV1M+GmQ886C4gag4CvXqCrJ++NlFz4
N37FuoA42zXjRNEmR2lRieWjFj+MXfo5Z3lXJstCIwqRFhK7IKNeZnLXj8RsmpjMEZ2Nrka6qoN2
NLIeC0c3TyJp1hkFxI/ePMDXAewLgSuHyBkQZ7T6KN0bPHrTyTT1N63U7KBMDO9K5fWdzBp1b2RX
1gBya14xnTMepUg45oEhbYOoihCcUtd7NLPLg0My6gHm8V6bXe2Y5N4l6ujqTg01Xy+nz0ZSR35W
JToiHJfIxtD+Soppw/XmJkunlxJnxIlYdkA/7vKaYM8Dp8/Ccz2Clsc2r4pgNqY7UTI2pShDCpmM
krBF81vU2SR/SCdjHs5uE6b1GZSBgVuwObZk0/mdYUPeyY5NkePYFKS1iNVWrMKV3+hyCY3mVa97
mOLOC+zMzZhKSUpnm/XZkBzwNpHlOfp1Y6MSZrAQhPeekZ1J4g1Kdxh8u7EejWT4mvcabf+luu86
AXkEWKDWc6HltHao4e6eY4ziOvQlPayxzTLLZWbVPpTNiNNkSnwQ2s1Os6wAYygHYgf+l9CatMfF
P+EIy2qlk8iRPTUCEyPN8otYTsok/d3ocXNlhXWyK3FNFbNp3ePdtOYzurL6yt6B+Kwfk71IbInq
vYqDUpFZqIHNkbOHGcohULB5oWMXMZY4bos8vah3YVaaF12MKO3n8QD4mQFhNdE3wiVartInVlr7
VouOyUJ3iXmMVqEcBF3kgf2p7ysAQ/U8v7SjR31iSmM/m2RiKETIfi+jLgAa0Z7BGhS6/ZpBPT7o
h8QSwahWfDUwR5AM8LLDwd3Jw0hp4fxAItidbBd0Yb0KM03DrEBltp9ydrOTI8EzgGznDMXiRisF
ymxSFVpcebV3Q/IhX0+x84ZVo2SVx1SghY89rw2Qr6WEGY052jr9u5rPUYGhLMKerNPGwNgb45/n
0ACrALigvLXXN6lUcVxQmx5jQp2CcE1ixz8sp8a664X5PYeKVQGo7oEBT0PSfUC5MftD00Swmx7D
yYueW8fCpjAn0wmTwblhHxP9bJN+MpMVasALnJNoPg5o5Bfkg5YHNnAcxDcj4x65v18izW8Sk6Iu
w1i0Em+KHD5G/DBHoQYlizPnIPACWRCkunwftTV7Y0zcryIq2jPtZzkheQA3WO6maE17B3GEdHzt
EvWFr5VOBN8La9YyKoStiBEghtEzVsAq8GwMJbIra5zt/TC6P6CbmocBANVpJizDr889koHX3GZA
FHKlcpvixTLftELB+tWsAXpmgnEtgTtQv7lVaVxl4XDSGr0/RWP+NBVhykimaY4leU4BawP7zkID
TooTIFMtPC86583+e62AjoSLfKYJNgRTpmtUkiNMp9Iz9uzVw4G0RhzkpNfk89lh1eWygtPC3gdx
0fojJjd2YW08lzPutkIvBsQWX3HB8Dqysy4I1MCovA6DepWsgHamjhhe9Sg3BcZBJj3lVwzXX6b5
UEMR8HttwuhUY0cVHnxqRZ6xdyscHUtxmeVnxwg/N5UYz2suvDHGQDaK+GhZRCGbXen4uVzyk4b6
59gw0x4tU6BWWYo7An9dTJnmLhTG6i2q2nM828wfu5WgeWl1Dklas2HQxOn9zCrSb58bGCswUPnw
6qUbsDDMCIGmCbO3KkD1oKVNUfuRHZBBgbktV+QIcWlPigzv/WKMoJJE0fpZyUljzN6saKCxOsqc
BeeMNkn0xrmFPFITVzzf1D3lvctM2l7yT2BxLL9WiJPWfEcrKd9Kz9Z8z0JOW8bYrUouKlE734L9
emrstoO4m87XAxx9ygZF+Lg0HyI92afaYl1ow144T39I7Do6WFI9N15tH2dyi7T0QPtyOmqtuCVP
NsY+pJY9XDzNb0usYLZpP2iadfIIOGepZhzW8oUBXRjYUXFJdfHBKa1HjpwXsQIPVF0TSJTFZEKS
SLltMgqJrE3dvUM4seUiq8JEacUj5cNAnqOKqzYAILorFLmWxUKQabVuZGy8Mp9OA8Gyc+pLurMZ
J/WFXOyYMbiPofGVbkixr1EaTpElj7SoJ851plp9EdaTGAiBicP5s3DBq40m/kc3xmiIcN3ARlh+
YZHZX/UrwGLINDrUXVE8CPjGB7oBfpSS7ZPU1omF0I7mpTqE3veQFSG6Z5CiCTpXXB9AbagnTqOm
feWc3x6QEN9G3WAdIkA2NHZN6dujxxjRNrlmeTnwAOVirZthQEAN7Y1kXjWlOFuzICw0Yr93jbCG
xRfr+TvFzv9znGiUBObQf3qQ64RiZHBKeCxqKjxtjgxGSVWdyQfQSUyA1mnLNjSGiEIyLO/ZrnKV
oqvAUGCpb4/26koSbeBI2pbbgIze7ZOk94rPOrnZABqONIbj1KYQjWPrME7x7SThZswmcmNaMoRl
pDnGBygI20yRLpgCD+M+lG2HPzJ5nONn7Lxoz3vMXNufY3vwkLIkPjteQdzOgKZCV1MQTyEA58bw
yxW0hDA8ITeHCXbhGflB6+qnn8P1mUr60E/aDc0T61z0G2bGBBdL7R4xEMHGUGR7It5/KEsjO6mw
MXWCRlaOAuOo9BCbMkLjLhlUIJIWOVXY1z9Hdtu0rghfzRZm7UKxTBsgCjhIhHQfik42p5E5oDTs
9gBSa4jpVI5tHgb93BOZ6pjdCUjAfkHZcOgam2zHVly1NIAIDUYw1eTRclUJYe8dt3gtEkapS46W
YB34OtRRHcAFKypf1fBYpO6PMeF8EZPlXaa6dqyM/MpT8uPEsj5T2VOiNIO2zIpKaVckQGp/8RL6
vIu1hsXSaedjCDFEjTW1OYeTHuXPi9djI8EpFxXeC3VgjAQqva5KOzlkxE0Cd/gxQH4icekqjDK4
biJ+66b8oveVvKrFUw0E9Bx1kkThdRGBif0Q261FQ65u/L6aB6pR4filV6kduxG2s2hfijWHva6d
oJyye01ZChP8sLdcoU4/h9Z51foUfbVfl+18LryHZrYRpK+bMfpGxvF8XsATHQxVPkuwoMVOLLp3
hLsCz5JUCS2KG3iIVnuULNxMfGPMOuvPVBTezio42Thm0EGUo6EqFiYgiwsBvvyoONkebDLs63m4
JIl6HEYsR1XvDBfNnfx5cfXz3J+cJdeu2qT7QvXwnCtYc5rdXiwP3F6fkrKZHQQkkyvD9sQOHYsK
enrrVz09oUTRPm6tftpjME13dZEbV2TIO2en+oSiZiLJA9vGNmI2x+LeUAaevFVSQna7Iq2AIbBt
VgRW585M0nKlH5zh1QFFeCZChpBgoTV+1OfX+YSLKLU1j9OKAa2jmDi6XShdrAixutPP2Xkz3tnG
i1CRFfDoYGwD3k+u5rvCynt/7Hg5R0ZP1RzZhy7t4ktfLPa5Y4yAXRdfh01aixc7z5EDXy12lpXE
xk5iKQLUaQqj+kaBx3v3xNV1ParOKGRAW7XeM7BR6oU1KnjbzecY0AwnHrSP9mcnMV7jrMapNNfX
qaFfbCl78HLLJY8sCiELk1RNGNiG+mgEJbVj0exbB1pZPpxj87Uo8ZYbVTEEyn3bCCLbRohVhhla
8h5bEPvounY1o+r3TV73z0PVTocRBNTPx5WNhUnGQ73fNqHtwKfPaX4KYWxF+n5hIP0ueKFnp4NT
UF/I5AO0kKB4x3IGbHqxuqBYO+4JnoCrfIldkKI2weW0JOyCXLQ4B6CRa2o4dJ8STkYotYR5lYCp
+HkrG220GIqzNdchsoEsQiaikvF1qeG1xpOiwT8Y+1OrMMSPDctKU91Bq4iPwlbOaYE55CjPuxrW
594322N5yggy0qZ6D3WV36yK8MpO0wdsd85hmqHny+TeWHF+URnO30z6Kv68NlvTCp3nrrK9D0qL
omNsC67MnhMGnWKmiA2vQ7NAhCaSxpdxnWPiYiH6sYozn+zoHzVdfQiiPb2CInMxU+QNVmkITvcs
xf5bbbTOyML1KqnHVLup6parbYPWF7lzbwQSxSinjYoydlVabpuV8Sk1+7xd1t4fNjD9WRxDc4Fn
UKybpa+fys70EIagIZsT80vYZtFBDw0CRh12qpQZxn5hHyUpl0ztJRsvpT0U1aEvSZMnj1uxVM+x
loENwpMeGt6Bc4Dg6hJjuY8L827bFJr4Kvrq0eqc1u88/aMCpM2FM9wnjQfkME0uVWOh5DC6+ti0
BpJNyzy2aX50CNS8gdEPG0uPykBmunktUqfdYWfMaMR/nsoH1FKEKqAYKKsoiLHpfjGHHrJdbrWX
cAnv47JxHuua0kC4fg064wjj37oLvYTzapx/7xrtGHprbl3do7E1lyqANTrv4e9VcA6xrfexvFgO
Vu8MSzfYkQpUj/G6iOLsZl7/uWzTAT/grqpT+amtU4MQwlDs0A1Wl0woPqwo88e0Ra7tiulsmdaP
rs+fYlF4J0hhuIWkc4xHlmdhjBB6SZLzUpZfwqLQv5WKgag9fpqNQmLGsyHHpmD9DKJfr0Z3QJYb
TR/qRH0nDX6BLsXSsurgeNHYIVGo8s5WZzg3RAJUB6+Y4aa4o3ed1F/1MZeX+nbKC/OBFYiBkbYA
zpt40J45I1bzUp9TxOJBVOsrA6zHtx5V5m62S2YEiI2OrG6DRpUEv4dNcz2GU3gdmemDNX6Zpzh7
NcwJtgX5Oukkn8i0/uJ+yiMdv6UL/bbpLP0J1MSu6EB1TOhBd3VcztcdQ5DDonnW0Zlb7zquMpPA
4073oVsGXgRca4inq7q29GCoM4LM5FsTl8vZtggjXShHWICQjZi34VO1zFSxggIjdczpRpFVvAdC
CQDbHb/mWtLeWmX7KUYe7m9CvE0b1nuRE9C1pA5cp+baOtGck6xA69weCHvFsYBD3cdKKdYgl+XK
bYjzqLT0aXuIWmi+ulNrzPy2med+IO1SElFvLCLAMdhcDWv/tls3GiMKD+1b5hLwIUGoMUFgB8x1
UWFrjz5mPeynZgC0Fcn48C7hmY3mjlU9Es11Km1sTdfasD92E3EUm25p22wiSNdWByAkEE/XK46K
71oUweftebmKDdpNPFHG1AqFmGrfNlqK602qu4mcto0xQTwJ2X2FQAje2zGa642htRU9TIcAg67/
ea6nOdph/Xlb6VQsa5wi1hHY6uVpYkexdf27rtz4CDWPmEsb/YddexcjgrpaDTQMPdoqGAVpt8zA
v+uIL2+Ycpsq10N1MLGiVP2RA6YkfSbm/KHdTXomfThxOtxp2JLmZP8YZmBPs+leXDfVaf+topex
B+/4EEdQ8nTyvXj1HrJL9mQvMmXxQvc4WbE5BLJmQV2p21TxXoMydTbWXWRE4X4IbRB28xjesLcy
wp0rTpGVEcQgUhnxukt8SyRpPZbDsWKEGbk59hk0BLSPVqDoeqqJ7nrp3KWDiYgxi8BJGMbZSZ2H
LErfaGphO9Ousgl3QIwVHQAe8Wr18DFLAXKZilBqd42BXYddDV/BriGWiQBVaNFuq8+HJv2YJ/JH
P5cliyNMNmNERoIR3vbRdMy8jE5PG5Jg66W+QXOR0+NwmBSXaAR2xPUdaWpI8q8EDDcNei5UiIlx
JLhAkiU5l7sz6v+ED9tZVBE4LfTCTq4DPGtnju51Br4v6Bfna5l5kFny64IwQEYa/Pve8skanas0
2ytjym6Vl9Ojg4wf1C2kG6i+NU3egHemuMkA8XX9eg5bSGKa9ezo9MvjpKMkpXhN98Qe134rsQYp
WV/DM6C1qaX6LRPSoDA0dlA3YVRMs1c3OZXbxnhgnAEDx1M3Nr3SnIHiJOjpjp5CVk4bXTbFK2RA
62QU4bwTOaPNbvmgtwx9pQvdsNMeafQ/7lXI/KXWX4aWtu9axpbjF8Hqepca+I2KJXmBSm08tDX/
dkskNRiKgoYz5WCSR48sBFJJ9DgYyCiJH9ul1nwz5IqHVMQv6+LJNqIbh5oY/UZ8M61ftJpNde2k
/kQqMtBf45uj3OXgdM+ll5OtDTGL0c+zZbb6Pu5N8+h0+c3o0ArxbNBYtJuxT7sQ/mENcsnQU9Zz
zrmNdePEzP4mT7malVoW+r1A/D996tPEOWPIf3Ld/KDbsxfUnLO4qjXopKwAxDBaCzl1NPP1+tDr
eLfBG55yy34wDAYCyeCFe0EY+qLbNzatuLYFw5cXdXNVtKBFCsjGWYh+QcNAZjT6XjA1ESGc3dnG
BD9rikbACI2LuDgmvZ1vRox6Ck96zHJ/aF73XRoxjpiq9iOtyimMP0fxXdwDzJsjLCoGBn1BebCj
cUIDC4O3a9lMldvxWi+k4eswxx00G5iHF8WHJTipAD7UmlerMd+mbyVTwl0elTfaLKzrIoo/lek3
Vqoxzbsu26Ou7xfA1MI2WLLh8EjwESweXStTOwAGqJ9akx3EWR6VJVzWS+Qwkap06ZNXfIEcaaMd
+ov9kurjSHtAwryeAahnURP0cAbrDO51Xc2HYaQlYMagYCIhIR3QZlkp2FaRQvl4IRhlCFKoTGZn
fE0k1CQ1opWJl+q5LGiVI6rOdokO2KBvqkM3TZTKdBPLWX9iEq6a+RCFHHN1bz6FidecwpWEUWWE
4PYmptSlDGySEOzCcw9xigPdIDgj0hnt1xa6fkjARBomg6+rB4fGyEjV03ZyPNglVE4415nJeCip
T0tJdLfraA8A/LrH2DQ+VbP3uczqia5b7B07TultbH/A0fUWpWgk5jGSOyx/6wItZWZUcjWKqaDS
CDV8u1KlnJzao53jK2SxQQnJRDv3I31jD/fW3pak2WiVhUVb96IdF7Z0lyfa1xYjshViitRbIBar
6tqZcOS5DYYrZzhSf3zjYA/iRvA1ltOKwDRYXMea7xi3srgMOkeaSj8iz8BYDBseEDbDijbSnwki
S3DnuOfFxeRbovQg8JgGHgAJUryuM28BfpcfqGlI3XT3TQ54Xsi45WVuFlZ3fBDZo6rlm9Fgp2Zk
wr4DWMGBbx7GXn8uVH4TP+Fz42x4sS2ynlH78jF4vMQQ1+om1MZdq+WveOEoVpLuE0MEy1fSuE1p
DkJ30ggux+tmLgD5JKEZed7dghckYmNYCkihlXMgpRAJyq42DQ2S9KFpYtvvnBLvFUR4TakK+rn3
rQvBJcdLbd9E6XIe1gOqpUcUagBOPGIFVM1ywKo5RLhOtHjnmNhwcrFWbUU7sQad+5Y1kHD2rg2C
ugzB29rMHOqSmGvnle7mN4XU82BirpzGs6N74impHMZBeDDlWiRG8lsyd5dsrsSZc02wTMXZFqsD
yYn27nfnqJcFDokSC5eWri2jgR47WNFYiNvcSL8wYVOHpAO7QffeCkwtfWyqzAYSmj0MM7uYmBjY
lRzSuCth6uR1ie+yJJDCbqFRONVVUTTpwVXEiyAVf3DiWgQwVBqOrpiTquNWB7yvCRSChbnRVdQ4
B4wmWGrnVRBHua6m4kT1+6JyaEa5Ab9IDfpNwoBzzMsv5rfUyuUHowYN2zcJPK3KPGM48pfRsfdI
EuxdXLbVHji6vetJ+OYc4/hKOERsT8Oli5guTJwzjvoa5hQv/R72xlc4txdnYRSMuZduDziNEDaP
vrYOq8GscvfYQfU7hptq7z8bZ1WPbvrK9ye2x97vaoveIe5cFYiqbHVcnugLy035+oseli6C8hnh
1GTEru4UrmzVT/HjLz/fhAbz7yL/WG+/vv3MLzd/vtz68tXaTLANDg99VVJCZbrVF31hiseT22b7
3fe7ySbK3USQ70//fOn3+9utnw/OIwjaSF84VYcpAKj/6DU39eRopajbtrfW7Vg/FQvRbcTWfhQL
im8HqCN8ve4bTbH51BNEhS3OrU4l1fW+Tu1viNtPw/ApURgbCkl2xBxXhFrg7VGgfqAFvsY5p+nY
ca5dowdmbyx0rFYlqzcCQfrLzVIV7ZVyWeCgtXvdJJeb6nfbpJvPaLv5UwC83YwNTzHmWb/dVjjp
VWHR74VaU61yJh785fnt9ZxNt7k9la/vtt3aNraByPDnK/180CRWBZ01lTPX4Pefe/+zfr7W+/2/
+5m/e8zUOvfstMdNemqtStSRViOQ2Fn+FKZuyudNA709+66Gfr+7Pba9wHbr/Yf/9Lt/urv9XNET
/pJKvotmHY78SVX+Lsr+RWq+PSjrhjXH+/PVKuRONin69uB2f7tlK1Y/vXse19FB07NLM6/mZlg5
aP62m9tT2wboBy0y7fz+6396i+2uFAgrN2nV/6rQ/k2FZgmDSK//P0Pi+UdTENb7Bw3az9/5XYPm
6L+ZjiTZXQpWSZ4lEZr9rkFz5G+mNJGn2aZurzqz9/Aw0/pN6DzsEhJNlbcq4d7pEY7hEV5vWhZy
Dst0/icStDXv/hd0hOFZlo6ajT/QlGTLiD+lJ7s6ebdJ5Vqkj3vf3J6rbXK/6ONE3QXS9JcP5u7n
q/6fsi/uKqxpLVq89cV+eTPTtRmo8l8hofPIKftzCGLYDwpRZhSCMNezg+H2BjXYRGNTyWSvFr8R
31kynIklB0gBgMd9Udp0zgvq22RgLuRgR8wxGDVjOwZjB1F3AthjZtjb3TL5mLgMYnJGwrYtL0lu
sX4x1IimvmW4lrn+NDnuLrWS6ypyT2MrjL02zNV+0Jq7f/5Hnb+kPfKPWrZwhcc35fD18kH8AuSI
7RyYAD2dE2hnoGpuu5Opy/IhsdD3YpTVc3CLifHNFPkbK/ZTPTV3IikLvwtXDGpN/C4ILpqDb4VZ
XOf5MAYuiNNV/bPPSoD8s52gksfXYlSsrJpC/5T1MaaSY9bjRTRceR5ss6VnZxr7qpMI0DLWe6D6
Bb73dWalGXSYPCd9/qUdH5eAT+tYYtGgws7hB63wOP5Skz+7G9wc2TZCMi9jhOBE3cusbEqNSJ1i
V/9YJqCsoxLhhOulp9RtuQ7ACuJXkjc9neFyjHfQRVxaEJIc+B15AT9gOt5lInqzM6Pd4ft+rPs5
MMYJYH3VEhRlZiB9IYHSmf1CE2YVSORj8C/f1aqw/PNO6Zh8T2s2J0fonxSYgrmrLDo0RXFMS0RX
4VMqs1cPjcZQTmJXZqRcNmVPcK6ZWsGgGGZVzYgs3jq1GvDcsO+OOhqKKJNk7YGdhWdk78PRMAIj
GZFjl/beUu4LjObcN0wKZIFWikgBPMF2dGxQ6jH/7KKDO9/rnwaRo1yOCN1O4TTViQn3zSHhN63Y
79Wg7Ztx9PaL6X3NQfxfyUa95HF5bVawVrXESgM36VcL4qUw6ud+LO+Kih2PTJZdNg/XrDhAgJZ3
YUv6sHUFv+48G3Zg6PmHNNRue6O7JrM+x00oBQlm3YCXiB8gBYNvEVE8qFXXuxc6Co5wxigNtPUW
1FXgmOho2uzNbbK1uflQeOwx//I9/c3X5Dq2p7uuS9S78af4+tYkjXR2Ru+UyHoMmtXI40bWfNBN
QMrGY2dmL//8hhs15887Bslo0gLW41p/keZag94Wtc47yok2uW3fLS66G6LHWcGV/ScMnx+kBt4/
cfuXbGYPTkBtg1kj9ofQkHOTRG80ZiIFTrb//M9/29/tsx61PXsLilZPct349fxi6G1ZooTwTo5B
IlwVkzfDn8aVjJArQieZOIMQL5fiX76Dv3lbhMooqR0XxTR62T++Lbk8BHaMmntiOPo2We6TqDkf
MHh6a1Uf7iPYxFnrPv3z/4rH769fvWXwMKl6XKb+co1KI93wRg7ck+jAgCXRbTQyl4rH/DqsxQD8
VsfSOBB4Zn4MW+cpS01gHpNBArwj3nTdg0ixDIjQCOhIY/KhU9IsUk4yoWB8kPAy0IeOMwvJXZni
SuIPyf06t9F42sWdCScIGUryiYDc+5Jw8XLgo55R9AaML/eK993nE6OuHO1FChSUffOObgRCWbvt
/Swvzp7NBSCSF/Jd7F31ipQV7V8JEU3GoOJxA+5UhbTGdptvnfiYkXoUhP0IEk2xhA6nHAu889qx
mAVpxDk4Q32aqTbltJjBKnFpXfXWhYFdFqRJN/h1Me3dNU4BSbGNwX5eTzz5tFyD/95XTEMYUfO1
1eqg2VTryWRbrHXmJzlUH3t9/VkurQzG5wdg9bmvNDK4+8R7MiMOvNDjw7WUfLHnBbXFenWYGcWN
SpHz5B2EG2cntK8A9Bm/TYyWGWkW/r/sEYZJzfTHk7a74q7YEQ2yVz2oz3/cE0OD7CgM29MpAlXD
wOeQlsNtPy/LUQtbxubePVM2EJt6fSNliBGnc24wF+IRYYA8T5Tywz4faO4ydQd67YqT7o49vcq0
xyrEhYhaxbfo0419gRlK9NE16Z0f+5S1Ljgf5efobFobewkZOCR1oWtVvYai9lvirANRhO4zMQq+
5Y5IC/IOxZuD91R36FwvREpWUXyIi/mtK+0rx0gEjGxW6+LcxCM5wSOtihU1VLXd0UAadlMt5nfi
OC0/DOenqQ4hHLvWvmJ3ajNSxZdHKeLr3CofXFKTdvbUQOmoCFSrdeOFwOPxYJjOwSrwzuS9Rycz
1QIL1zqtCkqsSC8QNOi0gRkhaGXZH+JBA3BhoaeO56NLcGi7VJ/DColq01pAqduQLL3kMU1p4Sg6
AHaoBWnIwjWnq2W32ge19Gd0laSedM4978tIB6Rm1DfnrnDRhMbjo0zrkzEke9AjCULo8aaZ0z7A
q+E7OR+V+dyNOfAyNTxAtn+bFeCnoqmhczX9Tq899EoOf3eYxvcxhbXvWKTa2SB3Mi8ldGYBVDMR
ozOF8MedZQr4rNZ5DfxejW6SmdAgCaV31iKKL1IEpqlgT+Z3cY/PXyjNIKyjIwbTCg5eSf1g6iHz
L7qdix67gYu5GOzWcIuSPjmAJSR3J20ClUqolDTo2BvYJbCPxuz+ZnIYyW7cSVnUfpalyNoz49KU
ljjX/8XemSy3DaRb+lX6BVABJOYtZ4oUJWq2NghZljEDiQSQGJ6+P7Dq3rq16OjofW8UsmVbFgkk
Ms9/zneWh7ONaT0okm4bLDT53Co/JhfdE3TL2xwXzxlekpSBQ+YlYt3kEwUCsLvKvjkwAIGWDAzG
d/eJw8UwITOZfs1cC2g8l92hAb7L1V33azGF1zD2SDoY+jluaT2XlnotuV1X2rKvyeAb6Hr5iVLF
+avq77ycf4ZHibeXkfPmNu7Fg0q/bS2sqDk+QpK0TOLGhlWQOTTYRZD57kSvXvpa5SOeR8Z4Q23a
q7qQr6NoQBsttR/hWNursofyUAp1cDBxQLgu4RQYhOrwX+M5p060omdkmOhB0RBR61RSDGY/TBQ7
ScP4otD2yqaVGq0cjrQt2D2BslzRefyLwOZTbPL+l8okia/GO2g6R6HZobrsVmrAKLuqN54BYROV
qFhinbgid5msiyy9ZgsFGXj/U2to2Hm9AQveEOdZLfgZi7u6s7LDlJOWo/rpl81tQwMUmOloghw5
ZCQLFoR9CeKu/qXsGiAmCJuVV8LerWnWW42F/RVCNkn6Pw2rzVEN3MekKPetG12KpnmuAvd43WGF
vJcTxQABeFuYCjsvA2LlJ295qX9w6oEsM0mtWPLSjqfea351Tf8Csfwzd+5ycp4NwFSsl3hr88mn
W0JVRB/94b3AGNp3EZvubu/mDQUrVMzNFX6eTDN7nzDRyKR8VYVesHfhV07DH9O48bkIl6YUH5em
XXorv9YaP1y4q4xAPADdn6keJXtNxwQdPKO1NwREfdPDOVkUZ11FL0yf1sNYzxfdxpi9RPErq3h1
EudNmkN5LhX6M0Ngc83W9j0UPE2MzMyv0girA/7jhqR1cwWCb+xqTgfIrQdjBJEHfYbutpTR/oQ2
KkiLFE7Hv28OrwFAWU4f+qnBO5453MyyJkvcON2rH1LR28kHLNfwykhVZEPPGBOLTtMufQSz/+pz
vsF8UQK/HlPWyLmlk4WumX0b9MBikmJLnqtaSmG+ovRFtVg2h4lFM7GvFQPAxSix8qi2HlFWrSR7
8RtW0kx5wJzA2KYyIntShxNiubntdEP/te/4sA6YJqUBjvhheJXhBINbwD4hcnPXW0eKHnncTmRd
Rt4ruIe/jfSTu7zdolRmG8KKb30bXkeLZ3Uc5q+tVHtntJZqEcjRV5Ocz5GW0X2+8BDthCoGBgjQ
7XS/M0vzbDJ+XbOPXBlO367c2f6QofMrcFZClj0bPJ6bqe5PrlfdSTv+tsVGF/F36QCPKxsaM9hN
vXaSSWzHhHYj3eFORO27aYTfUZkePAkqfIqMt9yDBIlFne6ltW62hFAOpBc+tJpeSpaX1QQ4J/OZ
WHU+7GIdbsApclEVd33o/82Ysq7cQPEf1fX7EDID9z1rO1TJpbaTjyj+aMWpoNlpZeYkMTM73FuS
cu4O9tjt7w4kHMBB97sW3v800hthh2wNBsuFiOCu5yYf1/Bw3xNvEEzWg2ylSccQ93VwCPZko/pi
lw50rzF9LTb0JQL+Y83tsKxr2pD9Ih8O1mS91yRNKOR0twLzwNZ0MPixxqFFMAxNg+A0qvDvuHyz
Oai51XCfJpI5AkWWq6mJXxPBcc3O1lY2/OqMmhYW/4M5ivthqGuWmk9E9dXW8DtjJYw5XOPZZt+q
yvJXXhs0v6ebYcqyvacDAmCS9mEjtH6SDHm3n77Ahz8OA8khHxXhaMjxo/Pjc4cvVle0eVQGPGLX
eJ0my6GFpKNvW2qydotp2JmdDY+BYtP7zmMuT6JbyLk4MQ1OrmBcIij0+xt8hwPgvywuLqY/PLaY
EDvPvbJdnXe1DWkryCcCDLOBrjNiuSA12UC7HBZMH+C922f//hAvfsEyYxKDTZrk32Jx00G8nyrG
F0BboXwttCFv8T53c32Zxny+S24uuTLNlhZBa3kte6DqkFB6bPyNGx+cgMxYUDLvLbrLzfyTY6JV
Aa7rm2uPUBhPjoH+i8RnXJpn1r63xb10id5U9gagPYJ3J+4z4HUs+q9c4jx2nRzENmbwVR+zG3Hx
njdGmW9onTjNgcacDho+NvIfJjyPw1wy/Q2qH9cq7v3kKlPOHvMUP0bRSP0DRtvQTx6Hun2lOeO5
AYeJFv2jBiClROGsQHwFvffp3AF6/ch12BGQrn9EET+KzlxbAuRY7TMIy0CFssu4173Hc71/Jf75
wx7qpJtlm+IkVGzOPPoQwwKqI9REaAVTCYtpx3eh0MTdyrD85Nw33d38PsPS1qj9ln/VI424cl1u
V0ErnjYIM0i5v/lf/0ktgqu4dfv67YYW6pakac4bnbcuvQ/cokaKZ/hWHnj7UA34ibGtXNh3R7ub
F2vuWcaKwd3fzPHKZKa6ThcyV6PqlyzvvtuOvcrt3b19drtW0hlrWDpF7LNJ6TPdWlKrSQYp6PZZ
sDDsaGwst0kSrlsVYrxQwcYt59/4ZWlWxRSfKvNXnKH+DLqiDzTaV4ugYWb5X7AJLxyYAOiRKwsr
9yy6+BUnY7qfvBAzpeke0pGnW0VHC3be+I4ioZFmrYGDq+56vGNLmwSbuLROOmZjHNYduyMpWLlb
V8x/nIks/KJhdhm5CWIBYdwa66CGIy9Tdzer/oNTG9sj+kC33ozNgnYVvmCzbm4Hj+MJuLWV6rK/
2kGQc13jZ9QU1SvFD9AJY+XK0VqR9GFzwxbzzud4qfyIG3FilNR4f/Plsb5If7dDYkR7n/RkvXLK
7hDUmKFuR+5Z829bKVlIAFFHKcpgMy7fjl6xV8uatmFAZ9wi4d1kLqOkCd4sPgm8sq/NGZ+bRfYN
P/+vM9LU2xVHb+Tny9QlMQ3YEDF1egKn8jbtzKdMBGhsA3/Inx4MzVgX4qa9ZwLH7Jj1cNtDNpap
tZYjhM6+klSnWeRIvDDZePQzdzrl8cwWjuE/U+Do2VULYxZ7pLLzg1/0X6VHPDHV1IUhkZ9FegZd
FWwobVxpQmrrBAfRwUdP7b7aeqEPcMWMc+JtmkXH9GaxLZOdtlAPVFfKreuOG0dN6To2A8JJy1sZ
YHEhTmYWoPC5x/tFVsQCHPJjjdfOV38iD0WgGqaTtKhdjzRChZe171Eg8UCicMDLebPAQqydhr6/
DAeuwl26KTqe2oNytrXNpgnNvdqU8DChY/Cf8oyOKOCxbk+9xc19e3sSVpo0oe/Ri7JP2FgSTkP1
JkweZRnK4ODWDxk5s1UOjWVjRMPT7NBrgnuO2yO3L4YdXE0X4SRt2E0HYfBk4OVYjSSY1h2vip+h
YhRe+ivt06VhJ/jnVZePyba0TA2Hnt3JMMJ5scy/88z+IcHOsAghOVU+q9kmTRqhODJ/MAklBS9F
RltstnyNU1vDBXUEq317A+A4cKRelBi/dK9KOd+FRBsKIwnuw/xJDfMCz5+OpGw1JeHu9pKmBAS2
TF4XoZJcKvuciiry5e2s8y/2tvTKzTo5++Wi4xozJJMW7zsX+Hbo8udyHC9ZjTqva85yZepQCWWC
hyjmGWBliZ2KEtIKsQEwM+HTmQserATv603crhDjULaHY4fNA78GL69XVts67wWDZJI0zZBtxYgw
XEsnPTBc7xCdcmSj0qWHelhwj9ln7KDCWMZZW4gSKoOXi3M3Cpp8h5uex3Hin5rBSraVUWM20wF2
35QQo1N1hzB6Tlqiakk0c9OmiDUK7zhBZxcL+64YOCnQzXO08EMrw8XIVv7lVIC5qIruMBf8HuJc
H/MeOlERzH9L87VbLmA3QVgzwhz7HM45FXE8XvJwObqZpczrIP19aaPOmRmy0uymGboQkgUXHvoF
rrf8dJvJYMn7i7zC2zwEL2TdL8XsXgEbESG1ti0t9VufHmlhYIm7XWOzU1HsSeOPRR8kt64SW7Nv
rm3rcBKo8780j3KAo42PpZKCqBKIx+SihlniJIRDTmBvmWWzp7Q5XI/EFkuzRVczMPXRGryiQmDB
+rbfURTdLyouRR9dMz0R/X83S27q0cMsU4RyjVd10dHYBcc6OHoRZKSJ+5mfsP2hk1atJ3rlXIsU
uWTGd8gcBNIwGw4Ga8o6SWYL/YFRWxljqSVsGG0H+oS98UsRk+ARC259OnLgP1NyUK1MbpSV6bNL
HDnmtA7RTdEZD3F4KOv0WDcHZYoG0ucup1splrI+Mil4T53uarbDoV7QCyKDrxKkVD1w7MAxQ78H
D2cifUB9AU8P3i9lkXohv/rqzf7BKv0vHRjfqsNbpSzK3QU7uIaiBYttYZqlSFGuvVacb6TI3mVB
qiGdxk/fpeKk1flRU9uelxbnmgrielho2sS89hKF4oAl/aVZYsRzejGb4kJh0rWvMWEVZXqewwzG
b6EOoTLjU1N7v62++OhiDotpUNAqZGIDJeeSU85MGHrWPIvcD/Bj8dKzeqGjrtkj2WankuLkjUEM
3Ol6QOZhXp/GiW2K111TBz1zlfaHaSbWIVz7J5pFE6zNiGgnOnOyiux6vrt9iM2GFNu/f61CZM2G
Gb3R1sFJNQskx4ifFgDanVWSWfQd1hA9GtOpnd0VawmVN6xLq3Fe8iHEooG9ecq8u/06TKIHigAX
ZnxQoi7a1TliIDsPQcWszt+aiAWUdAgSYwP1YZj2QVLY1l2X50via/lUurG4u312+0BbMRNTnt20
i07i7vYh6oFJNi02oS7J7X/+3u0Lc5Ke0fzHbZyhE6o62GWx/Rz3dnqWG/BauKAF4SwBbUL3GEeZ
TyKZcjRujz2PI/dkhnyjmqc24MeMSNR/f3BDKkptDMQU2zfVif7Xu5sQ/P9NCf83UwLjL2Yz/2dT
wjvNs//rLVVxWqX/2Wzxz7/5X9YE/x8+V7YVkHphsoY/+7+tCYGAnMOwnqkIxmL+wP9otjD/sXgZ
GD/5mBoCz2f69C9vgu3/A2MCIScGdSYzVXg7/y94nH82V/zHDA7u6c0D4VuWE9rWYl/4H4P0eHIw
x2VxciSRhvtO1D+lbuivGdIHkGXqNNg2HQeyNkkF9F8dN9BxMs75YPUXIsqJ4x0HahKgbuzTfs7W
9GJFG9cpWZ6GeCc9/yvNcMePJo9iDwt8G8chICtJJD1LJuzz0X3qneQEn3My7xZ+xVrFoUEmWeWM
eOf34ctz8D3OPQJnPx+CnhGJH8vDYGoBvi1vUMLCre7szdw0tLeN9dFxcGPryQA7j3/cj5Py7ATD
LvPw0lnReNJxMZ8HntKzD4MhTpoHxlfGygoZOliMz5k4DoWwjthAk30V4VaurWbjZBD7LfFMe11K
RKrXOwY99wVdxo+jVxuQxj2H25/tc9tl1JdNjI5kJ8PtaFPN51pJuXcCwqlk2k3AxDnTIzE+570b
7PAcKT2i4IDiW4v+SwGXQEHvJjaLJn4k4YPVZ59FUGDrTfKeI2q/okDX2HgNEq1ljHRCFF3DYtJo
3ifk8LTP0MuQigRR+2SeRoZPxIgpy24xeLBNRt8TbnsfoLHitJPiRXZ6OBNefLGERZ9G++YlwxVX
/loP3q7xLEy1FDGoZlOn7/NNAJ0wkRinQYYPHgQe3YevPDy/HKb5Wk49zAW16/JJbRaD2fJVG+c3
a6OPiaH9HLKwXrsVDQhdSfuBaTmXLlXDigIOOEEFzDYSLRh4KyRrvIB552EaxhE5kTqOa7c4Baa+
F9r8SOsWhtkkgo0YrXqX0LtcNeyFaWFmA19Trw5K0NoT5ZO0ornUbVseLB4C1rVGmy9bQX83F/iq
c8k8m43v4icvmo+Z525XnTochFxwMZIasFFczvOwJnm4ricR76lLSNfB+N2V8YspSogn5Pg37OTu
BfQGCA/2EwOic05pNYLvA0wGZjnDpxMX/lZZ2UcjE/WgCh5bZMoOhs3ZI8ch5C42575U7dZow12q
aNYdmYOfW1cvY6FkN8BPy02SA3HV3LVaEoQYwr09Ye5oOF1vY9sY9rj2t0RS3wWMPkKxyNV9ohiD
+dxmhJBMeK8rcjPniLGrFm5DeFM9JPZwH0F9wX08bGoG1Sta5tgy+AFtDskzOGEwhXOIc6G1ENT8
S+eUzb1PU63uuuE1eXGEfErVU0BQZF87FcV+cv5DdxOVFrX44wbNhQkbQpjJveigl/YFDWtwZqFA
zWrY1si/HwO5wcJjSz2mxkbD7d12kX9I9Jrb5oPQKCIZ9V6g+jSTvS0QsouvMiZ6MTiQ6b2yxp/J
0IT9tHtpvPHYW0rsfKtBeaPccc6RR5NR0x+RoLXVbrXWgYB4QAMuIhb0+rDZe1F8VSTpQzO6tvoh
Eu28VRAUuPAgTdQuC4BHWYpEo0JabhijcCiNawrtQhe1O0nNAzVY4TTDnGm/qNAkzWP6myk2v8x5
eYPiOWG3CMMp6vc+6j7NObTiGkHFWTRW3z10zk1Zkjgp1HxsoHWei4Gzi2lHT2MTRq9JWZB+ey7p
sd12BAgmGng2qLS05lUeP0yd/Ei8tlY42A/povEWtv9A5Ym+G5PhzQ/t8o7xAOHqhmEmvuEhOKZ5
Elw1W+1caprdFgN7EKqYRGANST1J3O0guzPb8x8v+0uI/K2Ysb6XU9hxdhU/Q09vbwldaPKmiTmt
+eKXZbsd2u84tYeL7TIarAu2aEuyFYyBRdnrbwZC8bpEEtuENgtWZ6+xcalNIFmZmpraiFrHKwxX
8dXb0z2r7jsDYVOmHHsSGEFABKeN1yns+kbI0LExz7lPDia3T6NkZJ9Q8awS57WUJK5sBPlNmx2n
uUjZQzEFAz64tZlV3MWgZsoUslMiloCL3983ZfzamIc2aB4GPexHKYO1kVWU1/GUjHBUX8vQXOcO
J49GlsNd6xp6Y6EwMQNqjRBlQ7DfG/Ryrif03OQl4QbL25DweianMK2LkL7zOQ8/vdDXh/JvWHQf
WeDkDGc5Z02Sk+JhpG97hZT7UJgXp/CwEY0sLx1IGuIeeKY6m75rk4GGGbM/9iR+p7BJNmShiCVE
5iOj6G3m2lw7KQp41qyj3CTsZcQW5cQY2BSPtaFsHm08JY81dNMS35nnUBc7goM6eQnT59lPOR5X
ZPE4pJwht9zTyWd7xoMDhSJLPH3xnZ4npDZPjhk+p61h43oy8kejN/kA4fNoZPQty/bgQlO1uv55
9ptXl4M2YNSJSS3x0CpYjQGjKQALd9bY7AZsakc6T5Z0mb0vY4o7gZoeKRufD7o9sq4CfTXau3Ru
HgIU7WsenORABKPxFch3xoU1kREQlPw5NYe7CbvCbBvTNeobGPfT/KeHfoQxowl23GqfUg1PfTcZ
1Hhx/YcNPRKSC5M9x3BAp+7W82Rj3sYL2Hdbrl+qa10G3rnc9NDrN/UgIV3InxrqxK4Z6x+KGzDS
N1NAqxA5PO0oPPSDBVE+uGspFIZIn/wqieyqPqAuyYGRwwYkLZh+92HYU/g9rcK+5qxUmsdo6s4t
4wfqh6DxEUjcaFpyeSjoe19/pCKFmTQip3FQ98r44I5l+WCqYLscaD4bn/LpFD7+wdRNwsuSvOo6
Iltfwj+I0v3AgEMPiPhhO757KpfMVMoXK/ffgUfs+IfXHgUVjENtiezRdJU4QFDpd3PMG1pbUPHG
9Ms15uGDg+R3veQjVECBurBPXjO03EC8YsuRaWWL8FVTae2ngXfGdSV2pGstTAb0rMSueCvpil15
XvGVEWhGHKdCsmHO53I4XRuGfiqn7q3o9bypG6Y/dRfhOmiIpYXdOR6BC0AsfyXxzvmbPP26HYz8
vs44vvn+LO/rEZ2LOZuQvzl+2hcbQoXrA/oa0zG7m6fuWKYJkAUJpEi6X1Knamup+ZoanGDdmKxu
/DEh06+D5tNTBg6oztnYCQk8LD+op6PRHiY/uadZiblrMV+LFCR2Y2cMZQLrb0kslXghnWgWaSbF
9olRrJ8dCWduiyDDPBG958uFqkS283mfj+xWinNgjWyRWOsQf+gSb4mnUhIjt9jyqCbP9bRrppHr
S93DvCh2BEOpN2GAMxSSXNSqyMVvAzTEWgtJbE6Yv9tYfDqiBlpgpA8FT9GTVYbOppypGDMecE/l
62qYJdC/6ilqmgfLb9Hs+uwpmy9NnVwj2NDbzkvZUhYOqD1UaMh4BJVpo3vxh3hVt851qpRgkoQ2
05hURrfmUz3q6tKx92HQc1Qh/hQgjNS5iWVxz5AS5uXU0D+5JgDasVZX33bPQdndRzkM+1qP/aEw
PB4vEeqYY7QtT9nZ3oyjNg6sSFBv2ln9Kp3mnS0ve7sWdwFeKyhMsn3sK7SAwTIwctUJBTd285J3
XbCqdNbfW4UmXmcbAXc3r7fvU6zH34nDcdzDN3gdfWQVfiAohcEIj5q46UkbS3qQWXI+2jG+nhHP
ViYgbhh/WWMWzE9ffrr66C+EDbt/U6TaSUyxSXXERccBnEN+Zqooajy6Uh0nbUM7C31qXl0VrQLW
Vd+CLQKGMdgxt2HgZfj5Q4YMw8a6bz4bSX90Zcv+AJuG5xoQmq1XNg4R7YHWaFDmfnWPMwHtCf36
A5XiWyNAR1k+PrSJ/unt1l5nDpQD0B+PJoeNs9uzoqTZZgReTkDbs2Dm8SWuvzpy2qM3UBpj6xOI
7XCXcwNQAyd+J8XZKF2+lVGnWEua98mdfkSTP7UZgy52rNWqH8W5vXcMd1811X1lkRmsERHRRFVO
so7CKzP5Hef9jBzffJatosR44rn3qLL0ru3lF6eoq6entwGcqUlT/UaIU1k0n51BOXhcWWRi5/AJ
PBoZRJy8zKYTM2OsFhd6PT8RfH9yx/iLZmZeYYq/SS8W+LI3Kv6KjP4YKgvvNS1iHG98Z7gXeSFW
EWVQoSYNRfkV6bhjWibpSmhv7zLL81rvQCz+N3iNcZ63M6c3PcpfElYXA5FXxx/pr8eEE75EU/jN
7vOXr1lDHBjyhoQ7fh/Scq/oQst4tAQm6l1UPc4dy58fPc4x3PZEvqWG3kqih3PQPjJ8Jnhb+E8u
LUNFArnatCpSd1mORyZbB7io25guNf6prCiv0qHf0LMRyai1YcKySEvjg+slZzmoRwimH5UCz43v
jtnpXRWxQhsRNKD6hPp5qV3GOBZmIlim4ciryeVIqm+MxbU2rTeblrbCQW2Oc/d3Dpywru9nI2Aq
BRQqdOz7TKqHyTceMQ9uW+9XL2ty+/WZiDQBeGMjmaTMtN+dP1RaUf5nmy9JZR76jFUZfF4tPBZv
52FUzmdTyxezFfdxE11IKwiD8KT0FwPsp7tMChmB/+5L4BUNulmeUEJvOf332HjA4PHIRgnuK5xT
RALXmEsCDNZ0rHORUfYn+m3ZJt9UO1yLaEQRoCTNFP6jG3gbW+qXNMUFViIaLG8N7NG1G5a7EqmU
KTX4Dmobm+esjvONNaCWjz7YTbDB0qA8pRZ3XWgfElvi1RLvAZnTdcbaziR6vbzmBuq7qp091Swv
kbzXg/zyTVLuAsiSJoBYu7i4pvARrthbvFCpWr0NQaCyBK2RQV7ZVryhXuCP6Tg90w30mHt6F2ew
nKiwcJ/pfEzUqQKvth27HD2+zB/z0UiP9sB+CsXl3shN85zCq6IdtD2STYTjhQtsAKBv06O+Cnib
CtM7xrjrMq+VHJQJjdOytufZD03G7u5h1j+MMOOIEaM7tBK/72A8p0D5jCRVByNyHgmvqAUVgMGy
6EZsUtGpisfznDOxqsJyq+rmp/b4D9ASsLa5h+bRLx7axn8PIcEcoCqSdQPKOfYt2LssJM1uzJci
gw1jRAfRS46vZvIFtuOa4liI4MkuIu7ZjuUe5YptXGxfwJH3O//iBfeqYVuQJYLDfHLP3vG3r+3f
cCJbxTYuG3haeB3GRK6eyzTZPSIyBoOxSA+zrH+TxQ6gmkrIsAuVxALgQsHzo4yJjuIewcaZnUZf
BquoNX8rY5hezPShCfBqhVFVr6POxdcb4D9oHrWdUU1n+swcjRdPEwewhzfRIsHULWqVKUMK4cSD
7xY8F+v508qbBlNj4uy6YOJu6w9clyjIZoMFGVPKUAHTAkx4SWPrlC8pz0AmWwXTAthXsdMRZtGa
8Pq24LrDn9fvEyk+7bpmE00Nmu6i9ai8TVYXFMUSHc4EyZQ6r79w0+GSAiw8+6SsRX0xwQy/gAc8
RmHGVF91pwLFc+OaAELmvTkkwA4htaz8drFZL9gNW54qKwrpmcIOXVjDnzKDKlH4BlbhWR1aybKB
czzYlvlwtgcNFtdneORy5KjH5yzRG7ZblABW3SdODGxWbGyGghJUx5iOTHzqdex2pylBYOv66CNm
MNUog0l0bu4gc7WbWTEQstRwAVIMytZFnExnwAZM4EvNDdr7DSdJV394ZKoh+D0XBTa6WOF+TeuM
VZx0FN/Rt0+hmr2dkMa1L6Cm8KfzbSI4+BEE2I92lx/EAiLyZjwLFGMzvhMIArrllMDmLMx42BI5
L45wIw/T6N2ppMCLVPpbx4kMdBTkjdKa9NPY/6ntYdwMba14cg+oVfZ90zsB/DwTdgcNq7XAPIb7
/NxJhMpCtpchU4/+yKgJKXZFrmfcNlC3rebbjZACMy/7M49wnXIOdPSzW99+5P6UPo3sQ4E3sg/8
7KSl+azC9mAast2AzXvszPhqp7TLBqB6o9AnkjGRJOeUw15wBIAQ4MoCp/LI7P07bXEKBxnJlzq+
x+O8y4VablG73CighxBhawOqmHGsxEs0VwAKff7hxXg8FZfCRL6ssu5a1PZLjxVrhWz7WRnC3pS+
eddp3+Y0BkAkNo17usrsiNrK1PTAWKTs20w737ulNtf+XkXdW93G6LGxh58mKwnD67UjbAowS5TR
ivENCfkENNkfwxRM31CkvAxkVAnoco+geoh0CauBc4eRQqv01VgB3En3Ms5Iw1oguiqfze/YB+tE
h+tZHJuIXAOeD9V8K4MYWMSlvByZrhA2xZ2/fFgovThjCnfnWe0jZA/rkGa3Nl32FvVCGUzaf32m
lg6uYaCROYwM444bhRMhZ52NG6B93j7A0fIW9qV3JyYaWvDq8ZUOwtZa2NzqLWsmpumFF4Ngdbyh
/OLeuiDIuLt6yRfLykw2SDOC/gaoOcAASIvHC5r+5h36Z02ZHYd4PgPFYSOzDs4EHBQ5uaG0Ux+G
spz2t1ZHewEb3T4bOjY1gBILyQOswNvT19fSaqgGbXN1im7Z6tt3v5nApAOztarDYoMmHxCAwrP0
b/cSkjgtOv/5e+xCGUVLAc+QN1GXhJOHBQA3KIoaRYLugwwNs/MG7lw+wKrCZxh67/biSxpdKoOS
Ej/o+vapf2s/a9qUgPtSbpZ2PH8q4Z6bG2y/ddyTrtNsz50n77oUH3oiNeyeFHoHCISlD5QPPXfN
dhDm179/S7gBbXGV3DeCZmvaoP/rz+I1/tffuv1eNpUWU2yW9n9/YSBCCOuTzVwNxAgFEM/yUtL7
7w+hWkqvbr9O027bKIEDM+QuCLDHrkpB94sP2ahqAXHTEZJvgrJ59ouovK/Bq88aPOc4IGA3ZXQq
/co8BvA5ClPPTEAta2Nq2F+qU5RwYjVK8mONtbUve6BRYJFWWWgYLDy5sedJcAWUD2Jv6s2nIlKX
lJzWOuNZio9xFjxPhxSkTjyvyO9zchZ5tE209zMLA1suDDvOBO65n9K96gK4uahSxvgsYljSJbtb
VEhvFTsBpua02FgGquKUlq9T1g57rFsrn4vylDnAKsSSs3FRIPIpe7GiQlJMSzze8pOFknE3xQC1
ZgZ4nDMHYjlR/+gUYXsy52Rr1ZPayarazQEJoBoz6KFDGlpLP76bCRpT4tXX61kTnw17k+LS3DxU
5tTf1XjgMRy+miNdRRl6EHzdfiivnBNpLnClfyyinuOS8tcskjbzoL2R9Xyo2cSJ+Ddn3+JRGla6
86IiZGiz7iuHsF0l/zSifmjNC3nSQ2NzVIHxXPjonqX7lludXlGp/FMa3rPiUF008lQUU3G0J0KU
hkNbbJGRwxGvBIYmPGkrYIdHbJ0g6JPUxTwxvoB6Bg/1goMfvcUeHmgQeAqVPA5hdjHTaSOb+g0x
nvM+3XMcJavXyWHFnWucxL3+TMrwcfm2MgCA3ZUt1mD4HEma/alqDPMo+Azipo+oMbdlRJzSMMtn
1/HfHYMJDlW3qyIxP6qelbWe1Z9B2R/AzPZuhjACpm9l96L9lUxo2LV4Vt25puSWrILlg/do35ef
bu0gN9znnjfv4b58+Tp+DA0257XL/zKRdziaeJkuWRxwcnNWpem+SLgYUJxRk6jU3uOre226ca8F
fqIk7f/Q/sD2inMuCjjPSnGUpmOc2u5FZIutcvEXcgY80nC/T4Xa0lPIU74pAeCk5U/uOAUTE0g+
FVnTFDtQEpNz4lSBEVtRGg7lSYrw24vd+dRKNCiLsOg6n9ruwZg84l/L3L/ugAEbiUJx2Ls9Mn1g
4Fck2KwP1Gt5jxUqZu0SBDGZZRR1Bbdb4bypFktUxWRveekYFNlfxFa22jY+L2XNKVVEDCH8Hkez
N2xoVHi2+mzPlNK5F4zgMt0tFEk078hC8I2ae+Vh81/eD0XwfKcSeJGw/++tKXjXyvxircSQW9u/
dK0CzrL8zI3Sq0JP3/jK5MoARy9UvCdQBB0uUi8e3VgxA1E2NvZDXEkSNENDgRq6MK4W92wh1h08
vzZxSWS/pypgFtKSOWn/+jlCKAjM1VTCeoxdKqfTcKb1nUGEybu4sUfM2In9iWWOtycMQEmG2Fma
p6i3/wylxhsUobnWLZagriK2yCfLl9LUx2Sct38EjiJ4hFhmuUmjVP9v9s6rt5ErTcN/xZj7EiqH
BWaAFbNIJSp23xSo0JVzrl+/T5Hstii37R3TwBCL5QRgptuHrFMnfOENbMfkMTeka2zLminCWM0k
V4VZmD2SZFn4NiGV70A9HKlN7i8s2xkBPhr4Cto9HXWVRUrx10IUbNwrAOaNbKL4AXDHoiZ09rxx
9kWskNPRIGuxTnglZo7MZfIE4O5K9SKk0LBwcfsn5H4Wstpcl5KDjI7ON8uoJgZetRBQo53Xunvv
uxpWUDp0Pycf8IiCOnMcoJUlEorM6xC7k21ZmGUU+iC2B3DTnFPNfhZcxZnaJpf5MjCkVZ7rXzNC
MIjKWKJaiH6n5jqz9BcTtV+BZRMr1buc9LdpdmPICT4PlAFbwJJUnap3nFdpBGf287Dgc7efVJ41
EVRnoagCTtIAApFKuw0CYyx0/gb7m7mlJ1N+Wj+udGpxViPedDaVGIIFeax17YObDNJtgbCOgnCV
1i+Cg6yPCe61h8HVZb4KLd8Z9PppHmrmRBm4RQidT+TUhIdqWGNbEeaB3l1Rp7rVDf1GCctbaEgI
QevjJFSut9/blWD1QQa6ZHvoMBlIFRZicg6E+lzqCblVkNHnno7LCQESEVHQTSs1fDDc1qLr6iD2
G3eDRtosMWWXm2fIETWKbJqc4Qa2Lgz2Ug05bGTmMdIK9lpH51DpmnwWqRscKlLw6tpryrnVILJS
5NmDn/mzIgfAFgtXioVwr8up2Fo3JtUkpaRQ5JQuJ5iqbArA4UIHR9U0v5nhi5ig1Ufv7D4G+1Cg
5oXnnQTnka57Ls45XFEsyKmwtiIgp/wrZVySRdMnjcRwiINWiLON70RrwBTXuYWIdqr2GILZ4biO
jH5CDLJyRedCtNR7TVSfYNmNAFNCq2M1ep0RjnFo+ArCcyCUIGUPlCKlDYOWAQLoeAnRfcUKXZ/Q
DtyIFSXjKkwf/LrFNXktauWr6BDjyMGobIpZyD7hop2FZX0tchlILi0bUHkQ9zreC3VJM0UbNZPo
tucCaXxHTwz11xkEdUrMiXwJEnrSiepz1otD98peJnY5jqH/VAbcQkcbFAe1EQpaX/yqfioCwPuy
510jYJiel7DSmjJ+M00qSAi0PZthNinK4gVhwK8RfIU4JCyovIdMr7+oBlJhSBbcEmvEU/JHgwvA
Q0u0CTZuqUwtuhPnlEvBH+cvGu/TNluZzWCct4k0MUMpmJvdneML5S1WQKu0HctiBpU1bZXr0MZF
jpsGtF2GNqjGVkqUsWfwRtOqRca78VgJGjJ1kZc+U9CHZ+OJNLyQwxKkYFNmIAJQKge4hveNXmaX
YkS/GMi4CpzABxaI7F8jO18KQZ+KXbbE+prmhclNCYRkSeX1RhtgfIa78Ft1g2Y0mrDoFHbShqIZ
FM2mngkQsrgv49dhf9uJA5mr1EeU2KADylDdWlW/V0WA3G7N6aPThWuUDrkDOm1mrkfnqPp1HKXV
3DFK7bqoAhJQWXhNMkbRhMeYU1OE5n6uR8QtCAY+AQ2Yq7GeT0RdwnCHkvE23DfKN1mnPlU6Qo4U
kjRczddxbQ+UJ45M1CDRgX4VVH5FIUgvRe6MegE9CQsrJgSVdYA8IzlHvMRwpEXAPzcXLjLJewhk
qEvOwOrVzBssGDzIf4tCAciPUCYdGfgIUWLfW57+LLr0BRxoJF1gP5ZivdQLvHMkPELsCvE4P07f
O2S7zlFtxEu6nxnI254XUbBMSIeoKtAKKc3s3IBUAN1noxQe5DMc9YzWhwBQ+Mgit/M4kiYqHf6R
hDol+rmmfE73oJklgvaU9V6zyIqIKp1Ef9LwnjK5v64IIme2KSMhIge3hEBgFDrjGeDNPO9za0S4
lUPK73gihR531U0kMc4mYXXVUVytK3z+WlH/2lKumPToIA6Saio8RHedZU6G1VFinzf+VE+c68Qt
nuUeXcCmxQhJAJhUWAqVUMOZSUoMza2uMBQtywu6NyODjivNoGVakFUkhXYFl9SYKWb7wFJA7jy7
kaGkQMtIbgXDf0BuEScXgasWy28I0HaJvnGToFHZZWOCNUSbYp6cI2qBkTpCGdR9imLg47NXoHgF
BHkoloJEsKpp4yOKmzroaqNL6ZAQiuj3sR1ol0ql2lAn0G+sDmBIonmXIXWrGT1ncYYn8lpLlZfU
CfyVqC2s4Ao6Q3qLfNSydR1lQcusFHteSRkR2XBhRT7QZs0x+4WawsJLRe28T32wUlTz0ioijnRF
QMgtEsI0pCDSYoWB7Kesj+jhP5YFUHFFe7bSV70EmSwUng1vy1tHXr+OFcp0OT3LrnCatR3cmohj
99REDIGyWEL1Xh846GEvfMv7npaS1+gcy601SuR6oWnVN9mKoGfb3Uz1xQdV+BoG+ruIUE4Ty/FS
QcOdhhmwYMnpJ5Yjg6hFxsZr4iu5Dx/R41jaMWhsgWKb3xfjCCw80gYuVhipg85PeVVLLQz7TqY4
WGJl6eL4Qj3aPJfhy0I7EDkTkbZ1EdMc3hqxjb8oKlC8LkXULoQCmlgzvYUGCP9jZraPlGeoEeqC
MTXL+iWWactEqX3XtMazJLePlCMeqhjqGFiYfCZE+lWL/y/SlW9STkU2rAhpcro2DlyJUVTZMFyF
RZ+K1QwN9uZcahxtzB3KMg2LG1/H+spN8hjOHtL4yExmFrV6x/Q3fUjWVkXPTQj8ya6+FjAd4jKn
L5/aWLGYzSUN8csOxcCxmDk6cPyJocTveowcZACrCY5z648b0k/4QHOor9emh5tx1NfSqOPKnkNu
ucb+jECLUqem4LjmzepGDkD/Si9NF5fIWyC66/hz7j5nlkgPlaVGI9rEgE+wXp3ibQi1PbrxNcxH
YqW+tWL5rjbeCj8aY4aIg51NCbusnnV/ZKd5dIk2IrEN/+mBLKHtGIYz2+5XiogodoTM9TlOYBe0
u+eBp09Kq6eWXohzsj6But+kIRFD7FBPogfPQwYHy+jzVM2RDReRACjdkV3F37I4SCZW5UhI5egv
KiaB8Pd8nKU8ae2qYrloGwwIi05/rl7MRHbnQUY3iRJjZcBQgMBDuack5YrTqWuT0gbNg6lllzCQ
vZlp6viBxfDgswfPLrKZFfV3sAWCC4/9S8AXYrUnp+q4at1imodYtoGSAcdf0lmL55JSNiP6W3e9
A/tIc661nMo6nM6Nbsreopbr6wJNxVHe4jmLSo8/cr22G/eqNkN+31gLWof2lbjyBaWZuJRXgFPC
kkryauS1yLJK4Zxmjj1Juqaea8IctcnqNnD4ZbJfg9Cr6eE6OD2I7dsWffz/QO0/AWpj6qkBWf59
oPZ802w876N43P4f2SO0JU09oxQjaajtKAYicHvlOOTizmRVVyX1u0LcD/dSWT6TFQmJOE001C12
+wc8WzLPLNHSIHPSL5FAdUv/Djxb+qTnNsi4mSChNF1G6sxUoewcorOBNoc9dkrynZj6wpyKT4Wl
WELBIZYuAy8QnsK4Jxxu4iXAKvXB7AnhZCvvLmAAWdxh/SPC9RIHf8xF5+EyKfZoWpViRBsjE5Yi
fhHnugO7orYKmkGlREGuLIF0A5xBFcRZN2gkrMCH3XupORVLb26opXDRBRCaRRupMEGX8JoQOPdk
bulKcgTq6GIB9A1AjNTqX02LgymUDESvrBSzQbNR5rAOh5ZmY8wV4NWwTYr+BmNWGDh6Uo4Ttw2m
nNO3mVMjrCCW8hSxckR6ce+6LEn7+kJ/yGKqHFZxlyUtXRcoE71QQnoNtElbOfMePck5LgOcZgZH
qZIsQR6EU9ZSjmy77UzsHIkfhJlhwamNeg3Y9bUgHRC6VJ3lflrNorSpZo2gv5Ra92TGan7VOMat
rObpdc0FgBNyMsHFG69QjdaOWRgAZX0LsErpaesG3LWaGeVTYdrfshRijB7QQ26BzZ2Lagi/oyJu
pgocNEExly3iMBHBqXnre1O/bqorTXUuo9auF76RjdFHVi8wavyWJE1w3VTCs+CJN0Ui9+tIa7Hv
CgrnLvYAWxt6O3IzlcZyjiywTHtmASnyW8MzLj1XfPVLS7/KDaTnbArqY0fEihnK6H3WGpj8lW48
SwHd3URIhPyJoJA+6GX9SjPYLmRdh84gWiIeGZI5yA19oBlEvar6CAfpdzE9oUC0q7mmVNrEbcNu
Ymu1PbT08MtCtTUK/a+iFo+REkm42tTBSVYurmsrSccA8Y2x3iSzJqilWyNuAVv2tXJDz1C3nHsp
STFX7EznwkjrWy8Q61mPxDbqUTj0STFoN7ohpGEpMCANRZSSlj21TqfJCDpyFEilDHNFRUj7FYYQ
0pAsiKCNrpKomLmdwL0XVt5QPXg10oAKZF88FXSIrN54rMNKW7upBN+z+SpHA1C0YKkiCDOqCgXW
p9StC9UsR0qFxgYiCPJ9HpI/x4oIAhcI/N2HQ+5mN7MflSDlgT5yOOOkWsMhhMCaiGSaOkiNfZjx
FB1oxxbT+M7IYPa70OYuSrebNCA/LxUYoZatPRH3OdfhqgXxu/Q7jB7S+mspgrUIPLLTrKNtnlb5
q0ZCi/pCHc/pqOSrzqMuHsiX9FX9qT80Z2l5+udOBhhecrp+UqSNdEHEjpoR5oxC5Ss3kp8syIyw
f2lfnFgNLsJ0yMVROvND7yZzA6iJnuGOezN6xNIRYkjrPchpIi2ZpXhFR3BmVo5xEaJOoThZC1rD
fnTUljpAFnsXOjJyg78hWmVeL4EFTL80YoGuYxrPoqoXoF6sKMKW4y7JaZ5YIGdqM/2C/Zx5ozfq
BQJi0RyZ4bdYr1ZNLktzg8ONvg364zXI8Sz2k8fOaVaqjSpuRK+8RDd3rCj4TpktcYqfGgS1IvGW
k1hY2UP4a0SUo1zUeMLIVS98CCXcQ7Q8ew9yCNknhjAzFwO5yDNGUp3o03zoMxW+9Wxo1WvSe6vA
VexVCny5SLw7TYWOVxZIcBe+M3JofbqJuy5NAT1sCS4MAjkWJE1HnEdWBWwjHhdlnK9iESiGHwog
flEUCHxsGFNdesA767pSkcESi6DFsBbnw7DwGpy2MMz1vEETxqXdWfcdDRNs8WSvMsdpms2zMFCv
Kmds5F2zFFz8c1FY4ZiG8rGkg3aupBjT0RsYo8tVLVQBBIQFPKYOxXaaGQDtYgUBIkcC8N8je3ln
mtWcIKm76Drnsq61aMZGf8NoCIUQGbuSSgbDbZvBawy7dh6FuXyBmFeIKe8l6wqYDRRxuccpXsvH
iHCky4rDRE77+LIhfp52kjS1M8dBGaIPrtvuVhn8kuyKlhX2RLPW06hfQl2dAcNOL7f/ZZCkpBkN
z44ng2ERpGTiaDBYWnmpkkKN4Q1+VWRAkIAcg6mU6ohxygitxITcHdAawY5VyOZyO/dFBXgtXeYL
BWkxyi/KDJUPfF7gflpO4KzchttRNtObUi9eK7TJ5n98DMBiPDgGNFE0IYlJoqJICiqGsqUcHgOy
U9u2Qza89sNcO8emVKeOmWEcZkDcrLV+0Vtqfhtk5kXXNiY9+4redjVyBXDfbJZigiREt4SfQjYL
OcGI4hpLRaAcCLG0i9pp33pH1O48tB/ATpLvrBBbOg81vLWwn56hX69NojQtLwT6FpGrlFe4Zjy3
Awwu69tq0WisZMGBzt/ApFxZ+HhPdND911hXGBPZoSPJdlwlEJqoHBTlJKJxMVGHLAtw5dJ1Khhb
skQvILXrZS+TTucUakdOvMoQ/5smOVoHKlBnFJJoSVPaxa1mZMn2SxspzjwS1WiZg0isUHKfY0c/
QP7ky6zm7G8ElA00RetWKV9/rpUClsdsrBVYaGtUikNBv4KShCilOgOjiWISsknTUqGQBcBYW2ad
+FhH7tc69V50gRYPgNcRREBnGeETRCVYmlRapy0Loxm5pd4DXMnwN1A1eWRhfXKRF/3IT+kc9mzg
pW7JVBsAi049G/lAj+rFZQMMFLPWiKab1RGXaYGz9Bxeb9n6zVAq8TkA0FUiP3HRSp0XVhpcltCr
caIK41HiNMHKdIK3xJD0GQxsjxrfVDU0TF4UoViTZlarMNPvlXhkIzOzkmJsNyA8rHChcW62/zVv
6+rbH69afViUv0YLw6JVCJ4NOJO6rGnAbg8XbYP6geD0ub0ucFYGjOlYSxss5xKgZDGHFvlIJjsX
hL5d19orVgzdpapNJYGWuAIlYCPaykyIw2CC/g1RsEwjGIdAeeoGcruKmqCEMLwWOmxF21IXZkFu
3gpa2H0xsQ2F8yK665QWOY0n0ZuptF49Cm0TzUTvMtWoollmXo/VOMLvKuEsU4y8n/ZeG2LTTtst
0vHb5We86F4jLUst6Cct7KGyUC7r9jZGtGHVDi5HKJwa50KpimsNIjZBNC9Nz8VHyMrj3uhx/lD6
kkKwo6+0ZlKyc278qI2AiocAyDSci71KmP7xxKtDPvFp4sHESLxtGZoLzNXDiY/7oMgl1zHWod6X
E4qR7RWqSc70Wa16+yZuLcBe6gC/N3FjLaHWCe4yKbxqlWrQRzpMH9YRpqH4ScAVCLsptl44FgXp
o2iL4CqyweMaLccrSDcYFiKimJiwt+JcBOviYvZJZAAOlLa4yZExkpPCmGM+Sk6g1XS8OyW4l0Tt
OgzML3mMGjNqEi5GGHa8wuj93OQ6vysdm7a/GOKX7IkLATfVHSX6tf0v5z35SWSFE8ZPJglWlyTJ
smHJ6udJatBTy3u10dbEiNyYfiBfe9Jt0YsV2K5anPGdz+j347pI7fOC7l9LuuLXI9woVBy5OOrw
XosRcoUaYWstXqd2RFiL+9Q4NVJwRoEljQeYg+5Y/aVoxRXAJ9rOMu2shQke8SIovUvAVU9JJarz
pFi5WF3DvUymRYoPdSMjUYnr97TEZGZmFcZL50Z4L8Vdf28ALM9hpC5SRUQxqfBWdR2NpZRmSy76
/TQlYsR9KGrHkul3V6HKIRd4kHvwcpsKYkeGYyXqBWBQcxWJdP4Lu6kWXQwywwxovnvusyABdIu9
p1qo8hWomWlXBe6loSvOuAKldi9KXUqLu9fpOqQKQKuOg+TCcfC88b2I/EoO6nO3bpqZ3E5VQUTE
p6D6BAfePMfS7Vlv2JZ4drQT6khIlZsg31SwX4CTIJX5sS4tkwVaF8CU8aqeCwRNN5KKiZBg5QMZ
NYwuGwhYsuuijZToQA3Cau31W68i4zwrQYH2iY1DnYfkp6V5z+DlOTaKdqQkwYvctuXGDOQRRiT9
OTQrtHqJCRtC8Ru7Vt5QZYSTAc8VgtEYiTsNjaJcnW1vINWNb0wOqFUiZsBmhOuwkczrPAPbbrph
MlHlcR+HxZWqUdsXBZg3loTGVCJd0DBANmyoIhkCgtf6AlFV51EJMJjQAWjdepl7gV8ZbedOfIpK
1MKb1loEYV5gfSvQAFMFKo6yV0zqOsZAGKLh0jeNmzJ9iPBku84yshwZwqOMs+QoLjh5nIgSXK0s
C9Tioqyulo2KmEcQNu8GmgmUT3VnmiLjhHx1FNwr3oXrCe4qM51kmhbwM7f/E2+nmRH5r2CLE1Rh
ieLYUqS9iIfWJoZwJmhNQQ3lFdESai5Neacg3TB1cYAD6YPqfNc64iWTa/6J0DKH2eddbCkq6aiE
DMq2YPMpIzVjCXRTUGdrTSc4aCNgjKlWGfAn+/iKS2nd6xz9aBmp10Yg3MmurZ3LWQEVsmmzGf7G
EDjBV040srtW0fKl4qvVxLNvhCi+VWU/vqfqh5lKfyvKKCp6UNspNrjyg4WY2wgSFGZMtRjPEjm9
R4pKm9H7ss6356ySg0L0wqJZQATjTThoFaNO/1ab9VoMFeveceJpwmu+wjIZFJLk5wPuEEveHt6X
loJylVGng7uOfTfVmQo0hxROiwYtW0PQ7bktAfpGUrnnALeBxzTGFF6ZuYRxYl7ZCMLPqwh0Sqpn
MV/sxNdapSyFzrNJnaBrQduuvhhpv/B9bN91KUPq10FNCknowWjtto5LjYJM4j4okPKpJPO9IST1
+8i+08EjTEiChEsABeECVGu4AEAg0+XhdBNBPNVSJF7aFJRRjVFWvo3yX4Ps+TWR4lOBTOjI7eRg
pWfE+bWrRmOnQ6zEqozXKHFQJ61EHSSk5ywNBY2OFIMYS2mW0hDOYIPVUbmxjHFat9m5Rsi0Rspq
VFJDmBVWW8L14uZCwXBBq8cYtVJPNO8J2RSDgBl2hgDtjMi+krMEgIyoa3hZUak2XRhQZSnE6IUG
1DUa4dGrk3qCkoc4yzvUWQy9Is0g6ADdpC1BwoJez5ZaUmvntl31I8jZ2qTSoW4qLpTLiO4NhHkg
G7Fn0ivSweO4WYZ+bVoFc5ijOMo7/pNLCx+FWFEZh0hTIsEAJjgJLXLYwl7Vvt7dMg9jrQheGy2U
7hK9BC6bKA4WrHFxjYMCUqOlTxc+i14l9Zob194A+wFpXrIjHcxLF0Hi0dSz7KWtRsGVZ3pgq6rw
IZS0Fwo20mU2/K8ys5aW09MjDJE9oZh5H8a4uTmgY6a69xgVggyyrVBubFcxRmkONN3ENRd6fGTy
Cq1gbcqwn4KE9FsNvtl586Jnpn7rP8pwmy7coumn7bz0lQQ+3ptXusBG89xcuqHmnDtGrMy6WoNq
KSbmg9qH0YwqYjYR/DCZIW+pjbgGHoWC/pdbclcGjqKP7ViEvsf92xZRdy73kXcPXBcX+TbGQFqL
H1InGUwwcaxPxftaAX2UJIr3xQQjnMFC7p1k1TsAR8ukfJPgLC875HanRtnBVwi8qSO53pUYl6AL
nHIBN1ifOiDhOF7T7hGb8/UQHLlu2T9nLZCYMqhRFtMQXOs4xVdRGAc0vr+kbYQlr24YcxnQFIDb
5AasN54RdQuKUM3vqtJ0pvDVEW7VrPCyr8B8WzblydpricmEortwKv8p9mRtYhJDjSrTimYRKjes
FgR4EIV3nyMJAnvT1Jhmaik1h/yNOoV85TqpBT0STEwcuP2UTpEOJQ7Li9KToNqX5j2GmZqyJlpZ
QMySVqbqPvh2KUzoCYZ+mc8xp/Qpg2nRUsdRHWlcQT6vACvOI8EsphKA57GCjPEaq0Na1QlmhQWm
GLFLLzzK7ZtWo3Cq1nG4QL6pHFeqYl/AP4RYonkDRY52LlJYSOq1+BuWWXPnJGF4KZtdS5+lw00s
pEM7hM2dtkE1NV+QvN/1dheMus7yZ7HQyVfgs0Krm6WV/xr6WMmJoSmu5AypNAHqdmPAI0qwiHf0
zl4JTdZfAYwAoI0i1TmsXYJZWCfzXlK+GDFqTkXxxZB6eS7iAbywJIKEoPR1MFxGcyXBb+spFk9E
BSp4bTZreggWk2bBlglwAxOr5ipM24Jak/INEfV+gtZv94RJ67WTwz1W04wzTQ3ydZDrU+Ro4QjG
zya183EZakhIuFUx14nddzfl/5nO0v5BxptyM2FDld1t9Z536/eiCsviuzbO8Kdb05z75K/9pT8e
6Jf37Tf/Sa9KoQKOT81Br2r7o7a/+I/GCDc8WPX2/s9/qCrSQMjxK7po7T7/+AXcJ/Sb7R8LpnVm
wKQmplHE7YcMji/8MEm/Nw1//IS7+fzjv/NHT7CboMXbP/+BCtfuN+0yrh9v5t+YBEU+M3QY4szB
j4c8mAT9zFQpecmi/GOSTmsSFF7gsUsBKShNkqFZWepPZ8Ewz6hXYmGiyrs/J9n/j8zCa1IBimBL
Ol4Sf+zEyur/cg4+jfDrdlCsM03EpEIcmsAfl4Bl4e5lIq8losw9fCgh/UcefvM2aD16RZl7r+XB
wyvi/kf99Y2gKmc6DruSpVAzGz7srI+zgDOahjkWi2S/UUiCTmsWkD/bLcu/PgmKekZZW8YSWf3x
qj9OgiRJZ5wWmgVSYDtJZHqnNQkm5c7tbzpiEljvosmrVvbr3fq0ErQzVTd1dZCi237+U4fB7+4H
aL6DCQ1v5q/PgmqcqVvTGjrN2w+7/mApyOKZpumqKXIwDJ+TWwqSpR07CewH3rGJ3ul+KdD5/TgJ
lownokURDpjK9nNyS4G9jK7hkUuBo0+GdcXxt3tKjr6DWbDOTEkExMNMneYsoB3/WYLy344Wh/Nf
kzRsAHcPydr6OAkGgZSC5/rW/fK0zkQi2GOXAAGSrKk6tPz97ffp6aGXn+nguAwwXrvj4tQuBnkI
c4/fCFCUSAn2B/+wqA7WAGtkAIkMN+T2c3IZA60BorujLgYFXJ5FpZfe4E83AmHiGWxEUxlakae1
EWQMaI9NmFT5jHWO/SyIoO3n004gTtRFAmnFPLkwGc03+m9Hv3xRNQxD26eDn6ICwyBXYI+Yxn4H
nN6FSNH06DUgEhZwGO6vu23sc3AOGGegTU0yxn1lYXf5nFLlABjLLoH56xGibJ7R7iFvVj4FyMgx
q+gBYlV1soWTIW49ditQM5ApEJELHN4CpnYG4MIAKYjZ4/DZXTun9PY5uY+9CykcMYnDTv/5SWAq
Z6oKDFwV97vk9G4DlXT/yEVA1cBCVZwO4/5df9oK0jZLMkmkdt90SosA2MXRB6F6pgDiMeTvUd+n
rQBrG2V2S2EznF65hCNgdy7/9SNQFc8knh1z+18P+o8XASVkCSN58vH9dbiLw09oFSiQLo6OCK0z
hYiIfb5/yk9BwbZqZJgygMHdV53Q8/N6zGMvQiqn5EXWgMjffz5dCDoXwqDkBMtl+zm5CwHlhaP3
AnkBfQTctimkbz+fVoGJEwM1BMUSd/WifevipNaCtQ/ajzgR5DOYTDoumD/vJFgKVXYRkpS4//OT
2xGyokvHXosKKSAYaUOjMP+ztWBwLsLGAhy5Dw5O73bQ8WY4MjhgR6imSnxEMLj9MODH28EyuT1p
rdB1+TFLJ5YwS4T3x88CvigUSPd1YpEBD2aBbMEwqBZ8r6qc3I6QLDKZY2dBPIOrRV9hgLgePL5E
LonegGzut8oJXg74GB/5+FRNWOKEGr9TSKd8TDcBFBOH424vbL/wlC4Hiz74sbOgnRFvUR38sOE/
rgXdOpMlXYJttm+/ndxakEUy+yNnYSggDpmz9ilXMvQzQyR4UKz9059exijBaTn26ekTEGwZPzKC
T7NAykBzlXmW9+XVkzsOZYr9ux91RJhEY40SqkW0uNvunxJHaijUVwmph8B6+JzcLNAGko9dCyCQ
RCqp/OvTpUAzCbqODlUSgNLwOb0yKo2eox9f5zjEyQ0q2M/jI3UwaFOoVO6+6YRuA1kyzF0uf8Qe
oFZON1GyqJFtP58WgSRyFKgEYPqgZXBigSFvZbcm//rzkzYrAAhYAT/vpEiSzlFIHkFg8D18PrFZ
ULck0OM6KqRKgKtIGXeLYMBRfIwJLAIjOHy4FO5xGCdXQoLkJh0bEwyFNCoDgDH3xQF2/MdZMKgj
cmXK4v46OL2aOrNwdEcFuIkqUyOR1D3Q4jcngn4msRgAKu5y0xM6EWFFHw8/k0BWKaZKvXy3GT7v
BU4MoKjk0/sS065+e0KzwCo4vqdArqRAhhxAt9vPp1VgaGfEh8A0v4P0Ti42ooQk766sv347DPgz
FgMrfR8CfYqTWSEslgGs+P1IOLU7kg0hHd1g4ESgHqcCPd0Fgp+KqsMsoI/EHboHt5zSXoD+fHTG
zEsGXkeYuC+hfdoLtJrpsVM6OulVcOwsKHQZkbfgbtifi59nYcAj0Gil0bJbJSd3IiiKKB8dL2pQ
ETj4ke/anYufYgRzSCcUYGp/AaH9v9g2Pwgw6NSFb1vqi/de/Iwh83t/4Tsc97d/vqd7DJyOAch/
8BcHJszuu39lxvzrAPq7paR8+MPvFJXt9+z/8f0D/varD77r+1N9/z/n3nu+yV/RMtqScvY/82oT
QZ/573Dzsok2H3H4rE5W5q+/5J//OPidHyonfzJwEXwadyi9HT1ujilNfDjwFjJ//MDBJi42xfef
uKXmbMHHx4482oTeN+QyD33Rd3jOo8fGnDrfvCUff/UOHnj8yHH8/lp6r1V5MPgWhHvs4OP3EBnC
/P3jyDvQ/9Ej75klvyTffsE+t4peDqd9B5879lumzLr3drgKd2CsY0eevSdYcByOvAP6HDvy7ws/
/j5X70dS/EdbffG2cQ8WoLQDpRz7gxdh6OGVcbgjd3iPo4eO37zNp1NkhyE4euSkOXx5SP0R7h07
7PK3Z9Out3n0wAxQvQbd95+4PfZ2wLpjhx48SYrfTPOuDXfs2JcbLz44Pagx/h3Xy+Um78JN/PZx
OvbtkuN/clFskIIv3svyYE3vAc1Hj++9ouKwOSQU7qr8xw/NXVAk5cHKlnfF4+PHLgqPf2NzeTDp
uy7N3zF6UuWfhx6q3kcPncTlpzNkX1A+duSr95d88yl62lOAjh+63hzeW6R3QxH4+IGbX+abCINm
7/BaZ/yB1vl3jH/xnhfvByfVvmr5dwx++d56rwfX2L4Y+HcM/iXJg+9zsM0PdhWmo4dGnNP9ZbRB
m847vM32+J+/5wvGm+Dz3t/Vho4d/tr1Dmd8V2w4etggJCI5zGrkXZX/6KHzd+czZ3sLQD524Jv3
OC66sN58ShPkHdPh2OHXbvL2/sui+M3dtiNUHTv8XVL9zkIc6md/Q9q3+4LfLsR9ee7Y33/P7L8X
xftBSLEvdxw/dnuYVe6L7MeO+1Bu3I9nyh4EfOywj+95xM12MPKuS370yB6Zzaflvdd9OHbopw33
TuyUh1tzz6A+evD3ovzl8Wc/fge4PXp8r3hNUOY5iNz22ihHj90lyC04B28TXdQ/vZB/Vmn6oZry
2/rTdzWUn/1jh8W14W+8hu+b/F//AwAA//8=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openxmlformats.org/officeDocument/2006/relationships/chart" Target="../charts/chart4.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3.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56030</xdr:colOff>
      <xdr:row>2</xdr:row>
      <xdr:rowOff>179296</xdr:rowOff>
    </xdr:from>
    <xdr:to>
      <xdr:col>24</xdr:col>
      <xdr:colOff>33617</xdr:colOff>
      <xdr:row>13</xdr:row>
      <xdr:rowOff>67234</xdr:rowOff>
    </xdr:to>
    <xdr:grpSp>
      <xdr:nvGrpSpPr>
        <xdr:cNvPr id="68" name="Group 67">
          <a:extLst>
            <a:ext uri="{FF2B5EF4-FFF2-40B4-BE49-F238E27FC236}">
              <a16:creationId xmlns:a16="http://schemas.microsoft.com/office/drawing/2014/main" id="{174A56B6-9337-4617-1DE6-A9BBA63747F3}"/>
            </a:ext>
          </a:extLst>
        </xdr:cNvPr>
        <xdr:cNvGrpSpPr/>
      </xdr:nvGrpSpPr>
      <xdr:grpSpPr>
        <a:xfrm>
          <a:off x="56030" y="566249"/>
          <a:ext cx="14622275" cy="2016180"/>
          <a:chOff x="56030" y="560296"/>
          <a:chExt cx="14500411" cy="1983438"/>
        </a:xfrm>
      </xdr:grpSpPr>
      <xdr:grpSp>
        <xdr:nvGrpSpPr>
          <xdr:cNvPr id="33" name="Group 32">
            <a:extLst>
              <a:ext uri="{FF2B5EF4-FFF2-40B4-BE49-F238E27FC236}">
                <a16:creationId xmlns:a16="http://schemas.microsoft.com/office/drawing/2014/main" id="{CC564AFC-B110-413D-FB2C-942EC03C1B6F}"/>
              </a:ext>
            </a:extLst>
          </xdr:cNvPr>
          <xdr:cNvGrpSpPr/>
        </xdr:nvGrpSpPr>
        <xdr:grpSpPr>
          <a:xfrm>
            <a:off x="56030" y="560296"/>
            <a:ext cx="2454088" cy="1972234"/>
            <a:chOff x="56030" y="560296"/>
            <a:chExt cx="2454088" cy="1972234"/>
          </a:xfrm>
        </xdr:grpSpPr>
        <xdr:sp macro="" textlink="">
          <xdr:nvSpPr>
            <xdr:cNvPr id="4" name="Rectangle: Rounded Corners 3">
              <a:extLst>
                <a:ext uri="{FF2B5EF4-FFF2-40B4-BE49-F238E27FC236}">
                  <a16:creationId xmlns:a16="http://schemas.microsoft.com/office/drawing/2014/main" id="{6E44B658-D040-E72C-F33F-DDDDCF6527B6}"/>
                </a:ext>
              </a:extLst>
            </xdr:cNvPr>
            <xdr:cNvSpPr/>
          </xdr:nvSpPr>
          <xdr:spPr>
            <a:xfrm>
              <a:off x="56030" y="1042148"/>
              <a:ext cx="2454088" cy="1490382"/>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ectangle: Rounded Corners 2">
              <a:extLst>
                <a:ext uri="{FF2B5EF4-FFF2-40B4-BE49-F238E27FC236}">
                  <a16:creationId xmlns:a16="http://schemas.microsoft.com/office/drawing/2014/main" id="{45B068A9-25D6-2AE4-5B73-C96E865C13C1}"/>
                </a:ext>
              </a:extLst>
            </xdr:cNvPr>
            <xdr:cNvSpPr/>
          </xdr:nvSpPr>
          <xdr:spPr>
            <a:xfrm>
              <a:off x="67236" y="560296"/>
              <a:ext cx="2431676" cy="470646"/>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bg1"/>
                  </a:solidFill>
                </a:rPr>
                <a:t>SALES</a:t>
              </a:r>
            </a:p>
          </xdr:txBody>
        </xdr:sp>
        <xdr:sp macro="" textlink="KPI!B17">
          <xdr:nvSpPr>
            <xdr:cNvPr id="5" name="Rectangle: Rounded Corners 4">
              <a:extLst>
                <a:ext uri="{FF2B5EF4-FFF2-40B4-BE49-F238E27FC236}">
                  <a16:creationId xmlns:a16="http://schemas.microsoft.com/office/drawing/2014/main" id="{F2EAFAF1-09D7-A7D3-26CE-A627E946C28F}"/>
                </a:ext>
              </a:extLst>
            </xdr:cNvPr>
            <xdr:cNvSpPr/>
          </xdr:nvSpPr>
          <xdr:spPr>
            <a:xfrm>
              <a:off x="201706" y="1131793"/>
              <a:ext cx="2140323" cy="324971"/>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207CBD1-2C1B-47A1-88BE-AD06783493F3}" type="TxLink">
                <a:rPr lang="en-US" sz="1800" b="0" i="0" u="none" strike="noStrike">
                  <a:solidFill>
                    <a:schemeClr val="bg1"/>
                  </a:solidFill>
                  <a:latin typeface="Calibri"/>
                  <a:cs typeface="Calibri"/>
                </a:rPr>
                <a:pPr algn="ctr"/>
                <a:t>$ 2297.20 K</a:t>
              </a:fld>
              <a:endParaRPr lang="en-IN" sz="1800">
                <a:solidFill>
                  <a:schemeClr val="bg1"/>
                </a:solidFill>
              </a:endParaRPr>
            </a:p>
          </xdr:txBody>
        </xdr:sp>
        <xdr:sp macro="" textlink="KPI!F29">
          <xdr:nvSpPr>
            <xdr:cNvPr id="7" name="Rectangle: Rounded Corners 6">
              <a:extLst>
                <a:ext uri="{FF2B5EF4-FFF2-40B4-BE49-F238E27FC236}">
                  <a16:creationId xmlns:a16="http://schemas.microsoft.com/office/drawing/2014/main" id="{D84FD5FD-D975-46E6-93CB-BBCCB478599A}"/>
                </a:ext>
              </a:extLst>
            </xdr:cNvPr>
            <xdr:cNvSpPr/>
          </xdr:nvSpPr>
          <xdr:spPr>
            <a:xfrm>
              <a:off x="123266" y="2061883"/>
              <a:ext cx="2151528" cy="324971"/>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a:solidFill>
                    <a:schemeClr val="bg1"/>
                  </a:solidFill>
                </a:rPr>
                <a:t>YoY</a:t>
              </a:r>
              <a:r>
                <a:rPr lang="en-IN" sz="1800" baseline="0">
                  <a:solidFill>
                    <a:schemeClr val="bg1"/>
                  </a:solidFill>
                </a:rPr>
                <a:t> GROWTH </a:t>
              </a:r>
              <a:endParaRPr lang="en-IN" sz="1800">
                <a:solidFill>
                  <a:schemeClr val="bg1"/>
                </a:solidFill>
              </a:endParaRPr>
            </a:p>
          </xdr:txBody>
        </xdr:sp>
      </xdr:grpSp>
      <xdr:grpSp>
        <xdr:nvGrpSpPr>
          <xdr:cNvPr id="34" name="Group 33">
            <a:extLst>
              <a:ext uri="{FF2B5EF4-FFF2-40B4-BE49-F238E27FC236}">
                <a16:creationId xmlns:a16="http://schemas.microsoft.com/office/drawing/2014/main" id="{6592046C-9B7F-4089-AB8A-A3228F9CC2F2}"/>
              </a:ext>
            </a:extLst>
          </xdr:cNvPr>
          <xdr:cNvGrpSpPr/>
        </xdr:nvGrpSpPr>
        <xdr:grpSpPr>
          <a:xfrm>
            <a:off x="3025588" y="571500"/>
            <a:ext cx="2454088" cy="1972234"/>
            <a:chOff x="56030" y="560296"/>
            <a:chExt cx="2454088" cy="1972234"/>
          </a:xfrm>
        </xdr:grpSpPr>
        <xdr:sp macro="" textlink="">
          <xdr:nvSpPr>
            <xdr:cNvPr id="35" name="Rectangle: Rounded Corners 34">
              <a:extLst>
                <a:ext uri="{FF2B5EF4-FFF2-40B4-BE49-F238E27FC236}">
                  <a16:creationId xmlns:a16="http://schemas.microsoft.com/office/drawing/2014/main" id="{1F1071F4-1F77-BC38-AF02-BF58DB62E9D0}"/>
                </a:ext>
              </a:extLst>
            </xdr:cNvPr>
            <xdr:cNvSpPr/>
          </xdr:nvSpPr>
          <xdr:spPr>
            <a:xfrm>
              <a:off x="67236" y="560296"/>
              <a:ext cx="2431676" cy="470646"/>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bg1"/>
                  </a:solidFill>
                </a:rPr>
                <a:t>SALES</a:t>
              </a:r>
            </a:p>
          </xdr:txBody>
        </xdr:sp>
        <xdr:sp macro="" textlink="">
          <xdr:nvSpPr>
            <xdr:cNvPr id="36" name="Rectangle: Rounded Corners 35">
              <a:extLst>
                <a:ext uri="{FF2B5EF4-FFF2-40B4-BE49-F238E27FC236}">
                  <a16:creationId xmlns:a16="http://schemas.microsoft.com/office/drawing/2014/main" id="{26E86D75-A40F-FF68-FBDB-9B0BE9075134}"/>
                </a:ext>
              </a:extLst>
            </xdr:cNvPr>
            <xdr:cNvSpPr/>
          </xdr:nvSpPr>
          <xdr:spPr>
            <a:xfrm>
              <a:off x="56030" y="1042148"/>
              <a:ext cx="2454088" cy="1490382"/>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37" name="Rectangle: Rounded Corners 36">
              <a:extLst>
                <a:ext uri="{FF2B5EF4-FFF2-40B4-BE49-F238E27FC236}">
                  <a16:creationId xmlns:a16="http://schemas.microsoft.com/office/drawing/2014/main" id="{6B4B0F17-AC54-814F-FFAF-3D8E905262BE}"/>
                </a:ext>
              </a:extLst>
            </xdr:cNvPr>
            <xdr:cNvSpPr/>
          </xdr:nvSpPr>
          <xdr:spPr>
            <a:xfrm>
              <a:off x="201706" y="1131793"/>
              <a:ext cx="2140323" cy="324971"/>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7F8E49D-40DB-483A-841A-D32D05BF946C}" type="TxLink">
                <a:rPr lang="en-US" sz="1800" b="0" i="0" u="none" strike="noStrike">
                  <a:solidFill>
                    <a:schemeClr val="bg1"/>
                  </a:solidFill>
                  <a:latin typeface="Calibri"/>
                  <a:cs typeface="Calibri"/>
                </a:rPr>
                <a:t>$ 286.40 K</a:t>
              </a:fld>
              <a:endParaRPr lang="en-IN" sz="1800" b="0" i="0" u="none" strike="noStrike">
                <a:solidFill>
                  <a:schemeClr val="bg1"/>
                </a:solidFill>
                <a:latin typeface="Calibri"/>
                <a:cs typeface="Calibri"/>
              </a:endParaRPr>
            </a:p>
          </xdr:txBody>
        </xdr:sp>
        <xdr:sp macro="" textlink="KPI!F29">
          <xdr:nvSpPr>
            <xdr:cNvPr id="38" name="Rectangle: Rounded Corners 37">
              <a:extLst>
                <a:ext uri="{FF2B5EF4-FFF2-40B4-BE49-F238E27FC236}">
                  <a16:creationId xmlns:a16="http://schemas.microsoft.com/office/drawing/2014/main" id="{33C5D536-0A62-60F2-7314-5FA53A6D356B}"/>
                </a:ext>
              </a:extLst>
            </xdr:cNvPr>
            <xdr:cNvSpPr/>
          </xdr:nvSpPr>
          <xdr:spPr>
            <a:xfrm>
              <a:off x="123266" y="2061883"/>
              <a:ext cx="2151528" cy="324971"/>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a:solidFill>
                    <a:schemeClr val="bg1"/>
                  </a:solidFill>
                </a:rPr>
                <a:t>YoY</a:t>
              </a:r>
              <a:r>
                <a:rPr lang="en-IN" sz="1800" baseline="0">
                  <a:solidFill>
                    <a:schemeClr val="bg1"/>
                  </a:solidFill>
                </a:rPr>
                <a:t> GROWTH </a:t>
              </a:r>
              <a:endParaRPr lang="en-IN" sz="1800">
                <a:solidFill>
                  <a:schemeClr val="bg1"/>
                </a:solidFill>
              </a:endParaRPr>
            </a:p>
          </xdr:txBody>
        </xdr:sp>
      </xdr:grpSp>
      <xdr:grpSp>
        <xdr:nvGrpSpPr>
          <xdr:cNvPr id="39" name="Group 38">
            <a:extLst>
              <a:ext uri="{FF2B5EF4-FFF2-40B4-BE49-F238E27FC236}">
                <a16:creationId xmlns:a16="http://schemas.microsoft.com/office/drawing/2014/main" id="{A92CB894-0F3A-404E-ACA5-1BA5EB3F4339}"/>
              </a:ext>
            </a:extLst>
          </xdr:cNvPr>
          <xdr:cNvGrpSpPr/>
        </xdr:nvGrpSpPr>
        <xdr:grpSpPr>
          <a:xfrm>
            <a:off x="6051176" y="571500"/>
            <a:ext cx="2454088" cy="1972234"/>
            <a:chOff x="56030" y="560296"/>
            <a:chExt cx="2454088" cy="1972234"/>
          </a:xfrm>
        </xdr:grpSpPr>
        <xdr:sp macro="" textlink="">
          <xdr:nvSpPr>
            <xdr:cNvPr id="40" name="Rectangle: Rounded Corners 39">
              <a:extLst>
                <a:ext uri="{FF2B5EF4-FFF2-40B4-BE49-F238E27FC236}">
                  <a16:creationId xmlns:a16="http://schemas.microsoft.com/office/drawing/2014/main" id="{53B61407-336F-2FCD-C32C-8D76099B202C}"/>
                </a:ext>
              </a:extLst>
            </xdr:cNvPr>
            <xdr:cNvSpPr/>
          </xdr:nvSpPr>
          <xdr:spPr>
            <a:xfrm>
              <a:off x="67236" y="560296"/>
              <a:ext cx="2431676" cy="470646"/>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bg1"/>
                  </a:solidFill>
                </a:rPr>
                <a:t>QUANTITY</a:t>
              </a:r>
            </a:p>
          </xdr:txBody>
        </xdr:sp>
        <xdr:sp macro="" textlink="">
          <xdr:nvSpPr>
            <xdr:cNvPr id="41" name="Rectangle: Rounded Corners 40">
              <a:extLst>
                <a:ext uri="{FF2B5EF4-FFF2-40B4-BE49-F238E27FC236}">
                  <a16:creationId xmlns:a16="http://schemas.microsoft.com/office/drawing/2014/main" id="{C093164A-09B4-DC17-1A93-806B18D49E14}"/>
                </a:ext>
              </a:extLst>
            </xdr:cNvPr>
            <xdr:cNvSpPr/>
          </xdr:nvSpPr>
          <xdr:spPr>
            <a:xfrm>
              <a:off x="56030" y="1042148"/>
              <a:ext cx="2454088" cy="1490382"/>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42" name="Rectangle: Rounded Corners 41">
              <a:extLst>
                <a:ext uri="{FF2B5EF4-FFF2-40B4-BE49-F238E27FC236}">
                  <a16:creationId xmlns:a16="http://schemas.microsoft.com/office/drawing/2014/main" id="{48203409-0E72-A0BF-48CC-A1C9881EFC3D}"/>
                </a:ext>
              </a:extLst>
            </xdr:cNvPr>
            <xdr:cNvSpPr/>
          </xdr:nvSpPr>
          <xdr:spPr>
            <a:xfrm>
              <a:off x="201706" y="1131793"/>
              <a:ext cx="2140323" cy="324971"/>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AD995F-C0C7-4FDD-8F50-E5F49914389B}" type="TxLink">
                <a:rPr lang="en-US" sz="1800" b="0" i="0" u="none" strike="noStrike">
                  <a:solidFill>
                    <a:schemeClr val="bg1"/>
                  </a:solidFill>
                  <a:latin typeface="Calibri"/>
                  <a:cs typeface="Calibri"/>
                </a:rPr>
                <a:t># 37873</a:t>
              </a:fld>
              <a:endParaRPr lang="en-IN" sz="1800">
                <a:solidFill>
                  <a:schemeClr val="bg1"/>
                </a:solidFill>
              </a:endParaRPr>
            </a:p>
          </xdr:txBody>
        </xdr:sp>
        <xdr:sp macro="" textlink="KPI!F29">
          <xdr:nvSpPr>
            <xdr:cNvPr id="43" name="Rectangle: Rounded Corners 42">
              <a:extLst>
                <a:ext uri="{FF2B5EF4-FFF2-40B4-BE49-F238E27FC236}">
                  <a16:creationId xmlns:a16="http://schemas.microsoft.com/office/drawing/2014/main" id="{16402789-CB09-9D27-631A-80B38113CA34}"/>
                </a:ext>
              </a:extLst>
            </xdr:cNvPr>
            <xdr:cNvSpPr/>
          </xdr:nvSpPr>
          <xdr:spPr>
            <a:xfrm>
              <a:off x="123266" y="2061883"/>
              <a:ext cx="2151528" cy="324971"/>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a:solidFill>
                    <a:schemeClr val="bg1"/>
                  </a:solidFill>
                </a:rPr>
                <a:t>YoY</a:t>
              </a:r>
              <a:r>
                <a:rPr lang="en-IN" sz="1800" baseline="0">
                  <a:solidFill>
                    <a:schemeClr val="bg1"/>
                  </a:solidFill>
                </a:rPr>
                <a:t> GROWTH </a:t>
              </a:r>
              <a:endParaRPr lang="en-IN" sz="1800">
                <a:solidFill>
                  <a:schemeClr val="bg1"/>
                </a:solidFill>
              </a:endParaRPr>
            </a:p>
          </xdr:txBody>
        </xdr:sp>
      </xdr:grpSp>
      <xdr:grpSp>
        <xdr:nvGrpSpPr>
          <xdr:cNvPr id="44" name="Group 43">
            <a:extLst>
              <a:ext uri="{FF2B5EF4-FFF2-40B4-BE49-F238E27FC236}">
                <a16:creationId xmlns:a16="http://schemas.microsoft.com/office/drawing/2014/main" id="{2FF60F9E-2777-467C-A47E-D55626B80334}"/>
              </a:ext>
            </a:extLst>
          </xdr:cNvPr>
          <xdr:cNvGrpSpPr/>
        </xdr:nvGrpSpPr>
        <xdr:grpSpPr>
          <a:xfrm>
            <a:off x="9076765" y="571500"/>
            <a:ext cx="2454088" cy="1972234"/>
            <a:chOff x="56030" y="560296"/>
            <a:chExt cx="2454088" cy="1972234"/>
          </a:xfrm>
        </xdr:grpSpPr>
        <xdr:sp macro="" textlink="">
          <xdr:nvSpPr>
            <xdr:cNvPr id="45" name="Rectangle: Rounded Corners 44">
              <a:extLst>
                <a:ext uri="{FF2B5EF4-FFF2-40B4-BE49-F238E27FC236}">
                  <a16:creationId xmlns:a16="http://schemas.microsoft.com/office/drawing/2014/main" id="{788DA87A-EFDA-CF76-30EE-205016CDA4A4}"/>
                </a:ext>
              </a:extLst>
            </xdr:cNvPr>
            <xdr:cNvSpPr/>
          </xdr:nvSpPr>
          <xdr:spPr>
            <a:xfrm>
              <a:off x="67236" y="560296"/>
              <a:ext cx="2431676" cy="470646"/>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bg1"/>
                  </a:solidFill>
                </a:rPr>
                <a:t>NO.</a:t>
              </a:r>
              <a:r>
                <a:rPr lang="en-IN" sz="1800" baseline="0">
                  <a:solidFill>
                    <a:schemeClr val="bg1"/>
                  </a:solidFill>
                </a:rPr>
                <a:t> OF ORDERS</a:t>
              </a:r>
              <a:endParaRPr lang="en-IN" sz="1800">
                <a:solidFill>
                  <a:schemeClr val="bg1"/>
                </a:solidFill>
              </a:endParaRPr>
            </a:p>
          </xdr:txBody>
        </xdr:sp>
        <xdr:sp macro="" textlink="">
          <xdr:nvSpPr>
            <xdr:cNvPr id="46" name="Rectangle: Rounded Corners 45">
              <a:extLst>
                <a:ext uri="{FF2B5EF4-FFF2-40B4-BE49-F238E27FC236}">
                  <a16:creationId xmlns:a16="http://schemas.microsoft.com/office/drawing/2014/main" id="{08BE2745-9F48-7CDE-476D-04FAEFA656CC}"/>
                </a:ext>
              </a:extLst>
            </xdr:cNvPr>
            <xdr:cNvSpPr/>
          </xdr:nvSpPr>
          <xdr:spPr>
            <a:xfrm>
              <a:off x="56030" y="1042148"/>
              <a:ext cx="2454088" cy="1490382"/>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47" name="Rectangle: Rounded Corners 46">
              <a:extLst>
                <a:ext uri="{FF2B5EF4-FFF2-40B4-BE49-F238E27FC236}">
                  <a16:creationId xmlns:a16="http://schemas.microsoft.com/office/drawing/2014/main" id="{B1DC281F-F762-0F2C-C0D6-0BEAC94B899A}"/>
                </a:ext>
              </a:extLst>
            </xdr:cNvPr>
            <xdr:cNvSpPr/>
          </xdr:nvSpPr>
          <xdr:spPr>
            <a:xfrm>
              <a:off x="201706" y="1131793"/>
              <a:ext cx="2140323" cy="324971"/>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F0DDF07-F9DA-4022-B094-44E5750E38A4}" type="TxLink">
                <a:rPr lang="en-US" sz="1800" b="0" i="0" u="none" strike="noStrike">
                  <a:solidFill>
                    <a:schemeClr val="bg1"/>
                  </a:solidFill>
                  <a:latin typeface="Calibri"/>
                  <a:cs typeface="Calibri"/>
                </a:rPr>
                <a:t># 9994</a:t>
              </a:fld>
              <a:endParaRPr lang="en-IN" sz="1800">
                <a:solidFill>
                  <a:schemeClr val="bg1"/>
                </a:solidFill>
              </a:endParaRPr>
            </a:p>
          </xdr:txBody>
        </xdr:sp>
        <xdr:sp macro="" textlink="KPI!F29">
          <xdr:nvSpPr>
            <xdr:cNvPr id="48" name="Rectangle: Rounded Corners 47">
              <a:extLst>
                <a:ext uri="{FF2B5EF4-FFF2-40B4-BE49-F238E27FC236}">
                  <a16:creationId xmlns:a16="http://schemas.microsoft.com/office/drawing/2014/main" id="{BC697169-30A2-89AE-C0C7-F4B56D1B78CA}"/>
                </a:ext>
              </a:extLst>
            </xdr:cNvPr>
            <xdr:cNvSpPr/>
          </xdr:nvSpPr>
          <xdr:spPr>
            <a:xfrm>
              <a:off x="123266" y="2061883"/>
              <a:ext cx="2151528" cy="324971"/>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a:solidFill>
                    <a:schemeClr val="bg1"/>
                  </a:solidFill>
                </a:rPr>
                <a:t>YoY</a:t>
              </a:r>
              <a:r>
                <a:rPr lang="en-IN" sz="1800" baseline="0">
                  <a:solidFill>
                    <a:schemeClr val="bg1"/>
                  </a:solidFill>
                </a:rPr>
                <a:t> GROWTH </a:t>
              </a:r>
              <a:endParaRPr lang="en-IN" sz="1800">
                <a:solidFill>
                  <a:schemeClr val="bg1"/>
                </a:solidFill>
              </a:endParaRPr>
            </a:p>
          </xdr:txBody>
        </xdr:sp>
      </xdr:grpSp>
      <xdr:grpSp>
        <xdr:nvGrpSpPr>
          <xdr:cNvPr id="49" name="Group 48">
            <a:extLst>
              <a:ext uri="{FF2B5EF4-FFF2-40B4-BE49-F238E27FC236}">
                <a16:creationId xmlns:a16="http://schemas.microsoft.com/office/drawing/2014/main" id="{E2A77516-DA40-4049-A91A-2A902B8A2246}"/>
              </a:ext>
            </a:extLst>
          </xdr:cNvPr>
          <xdr:cNvGrpSpPr/>
        </xdr:nvGrpSpPr>
        <xdr:grpSpPr>
          <a:xfrm>
            <a:off x="12102353" y="571500"/>
            <a:ext cx="2454088" cy="1972234"/>
            <a:chOff x="56030" y="560296"/>
            <a:chExt cx="2454088" cy="1972234"/>
          </a:xfrm>
        </xdr:grpSpPr>
        <xdr:sp macro="" textlink="">
          <xdr:nvSpPr>
            <xdr:cNvPr id="50" name="Rectangle: Rounded Corners 49">
              <a:extLst>
                <a:ext uri="{FF2B5EF4-FFF2-40B4-BE49-F238E27FC236}">
                  <a16:creationId xmlns:a16="http://schemas.microsoft.com/office/drawing/2014/main" id="{06E49A45-1D16-031C-ABB0-D31FE60FAF41}"/>
                </a:ext>
              </a:extLst>
            </xdr:cNvPr>
            <xdr:cNvSpPr/>
          </xdr:nvSpPr>
          <xdr:spPr>
            <a:xfrm>
              <a:off x="67236" y="560296"/>
              <a:ext cx="2431676" cy="470646"/>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bg1"/>
                  </a:solidFill>
                </a:rPr>
                <a:t>PROFIT</a:t>
              </a:r>
              <a:r>
                <a:rPr lang="en-IN" sz="1800" baseline="0">
                  <a:solidFill>
                    <a:schemeClr val="bg1"/>
                  </a:solidFill>
                </a:rPr>
                <a:t> MARGIN</a:t>
              </a:r>
              <a:endParaRPr lang="en-IN" sz="1800">
                <a:solidFill>
                  <a:schemeClr val="bg1"/>
                </a:solidFill>
              </a:endParaRPr>
            </a:p>
          </xdr:txBody>
        </xdr:sp>
        <xdr:sp macro="" textlink="">
          <xdr:nvSpPr>
            <xdr:cNvPr id="51" name="Rectangle: Rounded Corners 50">
              <a:extLst>
                <a:ext uri="{FF2B5EF4-FFF2-40B4-BE49-F238E27FC236}">
                  <a16:creationId xmlns:a16="http://schemas.microsoft.com/office/drawing/2014/main" id="{CE270F1A-AB4D-58B4-0D66-0845854DF31E}"/>
                </a:ext>
              </a:extLst>
            </xdr:cNvPr>
            <xdr:cNvSpPr/>
          </xdr:nvSpPr>
          <xdr:spPr>
            <a:xfrm>
              <a:off x="56030" y="1042148"/>
              <a:ext cx="2454088" cy="1490382"/>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52" name="Rectangle: Rounded Corners 51">
              <a:extLst>
                <a:ext uri="{FF2B5EF4-FFF2-40B4-BE49-F238E27FC236}">
                  <a16:creationId xmlns:a16="http://schemas.microsoft.com/office/drawing/2014/main" id="{362910BB-1E22-A046-44B9-930464CD843C}"/>
                </a:ext>
              </a:extLst>
            </xdr:cNvPr>
            <xdr:cNvSpPr/>
          </xdr:nvSpPr>
          <xdr:spPr>
            <a:xfrm>
              <a:off x="201706" y="1131793"/>
              <a:ext cx="2140323" cy="324971"/>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E746B70-8775-4A4D-AE69-74B40E4EE6F3}" type="TxLink">
                <a:rPr lang="en-US" sz="1800" b="0" i="0" u="none" strike="noStrike">
                  <a:solidFill>
                    <a:schemeClr val="bg1"/>
                  </a:solidFill>
                  <a:latin typeface="Calibri"/>
                  <a:cs typeface="Calibri"/>
                </a:rPr>
                <a:t>12.47%</a:t>
              </a:fld>
              <a:endParaRPr lang="en-IN" sz="1800">
                <a:solidFill>
                  <a:schemeClr val="bg1"/>
                </a:solidFill>
              </a:endParaRPr>
            </a:p>
          </xdr:txBody>
        </xdr:sp>
        <xdr:sp macro="" textlink="KPI!F29">
          <xdr:nvSpPr>
            <xdr:cNvPr id="53" name="Rectangle: Rounded Corners 52">
              <a:extLst>
                <a:ext uri="{FF2B5EF4-FFF2-40B4-BE49-F238E27FC236}">
                  <a16:creationId xmlns:a16="http://schemas.microsoft.com/office/drawing/2014/main" id="{E16F92F5-220D-A77C-EA13-41BF65627F1D}"/>
                </a:ext>
              </a:extLst>
            </xdr:cNvPr>
            <xdr:cNvSpPr/>
          </xdr:nvSpPr>
          <xdr:spPr>
            <a:xfrm>
              <a:off x="123266" y="2061883"/>
              <a:ext cx="2151528" cy="324971"/>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a:solidFill>
                    <a:schemeClr val="bg1"/>
                  </a:solidFill>
                </a:rPr>
                <a:t>YoY</a:t>
              </a:r>
              <a:r>
                <a:rPr lang="en-IN" sz="1800" baseline="0">
                  <a:solidFill>
                    <a:schemeClr val="bg1"/>
                  </a:solidFill>
                </a:rPr>
                <a:t> GROWTH </a:t>
              </a:r>
              <a:endParaRPr lang="en-IN" sz="1800">
                <a:solidFill>
                  <a:schemeClr val="bg1"/>
                </a:solidFill>
              </a:endParaRPr>
            </a:p>
          </xdr:txBody>
        </xdr:sp>
      </xdr:grpSp>
    </xdr:grpSp>
    <xdr:clientData/>
  </xdr:twoCellAnchor>
  <xdr:twoCellAnchor>
    <xdr:from>
      <xdr:col>0</xdr:col>
      <xdr:colOff>67235</xdr:colOff>
      <xdr:row>0</xdr:row>
      <xdr:rowOff>56029</xdr:rowOff>
    </xdr:from>
    <xdr:to>
      <xdr:col>24</xdr:col>
      <xdr:colOff>493058</xdr:colOff>
      <xdr:row>2</xdr:row>
      <xdr:rowOff>145676</xdr:rowOff>
    </xdr:to>
    <xdr:sp macro="" textlink="">
      <xdr:nvSpPr>
        <xdr:cNvPr id="2" name="Rectangle: Rounded Corners 1">
          <a:extLst>
            <a:ext uri="{FF2B5EF4-FFF2-40B4-BE49-F238E27FC236}">
              <a16:creationId xmlns:a16="http://schemas.microsoft.com/office/drawing/2014/main" id="{4D53390A-7AC7-4127-8636-8775DCFB112A}"/>
            </a:ext>
          </a:extLst>
        </xdr:cNvPr>
        <xdr:cNvSpPr/>
      </xdr:nvSpPr>
      <xdr:spPr>
        <a:xfrm>
          <a:off x="67235" y="56029"/>
          <a:ext cx="14948647" cy="470647"/>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ECOMMERCE SALES ANALYSIS DASHBOARD</a:t>
          </a:r>
        </a:p>
      </xdr:txBody>
    </xdr:sp>
    <xdr:clientData/>
  </xdr:twoCellAnchor>
  <xdr:twoCellAnchor>
    <xdr:from>
      <xdr:col>0</xdr:col>
      <xdr:colOff>201707</xdr:colOff>
      <xdr:row>8</xdr:row>
      <xdr:rowOff>67236</xdr:rowOff>
    </xdr:from>
    <xdr:to>
      <xdr:col>3</xdr:col>
      <xdr:colOff>537882</xdr:colOff>
      <xdr:row>10</xdr:row>
      <xdr:rowOff>22414</xdr:rowOff>
    </xdr:to>
    <xdr:graphicFrame macro="">
      <xdr:nvGraphicFramePr>
        <xdr:cNvPr id="6" name="Chart 5">
          <a:extLst>
            <a:ext uri="{FF2B5EF4-FFF2-40B4-BE49-F238E27FC236}">
              <a16:creationId xmlns:a16="http://schemas.microsoft.com/office/drawing/2014/main" id="{4E03804C-3E0B-4842-8C90-BE5D59E879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291354</xdr:colOff>
          <xdr:row>11</xdr:row>
          <xdr:rowOff>11207</xdr:rowOff>
        </xdr:from>
        <xdr:to>
          <xdr:col>4</xdr:col>
          <xdr:colOff>3013</xdr:colOff>
          <xdr:row>12</xdr:row>
          <xdr:rowOff>67236</xdr:rowOff>
        </xdr:to>
        <xdr:pic>
          <xdr:nvPicPr>
            <xdr:cNvPr id="11" name="Picture 10">
              <a:extLst>
                <a:ext uri="{FF2B5EF4-FFF2-40B4-BE49-F238E27FC236}">
                  <a16:creationId xmlns:a16="http://schemas.microsoft.com/office/drawing/2014/main" id="{22E24364-85DA-0D0B-347C-7D026CB5FFE0}"/>
                </a:ext>
              </a:extLst>
            </xdr:cNvPr>
            <xdr:cNvPicPr>
              <a:picLocks noChangeAspect="1" noChangeArrowheads="1"/>
              <a:extLst>
                <a:ext uri="{84589F7E-364E-4C9E-8A38-B11213B215E9}">
                  <a14:cameraTool cellRange="'YOY GROWTH'!$H$8" spid="_x0000_s7243"/>
                </a:ext>
              </a:extLst>
            </xdr:cNvPicPr>
          </xdr:nvPicPr>
          <xdr:blipFill>
            <a:blip xmlns:r="http://schemas.openxmlformats.org/officeDocument/2006/relationships" r:embed="rId2"/>
            <a:srcRect/>
            <a:stretch>
              <a:fillRect/>
            </a:stretch>
          </xdr:blipFill>
          <xdr:spPr bwMode="auto">
            <a:xfrm>
              <a:off x="1501589" y="2106707"/>
              <a:ext cx="921895" cy="24652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235324</xdr:colOff>
      <xdr:row>7</xdr:row>
      <xdr:rowOff>179296</xdr:rowOff>
    </xdr:from>
    <xdr:to>
      <xdr:col>8</xdr:col>
      <xdr:colOff>459441</xdr:colOff>
      <xdr:row>10</xdr:row>
      <xdr:rowOff>100854</xdr:rowOff>
    </xdr:to>
    <xdr:graphicFrame macro="">
      <xdr:nvGraphicFramePr>
        <xdr:cNvPr id="54" name="Chart 53">
          <a:extLst>
            <a:ext uri="{FF2B5EF4-FFF2-40B4-BE49-F238E27FC236}">
              <a16:creationId xmlns:a16="http://schemas.microsoft.com/office/drawing/2014/main" id="{2D6B40D1-C1DC-4322-A659-4C5E9667A6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134471</xdr:colOff>
      <xdr:row>7</xdr:row>
      <xdr:rowOff>112059</xdr:rowOff>
    </xdr:from>
    <xdr:to>
      <xdr:col>13</xdr:col>
      <xdr:colOff>448236</xdr:colOff>
      <xdr:row>11</xdr:row>
      <xdr:rowOff>2522</xdr:rowOff>
    </xdr:to>
    <xdr:graphicFrame macro="">
      <xdr:nvGraphicFramePr>
        <xdr:cNvPr id="57" name="Chart 56">
          <a:extLst>
            <a:ext uri="{FF2B5EF4-FFF2-40B4-BE49-F238E27FC236}">
              <a16:creationId xmlns:a16="http://schemas.microsoft.com/office/drawing/2014/main" id="{2868249C-E41E-42E7-BBC4-74AF547ADB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156882</xdr:colOff>
      <xdr:row>7</xdr:row>
      <xdr:rowOff>156882</xdr:rowOff>
    </xdr:from>
    <xdr:to>
      <xdr:col>18</xdr:col>
      <xdr:colOff>481852</xdr:colOff>
      <xdr:row>10</xdr:row>
      <xdr:rowOff>145676</xdr:rowOff>
    </xdr:to>
    <xdr:graphicFrame macro="">
      <xdr:nvGraphicFramePr>
        <xdr:cNvPr id="59" name="Chart 58">
          <a:extLst>
            <a:ext uri="{FF2B5EF4-FFF2-40B4-BE49-F238E27FC236}">
              <a16:creationId xmlns:a16="http://schemas.microsoft.com/office/drawing/2014/main" id="{8DED06DD-2972-4BA9-A07E-E40A190F50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190499</xdr:colOff>
      <xdr:row>7</xdr:row>
      <xdr:rowOff>145675</xdr:rowOff>
    </xdr:from>
    <xdr:to>
      <xdr:col>23</xdr:col>
      <xdr:colOff>515469</xdr:colOff>
      <xdr:row>10</xdr:row>
      <xdr:rowOff>86004</xdr:rowOff>
    </xdr:to>
    <xdr:graphicFrame macro="">
      <xdr:nvGraphicFramePr>
        <xdr:cNvPr id="60" name="Chart 59">
          <a:extLst>
            <a:ext uri="{FF2B5EF4-FFF2-40B4-BE49-F238E27FC236}">
              <a16:creationId xmlns:a16="http://schemas.microsoft.com/office/drawing/2014/main" id="{B48F0F84-F662-432F-81DE-3DDECDA580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235323</xdr:colOff>
          <xdr:row>11</xdr:row>
          <xdr:rowOff>22790</xdr:rowOff>
        </xdr:from>
        <xdr:to>
          <xdr:col>8</xdr:col>
          <xdr:colOff>470647</xdr:colOff>
          <xdr:row>12</xdr:row>
          <xdr:rowOff>78441</xdr:rowOff>
        </xdr:to>
        <xdr:pic>
          <xdr:nvPicPr>
            <xdr:cNvPr id="62" name="Picture 61">
              <a:extLst>
                <a:ext uri="{FF2B5EF4-FFF2-40B4-BE49-F238E27FC236}">
                  <a16:creationId xmlns:a16="http://schemas.microsoft.com/office/drawing/2014/main" id="{4687C65E-5EB7-25F1-7D63-AE81C6EEAFD3}"/>
                </a:ext>
              </a:extLst>
            </xdr:cNvPr>
            <xdr:cNvPicPr>
              <a:picLocks noChangeAspect="1" noChangeArrowheads="1"/>
              <a:extLst>
                <a:ext uri="{84589F7E-364E-4C9E-8A38-B11213B215E9}">
                  <a14:cameraTool cellRange="'YOY GROWTH'!$I$8" spid="_x0000_s7244"/>
                </a:ext>
              </a:extLst>
            </xdr:cNvPicPr>
          </xdr:nvPicPr>
          <xdr:blipFill>
            <a:blip xmlns:r="http://schemas.openxmlformats.org/officeDocument/2006/relationships" r:embed="rId7"/>
            <a:srcRect/>
            <a:stretch>
              <a:fillRect/>
            </a:stretch>
          </xdr:blipFill>
          <xdr:spPr bwMode="auto">
            <a:xfrm>
              <a:off x="4471147" y="2118290"/>
              <a:ext cx="840441" cy="24615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235324</xdr:colOff>
          <xdr:row>11</xdr:row>
          <xdr:rowOff>11207</xdr:rowOff>
        </xdr:from>
        <xdr:to>
          <xdr:col>13</xdr:col>
          <xdr:colOff>459441</xdr:colOff>
          <xdr:row>12</xdr:row>
          <xdr:rowOff>78441</xdr:rowOff>
        </xdr:to>
        <xdr:pic>
          <xdr:nvPicPr>
            <xdr:cNvPr id="64" name="Picture 63">
              <a:extLst>
                <a:ext uri="{FF2B5EF4-FFF2-40B4-BE49-F238E27FC236}">
                  <a16:creationId xmlns:a16="http://schemas.microsoft.com/office/drawing/2014/main" id="{8DCC0A67-5980-E414-8FA5-6A903C20FE86}"/>
                </a:ext>
              </a:extLst>
            </xdr:cNvPr>
            <xdr:cNvPicPr>
              <a:picLocks noChangeAspect="1" noChangeArrowheads="1"/>
              <a:extLst>
                <a:ext uri="{84589F7E-364E-4C9E-8A38-B11213B215E9}">
                  <a14:cameraTool cellRange="'YOY GROWTH'!$J$8" spid="_x0000_s7245"/>
                </a:ext>
              </a:extLst>
            </xdr:cNvPicPr>
          </xdr:nvPicPr>
          <xdr:blipFill>
            <a:blip xmlns:r="http://schemas.openxmlformats.org/officeDocument/2006/relationships" r:embed="rId8"/>
            <a:srcRect/>
            <a:stretch>
              <a:fillRect/>
            </a:stretch>
          </xdr:blipFill>
          <xdr:spPr bwMode="auto">
            <a:xfrm>
              <a:off x="7496736" y="2106707"/>
              <a:ext cx="829234" cy="25773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235323</xdr:colOff>
          <xdr:row>11</xdr:row>
          <xdr:rowOff>3022</xdr:rowOff>
        </xdr:from>
        <xdr:to>
          <xdr:col>18</xdr:col>
          <xdr:colOff>437028</xdr:colOff>
          <xdr:row>12</xdr:row>
          <xdr:rowOff>78441</xdr:rowOff>
        </xdr:to>
        <xdr:pic>
          <xdr:nvPicPr>
            <xdr:cNvPr id="65" name="Picture 64">
              <a:extLst>
                <a:ext uri="{FF2B5EF4-FFF2-40B4-BE49-F238E27FC236}">
                  <a16:creationId xmlns:a16="http://schemas.microsoft.com/office/drawing/2014/main" id="{3AA76F2A-5684-A969-B9F2-7B094E68E3D1}"/>
                </a:ext>
              </a:extLst>
            </xdr:cNvPr>
            <xdr:cNvPicPr>
              <a:picLocks noChangeAspect="1" noChangeArrowheads="1"/>
              <a:extLst>
                <a:ext uri="{84589F7E-364E-4C9E-8A38-B11213B215E9}">
                  <a14:cameraTool cellRange="'YOY GROWTH'!$K$8" spid="_x0000_s7246"/>
                </a:ext>
              </a:extLst>
            </xdr:cNvPicPr>
          </xdr:nvPicPr>
          <xdr:blipFill>
            <a:blip xmlns:r="http://schemas.openxmlformats.org/officeDocument/2006/relationships" r:embed="rId9"/>
            <a:srcRect/>
            <a:stretch>
              <a:fillRect/>
            </a:stretch>
          </xdr:blipFill>
          <xdr:spPr bwMode="auto">
            <a:xfrm>
              <a:off x="10522323" y="2098522"/>
              <a:ext cx="806823" cy="26591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235324</xdr:colOff>
          <xdr:row>11</xdr:row>
          <xdr:rowOff>31876</xdr:rowOff>
        </xdr:from>
        <xdr:to>
          <xdr:col>23</xdr:col>
          <xdr:colOff>425823</xdr:colOff>
          <xdr:row>12</xdr:row>
          <xdr:rowOff>65555</xdr:rowOff>
        </xdr:to>
        <xdr:pic>
          <xdr:nvPicPr>
            <xdr:cNvPr id="67" name="Picture 66">
              <a:extLst>
                <a:ext uri="{FF2B5EF4-FFF2-40B4-BE49-F238E27FC236}">
                  <a16:creationId xmlns:a16="http://schemas.microsoft.com/office/drawing/2014/main" id="{EA43FE6D-500D-CF4A-B2A0-D74F36D1A05D}"/>
                </a:ext>
              </a:extLst>
            </xdr:cNvPr>
            <xdr:cNvPicPr>
              <a:picLocks noChangeAspect="1" noChangeArrowheads="1"/>
              <a:extLst>
                <a:ext uri="{84589F7E-364E-4C9E-8A38-B11213B215E9}">
                  <a14:cameraTool cellRange="'YOY GROWTH'!$L$8" spid="_x0000_s7247"/>
                </a:ext>
              </a:extLst>
            </xdr:cNvPicPr>
          </xdr:nvPicPr>
          <xdr:blipFill>
            <a:blip xmlns:r="http://schemas.openxmlformats.org/officeDocument/2006/relationships" r:embed="rId10"/>
            <a:srcRect/>
            <a:stretch>
              <a:fillRect/>
            </a:stretch>
          </xdr:blipFill>
          <xdr:spPr bwMode="auto">
            <a:xfrm>
              <a:off x="13547912" y="2127376"/>
              <a:ext cx="795617" cy="22417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100854</xdr:colOff>
      <xdr:row>14</xdr:row>
      <xdr:rowOff>123265</xdr:rowOff>
    </xdr:from>
    <xdr:to>
      <xdr:col>9</xdr:col>
      <xdr:colOff>11207</xdr:colOff>
      <xdr:row>26</xdr:row>
      <xdr:rowOff>168088</xdr:rowOff>
    </xdr:to>
    <xdr:sp macro="" textlink="">
      <xdr:nvSpPr>
        <xdr:cNvPr id="69" name="Rectangle: Rounded Corners 68">
          <a:extLst>
            <a:ext uri="{FF2B5EF4-FFF2-40B4-BE49-F238E27FC236}">
              <a16:creationId xmlns:a16="http://schemas.microsoft.com/office/drawing/2014/main" id="{9D5CBE9D-FE14-20C7-A101-1394C9FE0158}"/>
            </a:ext>
          </a:extLst>
        </xdr:cNvPr>
        <xdr:cNvSpPr/>
      </xdr:nvSpPr>
      <xdr:spPr>
        <a:xfrm>
          <a:off x="100854" y="2790265"/>
          <a:ext cx="5356412" cy="2330823"/>
        </a:xfrm>
        <a:prstGeom prst="roundRect">
          <a:avLst>
            <a:gd name="adj" fmla="val 10417"/>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470647</xdr:colOff>
      <xdr:row>14</xdr:row>
      <xdr:rowOff>126157</xdr:rowOff>
    </xdr:from>
    <xdr:to>
      <xdr:col>24</xdr:col>
      <xdr:colOff>56029</xdr:colOff>
      <xdr:row>26</xdr:row>
      <xdr:rowOff>170980</xdr:rowOff>
    </xdr:to>
    <xdr:sp macro="" textlink="">
      <xdr:nvSpPr>
        <xdr:cNvPr id="73" name="Rectangle: Rounded Corners 72">
          <a:extLst>
            <a:ext uri="{FF2B5EF4-FFF2-40B4-BE49-F238E27FC236}">
              <a16:creationId xmlns:a16="http://schemas.microsoft.com/office/drawing/2014/main" id="{8177AFDB-54E6-E96C-EB85-17BC35A74D4F}"/>
            </a:ext>
          </a:extLst>
        </xdr:cNvPr>
        <xdr:cNvSpPr/>
      </xdr:nvSpPr>
      <xdr:spPr>
        <a:xfrm>
          <a:off x="11362765" y="2793157"/>
          <a:ext cx="3216088" cy="2330823"/>
        </a:xfrm>
        <a:prstGeom prst="roundRect">
          <a:avLst>
            <a:gd name="adj" fmla="val 10417"/>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116217</xdr:colOff>
      <xdr:row>28</xdr:row>
      <xdr:rowOff>46451</xdr:rowOff>
    </xdr:from>
    <xdr:to>
      <xdr:col>9</xdr:col>
      <xdr:colOff>26570</xdr:colOff>
      <xdr:row>40</xdr:row>
      <xdr:rowOff>91273</xdr:rowOff>
    </xdr:to>
    <xdr:sp macro="" textlink="">
      <xdr:nvSpPr>
        <xdr:cNvPr id="74" name="Rectangle: Rounded Corners 73">
          <a:extLst>
            <a:ext uri="{FF2B5EF4-FFF2-40B4-BE49-F238E27FC236}">
              <a16:creationId xmlns:a16="http://schemas.microsoft.com/office/drawing/2014/main" id="{55A5DBF7-39B2-98D5-25B8-C3817AE6A95B}"/>
            </a:ext>
          </a:extLst>
        </xdr:cNvPr>
        <xdr:cNvSpPr/>
      </xdr:nvSpPr>
      <xdr:spPr>
        <a:xfrm>
          <a:off x="116217" y="5208386"/>
          <a:ext cx="5440998" cy="2257081"/>
        </a:xfrm>
        <a:prstGeom prst="roundRect">
          <a:avLst>
            <a:gd name="adj" fmla="val 10417"/>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100853</xdr:colOff>
      <xdr:row>14</xdr:row>
      <xdr:rowOff>97058</xdr:rowOff>
    </xdr:from>
    <xdr:to>
      <xdr:col>18</xdr:col>
      <xdr:colOff>145675</xdr:colOff>
      <xdr:row>26</xdr:row>
      <xdr:rowOff>135736</xdr:rowOff>
    </xdr:to>
    <xdr:sp macro="" textlink="">
      <xdr:nvSpPr>
        <xdr:cNvPr id="75" name="Rectangle: Rounded Corners 74">
          <a:extLst>
            <a:ext uri="{FF2B5EF4-FFF2-40B4-BE49-F238E27FC236}">
              <a16:creationId xmlns:a16="http://schemas.microsoft.com/office/drawing/2014/main" id="{042396BF-88C8-C040-CED3-501E14B5A99E}"/>
            </a:ext>
          </a:extLst>
        </xdr:cNvPr>
        <xdr:cNvSpPr/>
      </xdr:nvSpPr>
      <xdr:spPr>
        <a:xfrm>
          <a:off x="5546912" y="2764058"/>
          <a:ext cx="5490881" cy="2324678"/>
        </a:xfrm>
        <a:prstGeom prst="roundRect">
          <a:avLst>
            <a:gd name="adj" fmla="val 10417"/>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116217</xdr:colOff>
      <xdr:row>28</xdr:row>
      <xdr:rowOff>92540</xdr:rowOff>
    </xdr:from>
    <xdr:to>
      <xdr:col>9</xdr:col>
      <xdr:colOff>26570</xdr:colOff>
      <xdr:row>40</xdr:row>
      <xdr:rowOff>137362</xdr:rowOff>
    </xdr:to>
    <xdr:sp macro="" textlink="">
      <xdr:nvSpPr>
        <xdr:cNvPr id="76" name="Rectangle: Rounded Corners 75">
          <a:extLst>
            <a:ext uri="{FF2B5EF4-FFF2-40B4-BE49-F238E27FC236}">
              <a16:creationId xmlns:a16="http://schemas.microsoft.com/office/drawing/2014/main" id="{CC95C397-4DE9-FB1C-DB59-D84D625A142C}"/>
            </a:ext>
          </a:extLst>
        </xdr:cNvPr>
        <xdr:cNvSpPr/>
      </xdr:nvSpPr>
      <xdr:spPr>
        <a:xfrm>
          <a:off x="116217" y="5254475"/>
          <a:ext cx="5440998" cy="2257081"/>
        </a:xfrm>
        <a:prstGeom prst="roundRect">
          <a:avLst>
            <a:gd name="adj" fmla="val 10417"/>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224890</xdr:colOff>
      <xdr:row>28</xdr:row>
      <xdr:rowOff>15645</xdr:rowOff>
    </xdr:from>
    <xdr:to>
      <xdr:col>18</xdr:col>
      <xdr:colOff>269712</xdr:colOff>
      <xdr:row>40</xdr:row>
      <xdr:rowOff>54322</xdr:rowOff>
    </xdr:to>
    <xdr:sp macro="" textlink="">
      <xdr:nvSpPr>
        <xdr:cNvPr id="77" name="Rectangle: Rounded Corners 76">
          <a:extLst>
            <a:ext uri="{FF2B5EF4-FFF2-40B4-BE49-F238E27FC236}">
              <a16:creationId xmlns:a16="http://schemas.microsoft.com/office/drawing/2014/main" id="{7C394ED3-8175-D6E7-BBEE-B26C405A8510}"/>
            </a:ext>
          </a:extLst>
        </xdr:cNvPr>
        <xdr:cNvSpPr/>
      </xdr:nvSpPr>
      <xdr:spPr>
        <a:xfrm>
          <a:off x="5742821" y="5227024"/>
          <a:ext cx="5562753" cy="2272126"/>
        </a:xfrm>
        <a:prstGeom prst="roundRect">
          <a:avLst>
            <a:gd name="adj" fmla="val 10417"/>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472191</xdr:colOff>
      <xdr:row>27</xdr:row>
      <xdr:rowOff>81847</xdr:rowOff>
    </xdr:from>
    <xdr:to>
      <xdr:col>25</xdr:col>
      <xdr:colOff>306552</xdr:colOff>
      <xdr:row>39</xdr:row>
      <xdr:rowOff>126671</xdr:rowOff>
    </xdr:to>
    <xdr:sp macro="" textlink="">
      <xdr:nvSpPr>
        <xdr:cNvPr id="78" name="Rectangle: Rounded Corners 77">
          <a:extLst>
            <a:ext uri="{FF2B5EF4-FFF2-40B4-BE49-F238E27FC236}">
              <a16:creationId xmlns:a16="http://schemas.microsoft.com/office/drawing/2014/main" id="{65360403-F4D6-F1C2-FC6E-755C684DF6F9}"/>
            </a:ext>
          </a:extLst>
        </xdr:cNvPr>
        <xdr:cNvSpPr/>
      </xdr:nvSpPr>
      <xdr:spPr>
        <a:xfrm>
          <a:off x="11508053" y="5107106"/>
          <a:ext cx="4126085" cy="2278272"/>
        </a:xfrm>
        <a:prstGeom prst="roundRect">
          <a:avLst>
            <a:gd name="adj" fmla="val 8495"/>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33618</xdr:colOff>
      <xdr:row>14</xdr:row>
      <xdr:rowOff>179294</xdr:rowOff>
    </xdr:from>
    <xdr:to>
      <xdr:col>6</xdr:col>
      <xdr:colOff>381000</xdr:colOff>
      <xdr:row>16</xdr:row>
      <xdr:rowOff>156882</xdr:rowOff>
    </xdr:to>
    <xdr:sp macro="" textlink="">
      <xdr:nvSpPr>
        <xdr:cNvPr id="79" name="Rectangle: Rounded Corners 78">
          <a:extLst>
            <a:ext uri="{FF2B5EF4-FFF2-40B4-BE49-F238E27FC236}">
              <a16:creationId xmlns:a16="http://schemas.microsoft.com/office/drawing/2014/main" id="{4A74C71C-0CB5-B95C-3F7F-69C921635E5D}"/>
            </a:ext>
          </a:extLst>
        </xdr:cNvPr>
        <xdr:cNvSpPr/>
      </xdr:nvSpPr>
      <xdr:spPr>
        <a:xfrm>
          <a:off x="1243853" y="2846294"/>
          <a:ext cx="2767853" cy="358588"/>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33236</xdr:colOff>
      <xdr:row>14</xdr:row>
      <xdr:rowOff>146440</xdr:rowOff>
    </xdr:from>
    <xdr:to>
      <xdr:col>6</xdr:col>
      <xdr:colOff>515089</xdr:colOff>
      <xdr:row>17</xdr:row>
      <xdr:rowOff>763</xdr:rowOff>
    </xdr:to>
    <xdr:sp macro="" textlink="">
      <xdr:nvSpPr>
        <xdr:cNvPr id="84" name="Rectangle: Rounded Corners 83">
          <a:extLst>
            <a:ext uri="{FF2B5EF4-FFF2-40B4-BE49-F238E27FC236}">
              <a16:creationId xmlns:a16="http://schemas.microsoft.com/office/drawing/2014/main" id="{5B15F5F8-BAE6-A05B-D636-A3EDBDEB33FF}"/>
            </a:ext>
          </a:extLst>
        </xdr:cNvPr>
        <xdr:cNvSpPr/>
      </xdr:nvSpPr>
      <xdr:spPr>
        <a:xfrm>
          <a:off x="1245509" y="2874054"/>
          <a:ext cx="2906398" cy="438811"/>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Sales</a:t>
          </a:r>
          <a:r>
            <a:rPr lang="en-IN" sz="1800" b="1" baseline="0"/>
            <a:t> and profit analysis</a:t>
          </a:r>
          <a:endParaRPr lang="en-IN" sz="1800" b="1"/>
        </a:p>
      </xdr:txBody>
    </xdr:sp>
    <xdr:clientData/>
  </xdr:twoCellAnchor>
  <xdr:twoCellAnchor>
    <xdr:from>
      <xdr:col>11</xdr:col>
      <xdr:colOff>56030</xdr:colOff>
      <xdr:row>14</xdr:row>
      <xdr:rowOff>164293</xdr:rowOff>
    </xdr:from>
    <xdr:to>
      <xdr:col>15</xdr:col>
      <xdr:colOff>537883</xdr:colOff>
      <xdr:row>17</xdr:row>
      <xdr:rowOff>18616</xdr:rowOff>
    </xdr:to>
    <xdr:sp macro="" textlink="">
      <xdr:nvSpPr>
        <xdr:cNvPr id="85" name="Rectangle: Rounded Corners 84">
          <a:extLst>
            <a:ext uri="{FF2B5EF4-FFF2-40B4-BE49-F238E27FC236}">
              <a16:creationId xmlns:a16="http://schemas.microsoft.com/office/drawing/2014/main" id="{BC0081A6-1590-47DD-B7F2-6F1FEEA45B20}"/>
            </a:ext>
          </a:extLst>
        </xdr:cNvPr>
        <xdr:cNvSpPr/>
      </xdr:nvSpPr>
      <xdr:spPr>
        <a:xfrm>
          <a:off x="6712324" y="2831293"/>
          <a:ext cx="2902324" cy="425823"/>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bg1"/>
              </a:solidFill>
            </a:rPr>
            <a:t>Category wise profit</a:t>
          </a:r>
        </a:p>
      </xdr:txBody>
    </xdr:sp>
    <xdr:clientData/>
  </xdr:twoCellAnchor>
  <xdr:twoCellAnchor>
    <xdr:from>
      <xdr:col>19</xdr:col>
      <xdr:colOff>56030</xdr:colOff>
      <xdr:row>15</xdr:row>
      <xdr:rowOff>14099</xdr:rowOff>
    </xdr:from>
    <xdr:to>
      <xdr:col>23</xdr:col>
      <xdr:colOff>537883</xdr:colOff>
      <xdr:row>17</xdr:row>
      <xdr:rowOff>58922</xdr:rowOff>
    </xdr:to>
    <xdr:sp macro="" textlink="">
      <xdr:nvSpPr>
        <xdr:cNvPr id="86" name="Rectangle: Rounded Corners 85">
          <a:extLst>
            <a:ext uri="{FF2B5EF4-FFF2-40B4-BE49-F238E27FC236}">
              <a16:creationId xmlns:a16="http://schemas.microsoft.com/office/drawing/2014/main" id="{42FEC253-9C8F-42BB-BDFC-23222DC1DC38}"/>
            </a:ext>
          </a:extLst>
        </xdr:cNvPr>
        <xdr:cNvSpPr/>
      </xdr:nvSpPr>
      <xdr:spPr>
        <a:xfrm>
          <a:off x="11553265" y="2871599"/>
          <a:ext cx="2902324" cy="425823"/>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Category wise sales share %</a:t>
          </a:r>
        </a:p>
      </xdr:txBody>
    </xdr:sp>
    <xdr:clientData/>
  </xdr:twoCellAnchor>
  <xdr:twoCellAnchor>
    <xdr:from>
      <xdr:col>1</xdr:col>
      <xdr:colOff>564452</xdr:colOff>
      <xdr:row>29</xdr:row>
      <xdr:rowOff>21328</xdr:rowOff>
    </xdr:from>
    <xdr:to>
      <xdr:col>6</xdr:col>
      <xdr:colOff>441188</xdr:colOff>
      <xdr:row>31</xdr:row>
      <xdr:rowOff>66151</xdr:rowOff>
    </xdr:to>
    <xdr:sp macro="" textlink="">
      <xdr:nvSpPr>
        <xdr:cNvPr id="87" name="Rectangle: Rounded Corners 86">
          <a:extLst>
            <a:ext uri="{FF2B5EF4-FFF2-40B4-BE49-F238E27FC236}">
              <a16:creationId xmlns:a16="http://schemas.microsoft.com/office/drawing/2014/main" id="{892C63C3-D91C-4D98-AEE9-33915D5AC74C}"/>
            </a:ext>
          </a:extLst>
        </xdr:cNvPr>
        <xdr:cNvSpPr/>
      </xdr:nvSpPr>
      <xdr:spPr>
        <a:xfrm>
          <a:off x="1169570" y="5545828"/>
          <a:ext cx="2902324" cy="425823"/>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Sale</a:t>
          </a:r>
          <a:r>
            <a:rPr lang="en-IN" sz="1800" b="1" baseline="0"/>
            <a:t>s by state</a:t>
          </a:r>
          <a:endParaRPr lang="en-IN" sz="1800" b="1"/>
        </a:p>
      </xdr:txBody>
    </xdr:sp>
    <xdr:clientData/>
  </xdr:twoCellAnchor>
  <xdr:twoCellAnchor>
    <xdr:from>
      <xdr:col>11</xdr:col>
      <xdr:colOff>168089</xdr:colOff>
      <xdr:row>28</xdr:row>
      <xdr:rowOff>148570</xdr:rowOff>
    </xdr:from>
    <xdr:to>
      <xdr:col>16</xdr:col>
      <xdr:colOff>44825</xdr:colOff>
      <xdr:row>31</xdr:row>
      <xdr:rowOff>2893</xdr:rowOff>
    </xdr:to>
    <xdr:sp macro="" textlink="">
      <xdr:nvSpPr>
        <xdr:cNvPr id="88" name="Rectangle: Rounded Corners 87">
          <a:extLst>
            <a:ext uri="{FF2B5EF4-FFF2-40B4-BE49-F238E27FC236}">
              <a16:creationId xmlns:a16="http://schemas.microsoft.com/office/drawing/2014/main" id="{93F14D99-3741-469C-B48B-E66618717805}"/>
            </a:ext>
          </a:extLst>
        </xdr:cNvPr>
        <xdr:cNvSpPr/>
      </xdr:nvSpPr>
      <xdr:spPr>
        <a:xfrm>
          <a:off x="6824383" y="5482570"/>
          <a:ext cx="2902324" cy="425823"/>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Top 10 sub categories</a:t>
          </a:r>
        </a:p>
      </xdr:txBody>
    </xdr:sp>
    <xdr:clientData/>
  </xdr:twoCellAnchor>
  <xdr:twoCellAnchor>
    <xdr:from>
      <xdr:col>19</xdr:col>
      <xdr:colOff>330252</xdr:colOff>
      <xdr:row>27</xdr:row>
      <xdr:rowOff>134271</xdr:rowOff>
    </xdr:from>
    <xdr:to>
      <xdr:col>24</xdr:col>
      <xdr:colOff>199001</xdr:colOff>
      <xdr:row>29</xdr:row>
      <xdr:rowOff>179094</xdr:rowOff>
    </xdr:to>
    <xdr:sp macro="" textlink="">
      <xdr:nvSpPr>
        <xdr:cNvPr id="89" name="Rectangle: Rounded Corners 88">
          <a:extLst>
            <a:ext uri="{FF2B5EF4-FFF2-40B4-BE49-F238E27FC236}">
              <a16:creationId xmlns:a16="http://schemas.microsoft.com/office/drawing/2014/main" id="{42714C1E-8DF9-46CB-83E5-63CBDD22DADC}"/>
            </a:ext>
          </a:extLst>
        </xdr:cNvPr>
        <xdr:cNvSpPr/>
      </xdr:nvSpPr>
      <xdr:spPr>
        <a:xfrm>
          <a:off x="11979218" y="5159530"/>
          <a:ext cx="2934266" cy="417064"/>
        </a:xfrm>
        <a:prstGeom prst="roundRect">
          <a:avLst/>
        </a:prstGeom>
        <a:gradFill>
          <a:gsLst>
            <a:gs pos="0">
              <a:schemeClr val="tx1">
                <a:alpha val="80000"/>
                <a:lumMod val="10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bg1"/>
              </a:solidFill>
            </a:rPr>
            <a:t>FILTERS</a:t>
          </a:r>
        </a:p>
      </xdr:txBody>
    </xdr:sp>
    <xdr:clientData/>
  </xdr:twoCellAnchor>
  <xdr:twoCellAnchor>
    <xdr:from>
      <xdr:col>0</xdr:col>
      <xdr:colOff>549089</xdr:colOff>
      <xdr:row>16</xdr:row>
      <xdr:rowOff>44823</xdr:rowOff>
    </xdr:from>
    <xdr:to>
      <xdr:col>7</xdr:col>
      <xdr:colOff>526676</xdr:colOff>
      <xdr:row>27</xdr:row>
      <xdr:rowOff>42582</xdr:rowOff>
    </xdr:to>
    <xdr:graphicFrame macro="">
      <xdr:nvGraphicFramePr>
        <xdr:cNvPr id="90" name="Chart 89">
          <a:extLst>
            <a:ext uri="{FF2B5EF4-FFF2-40B4-BE49-F238E27FC236}">
              <a16:creationId xmlns:a16="http://schemas.microsoft.com/office/drawing/2014/main" id="{88C577AE-E799-47C5-B680-A93162B58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473703</xdr:colOff>
      <xdr:row>17</xdr:row>
      <xdr:rowOff>43295</xdr:rowOff>
    </xdr:from>
    <xdr:to>
      <xdr:col>17</xdr:col>
      <xdr:colOff>204762</xdr:colOff>
      <xdr:row>27</xdr:row>
      <xdr:rowOff>9370</xdr:rowOff>
    </xdr:to>
    <mc:AlternateContent xmlns:mc="http://schemas.openxmlformats.org/markup-compatibility/2006">
      <mc:Choice xmlns:cx1="http://schemas.microsoft.com/office/drawing/2015/9/8/chartex" Requires="cx1">
        <xdr:graphicFrame macro="">
          <xdr:nvGraphicFramePr>
            <xdr:cNvPr id="91" name="Chart 90">
              <a:extLst>
                <a:ext uri="{FF2B5EF4-FFF2-40B4-BE49-F238E27FC236}">
                  <a16:creationId xmlns:a16="http://schemas.microsoft.com/office/drawing/2014/main" id="{2D574D58-4D5D-488F-878E-455BCF8C80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928930" y="3355397"/>
              <a:ext cx="4580150" cy="191437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346363</xdr:colOff>
      <xdr:row>16</xdr:row>
      <xdr:rowOff>141310</xdr:rowOff>
    </xdr:from>
    <xdr:to>
      <xdr:col>24</xdr:col>
      <xdr:colOff>10824</xdr:colOff>
      <xdr:row>28</xdr:row>
      <xdr:rowOff>21648</xdr:rowOff>
    </xdr:to>
    <xdr:graphicFrame macro="">
      <xdr:nvGraphicFramePr>
        <xdr:cNvPr id="93" name="Chart 92">
          <a:extLst>
            <a:ext uri="{FF2B5EF4-FFF2-40B4-BE49-F238E27FC236}">
              <a16:creationId xmlns:a16="http://schemas.microsoft.com/office/drawing/2014/main" id="{D0F8FF88-B1B7-4F49-8F6E-AF1C4437B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112059</xdr:colOff>
      <xdr:row>31</xdr:row>
      <xdr:rowOff>134471</xdr:rowOff>
    </xdr:from>
    <xdr:to>
      <xdr:col>8</xdr:col>
      <xdr:colOff>582705</xdr:colOff>
      <xdr:row>40</xdr:row>
      <xdr:rowOff>112059</xdr:rowOff>
    </xdr:to>
    <mc:AlternateContent xmlns:mc="http://schemas.openxmlformats.org/markup-compatibility/2006">
      <mc:Choice xmlns:cx4="http://schemas.microsoft.com/office/drawing/2016/5/10/chartex" Requires="cx4">
        <xdr:graphicFrame macro="">
          <xdr:nvGraphicFramePr>
            <xdr:cNvPr id="94" name="Chart 93">
              <a:extLst>
                <a:ext uri="{FF2B5EF4-FFF2-40B4-BE49-F238E27FC236}">
                  <a16:creationId xmlns:a16="http://schemas.microsoft.com/office/drawing/2014/main" id="{7BF746C6-3F76-4B3E-ABC7-B44B48C49F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12059" y="6039971"/>
              <a:ext cx="5311587" cy="16920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235325</xdr:colOff>
      <xdr:row>31</xdr:row>
      <xdr:rowOff>11206</xdr:rowOff>
    </xdr:from>
    <xdr:to>
      <xdr:col>18</xdr:col>
      <xdr:colOff>201706</xdr:colOff>
      <xdr:row>40</xdr:row>
      <xdr:rowOff>78441</xdr:rowOff>
    </xdr:to>
    <xdr:graphicFrame macro="">
      <xdr:nvGraphicFramePr>
        <xdr:cNvPr id="95" name="Chart 94">
          <a:extLst>
            <a:ext uri="{FF2B5EF4-FFF2-40B4-BE49-F238E27FC236}">
              <a16:creationId xmlns:a16="http://schemas.microsoft.com/office/drawing/2014/main" id="{DA9BD6D5-F230-435D-8CD1-E459BE7A01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21</xdr:col>
      <xdr:colOff>83937</xdr:colOff>
      <xdr:row>30</xdr:row>
      <xdr:rowOff>89861</xdr:rowOff>
    </xdr:from>
    <xdr:to>
      <xdr:col>23</xdr:col>
      <xdr:colOff>131379</xdr:colOff>
      <xdr:row>39</xdr:row>
      <xdr:rowOff>21896</xdr:rowOff>
    </xdr:to>
    <mc:AlternateContent xmlns:mc="http://schemas.openxmlformats.org/markup-compatibility/2006">
      <mc:Choice xmlns:a14="http://schemas.microsoft.com/office/drawing/2010/main" Requires="a14">
        <xdr:graphicFrame macro="">
          <xdr:nvGraphicFramePr>
            <xdr:cNvPr id="97" name="Year 2">
              <a:extLst>
                <a:ext uri="{FF2B5EF4-FFF2-40B4-BE49-F238E27FC236}">
                  <a16:creationId xmlns:a16="http://schemas.microsoft.com/office/drawing/2014/main" id="{DBB0DF0D-BC58-4763-88B2-994E0F4C62BB}"/>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2898039" y="5894158"/>
              <a:ext cx="1267832" cy="1673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543619</xdr:colOff>
      <xdr:row>30</xdr:row>
      <xdr:rowOff>89671</xdr:rowOff>
    </xdr:from>
    <xdr:to>
      <xdr:col>21</xdr:col>
      <xdr:colOff>64647</xdr:colOff>
      <xdr:row>39</xdr:row>
      <xdr:rowOff>21896</xdr:rowOff>
    </xdr:to>
    <mc:AlternateContent xmlns:mc="http://schemas.openxmlformats.org/markup-compatibility/2006">
      <mc:Choice xmlns:a14="http://schemas.microsoft.com/office/drawing/2010/main" Requires="a14">
        <xdr:graphicFrame macro="">
          <xdr:nvGraphicFramePr>
            <xdr:cNvPr id="99" name="Region 1">
              <a:extLst>
                <a:ext uri="{FF2B5EF4-FFF2-40B4-BE49-F238E27FC236}">
                  <a16:creationId xmlns:a16="http://schemas.microsoft.com/office/drawing/2014/main" id="{C4776ECB-1E8E-4A0D-A977-44D5EF2968C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527135" y="5893968"/>
              <a:ext cx="1351614" cy="16735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146872</xdr:colOff>
      <xdr:row>30</xdr:row>
      <xdr:rowOff>89146</xdr:rowOff>
    </xdr:from>
    <xdr:to>
      <xdr:col>25</xdr:col>
      <xdr:colOff>218967</xdr:colOff>
      <xdr:row>39</xdr:row>
      <xdr:rowOff>21895</xdr:rowOff>
    </xdr:to>
    <mc:AlternateContent xmlns:mc="http://schemas.openxmlformats.org/markup-compatibility/2006">
      <mc:Choice xmlns:a14="http://schemas.microsoft.com/office/drawing/2010/main" Requires="a14">
        <xdr:graphicFrame macro="">
          <xdr:nvGraphicFramePr>
            <xdr:cNvPr id="100" name="Segment 1">
              <a:extLst>
                <a:ext uri="{FF2B5EF4-FFF2-40B4-BE49-F238E27FC236}">
                  <a16:creationId xmlns:a16="http://schemas.microsoft.com/office/drawing/2014/main" id="{776EF7C7-4366-493D-8008-760772AFF18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4181364" y="5893443"/>
              <a:ext cx="1292486" cy="16740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309561</xdr:colOff>
      <xdr:row>4</xdr:row>
      <xdr:rowOff>152400</xdr:rowOff>
    </xdr:from>
    <xdr:to>
      <xdr:col>11</xdr:col>
      <xdr:colOff>600074</xdr:colOff>
      <xdr:row>19</xdr:row>
      <xdr:rowOff>38100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9525</xdr:colOff>
      <xdr:row>3</xdr:row>
      <xdr:rowOff>152400</xdr:rowOff>
    </xdr:from>
    <xdr:to>
      <xdr:col>14</xdr:col>
      <xdr:colOff>314325</xdr:colOff>
      <xdr:row>18</xdr:row>
      <xdr:rowOff>38100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91150" y="7239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9525</xdr:colOff>
      <xdr:row>9</xdr:row>
      <xdr:rowOff>85725</xdr:rowOff>
    </xdr:from>
    <xdr:to>
      <xdr:col>3</xdr:col>
      <xdr:colOff>390525</xdr:colOff>
      <xdr:row>22</xdr:row>
      <xdr:rowOff>133350</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71B55158-0DB4-7875-1295-B0AAF4EB996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81075" y="18002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476250</xdr:colOff>
      <xdr:row>7</xdr:row>
      <xdr:rowOff>133350</xdr:rowOff>
    </xdr:from>
    <xdr:to>
      <xdr:col>5</xdr:col>
      <xdr:colOff>723900</xdr:colOff>
      <xdr:row>20</xdr:row>
      <xdr:rowOff>180975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6423AFF5-D116-A5B9-023B-82FB77A9B22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895600" y="1466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485775</xdr:colOff>
      <xdr:row>5</xdr:row>
      <xdr:rowOff>0</xdr:rowOff>
    </xdr:from>
    <xdr:to>
      <xdr:col>17</xdr:col>
      <xdr:colOff>485775</xdr:colOff>
      <xdr:row>18</xdr:row>
      <xdr:rowOff>47625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202791CA-0BDA-4715-1DAB-3A479809791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134600" y="952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481012</xdr:colOff>
      <xdr:row>4</xdr:row>
      <xdr:rowOff>152400</xdr:rowOff>
    </xdr:from>
    <xdr:to>
      <xdr:col>11</xdr:col>
      <xdr:colOff>176212</xdr:colOff>
      <xdr:row>19</xdr:row>
      <xdr:rowOff>38100</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3</xdr:row>
      <xdr:rowOff>0</xdr:rowOff>
    </xdr:from>
    <xdr:to>
      <xdr:col>13</xdr:col>
      <xdr:colOff>304800</xdr:colOff>
      <xdr:row>17</xdr:row>
      <xdr:rowOff>76200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75BC8A9-95C9-4F64-8F35-4F1AC1211B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62550" y="5715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0</xdr:colOff>
      <xdr:row>3</xdr:row>
      <xdr:rowOff>0</xdr:rowOff>
    </xdr:from>
    <xdr:to>
      <xdr:col>17</xdr:col>
      <xdr:colOff>0</xdr:colOff>
      <xdr:row>16</xdr:row>
      <xdr:rowOff>47625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379D4120-7A07-48CD-8F30-A4C6EE9897B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039350" y="571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452437</xdr:colOff>
      <xdr:row>4</xdr:row>
      <xdr:rowOff>33337</xdr:rowOff>
    </xdr:from>
    <xdr:to>
      <xdr:col>11</xdr:col>
      <xdr:colOff>147637</xdr:colOff>
      <xdr:row>18</xdr:row>
      <xdr:rowOff>109537</xdr:rowOff>
    </xdr:to>
    <xdr:graphicFrame macro="">
      <xdr:nvGraphicFramePr>
        <xdr:cNvPr id="2" name="Chart 1">
          <a:extLst>
            <a:ext uri="{FF2B5EF4-FFF2-40B4-BE49-F238E27FC236}">
              <a16:creationId xmlns:a16="http://schemas.microsoft.com/office/drawing/2014/main" id="{489FB61E-FA92-4BF3-95B9-EA1826CF5F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371475</xdr:colOff>
      <xdr:row>18</xdr:row>
      <xdr:rowOff>4762</xdr:rowOff>
    </xdr:from>
    <xdr:to>
      <xdr:col>2</xdr:col>
      <xdr:colOff>476250</xdr:colOff>
      <xdr:row>21</xdr:row>
      <xdr:rowOff>152400</xdr:rowOff>
    </xdr:to>
    <xdr:graphicFrame macro="">
      <xdr:nvGraphicFramePr>
        <xdr:cNvPr id="2" name="Chart 1">
          <a:extLst>
            <a:ext uri="{FF2B5EF4-FFF2-40B4-BE49-F238E27FC236}">
              <a16:creationId xmlns:a16="http://schemas.microsoft.com/office/drawing/2014/main" id="{509FEA78-D705-46B7-8ABC-6C02A8AFC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338137</xdr:colOff>
      <xdr:row>18</xdr:row>
      <xdr:rowOff>90487</xdr:rowOff>
    </xdr:from>
    <xdr:to>
      <xdr:col>5</xdr:col>
      <xdr:colOff>209550</xdr:colOff>
      <xdr:row>21</xdr:row>
      <xdr:rowOff>76200</xdr:rowOff>
    </xdr:to>
    <xdr:graphicFrame macro="">
      <xdr:nvGraphicFramePr>
        <xdr:cNvPr id="3" name="Chart 2">
          <a:extLst>
            <a:ext uri="{FF2B5EF4-FFF2-40B4-BE49-F238E27FC236}">
              <a16:creationId xmlns:a16="http://schemas.microsoft.com/office/drawing/2014/main" id="{E3805115-77AB-4BF6-9A9E-FF8E894784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157162</xdr:colOff>
      <xdr:row>17</xdr:row>
      <xdr:rowOff>166687</xdr:rowOff>
    </xdr:from>
    <xdr:to>
      <xdr:col>7</xdr:col>
      <xdr:colOff>819150</xdr:colOff>
      <xdr:row>21</xdr:row>
      <xdr:rowOff>57150</xdr:rowOff>
    </xdr:to>
    <xdr:graphicFrame macro="">
      <xdr:nvGraphicFramePr>
        <xdr:cNvPr id="4" name="Chart 3">
          <a:extLst>
            <a:ext uri="{FF2B5EF4-FFF2-40B4-BE49-F238E27FC236}">
              <a16:creationId xmlns:a16="http://schemas.microsoft.com/office/drawing/2014/main" id="{2613C341-CF48-4361-AF8A-DFDB883744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133349</xdr:colOff>
      <xdr:row>18</xdr:row>
      <xdr:rowOff>33336</xdr:rowOff>
    </xdr:from>
    <xdr:to>
      <xdr:col>10</xdr:col>
      <xdr:colOff>581024</xdr:colOff>
      <xdr:row>20</xdr:row>
      <xdr:rowOff>95249</xdr:rowOff>
    </xdr:to>
    <xdr:graphicFrame macro="">
      <xdr:nvGraphicFramePr>
        <xdr:cNvPr id="5" name="Chart 4">
          <a:extLst>
            <a:ext uri="{FF2B5EF4-FFF2-40B4-BE49-F238E27FC236}">
              <a16:creationId xmlns:a16="http://schemas.microsoft.com/office/drawing/2014/main" id="{D4CEC744-048E-42EA-884F-CC64912C0A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85726</xdr:colOff>
      <xdr:row>17</xdr:row>
      <xdr:rowOff>138113</xdr:rowOff>
    </xdr:from>
    <xdr:to>
      <xdr:col>13</xdr:col>
      <xdr:colOff>790576</xdr:colOff>
      <xdr:row>21</xdr:row>
      <xdr:rowOff>1</xdr:rowOff>
    </xdr:to>
    <xdr:graphicFrame macro="">
      <xdr:nvGraphicFramePr>
        <xdr:cNvPr id="6" name="Chart 5">
          <a:extLst>
            <a:ext uri="{FF2B5EF4-FFF2-40B4-BE49-F238E27FC236}">
              <a16:creationId xmlns:a16="http://schemas.microsoft.com/office/drawing/2014/main" id="{960016CF-E03E-4DD2-B788-43ED05633A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Khewadia" refreshedDate="45318.525317245367" createdVersion="6" refreshedVersion="6" minRefreshableVersion="3" recordCount="9994" xr:uid="{00000000-000A-0000-FFFF-FFFF0C000000}">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2493152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x v="0"/>
    <x v="0"/>
    <n v="42420"/>
    <x v="0"/>
    <s v="FUR-BO-10001798"/>
    <x v="0"/>
    <x v="0"/>
    <s v="Bush Somerset Collection Bookcase"/>
    <n v="261.95999999999998"/>
    <n v="2"/>
    <n v="0"/>
    <n v="41.913600000000002"/>
  </r>
  <r>
    <n v="2"/>
    <x v="0"/>
    <x v="0"/>
    <x v="0"/>
    <d v="2013-11-12T00:00:00"/>
    <s v="Second Class"/>
    <s v="CG-12520"/>
    <s v="Claire Gute"/>
    <x v="0"/>
    <s v="United States"/>
    <x v="0"/>
    <x v="0"/>
    <n v="42420"/>
    <x v="0"/>
    <s v="FUR-CH-10000454"/>
    <x v="0"/>
    <x v="1"/>
    <s v="Hon Deluxe Fabric Upholstered Stacking Chairs, Rounded Back"/>
    <n v="731.93999999999994"/>
    <n v="3"/>
    <n v="0"/>
    <n v="219.58199999999997"/>
  </r>
  <r>
    <n v="3"/>
    <x v="1"/>
    <x v="0"/>
    <x v="1"/>
    <d v="2013-06-17T00:00:00"/>
    <s v="Second Class"/>
    <s v="DV-13045"/>
    <s v="Darrin Van Huff"/>
    <x v="1"/>
    <s v="United States"/>
    <x v="1"/>
    <x v="1"/>
    <n v="90036"/>
    <x v="1"/>
    <s v="OFF-LA-10000240"/>
    <x v="1"/>
    <x v="2"/>
    <s v="Self-Adhesive Address Labels for Typewriters by Universal"/>
    <n v="14.62"/>
    <n v="2"/>
    <n v="0"/>
    <n v="6.8713999999999995"/>
  </r>
  <r>
    <n v="4"/>
    <x v="2"/>
    <x v="1"/>
    <x v="2"/>
    <d v="2012-10-18T00:00:00"/>
    <s v="Standard Class"/>
    <s v="SO-20335"/>
    <s v="Sean O'Donnell"/>
    <x v="0"/>
    <s v="United States"/>
    <x v="2"/>
    <x v="2"/>
    <n v="33311"/>
    <x v="0"/>
    <s v="FUR-TA-10000577"/>
    <x v="0"/>
    <x v="3"/>
    <s v="Bretford CR4500 Series Slim Rectangular Table"/>
    <n v="957.57749999999999"/>
    <n v="5"/>
    <n v="0.45"/>
    <n v="-383.03100000000006"/>
  </r>
  <r>
    <n v="5"/>
    <x v="2"/>
    <x v="1"/>
    <x v="2"/>
    <d v="2012-10-18T00:00:00"/>
    <s v="Standard Class"/>
    <s v="SO-20335"/>
    <s v="Sean O'Donnell"/>
    <x v="0"/>
    <s v="United States"/>
    <x v="2"/>
    <x v="2"/>
    <n v="33311"/>
    <x v="0"/>
    <s v="OFF-ST-10000760"/>
    <x v="1"/>
    <x v="4"/>
    <s v="Eldon Fold 'N Roll Cart System"/>
    <n v="22.368000000000002"/>
    <n v="2"/>
    <n v="0.2"/>
    <n v="2.5163999999999991"/>
  </r>
  <r>
    <n v="6"/>
    <x v="3"/>
    <x v="2"/>
    <x v="3"/>
    <d v="2011-06-14T00:00:00"/>
    <s v="Standard Class"/>
    <s v="BH-11710"/>
    <s v="Brosina Hoffman"/>
    <x v="0"/>
    <s v="United States"/>
    <x v="1"/>
    <x v="1"/>
    <n v="90032"/>
    <x v="1"/>
    <s v="FUR-FU-10001487"/>
    <x v="0"/>
    <x v="5"/>
    <s v="Eldon Expressions Wood and Plastic Desk Accessories, Cherry Wood"/>
    <n v="48.86"/>
    <n v="7"/>
    <n v="0"/>
    <n v="14.169399999999996"/>
  </r>
  <r>
    <n v="7"/>
    <x v="3"/>
    <x v="2"/>
    <x v="3"/>
    <d v="2011-06-14T00:00:00"/>
    <s v="Standard Class"/>
    <s v="BH-11710"/>
    <s v="Brosina Hoffman"/>
    <x v="0"/>
    <s v="United States"/>
    <x v="1"/>
    <x v="1"/>
    <n v="90032"/>
    <x v="1"/>
    <s v="OFF-AR-10002833"/>
    <x v="1"/>
    <x v="6"/>
    <s v="Newell 322"/>
    <n v="7.28"/>
    <n v="4"/>
    <n v="0"/>
    <n v="1.9656000000000002"/>
  </r>
  <r>
    <n v="8"/>
    <x v="3"/>
    <x v="2"/>
    <x v="3"/>
    <d v="2011-06-14T00:00:00"/>
    <s v="Standard Class"/>
    <s v="BH-11710"/>
    <s v="Brosina Hoffman"/>
    <x v="0"/>
    <s v="United States"/>
    <x v="1"/>
    <x v="1"/>
    <n v="90032"/>
    <x v="1"/>
    <s v="TEC-PH-10002275"/>
    <x v="2"/>
    <x v="7"/>
    <s v="Mitel 5320 IP Phone VoIP phone"/>
    <n v="907.15200000000004"/>
    <n v="6"/>
    <n v="0.2"/>
    <n v="90.715200000000038"/>
  </r>
  <r>
    <n v="9"/>
    <x v="3"/>
    <x v="2"/>
    <x v="3"/>
    <d v="2011-06-14T00:00:00"/>
    <s v="Standard Class"/>
    <s v="BH-11710"/>
    <s v="Brosina Hoffman"/>
    <x v="0"/>
    <s v="United States"/>
    <x v="1"/>
    <x v="1"/>
    <n v="90032"/>
    <x v="1"/>
    <s v="OFF-BI-10003910"/>
    <x v="1"/>
    <x v="8"/>
    <s v="DXL Angle-View Binders with Locking Rings by Samsill"/>
    <n v="18.504000000000001"/>
    <n v="3"/>
    <n v="0.2"/>
    <n v="5.7824999999999998"/>
  </r>
  <r>
    <n v="10"/>
    <x v="3"/>
    <x v="2"/>
    <x v="3"/>
    <d v="2011-06-14T00:00:00"/>
    <s v="Standard Class"/>
    <s v="BH-11710"/>
    <s v="Brosina Hoffman"/>
    <x v="0"/>
    <s v="United States"/>
    <x v="1"/>
    <x v="1"/>
    <n v="90032"/>
    <x v="1"/>
    <s v="OFF-AP-10002892"/>
    <x v="1"/>
    <x v="9"/>
    <s v="Belkin F5C206VTEL 6 Outlet Surge"/>
    <n v="114.9"/>
    <n v="5"/>
    <n v="0"/>
    <n v="34.469999999999992"/>
  </r>
  <r>
    <n v="11"/>
    <x v="3"/>
    <x v="2"/>
    <x v="3"/>
    <d v="2011-06-14T00:00:00"/>
    <s v="Standard Class"/>
    <s v="BH-11710"/>
    <s v="Brosina Hoffman"/>
    <x v="0"/>
    <s v="United States"/>
    <x v="1"/>
    <x v="1"/>
    <n v="90032"/>
    <x v="1"/>
    <s v="FUR-TA-10001539"/>
    <x v="0"/>
    <x v="3"/>
    <s v="Chromcraft Rectangular Conference Tables"/>
    <n v="1706.1840000000002"/>
    <n v="9"/>
    <n v="0.2"/>
    <n v="85.309199999999805"/>
  </r>
  <r>
    <n v="12"/>
    <x v="3"/>
    <x v="2"/>
    <x v="3"/>
    <d v="2011-06-14T00:00:00"/>
    <s v="Standard Class"/>
    <s v="BH-11710"/>
    <s v="Brosina Hoffman"/>
    <x v="0"/>
    <s v="United States"/>
    <x v="1"/>
    <x v="1"/>
    <n v="90032"/>
    <x v="1"/>
    <s v="TEC-PH-10002033"/>
    <x v="2"/>
    <x v="7"/>
    <s v="Konftel 250 Conference phone - Charcoal black"/>
    <n v="911.42399999999998"/>
    <n v="4"/>
    <n v="0.2"/>
    <n v="68.356800000000021"/>
  </r>
  <r>
    <n v="13"/>
    <x v="4"/>
    <x v="3"/>
    <x v="4"/>
    <d v="2014-04-21T00:00:00"/>
    <s v="Standard Class"/>
    <s v="AA-10480"/>
    <s v="Andrew Allen"/>
    <x v="0"/>
    <s v="United States"/>
    <x v="3"/>
    <x v="3"/>
    <n v="28027"/>
    <x v="0"/>
    <s v="OFF-PA-10002365"/>
    <x v="1"/>
    <x v="10"/>
    <s v="Xerox 1967"/>
    <n v="15.552000000000003"/>
    <n v="3"/>
    <n v="0.2"/>
    <n v="5.4432"/>
  </r>
  <r>
    <n v="14"/>
    <x v="5"/>
    <x v="0"/>
    <x v="5"/>
    <d v="2013-12-11T00:00:00"/>
    <s v="Standard Class"/>
    <s v="IM-15070"/>
    <s v="Irene Maddox"/>
    <x v="0"/>
    <s v="United States"/>
    <x v="4"/>
    <x v="4"/>
    <n v="98103"/>
    <x v="1"/>
    <s v="OFF-BI-10003656"/>
    <x v="1"/>
    <x v="8"/>
    <s v="Fellowes PB200 Plastic Comb Binding Machine"/>
    <n v="407.97600000000006"/>
    <n v="3"/>
    <n v="0.2"/>
    <n v="132.59219999999993"/>
  </r>
  <r>
    <n v="15"/>
    <x v="6"/>
    <x v="1"/>
    <x v="6"/>
    <d v="2012-11-26T00:00:00"/>
    <s v="Standard Class"/>
    <s v="HP-14815"/>
    <s v="Harold Pawlan"/>
    <x v="2"/>
    <s v="United States"/>
    <x v="5"/>
    <x v="5"/>
    <n v="76106"/>
    <x v="2"/>
    <s v="OFF-AP-10002311"/>
    <x v="1"/>
    <x v="9"/>
    <s v="Holmes Replacement Filter for HEPA Air Cleaner, Very Large Room, HEPA Filter"/>
    <n v="68.809999999999988"/>
    <n v="5"/>
    <n v="0.8"/>
    <n v="-123.858"/>
  </r>
  <r>
    <n v="16"/>
    <x v="6"/>
    <x v="1"/>
    <x v="6"/>
    <d v="2012-11-26T00:00:00"/>
    <s v="Standard Class"/>
    <s v="HP-14815"/>
    <s v="Harold Pawlan"/>
    <x v="2"/>
    <s v="United States"/>
    <x v="5"/>
    <x v="5"/>
    <n v="76106"/>
    <x v="2"/>
    <s v="OFF-BI-10000756"/>
    <x v="1"/>
    <x v="8"/>
    <s v="Storex DuraTech Recycled Plastic Frosted Binders"/>
    <n v="2.5439999999999996"/>
    <n v="3"/>
    <n v="0.8"/>
    <n v="-3.8160000000000016"/>
  </r>
  <r>
    <n v="17"/>
    <x v="7"/>
    <x v="2"/>
    <x v="7"/>
    <d v="2011-11-18T00:00:00"/>
    <s v="Standard Class"/>
    <s v="PK-19075"/>
    <s v="Pete Kriz"/>
    <x v="0"/>
    <s v="United States"/>
    <x v="6"/>
    <x v="6"/>
    <n v="53711"/>
    <x v="2"/>
    <s v="OFF-ST-10004186"/>
    <x v="1"/>
    <x v="4"/>
    <s v="Stur-D-Stor Shelving, Vertical 5-Shelf: 72&quot;H x 36&quot;W x 18 1/2&quot;D"/>
    <n v="665.88"/>
    <n v="6"/>
    <n v="0"/>
    <n v="13.317599999999999"/>
  </r>
  <r>
    <n v="18"/>
    <x v="8"/>
    <x v="2"/>
    <x v="8"/>
    <d v="2011-05-15T00:00:00"/>
    <s v="Second Class"/>
    <s v="AG-10270"/>
    <s v="Alejandro Grove"/>
    <x v="0"/>
    <s v="United States"/>
    <x v="7"/>
    <x v="7"/>
    <n v="84084"/>
    <x v="1"/>
    <s v="OFF-ST-10000107"/>
    <x v="1"/>
    <x v="4"/>
    <s v="Fellowes Super Stor/Drawer"/>
    <n v="55.5"/>
    <n v="2"/>
    <n v="0"/>
    <n v="9.9899999999999949"/>
  </r>
  <r>
    <n v="19"/>
    <x v="9"/>
    <x v="2"/>
    <x v="9"/>
    <d v="2011-09-01T00:00:00"/>
    <s v="Second Class"/>
    <s v="ZD-21925"/>
    <s v="Zuschuss Donatelli"/>
    <x v="0"/>
    <s v="United States"/>
    <x v="8"/>
    <x v="1"/>
    <n v="94109"/>
    <x v="1"/>
    <s v="OFF-AR-10003056"/>
    <x v="1"/>
    <x v="6"/>
    <s v="Newell 341"/>
    <n v="8.56"/>
    <n v="2"/>
    <n v="0"/>
    <n v="2.4823999999999993"/>
  </r>
  <r>
    <n v="20"/>
    <x v="9"/>
    <x v="2"/>
    <x v="9"/>
    <d v="2011-09-01T00:00:00"/>
    <s v="Second Class"/>
    <s v="ZD-21925"/>
    <s v="Zuschuss Donatelli"/>
    <x v="0"/>
    <s v="United States"/>
    <x v="8"/>
    <x v="1"/>
    <n v="94109"/>
    <x v="1"/>
    <s v="TEC-PH-10001949"/>
    <x v="2"/>
    <x v="7"/>
    <s v="Cisco SPA 501G IP Phone"/>
    <n v="213.48000000000002"/>
    <n v="3"/>
    <n v="0.2"/>
    <n v="16.010999999999981"/>
  </r>
  <r>
    <n v="21"/>
    <x v="9"/>
    <x v="2"/>
    <x v="9"/>
    <d v="2011-09-01T00:00:00"/>
    <s v="Second Class"/>
    <s v="ZD-21925"/>
    <s v="Zuschuss Donatelli"/>
    <x v="0"/>
    <s v="United States"/>
    <x v="8"/>
    <x v="1"/>
    <n v="94109"/>
    <x v="1"/>
    <s v="OFF-BI-10002215"/>
    <x v="1"/>
    <x v="8"/>
    <s v="Wilson Jones Hanging View Binder, White, 1&quot;"/>
    <n v="22.72"/>
    <n v="4"/>
    <n v="0.2"/>
    <n v="7.3839999999999986"/>
  </r>
  <r>
    <n v="22"/>
    <x v="10"/>
    <x v="0"/>
    <x v="10"/>
    <d v="2013-12-14T00:00:00"/>
    <s v="Standard Class"/>
    <s v="KB-16585"/>
    <s v="Ken Black"/>
    <x v="1"/>
    <s v="United States"/>
    <x v="9"/>
    <x v="8"/>
    <n v="68025"/>
    <x v="2"/>
    <s v="OFF-AR-10000246"/>
    <x v="1"/>
    <x v="6"/>
    <s v="Newell 318"/>
    <n v="19.459999999999997"/>
    <n v="7"/>
    <n v="0"/>
    <n v="5.0595999999999997"/>
  </r>
  <r>
    <n v="23"/>
    <x v="10"/>
    <x v="0"/>
    <x v="10"/>
    <d v="2013-12-14T00:00:00"/>
    <s v="Standard Class"/>
    <s v="KB-16585"/>
    <s v="Ken Black"/>
    <x v="1"/>
    <s v="United States"/>
    <x v="9"/>
    <x v="8"/>
    <n v="68025"/>
    <x v="2"/>
    <s v="OFF-AP-10001492"/>
    <x v="1"/>
    <x v="9"/>
    <s v="Acco Six-Outlet Power Strip, 4' Cord Length"/>
    <n v="60.339999999999996"/>
    <n v="7"/>
    <n v="0"/>
    <n v="15.688400000000001"/>
  </r>
  <r>
    <n v="24"/>
    <x v="11"/>
    <x v="3"/>
    <x v="11"/>
    <d v="2014-07-19T00:00:00"/>
    <s v="Second Class"/>
    <s v="SF-20065"/>
    <s v="Sandra Flanagan"/>
    <x v="0"/>
    <s v="United States"/>
    <x v="10"/>
    <x v="9"/>
    <n v="19140"/>
    <x v="3"/>
    <s v="FUR-CH-10002774"/>
    <x v="0"/>
    <x v="1"/>
    <s v="Global Deluxe Stacking Chair, Gray"/>
    <n v="71.371999999999986"/>
    <n v="2"/>
    <n v="0.3"/>
    <n v="-1.0196000000000005"/>
  </r>
  <r>
    <n v="25"/>
    <x v="12"/>
    <x v="1"/>
    <x v="12"/>
    <d v="2012-09-30T00:00:00"/>
    <s v="Standard Class"/>
    <s v="EB-13870"/>
    <s v="Emily Burns"/>
    <x v="0"/>
    <s v="United States"/>
    <x v="11"/>
    <x v="7"/>
    <n v="84057"/>
    <x v="1"/>
    <s v="FUR-TA-10000577"/>
    <x v="0"/>
    <x v="3"/>
    <s v="Bretford CR4500 Series Slim Rectangular Table"/>
    <n v="1044.6299999999999"/>
    <n v="3"/>
    <n v="0"/>
    <n v="240.26490000000001"/>
  </r>
  <r>
    <n v="26"/>
    <x v="13"/>
    <x v="0"/>
    <x v="13"/>
    <d v="2013-01-20T00:00:00"/>
    <s v="Second Class"/>
    <s v="EH-13945"/>
    <s v="Eric Hoffmann"/>
    <x v="0"/>
    <s v="United States"/>
    <x v="1"/>
    <x v="1"/>
    <n v="90049"/>
    <x v="1"/>
    <s v="OFF-BI-10001634"/>
    <x v="1"/>
    <x v="8"/>
    <s v="Wilson Jones Active Use Binders"/>
    <n v="11.648000000000001"/>
    <n v="2"/>
    <n v="0.2"/>
    <n v="4.2224000000000004"/>
  </r>
  <r>
    <n v="27"/>
    <x v="13"/>
    <x v="0"/>
    <x v="13"/>
    <d v="2013-01-20T00:00:00"/>
    <s v="Second Class"/>
    <s v="EH-13945"/>
    <s v="Eric Hoffmann"/>
    <x v="0"/>
    <s v="United States"/>
    <x v="1"/>
    <x v="1"/>
    <n v="90049"/>
    <x v="1"/>
    <s v="TEC-AC-10003027"/>
    <x v="2"/>
    <x v="11"/>
    <s v="Imation 8GB Mini TravelDrive USB 2.0 Flash Drive"/>
    <n v="90.570000000000007"/>
    <n v="3"/>
    <n v="0"/>
    <n v="11.774100000000004"/>
  </r>
  <r>
    <n v="28"/>
    <x v="14"/>
    <x v="1"/>
    <x v="14"/>
    <d v="2012-09-21T00:00:00"/>
    <s v="Standard Class"/>
    <s v="TB-21520"/>
    <s v="Tracy Blumstein"/>
    <x v="0"/>
    <s v="United States"/>
    <x v="10"/>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x v="10"/>
    <x v="9"/>
    <n v="19140"/>
    <x v="3"/>
    <s v="OFF-BI-10000474"/>
    <x v="1"/>
    <x v="8"/>
    <s v="Avery Recycled Flexi-View Covers for Binding Systems"/>
    <n v="9.6180000000000021"/>
    <n v="2"/>
    <n v="0.7"/>
    <n v="-7.0532000000000004"/>
  </r>
  <r>
    <n v="30"/>
    <x v="14"/>
    <x v="1"/>
    <x v="14"/>
    <d v="2012-09-21T00:00:00"/>
    <s v="Standard Class"/>
    <s v="TB-21520"/>
    <s v="Tracy Blumstein"/>
    <x v="0"/>
    <s v="United States"/>
    <x v="10"/>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x v="10"/>
    <x v="9"/>
    <n v="19140"/>
    <x v="3"/>
    <s v="OFF-EN-10001509"/>
    <x v="1"/>
    <x v="12"/>
    <s v="Poly String Tie Envelopes"/>
    <n v="3.2640000000000002"/>
    <n v="2"/>
    <n v="0.2"/>
    <n v="1.1015999999999997"/>
  </r>
  <r>
    <n v="32"/>
    <x v="14"/>
    <x v="1"/>
    <x v="14"/>
    <d v="2012-09-21T00:00:00"/>
    <s v="Standard Class"/>
    <s v="TB-21520"/>
    <s v="Tracy Blumstein"/>
    <x v="0"/>
    <s v="United States"/>
    <x v="10"/>
    <x v="9"/>
    <n v="19140"/>
    <x v="3"/>
    <s v="OFF-AR-10004042"/>
    <x v="1"/>
    <x v="6"/>
    <s v="BOSTON Model 1800 Electric Pencil Sharpeners, Putty/Woodgrain"/>
    <n v="86.304000000000002"/>
    <n v="6"/>
    <n v="0.2"/>
    <n v="9.7091999999999885"/>
  </r>
  <r>
    <n v="33"/>
    <x v="14"/>
    <x v="1"/>
    <x v="14"/>
    <d v="2012-09-21T00:00:00"/>
    <s v="Standard Class"/>
    <s v="TB-21520"/>
    <s v="Tracy Blumstein"/>
    <x v="0"/>
    <s v="United States"/>
    <x v="10"/>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x v="10"/>
    <x v="9"/>
    <n v="19140"/>
    <x v="3"/>
    <s v="OFF-AR-10001683"/>
    <x v="1"/>
    <x v="6"/>
    <s v="Lumber Crayons"/>
    <n v="15.76"/>
    <n v="2"/>
    <n v="0.2"/>
    <n v="3.5460000000000007"/>
  </r>
  <r>
    <n v="35"/>
    <x v="15"/>
    <x v="3"/>
    <x v="15"/>
    <d v="2014-10-24T00:00:00"/>
    <s v="Second Class"/>
    <s v="MA-17560"/>
    <s v="Matt Abelman"/>
    <x v="2"/>
    <s v="United States"/>
    <x v="12"/>
    <x v="5"/>
    <n v="77095"/>
    <x v="2"/>
    <s v="OFF-PA-10000249"/>
    <x v="1"/>
    <x v="10"/>
    <s v="Staples"/>
    <n v="29.472000000000001"/>
    <n v="3"/>
    <n v="0.2"/>
    <n v="9.9467999999999979"/>
  </r>
  <r>
    <n v="36"/>
    <x v="16"/>
    <x v="0"/>
    <x v="16"/>
    <d v="2013-12-11T00:00:00"/>
    <s v="First Class"/>
    <s v="GH-14485"/>
    <s v="Gene Hale"/>
    <x v="1"/>
    <s v="United States"/>
    <x v="13"/>
    <x v="5"/>
    <n v="75080"/>
    <x v="2"/>
    <s v="TEC-PH-10004977"/>
    <x v="2"/>
    <x v="7"/>
    <s v="GE 30524EE4"/>
    <n v="1097.5440000000003"/>
    <n v="7"/>
    <n v="0.2"/>
    <n v="123.47369999999989"/>
  </r>
  <r>
    <n v="37"/>
    <x v="16"/>
    <x v="0"/>
    <x v="16"/>
    <d v="2013-12-11T00:00:00"/>
    <s v="First Class"/>
    <s v="GH-14485"/>
    <s v="Gene Hale"/>
    <x v="1"/>
    <s v="United States"/>
    <x v="13"/>
    <x v="5"/>
    <n v="75080"/>
    <x v="2"/>
    <s v="FUR-FU-10003664"/>
    <x v="0"/>
    <x v="5"/>
    <s v="Electrix Architect's Clamp-On Swing Arm Lamp, Black"/>
    <n v="190.92"/>
    <n v="5"/>
    <n v="0.6"/>
    <n v="-147.96300000000002"/>
  </r>
  <r>
    <n v="38"/>
    <x v="17"/>
    <x v="1"/>
    <x v="17"/>
    <d v="2012-12-31T00:00:00"/>
    <s v="Standard Class"/>
    <s v="SN-20710"/>
    <s v="Steve Nguyen"/>
    <x v="2"/>
    <s v="United States"/>
    <x v="12"/>
    <x v="5"/>
    <n v="77041"/>
    <x v="2"/>
    <s v="OFF-EN-10002986"/>
    <x v="1"/>
    <x v="12"/>
    <s v="#10-4 1/8&quot; x 9 1/2&quot; Premium Diagonal Seam Envelopes"/>
    <n v="113.328"/>
    <n v="9"/>
    <n v="0.2"/>
    <n v="35.414999999999999"/>
  </r>
  <r>
    <n v="39"/>
    <x v="17"/>
    <x v="1"/>
    <x v="17"/>
    <d v="2012-12-31T00:00:00"/>
    <s v="Standard Class"/>
    <s v="SN-20710"/>
    <s v="Steve Nguyen"/>
    <x v="2"/>
    <s v="United States"/>
    <x v="12"/>
    <x v="5"/>
    <n v="77041"/>
    <x v="2"/>
    <s v="FUR-BO-10002545"/>
    <x v="0"/>
    <x v="0"/>
    <s v="Atlantic Metals Mobile 3-Shelf Bookcases, Custom Colors"/>
    <n v="532.39919999999995"/>
    <n v="3"/>
    <n v="0.32"/>
    <n v="-46.976400000000012"/>
  </r>
  <r>
    <n v="40"/>
    <x v="17"/>
    <x v="1"/>
    <x v="17"/>
    <d v="2012-12-31T00:00:00"/>
    <s v="Standard Class"/>
    <s v="SN-20710"/>
    <s v="Steve Nguyen"/>
    <x v="2"/>
    <s v="United States"/>
    <x v="12"/>
    <x v="5"/>
    <n v="77041"/>
    <x v="2"/>
    <s v="FUR-CH-10004218"/>
    <x v="0"/>
    <x v="1"/>
    <s v="Global Fabric Manager's Chair, Dark Gray"/>
    <n v="212.05799999999999"/>
    <n v="3"/>
    <n v="0.3"/>
    <n v="-15.146999999999991"/>
  </r>
  <r>
    <n v="41"/>
    <x v="17"/>
    <x v="1"/>
    <x v="17"/>
    <d v="2012-12-31T00:00:00"/>
    <s v="Standard Class"/>
    <s v="SN-20710"/>
    <s v="Steve Nguyen"/>
    <x v="2"/>
    <s v="United States"/>
    <x v="12"/>
    <x v="5"/>
    <n v="77041"/>
    <x v="2"/>
    <s v="TEC-PH-10000486"/>
    <x v="2"/>
    <x v="7"/>
    <s v="Plantronics HL10 Handset Lifter"/>
    <n v="371.16800000000001"/>
    <n v="4"/>
    <n v="0.2"/>
    <n v="41.756399999999957"/>
  </r>
  <r>
    <n v="42"/>
    <x v="18"/>
    <x v="3"/>
    <x v="18"/>
    <d v="2014-09-16T00:00:00"/>
    <s v="Standard Class"/>
    <s v="LC-16930"/>
    <s v="Linda Cazamias"/>
    <x v="1"/>
    <s v="United States"/>
    <x v="14"/>
    <x v="10"/>
    <n v="60540"/>
    <x v="2"/>
    <s v="TEC-PH-10004093"/>
    <x v="2"/>
    <x v="7"/>
    <s v="Panasonic Kx-TS550"/>
    <n v="147.16800000000001"/>
    <n v="4"/>
    <n v="0.2"/>
    <n v="16.556399999999996"/>
  </r>
  <r>
    <n v="43"/>
    <x v="19"/>
    <x v="0"/>
    <x v="19"/>
    <d v="2013-07-23T00:00:00"/>
    <s v="Standard Class"/>
    <s v="RA-19885"/>
    <s v="Ruben Ausman"/>
    <x v="1"/>
    <s v="United States"/>
    <x v="1"/>
    <x v="1"/>
    <n v="90049"/>
    <x v="1"/>
    <s v="OFF-ST-10003479"/>
    <x v="1"/>
    <x v="4"/>
    <s v="Eldon Base for stackable storage shelf, platinum"/>
    <n v="77.88"/>
    <n v="2"/>
    <n v="0"/>
    <n v="3.8939999999999912"/>
  </r>
  <r>
    <n v="44"/>
    <x v="20"/>
    <x v="3"/>
    <x v="20"/>
    <d v="2014-09-24T00:00:00"/>
    <s v="Standard Class"/>
    <s v="ES-14080"/>
    <s v="Erin Smith"/>
    <x v="1"/>
    <s v="United States"/>
    <x v="15"/>
    <x v="2"/>
    <n v="32935"/>
    <x v="0"/>
    <s v="OFF-ST-10003282"/>
    <x v="1"/>
    <x v="4"/>
    <s v="Advantus 10-Drawer Portable Organizer, Chrome Metal Frame, Smoke Drawers"/>
    <n v="95.616"/>
    <n v="2"/>
    <n v="0.2"/>
    <n v="9.5616000000000092"/>
  </r>
  <r>
    <n v="45"/>
    <x v="21"/>
    <x v="0"/>
    <x v="21"/>
    <d v="2013-03-14T00:00:00"/>
    <s v="First Class"/>
    <s v="ON-18715"/>
    <s v="Odella Nelson"/>
    <x v="1"/>
    <s v="United States"/>
    <x v="16"/>
    <x v="11"/>
    <n v="55122"/>
    <x v="2"/>
    <s v="TEC-AC-10000171"/>
    <x v="2"/>
    <x v="11"/>
    <s v="Verbatim 25 GB 6x Blu-ray Single Layer Recordable Disc, 25/Pack"/>
    <n v="45.98"/>
    <n v="2"/>
    <n v="0"/>
    <n v="19.7714"/>
  </r>
  <r>
    <n v="46"/>
    <x v="21"/>
    <x v="0"/>
    <x v="21"/>
    <d v="2013-03-14T00:00:00"/>
    <s v="First Class"/>
    <s v="ON-18715"/>
    <s v="Odella Nelson"/>
    <x v="1"/>
    <s v="United States"/>
    <x v="16"/>
    <x v="11"/>
    <n v="55122"/>
    <x v="2"/>
    <s v="OFF-BI-10003291"/>
    <x v="1"/>
    <x v="8"/>
    <s v="Wilson Jones Leather-Like Binders with DublLock Round Rings"/>
    <n v="17.46"/>
    <n v="2"/>
    <n v="0"/>
    <n v="8.2061999999999991"/>
  </r>
  <r>
    <n v="47"/>
    <x v="22"/>
    <x v="2"/>
    <x v="22"/>
    <d v="2011-10-25T00:00:00"/>
    <s v="Second Class"/>
    <s v="PO-18865"/>
    <s v="Patrick O'Donnell"/>
    <x v="0"/>
    <s v="United States"/>
    <x v="17"/>
    <x v="12"/>
    <n v="48185"/>
    <x v="2"/>
    <s v="OFF-ST-10001713"/>
    <x v="1"/>
    <x v="4"/>
    <s v="Gould Plastics 9-Pocket Panel Bin, 18-3/8w x 5-1/4d x 20-1/2h, Black"/>
    <n v="211.96"/>
    <n v="4"/>
    <n v="0"/>
    <n v="8.4783999999999935"/>
  </r>
  <r>
    <n v="48"/>
    <x v="23"/>
    <x v="0"/>
    <x v="23"/>
    <d v="2013-06-26T00:00:00"/>
    <s v="Standard Class"/>
    <s v="LH-16900"/>
    <s v="Lena Hernandez"/>
    <x v="0"/>
    <s v="United States"/>
    <x v="18"/>
    <x v="13"/>
    <n v="19901"/>
    <x v="3"/>
    <s v="TEC-AC-10002167"/>
    <x v="2"/>
    <x v="11"/>
    <s v="Imation 8gb Micro Traveldrive Usb 2.0 Flash Drive"/>
    <n v="45"/>
    <n v="3"/>
    <n v="0"/>
    <n v="4.9500000000000011"/>
  </r>
  <r>
    <n v="49"/>
    <x v="23"/>
    <x v="0"/>
    <x v="23"/>
    <d v="2013-06-26T00:00:00"/>
    <s v="Standard Class"/>
    <s v="LH-16900"/>
    <s v="Lena Hernandez"/>
    <x v="0"/>
    <s v="United States"/>
    <x v="18"/>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x v="19"/>
    <x v="14"/>
    <n v="47150"/>
    <x v="2"/>
    <s v="OFF-BI-10004410"/>
    <x v="1"/>
    <x v="8"/>
    <s v="C-Line Peel &amp; Stick Add-On Filing Pockets, 8-3/4 x 5-1/8, 10/Pack"/>
    <n v="38.22"/>
    <n v="6"/>
    <n v="0"/>
    <n v="17.9634"/>
  </r>
  <r>
    <n v="51"/>
    <x v="24"/>
    <x v="1"/>
    <x v="24"/>
    <d v="2012-04-22T00:00:00"/>
    <s v="Standard Class"/>
    <s v="DP-13000"/>
    <s v="Darren Powers"/>
    <x v="0"/>
    <s v="United States"/>
    <x v="19"/>
    <x v="14"/>
    <n v="47150"/>
    <x v="2"/>
    <s v="OFF-LA-10002762"/>
    <x v="1"/>
    <x v="2"/>
    <s v="Avery 485"/>
    <n v="75.179999999999993"/>
    <n v="6"/>
    <n v="0"/>
    <n v="35.334599999999995"/>
  </r>
  <r>
    <n v="52"/>
    <x v="24"/>
    <x v="1"/>
    <x v="24"/>
    <d v="2012-04-22T00:00:00"/>
    <s v="Standard Class"/>
    <s v="DP-13000"/>
    <s v="Darren Powers"/>
    <x v="0"/>
    <s v="United States"/>
    <x v="19"/>
    <x v="14"/>
    <n v="47150"/>
    <x v="2"/>
    <s v="FUR-FU-10001706"/>
    <x v="0"/>
    <x v="5"/>
    <s v="Longer-Life Soft White Bulbs"/>
    <n v="6.16"/>
    <n v="2"/>
    <n v="0"/>
    <n v="2.9567999999999999"/>
  </r>
  <r>
    <n v="53"/>
    <x v="24"/>
    <x v="1"/>
    <x v="24"/>
    <d v="2012-04-22T00:00:00"/>
    <s v="Standard Class"/>
    <s v="DP-13000"/>
    <s v="Darren Powers"/>
    <x v="0"/>
    <s v="United States"/>
    <x v="19"/>
    <x v="14"/>
    <n v="47150"/>
    <x v="2"/>
    <s v="FUR-CH-10003061"/>
    <x v="0"/>
    <x v="1"/>
    <s v="Global Leather Task Chair, Black"/>
    <n v="89.99"/>
    <n v="1"/>
    <n v="0"/>
    <n v="17.098099999999988"/>
  </r>
  <r>
    <n v="54"/>
    <x v="25"/>
    <x v="0"/>
    <x v="25"/>
    <d v="2013-12-18T00:00:00"/>
    <s v="Standard Class"/>
    <s v="JM-15265"/>
    <s v="Janet Molinari"/>
    <x v="1"/>
    <s v="United States"/>
    <x v="20"/>
    <x v="15"/>
    <n v="10024"/>
    <x v="3"/>
    <s v="OFF-FA-10000304"/>
    <x v="1"/>
    <x v="13"/>
    <s v="Advantus Push Pins"/>
    <n v="15.260000000000002"/>
    <n v="7"/>
    <n v="0"/>
    <n v="6.2566000000000006"/>
  </r>
  <r>
    <n v="55"/>
    <x v="25"/>
    <x v="0"/>
    <x v="25"/>
    <d v="2013-12-18T00:00:00"/>
    <s v="Standard Class"/>
    <s v="JM-15265"/>
    <s v="Janet Molinari"/>
    <x v="1"/>
    <s v="United States"/>
    <x v="20"/>
    <x v="15"/>
    <n v="10024"/>
    <x v="3"/>
    <s v="TEC-PH-10002447"/>
    <x v="2"/>
    <x v="7"/>
    <s v="AT&amp;T CL83451 4-Handset Telephone"/>
    <n v="1029.95"/>
    <n v="5"/>
    <n v="0"/>
    <n v="298.68549999999999"/>
  </r>
  <r>
    <n v="56"/>
    <x v="26"/>
    <x v="0"/>
    <x v="26"/>
    <d v="2013-06-19T00:00:00"/>
    <s v="First Class"/>
    <s v="TB-21055"/>
    <s v="Ted Butterfield"/>
    <x v="0"/>
    <s v="United States"/>
    <x v="21"/>
    <x v="15"/>
    <n v="12180"/>
    <x v="3"/>
    <s v="OFF-ST-10000604"/>
    <x v="1"/>
    <x v="4"/>
    <s v="Home/Office Personal File Carts"/>
    <n v="208.56"/>
    <n v="6"/>
    <n v="0"/>
    <n v="52.139999999999986"/>
  </r>
  <r>
    <n v="57"/>
    <x v="26"/>
    <x v="0"/>
    <x v="26"/>
    <d v="2013-06-19T00:00:00"/>
    <s v="First Class"/>
    <s v="TB-21055"/>
    <s v="Ted Butterfield"/>
    <x v="0"/>
    <s v="United States"/>
    <x v="21"/>
    <x v="15"/>
    <n v="12180"/>
    <x v="3"/>
    <s v="OFF-PA-10001569"/>
    <x v="1"/>
    <x v="10"/>
    <s v="Xerox 232"/>
    <n v="32.400000000000006"/>
    <n v="5"/>
    <n v="0"/>
    <n v="15.552000000000001"/>
  </r>
  <r>
    <n v="58"/>
    <x v="26"/>
    <x v="0"/>
    <x v="26"/>
    <d v="2013-06-19T00:00:00"/>
    <s v="First Class"/>
    <s v="TB-21055"/>
    <s v="Ted Butterfield"/>
    <x v="0"/>
    <s v="United States"/>
    <x v="21"/>
    <x v="15"/>
    <n v="12180"/>
    <x v="3"/>
    <s v="FUR-CH-10003968"/>
    <x v="0"/>
    <x v="1"/>
    <s v="Novimex Turbo Task Chair"/>
    <n v="319.41000000000003"/>
    <n v="5"/>
    <n v="0.1"/>
    <n v="7.0980000000000061"/>
  </r>
  <r>
    <n v="59"/>
    <x v="26"/>
    <x v="0"/>
    <x v="26"/>
    <d v="2013-06-19T00:00:00"/>
    <s v="First Class"/>
    <s v="TB-21055"/>
    <s v="Ted Butterfield"/>
    <x v="0"/>
    <s v="United States"/>
    <x v="21"/>
    <x v="15"/>
    <n v="12180"/>
    <x v="3"/>
    <s v="OFF-PA-10000587"/>
    <x v="1"/>
    <x v="10"/>
    <s v="Array Parchment Paper, Assorted Colors"/>
    <n v="14.56"/>
    <n v="2"/>
    <n v="0"/>
    <n v="6.9888000000000003"/>
  </r>
  <r>
    <n v="60"/>
    <x v="26"/>
    <x v="0"/>
    <x v="26"/>
    <d v="2013-06-19T00:00:00"/>
    <s v="First Class"/>
    <s v="TB-21055"/>
    <s v="Ted Butterfield"/>
    <x v="0"/>
    <s v="United States"/>
    <x v="21"/>
    <x v="15"/>
    <n v="12180"/>
    <x v="3"/>
    <s v="TEC-AC-10002167"/>
    <x v="2"/>
    <x v="11"/>
    <s v="Imation 8gb Micro Traveldrive Usb 2.0 Flash Drive"/>
    <n v="30"/>
    <n v="2"/>
    <n v="0"/>
    <n v="3.3000000000000007"/>
  </r>
  <r>
    <n v="61"/>
    <x v="26"/>
    <x v="0"/>
    <x v="26"/>
    <d v="2013-06-19T00:00:00"/>
    <s v="First Class"/>
    <s v="TB-21055"/>
    <s v="Ted Butterfield"/>
    <x v="0"/>
    <s v="United States"/>
    <x v="21"/>
    <x v="15"/>
    <n v="12180"/>
    <x v="3"/>
    <s v="OFF-BI-10001460"/>
    <x v="1"/>
    <x v="8"/>
    <s v="Plastic Binding Combs"/>
    <n v="48.480000000000004"/>
    <n v="4"/>
    <n v="0.2"/>
    <n v="16.361999999999998"/>
  </r>
  <r>
    <n v="62"/>
    <x v="26"/>
    <x v="0"/>
    <x v="26"/>
    <d v="2013-06-19T00:00:00"/>
    <s v="First Class"/>
    <s v="TB-21055"/>
    <s v="Ted Butterfield"/>
    <x v="0"/>
    <s v="United States"/>
    <x v="21"/>
    <x v="15"/>
    <n v="12180"/>
    <x v="3"/>
    <s v="OFF-AR-10001868"/>
    <x v="1"/>
    <x v="6"/>
    <s v="Prang Dustless Chalk Sticks"/>
    <n v="1.68"/>
    <n v="1"/>
    <n v="0"/>
    <n v="0.84"/>
  </r>
  <r>
    <n v="63"/>
    <x v="27"/>
    <x v="1"/>
    <x v="27"/>
    <d v="2012-11-30T00:00:00"/>
    <s v="Standard Class"/>
    <s v="KM-16720"/>
    <s v="Kunst Miller"/>
    <x v="0"/>
    <s v="United States"/>
    <x v="1"/>
    <x v="1"/>
    <n v="90004"/>
    <x v="1"/>
    <s v="TEC-AC-10004633"/>
    <x v="2"/>
    <x v="11"/>
    <s v="Verbatim 25 GB 6x Blu-ray Single Layer Recordable Disc, 3/Pack"/>
    <n v="13.98"/>
    <n v="2"/>
    <n v="0"/>
    <n v="6.1512000000000011"/>
  </r>
  <r>
    <n v="64"/>
    <x v="27"/>
    <x v="1"/>
    <x v="27"/>
    <d v="2012-11-30T00:00:00"/>
    <s v="Standard Class"/>
    <s v="KM-16720"/>
    <s v="Kunst Miller"/>
    <x v="0"/>
    <s v="United States"/>
    <x v="1"/>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x v="1"/>
    <x v="1"/>
    <n v="90004"/>
    <x v="1"/>
    <s v="OFF-PA-10003892"/>
    <x v="1"/>
    <x v="10"/>
    <s v="Xerox 1943"/>
    <n v="146.72999999999999"/>
    <n v="3"/>
    <n v="0"/>
    <n v="68.963099999999997"/>
  </r>
  <r>
    <n v="66"/>
    <x v="27"/>
    <x v="1"/>
    <x v="27"/>
    <d v="2012-11-30T00:00:00"/>
    <s v="Standard Class"/>
    <s v="KM-16720"/>
    <s v="Kunst Miller"/>
    <x v="0"/>
    <s v="United States"/>
    <x v="1"/>
    <x v="1"/>
    <n v="90004"/>
    <x v="1"/>
    <s v="FUR-FU-10000397"/>
    <x v="0"/>
    <x v="5"/>
    <s v="Luxo Economy Swing Arm Lamp"/>
    <n v="79.760000000000005"/>
    <n v="4"/>
    <n v="0"/>
    <n v="22.332800000000006"/>
  </r>
  <r>
    <n v="67"/>
    <x v="28"/>
    <x v="1"/>
    <x v="28"/>
    <d v="2012-05-05T00:00:00"/>
    <s v="Standard Class"/>
    <s v="PS-18970"/>
    <s v="Paul Stevenson"/>
    <x v="2"/>
    <s v="United States"/>
    <x v="22"/>
    <x v="10"/>
    <n v="60610"/>
    <x v="2"/>
    <s v="FUR-CH-10001146"/>
    <x v="0"/>
    <x v="1"/>
    <s v="Global Value Mid-Back Manager's Chair, Gray"/>
    <n v="213.11499999999998"/>
    <n v="5"/>
    <n v="0.3"/>
    <n v="-15.222500000000011"/>
  </r>
  <r>
    <n v="68"/>
    <x v="29"/>
    <x v="2"/>
    <x v="29"/>
    <d v="2011-12-10T00:00:00"/>
    <s v="Standard Class"/>
    <s v="BS-11590"/>
    <s v="Brendan Sweed"/>
    <x v="1"/>
    <s v="United States"/>
    <x v="23"/>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x v="23"/>
    <x v="16"/>
    <n v="85234"/>
    <x v="1"/>
    <s v="TEC-PH-10002726"/>
    <x v="2"/>
    <x v="7"/>
    <s v="netTALK DUO VoIP Telephone Service"/>
    <n v="167.96800000000002"/>
    <n v="4"/>
    <n v="0.2"/>
    <n v="62.988"/>
  </r>
  <r>
    <n v="70"/>
    <x v="30"/>
    <x v="0"/>
    <x v="30"/>
    <d v="2013-06-07T00:00:00"/>
    <s v="First Class"/>
    <s v="KD-16270"/>
    <s v="Karen Daniels"/>
    <x v="0"/>
    <s v="United States"/>
    <x v="24"/>
    <x v="17"/>
    <n v="22153"/>
    <x v="0"/>
    <s v="OFF-PA-10000482"/>
    <x v="1"/>
    <x v="10"/>
    <s v="Snap-A-Way Black Print Carbonless Ruled Speed Letter, Triplicate"/>
    <n v="75.88"/>
    <n v="2"/>
    <n v="0"/>
    <n v="35.663599999999995"/>
  </r>
  <r>
    <n v="71"/>
    <x v="31"/>
    <x v="0"/>
    <x v="31"/>
    <d v="2013-09-24T00:00:00"/>
    <s v="Standard Class"/>
    <s v="HM-14980"/>
    <s v="Henry MacAllister"/>
    <x v="0"/>
    <s v="United States"/>
    <x v="20"/>
    <x v="15"/>
    <n v="10009"/>
    <x v="3"/>
    <s v="OFF-BI-10004654"/>
    <x v="1"/>
    <x v="8"/>
    <s v="Avery Binding System Hidden Tab Executive Style Index Sets"/>
    <n v="4.6159999999999997"/>
    <n v="1"/>
    <n v="0.2"/>
    <n v="1.7309999999999999"/>
  </r>
  <r>
    <n v="72"/>
    <x v="32"/>
    <x v="3"/>
    <x v="32"/>
    <d v="2014-09-18T00:00:00"/>
    <s v="Second Class"/>
    <s v="TB-21520"/>
    <s v="Tracy Blumstein"/>
    <x v="0"/>
    <s v="United States"/>
    <x v="25"/>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x v="26"/>
    <x v="18"/>
    <n v="38109"/>
    <x v="0"/>
    <s v="FUR-CH-10000513"/>
    <x v="0"/>
    <x v="1"/>
    <s v="High-Back Leather Manager's Chair"/>
    <n v="831.93600000000015"/>
    <n v="8"/>
    <n v="0.2"/>
    <n v="-114.39120000000003"/>
  </r>
  <r>
    <n v="74"/>
    <x v="33"/>
    <x v="1"/>
    <x v="33"/>
    <d v="2012-05-02T00:00:00"/>
    <s v="Standard Class"/>
    <s v="JE-15745"/>
    <s v="Joel Eaton"/>
    <x v="0"/>
    <s v="United States"/>
    <x v="26"/>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x v="26"/>
    <x v="18"/>
    <n v="38109"/>
    <x v="0"/>
    <s v="OFF-ST-10004123"/>
    <x v="1"/>
    <x v="4"/>
    <s v="Safco Industrial Wire Shelving System"/>
    <n v="72.784000000000006"/>
    <n v="1"/>
    <n v="0.2"/>
    <n v="-18.196000000000002"/>
  </r>
  <r>
    <n v="76"/>
    <x v="34"/>
    <x v="3"/>
    <x v="34"/>
    <d v="2014-12-12T00:00:00"/>
    <s v="First Class"/>
    <s v="KB-16600"/>
    <s v="Ken Brennan"/>
    <x v="1"/>
    <s v="United States"/>
    <x v="12"/>
    <x v="5"/>
    <n v="77041"/>
    <x v="2"/>
    <s v="OFF-BI-10004182"/>
    <x v="1"/>
    <x v="8"/>
    <s v="Economy Binders"/>
    <n v="1.2479999999999998"/>
    <n v="3"/>
    <n v="0.8"/>
    <n v="-1.9344000000000006"/>
  </r>
  <r>
    <n v="77"/>
    <x v="34"/>
    <x v="3"/>
    <x v="34"/>
    <d v="2014-12-12T00:00:00"/>
    <s v="First Class"/>
    <s v="KB-16600"/>
    <s v="Ken Brennan"/>
    <x v="1"/>
    <s v="United States"/>
    <x v="12"/>
    <x v="5"/>
    <n v="77041"/>
    <x v="2"/>
    <s v="FUR-FU-10000260"/>
    <x v="0"/>
    <x v="5"/>
    <s v="6&quot; Cubicle Wall Clock, Black"/>
    <n v="9.7080000000000002"/>
    <n v="3"/>
    <n v="0.6"/>
    <n v="-5.8248000000000015"/>
  </r>
  <r>
    <n v="78"/>
    <x v="34"/>
    <x v="3"/>
    <x v="34"/>
    <d v="2014-12-12T00:00:00"/>
    <s v="First Class"/>
    <s v="KB-16600"/>
    <s v="Ken Brennan"/>
    <x v="1"/>
    <s v="United States"/>
    <x v="12"/>
    <x v="5"/>
    <n v="77041"/>
    <x v="2"/>
    <s v="OFF-ST-10000615"/>
    <x v="1"/>
    <x v="4"/>
    <s v="SimpliFile Personal File, Black Granite, 15w x 6-15/16d x 11-1/4h"/>
    <n v="27.240000000000002"/>
    <n v="3"/>
    <n v="0.2"/>
    <n v="2.724000000000002"/>
  </r>
  <r>
    <n v="79"/>
    <x v="35"/>
    <x v="2"/>
    <x v="35"/>
    <d v="2011-12-01T00:00:00"/>
    <s v="Second Class"/>
    <s v="JE-15745"/>
    <s v="Joel Eaton"/>
    <x v="0"/>
    <s v="United States"/>
    <x v="12"/>
    <x v="5"/>
    <n v="77070"/>
    <x v="2"/>
    <s v="FUR-FU-10003194"/>
    <x v="0"/>
    <x v="5"/>
    <s v="Eldon Expressions Desk Accessory, Wood Pencil Holder, Oak"/>
    <n v="19.3"/>
    <n v="5"/>
    <n v="0.6"/>
    <n v="-14.475000000000001"/>
  </r>
  <r>
    <n v="80"/>
    <x v="36"/>
    <x v="0"/>
    <x v="1"/>
    <d v="2013-06-16T00:00:00"/>
    <s v="First Class"/>
    <s v="SC-20770"/>
    <s v="Stewart Carmichael"/>
    <x v="1"/>
    <s v="United States"/>
    <x v="27"/>
    <x v="19"/>
    <n v="35601"/>
    <x v="0"/>
    <s v="OFF-AP-10002118"/>
    <x v="1"/>
    <x v="9"/>
    <s v="1.7 Cubic Foot Compact &quot;Cube&quot; Office Refrigerators"/>
    <n v="208.16"/>
    <n v="1"/>
    <n v="0"/>
    <n v="56.20320000000001"/>
  </r>
  <r>
    <n v="81"/>
    <x v="36"/>
    <x v="0"/>
    <x v="1"/>
    <d v="2013-06-16T00:00:00"/>
    <s v="First Class"/>
    <s v="SC-20770"/>
    <s v="Stewart Carmichael"/>
    <x v="1"/>
    <s v="United States"/>
    <x v="27"/>
    <x v="19"/>
    <n v="35601"/>
    <x v="0"/>
    <s v="OFF-BI-10002309"/>
    <x v="1"/>
    <x v="8"/>
    <s v="Avery Heavy-Duty EZD  Binder With Locking Rings"/>
    <n v="16.740000000000002"/>
    <n v="3"/>
    <n v="0"/>
    <n v="8.0351999999999997"/>
  </r>
  <r>
    <n v="82"/>
    <x v="37"/>
    <x v="2"/>
    <x v="36"/>
    <d v="2011-10-16T00:00:00"/>
    <s v="Standard Class"/>
    <s v="DN-13690"/>
    <s v="Duane Noonan"/>
    <x v="0"/>
    <s v="United States"/>
    <x v="8"/>
    <x v="1"/>
    <n v="94122"/>
    <x v="1"/>
    <s v="OFF-AR-10002053"/>
    <x v="1"/>
    <x v="6"/>
    <s v="Premium Writing Pencils, Soft, #2 by Central Association for the Blind"/>
    <n v="14.9"/>
    <n v="5"/>
    <n v="0"/>
    <n v="4.1720000000000006"/>
  </r>
  <r>
    <n v="83"/>
    <x v="37"/>
    <x v="2"/>
    <x v="36"/>
    <d v="2011-10-16T00:00:00"/>
    <s v="Standard Class"/>
    <s v="DN-13690"/>
    <s v="Duane Noonan"/>
    <x v="0"/>
    <s v="United States"/>
    <x v="8"/>
    <x v="1"/>
    <n v="94122"/>
    <x v="1"/>
    <s v="OFF-ST-10002370"/>
    <x v="1"/>
    <x v="4"/>
    <s v="Sortfiler Multipurpose Personal File Organizer, Black"/>
    <n v="21.39"/>
    <n v="1"/>
    <n v="0"/>
    <n v="6.2030999999999992"/>
  </r>
  <r>
    <n v="84"/>
    <x v="38"/>
    <x v="1"/>
    <x v="37"/>
    <d v="2012-09-08T00:00:00"/>
    <s v="Standard Class"/>
    <s v="JC-16105"/>
    <s v="Julie Creighton"/>
    <x v="1"/>
    <s v="United States"/>
    <x v="28"/>
    <x v="3"/>
    <n v="27707"/>
    <x v="0"/>
    <s v="OFF-EN-10000927"/>
    <x v="1"/>
    <x v="12"/>
    <s v="Jet-Pak Recycled Peel 'N' Seal Padded Mailers"/>
    <n v="200.98400000000004"/>
    <n v="7"/>
    <n v="0.2"/>
    <n v="62.807499999999976"/>
  </r>
  <r>
    <n v="85"/>
    <x v="39"/>
    <x v="3"/>
    <x v="38"/>
    <d v="2014-11-17T00:00:00"/>
    <s v="First Class"/>
    <s v="CS-12400"/>
    <s v="Christopher Schild"/>
    <x v="2"/>
    <s v="United States"/>
    <x v="22"/>
    <x v="10"/>
    <n v="60623"/>
    <x v="2"/>
    <s v="OFF-ST-10003656"/>
    <x v="1"/>
    <x v="4"/>
    <s v="Safco Industrial Wire Shelving"/>
    <n v="230.376"/>
    <n v="3"/>
    <n v="0.2"/>
    <n v="-48.954900000000002"/>
  </r>
  <r>
    <n v="86"/>
    <x v="40"/>
    <x v="3"/>
    <x v="39"/>
    <d v="2014-05-31T00:00:00"/>
    <s v="Second Class"/>
    <s v="PO-18865"/>
    <s v="Patrick O'Donnell"/>
    <x v="0"/>
    <s v="United States"/>
    <x v="29"/>
    <x v="20"/>
    <n v="29203"/>
    <x v="0"/>
    <s v="FUR-CH-10000863"/>
    <x v="0"/>
    <x v="1"/>
    <s v="Novimex Swivel Fabric Task Chair"/>
    <n v="301.95999999999998"/>
    <n v="2"/>
    <n v="0"/>
    <n v="33.215599999999995"/>
  </r>
  <r>
    <n v="87"/>
    <x v="41"/>
    <x v="3"/>
    <x v="40"/>
    <d v="2014-11-03T00:00:00"/>
    <s v="Standard Class"/>
    <s v="PG-18895"/>
    <s v="Paul Gonzalez"/>
    <x v="0"/>
    <s v="United States"/>
    <x v="30"/>
    <x v="11"/>
    <n v="55901"/>
    <x v="2"/>
    <s v="TEC-AC-10001998"/>
    <x v="2"/>
    <x v="11"/>
    <s v="Logitech LS21 Speaker System - PC Multimedia - 2.1-CH - Wired"/>
    <n v="19.989999999999998"/>
    <n v="1"/>
    <n v="0"/>
    <n v="6.796599999999998"/>
  </r>
  <r>
    <n v="88"/>
    <x v="41"/>
    <x v="3"/>
    <x v="40"/>
    <d v="2014-11-03T00:00:00"/>
    <s v="Standard Class"/>
    <s v="PG-18895"/>
    <s v="Paul Gonzalez"/>
    <x v="0"/>
    <s v="United States"/>
    <x v="30"/>
    <x v="11"/>
    <n v="55901"/>
    <x v="2"/>
    <s v="OFF-LA-10000134"/>
    <x v="1"/>
    <x v="2"/>
    <s v="Avery 511"/>
    <n v="6.16"/>
    <n v="2"/>
    <n v="0"/>
    <n v="2.9567999999999999"/>
  </r>
  <r>
    <n v="89"/>
    <x v="42"/>
    <x v="0"/>
    <x v="41"/>
    <d v="2013-04-11T00:00:00"/>
    <s v="Second Class"/>
    <s v="GM-14455"/>
    <s v="Gary Mitchum"/>
    <x v="2"/>
    <s v="United States"/>
    <x v="12"/>
    <x v="5"/>
    <n v="77095"/>
    <x v="2"/>
    <s v="OFF-ST-10003442"/>
    <x v="1"/>
    <x v="4"/>
    <s v="Eldon Portable Mobile Manager"/>
    <n v="158.36800000000002"/>
    <n v="7"/>
    <n v="0.2"/>
    <n v="13.857199999999999"/>
  </r>
  <r>
    <n v="90"/>
    <x v="43"/>
    <x v="0"/>
    <x v="42"/>
    <d v="2013-09-23T00:00:00"/>
    <s v="Standard Class"/>
    <s v="JS-15685"/>
    <s v="Jim Sink"/>
    <x v="1"/>
    <s v="United States"/>
    <x v="1"/>
    <x v="1"/>
    <n v="90036"/>
    <x v="1"/>
    <s v="OFF-AR-10004930"/>
    <x v="1"/>
    <x v="6"/>
    <s v="Turquoise Lead Holder with Pocket Clip"/>
    <n v="20.100000000000001"/>
    <n v="3"/>
    <n v="0"/>
    <n v="6.6329999999999982"/>
  </r>
  <r>
    <n v="91"/>
    <x v="43"/>
    <x v="0"/>
    <x v="42"/>
    <d v="2013-09-23T00:00:00"/>
    <s v="Standard Class"/>
    <s v="JS-15685"/>
    <s v="Jim Sink"/>
    <x v="1"/>
    <s v="United States"/>
    <x v="1"/>
    <x v="1"/>
    <n v="90036"/>
    <x v="1"/>
    <s v="TEC-PH-10004093"/>
    <x v="2"/>
    <x v="7"/>
    <s v="Panasonic Kx-TS550"/>
    <n v="73.584000000000003"/>
    <n v="2"/>
    <n v="0.2"/>
    <n v="8.2781999999999982"/>
  </r>
  <r>
    <n v="92"/>
    <x v="43"/>
    <x v="0"/>
    <x v="42"/>
    <d v="2013-09-23T00:00:00"/>
    <s v="Standard Class"/>
    <s v="JS-15685"/>
    <s v="Jim Sink"/>
    <x v="1"/>
    <s v="United States"/>
    <x v="1"/>
    <x v="1"/>
    <n v="90036"/>
    <x v="1"/>
    <s v="OFF-PA-10000304"/>
    <x v="1"/>
    <x v="10"/>
    <s v="Xerox 1995"/>
    <n v="6.48"/>
    <n v="1"/>
    <n v="0"/>
    <n v="3.1104000000000003"/>
  </r>
  <r>
    <n v="93"/>
    <x v="44"/>
    <x v="1"/>
    <x v="43"/>
    <d v="2012-02-05T00:00:00"/>
    <s v="Second Class"/>
    <s v="KB-16315"/>
    <s v="Karl Braun"/>
    <x v="0"/>
    <s v="United States"/>
    <x v="31"/>
    <x v="11"/>
    <n v="55407"/>
    <x v="2"/>
    <s v="OFF-PA-10003177"/>
    <x v="1"/>
    <x v="10"/>
    <s v="Xerox 1999"/>
    <n v="12.96"/>
    <n v="2"/>
    <n v="0"/>
    <n v="6.2208000000000006"/>
  </r>
  <r>
    <n v="94"/>
    <x v="44"/>
    <x v="1"/>
    <x v="43"/>
    <d v="2012-02-05T00:00:00"/>
    <s v="Second Class"/>
    <s v="KB-16315"/>
    <s v="Karl Braun"/>
    <x v="0"/>
    <s v="United States"/>
    <x v="31"/>
    <x v="11"/>
    <n v="55407"/>
    <x v="2"/>
    <s v="FUR-FU-10003799"/>
    <x v="0"/>
    <x v="5"/>
    <s v="Seth Thomas 13 1/2&quot; Wall Clock"/>
    <n v="53.34"/>
    <n v="3"/>
    <n v="0"/>
    <n v="16.535399999999996"/>
  </r>
  <r>
    <n v="95"/>
    <x v="44"/>
    <x v="1"/>
    <x v="43"/>
    <d v="2012-02-05T00:00:00"/>
    <s v="Second Class"/>
    <s v="KB-16315"/>
    <s v="Karl Braun"/>
    <x v="0"/>
    <s v="United States"/>
    <x v="31"/>
    <x v="11"/>
    <n v="55407"/>
    <x v="2"/>
    <s v="OFF-BI-10002852"/>
    <x v="1"/>
    <x v="8"/>
    <s v="Ibico Standard Transparent Covers"/>
    <n v="32.96"/>
    <n v="2"/>
    <n v="0"/>
    <n v="16.150400000000001"/>
  </r>
  <r>
    <n v="96"/>
    <x v="45"/>
    <x v="3"/>
    <x v="44"/>
    <d v="2014-11-13T00:00:00"/>
    <s v="Standard Class"/>
    <s v="RB-19705"/>
    <s v="Roger Barcio"/>
    <x v="2"/>
    <s v="United States"/>
    <x v="32"/>
    <x v="21"/>
    <n v="97206"/>
    <x v="1"/>
    <s v="OFF-BI-10004738"/>
    <x v="1"/>
    <x v="8"/>
    <s v="Flexible Leather- Look Classic Collection Ring Binder"/>
    <n v="5.6820000000000013"/>
    <n v="1"/>
    <n v="0.7"/>
    <n v="-3.7880000000000003"/>
  </r>
  <r>
    <n v="97"/>
    <x v="46"/>
    <x v="3"/>
    <x v="45"/>
    <d v="2014-11-12T00:00:00"/>
    <s v="Second Class"/>
    <s v="PN-18775"/>
    <s v="Parhena Norris"/>
    <x v="2"/>
    <s v="United States"/>
    <x v="20"/>
    <x v="15"/>
    <n v="10009"/>
    <x v="3"/>
    <s v="FUR-FU-10000629"/>
    <x v="0"/>
    <x v="5"/>
    <s v="9-3/4 Diameter Round Wall Clock"/>
    <n v="96.53"/>
    <n v="7"/>
    <n v="0"/>
    <n v="40.5426"/>
  </r>
  <r>
    <n v="98"/>
    <x v="47"/>
    <x v="3"/>
    <x v="46"/>
    <d v="2014-06-21T00:00:00"/>
    <s v="First Class"/>
    <s v="KD-16345"/>
    <s v="Katherine Ducich"/>
    <x v="0"/>
    <s v="United States"/>
    <x v="8"/>
    <x v="1"/>
    <n v="94122"/>
    <x v="1"/>
    <s v="OFF-BI-10001721"/>
    <x v="1"/>
    <x v="8"/>
    <s v="Trimflex Flexible Post Binders"/>
    <n v="51.311999999999998"/>
    <n v="3"/>
    <n v="0.2"/>
    <n v="17.959199999999999"/>
  </r>
  <r>
    <n v="99"/>
    <x v="48"/>
    <x v="0"/>
    <x v="47"/>
    <d v="2013-09-12T00:00:00"/>
    <s v="Standard Class"/>
    <s v="ER-13855"/>
    <s v="Elpida Rittenbach"/>
    <x v="1"/>
    <s v="United States"/>
    <x v="33"/>
    <x v="11"/>
    <n v="55106"/>
    <x v="2"/>
    <s v="OFF-AP-10000358"/>
    <x v="1"/>
    <x v="9"/>
    <s v="Fellowes Basic Home/Office Series Surge Protectors"/>
    <n v="77.88"/>
    <n v="6"/>
    <n v="0"/>
    <n v="22.585199999999993"/>
  </r>
  <r>
    <n v="100"/>
    <x v="49"/>
    <x v="0"/>
    <x v="48"/>
    <d v="2013-09-03T00:00:00"/>
    <s v="Standard Class"/>
    <s v="RB-19465"/>
    <s v="Rick Bensley"/>
    <x v="2"/>
    <s v="United States"/>
    <x v="22"/>
    <x v="10"/>
    <n v="60610"/>
    <x v="2"/>
    <s v="OFF-PA-10003256"/>
    <x v="1"/>
    <x v="10"/>
    <s v="Avery Personal Creations Heavyweight Cards"/>
    <n v="64.623999999999995"/>
    <n v="7"/>
    <n v="0.2"/>
    <n v="22.618399999999994"/>
  </r>
  <r>
    <n v="101"/>
    <x v="49"/>
    <x v="0"/>
    <x v="48"/>
    <d v="2013-09-03T00:00:00"/>
    <s v="Standard Class"/>
    <s v="RB-19465"/>
    <s v="Rick Bensley"/>
    <x v="2"/>
    <s v="United States"/>
    <x v="22"/>
    <x v="10"/>
    <n v="60610"/>
    <x v="2"/>
    <s v="TEC-AC-10001767"/>
    <x v="2"/>
    <x v="11"/>
    <s v="SanDisk Ultra 64 GB MicroSDHC Class 10 Memory Card"/>
    <n v="95.976000000000013"/>
    <n v="3"/>
    <n v="0.2"/>
    <n v="-10.797300000000011"/>
  </r>
  <r>
    <n v="102"/>
    <x v="49"/>
    <x v="0"/>
    <x v="48"/>
    <d v="2013-09-03T00:00:00"/>
    <s v="Standard Class"/>
    <s v="RB-19465"/>
    <s v="Rick Bensley"/>
    <x v="2"/>
    <s v="United States"/>
    <x v="22"/>
    <x v="10"/>
    <n v="60610"/>
    <x v="2"/>
    <s v="OFF-BI-10002609"/>
    <x v="1"/>
    <x v="8"/>
    <s v="Avery Hidden Tab Dividers for Binding Systems"/>
    <n v="1.7879999999999996"/>
    <n v="3"/>
    <n v="0.8"/>
    <n v="-3.0396000000000001"/>
  </r>
  <r>
    <n v="103"/>
    <x v="50"/>
    <x v="0"/>
    <x v="49"/>
    <d v="2013-12-05T00:00:00"/>
    <s v="Second Class"/>
    <s v="GZ-14470"/>
    <s v="Gary Zandusky"/>
    <x v="0"/>
    <s v="United States"/>
    <x v="30"/>
    <x v="11"/>
    <n v="55901"/>
    <x v="2"/>
    <s v="OFF-PA-10004040"/>
    <x v="1"/>
    <x v="10"/>
    <s v="Universal Premium White Copier/Laser Paper (20Lb. and 87 Bright)"/>
    <n v="23.92"/>
    <n v="4"/>
    <n v="0"/>
    <n v="11.720800000000001"/>
  </r>
  <r>
    <n v="104"/>
    <x v="51"/>
    <x v="1"/>
    <x v="50"/>
    <d v="2012-11-17T00:00:00"/>
    <s v="Standard Class"/>
    <s v="LC-16870"/>
    <s v="Lena Cacioppo"/>
    <x v="0"/>
    <s v="United States"/>
    <x v="34"/>
    <x v="22"/>
    <n v="80013"/>
    <x v="1"/>
    <s v="TEC-AC-10001552"/>
    <x v="2"/>
    <x v="11"/>
    <s v="Logitech K350 2.4Ghz Wireless Keyboard"/>
    <n v="238.89600000000002"/>
    <n v="6"/>
    <n v="0.2"/>
    <n v="-26.875800000000012"/>
  </r>
  <r>
    <n v="105"/>
    <x v="51"/>
    <x v="1"/>
    <x v="50"/>
    <d v="2012-11-17T00:00:00"/>
    <s v="Standard Class"/>
    <s v="LC-16870"/>
    <s v="Lena Cacioppo"/>
    <x v="0"/>
    <s v="United States"/>
    <x v="34"/>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x v="34"/>
    <x v="22"/>
    <n v="80013"/>
    <x v="1"/>
    <s v="OFF-BI-10002794"/>
    <x v="1"/>
    <x v="8"/>
    <s v="Avery Trapezoid Ring Binder, 3&quot; Capacity, Black, 1040 sheets"/>
    <n v="36.882000000000005"/>
    <n v="3"/>
    <n v="0.7"/>
    <n v="-25.817399999999999"/>
  </r>
  <r>
    <n v="107"/>
    <x v="52"/>
    <x v="3"/>
    <x v="51"/>
    <d v="2014-11-29T00:00:00"/>
    <s v="Standard Class"/>
    <s v="JM-15250"/>
    <s v="Janet Martin"/>
    <x v="0"/>
    <s v="United States"/>
    <x v="35"/>
    <x v="3"/>
    <n v="28205"/>
    <x v="0"/>
    <s v="TEC-AC-10003499"/>
    <x v="2"/>
    <x v="11"/>
    <s v="Memorex Mini Travel Drive 8 GB USB 2.0 Flash Drive"/>
    <n v="74.112000000000009"/>
    <n v="8"/>
    <n v="0.2"/>
    <n v="17.601600000000001"/>
  </r>
  <r>
    <n v="108"/>
    <x v="52"/>
    <x v="3"/>
    <x v="51"/>
    <d v="2014-11-29T00:00:00"/>
    <s v="Standard Class"/>
    <s v="JM-15250"/>
    <s v="Janet Martin"/>
    <x v="0"/>
    <s v="United States"/>
    <x v="35"/>
    <x v="3"/>
    <n v="28205"/>
    <x v="0"/>
    <s v="TEC-PH-10002844"/>
    <x v="2"/>
    <x v="7"/>
    <s v="Speck Products Candyshell Flip Case"/>
    <n v="27.992000000000004"/>
    <n v="1"/>
    <n v="0.2"/>
    <n v="2.0993999999999993"/>
  </r>
  <r>
    <n v="109"/>
    <x v="52"/>
    <x v="3"/>
    <x v="51"/>
    <d v="2014-11-29T00:00:00"/>
    <s v="Standard Class"/>
    <s v="JM-15250"/>
    <s v="Janet Martin"/>
    <x v="0"/>
    <s v="United States"/>
    <x v="35"/>
    <x v="3"/>
    <n v="28205"/>
    <x v="0"/>
    <s v="OFF-AR-10000390"/>
    <x v="1"/>
    <x v="6"/>
    <s v="Newell Chalk Holder"/>
    <n v="3.3040000000000003"/>
    <n v="1"/>
    <n v="0.2"/>
    <n v="1.0737999999999999"/>
  </r>
  <r>
    <n v="110"/>
    <x v="53"/>
    <x v="1"/>
    <x v="52"/>
    <d v="2012-10-20T00:00:00"/>
    <s v="Standard Class"/>
    <s v="PA-19060"/>
    <s v="Pete Armstrong"/>
    <x v="2"/>
    <s v="United States"/>
    <x v="36"/>
    <x v="10"/>
    <n v="60462"/>
    <x v="2"/>
    <s v="TEC-AC-10000844"/>
    <x v="2"/>
    <x v="11"/>
    <s v="Logitech Gaming G510s - Keyboard"/>
    <n v="339.96000000000004"/>
    <n v="5"/>
    <n v="0.2"/>
    <n v="67.991999999999962"/>
  </r>
  <r>
    <n v="111"/>
    <x v="54"/>
    <x v="3"/>
    <x v="53"/>
    <d v="2014-12-31T00:00:00"/>
    <s v="Standard Class"/>
    <s v="CV-12805"/>
    <s v="Cynthia Voltz"/>
    <x v="1"/>
    <s v="United States"/>
    <x v="20"/>
    <x v="15"/>
    <n v="10035"/>
    <x v="3"/>
    <s v="FUR-FU-10001934"/>
    <x v="0"/>
    <x v="5"/>
    <s v="Magnifier Swing Arm Lamp"/>
    <n v="41.96"/>
    <n v="2"/>
    <n v="0"/>
    <n v="10.909600000000001"/>
  </r>
  <r>
    <n v="112"/>
    <x v="55"/>
    <x v="0"/>
    <x v="54"/>
    <d v="2013-11-11T00:00:00"/>
    <s v="Standard Class"/>
    <s v="CL-12565"/>
    <s v="Clay Ludtke"/>
    <x v="0"/>
    <s v="United States"/>
    <x v="37"/>
    <x v="23"/>
    <n v="50322"/>
    <x v="2"/>
    <s v="OFF-AR-10000380"/>
    <x v="1"/>
    <x v="6"/>
    <s v="Hunt PowerHouse Electric Pencil Sharpener, Blue"/>
    <n v="75.959999999999994"/>
    <n v="2"/>
    <n v="0"/>
    <n v="22.78799999999999"/>
  </r>
  <r>
    <n v="113"/>
    <x v="55"/>
    <x v="0"/>
    <x v="54"/>
    <d v="2013-11-11T00:00:00"/>
    <s v="Standard Class"/>
    <s v="CL-12565"/>
    <s v="Clay Ludtke"/>
    <x v="0"/>
    <s v="United States"/>
    <x v="37"/>
    <x v="23"/>
    <n v="50322"/>
    <x v="2"/>
    <s v="OFF-BI-10003981"/>
    <x v="1"/>
    <x v="8"/>
    <s v="Avery Durable Plastic 1&quot; Binders"/>
    <n v="27.240000000000002"/>
    <n v="6"/>
    <n v="0"/>
    <n v="13.3476"/>
  </r>
  <r>
    <n v="114"/>
    <x v="56"/>
    <x v="2"/>
    <x v="55"/>
    <d v="2011-08-27T00:00:00"/>
    <s v="Second Class"/>
    <s v="RC-19960"/>
    <s v="Ryan Crowe"/>
    <x v="0"/>
    <s v="United States"/>
    <x v="38"/>
    <x v="24"/>
    <n v="43229"/>
    <x v="3"/>
    <s v="OFF-FA-10000621"/>
    <x v="1"/>
    <x v="13"/>
    <s v="OIC Colored Binder Clips, Assorted Sizes"/>
    <n v="40.096000000000004"/>
    <n v="14"/>
    <n v="0.2"/>
    <n v="14.534799999999997"/>
  </r>
  <r>
    <n v="115"/>
    <x v="56"/>
    <x v="2"/>
    <x v="55"/>
    <d v="2011-08-27T00:00:00"/>
    <s v="Second Class"/>
    <s v="RC-19960"/>
    <s v="Ryan Crowe"/>
    <x v="0"/>
    <s v="United States"/>
    <x v="38"/>
    <x v="24"/>
    <n v="43229"/>
    <x v="3"/>
    <s v="OFF-EN-10002600"/>
    <x v="1"/>
    <x v="12"/>
    <s v="Redi-Strip #10 Envelopes, 4 1/8 x 9 1/2"/>
    <n v="4.7200000000000006"/>
    <n v="2"/>
    <n v="0.2"/>
    <n v="1.6519999999999997"/>
  </r>
  <r>
    <n v="116"/>
    <x v="56"/>
    <x v="2"/>
    <x v="55"/>
    <d v="2011-08-27T00:00:00"/>
    <s v="Second Class"/>
    <s v="RC-19960"/>
    <s v="Ryan Crowe"/>
    <x v="0"/>
    <s v="United States"/>
    <x v="38"/>
    <x v="24"/>
    <n v="43229"/>
    <x v="3"/>
    <s v="OFF-PA-10004965"/>
    <x v="1"/>
    <x v="10"/>
    <s v="Xerox 1921"/>
    <n v="23.976000000000003"/>
    <n v="3"/>
    <n v="0.2"/>
    <n v="7.4924999999999988"/>
  </r>
  <r>
    <n v="117"/>
    <x v="56"/>
    <x v="2"/>
    <x v="55"/>
    <d v="2011-08-27T00:00:00"/>
    <s v="Second Class"/>
    <s v="RC-19960"/>
    <s v="Ryan Crowe"/>
    <x v="0"/>
    <s v="United States"/>
    <x v="38"/>
    <x v="24"/>
    <n v="43229"/>
    <x v="3"/>
    <s v="OFF-EN-10002504"/>
    <x v="1"/>
    <x v="12"/>
    <s v="Tyvek  Top-Opening Peel &amp; Seel Envelopes, Plain White"/>
    <n v="130.464"/>
    <n v="6"/>
    <n v="0.2"/>
    <n v="44.031599999999997"/>
  </r>
  <r>
    <n v="118"/>
    <x v="57"/>
    <x v="1"/>
    <x v="56"/>
    <d v="2012-03-06T00:00:00"/>
    <s v="Standard Class"/>
    <s v="DK-13090"/>
    <s v="Dave Kipp"/>
    <x v="0"/>
    <s v="United States"/>
    <x v="4"/>
    <x v="4"/>
    <n v="98103"/>
    <x v="1"/>
    <s v="FUR-TA-10001768"/>
    <x v="0"/>
    <x v="3"/>
    <s v="Hon Racetrack Conference Tables"/>
    <n v="787.53"/>
    <n v="3"/>
    <n v="0"/>
    <n v="165.38129999999995"/>
  </r>
  <r>
    <n v="119"/>
    <x v="58"/>
    <x v="1"/>
    <x v="57"/>
    <d v="2012-04-10T00:00:00"/>
    <s v="Standard Class"/>
    <s v="GG-14650"/>
    <s v="Greg Guthrie"/>
    <x v="1"/>
    <s v="United States"/>
    <x v="39"/>
    <x v="18"/>
    <n v="37620"/>
    <x v="0"/>
    <s v="OFF-BI-10003650"/>
    <x v="1"/>
    <x v="8"/>
    <s v="GBC DocuBind 300 Electric Binding Machine"/>
    <n v="157.79400000000004"/>
    <n v="1"/>
    <n v="0.7"/>
    <n v="-115.71559999999999"/>
  </r>
  <r>
    <n v="120"/>
    <x v="59"/>
    <x v="0"/>
    <x v="1"/>
    <d v="2013-06-16T00:00:00"/>
    <s v="First Class"/>
    <s v="SC-20725"/>
    <s v="Steven Cartwright"/>
    <x v="0"/>
    <s v="United States"/>
    <x v="40"/>
    <x v="13"/>
    <n v="19805"/>
    <x v="3"/>
    <s v="FUR-FU-10002157"/>
    <x v="0"/>
    <x v="5"/>
    <s v="Artistic Insta-Plaque"/>
    <n v="47.04"/>
    <n v="3"/>
    <n v="0"/>
    <n v="18.345599999999997"/>
  </r>
  <r>
    <n v="121"/>
    <x v="59"/>
    <x v="0"/>
    <x v="1"/>
    <d v="2013-06-16T00:00:00"/>
    <s v="First Class"/>
    <s v="SC-20725"/>
    <s v="Steven Cartwright"/>
    <x v="0"/>
    <s v="United States"/>
    <x v="40"/>
    <x v="13"/>
    <n v="19805"/>
    <x v="3"/>
    <s v="OFF-BI-10003910"/>
    <x v="1"/>
    <x v="8"/>
    <s v="DXL Angle-View Binders with Locking Rings by Samsill"/>
    <n v="30.84"/>
    <n v="4"/>
    <n v="0"/>
    <n v="13.878"/>
  </r>
  <r>
    <n v="122"/>
    <x v="59"/>
    <x v="0"/>
    <x v="1"/>
    <d v="2013-06-16T00:00:00"/>
    <s v="First Class"/>
    <s v="SC-20725"/>
    <s v="Steven Cartwright"/>
    <x v="0"/>
    <s v="United States"/>
    <x v="40"/>
    <x v="13"/>
    <n v="19805"/>
    <x v="3"/>
    <s v="OFF-ST-10000777"/>
    <x v="1"/>
    <x v="4"/>
    <s v="Companion Letter/Legal File, Black"/>
    <n v="226.56"/>
    <n v="6"/>
    <n v="0"/>
    <n v="63.436800000000005"/>
  </r>
  <r>
    <n v="123"/>
    <x v="59"/>
    <x v="0"/>
    <x v="1"/>
    <d v="2013-06-16T00:00:00"/>
    <s v="First Class"/>
    <s v="SC-20725"/>
    <s v="Steven Cartwright"/>
    <x v="0"/>
    <s v="United States"/>
    <x v="40"/>
    <x v="13"/>
    <n v="19805"/>
    <x v="3"/>
    <s v="OFF-EN-10002500"/>
    <x v="1"/>
    <x v="12"/>
    <s v="Globe Weis Peel &amp; Seel First Class Envelopes"/>
    <n v="115.02"/>
    <n v="9"/>
    <n v="0"/>
    <n v="51.758999999999993"/>
  </r>
  <r>
    <n v="124"/>
    <x v="59"/>
    <x v="0"/>
    <x v="1"/>
    <d v="2013-06-16T00:00:00"/>
    <s v="First Class"/>
    <s v="SC-20725"/>
    <s v="Steven Cartwright"/>
    <x v="0"/>
    <s v="United States"/>
    <x v="40"/>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x v="12"/>
    <x v="5"/>
    <n v="77041"/>
    <x v="2"/>
    <s v="FUR-CH-10004063"/>
    <x v="0"/>
    <x v="1"/>
    <s v="Global Deluxe High-Back Manager's Chair"/>
    <n v="600.55799999999999"/>
    <n v="3"/>
    <n v="0.3"/>
    <n v="-8.5794000000000779"/>
  </r>
  <r>
    <n v="126"/>
    <x v="61"/>
    <x v="2"/>
    <x v="59"/>
    <d v="2011-09-25T00:00:00"/>
    <s v="Standard Class"/>
    <s v="PF-19165"/>
    <s v="Philip Fox"/>
    <x v="0"/>
    <s v="United States"/>
    <x v="41"/>
    <x v="10"/>
    <n v="61701"/>
    <x v="2"/>
    <s v="FUR-TA-10004534"/>
    <x v="0"/>
    <x v="3"/>
    <s v="Bevis 44 x 96 Conference Tables"/>
    <n v="617.70000000000005"/>
    <n v="6"/>
    <n v="0.5"/>
    <n v="-407.68200000000013"/>
  </r>
  <r>
    <n v="127"/>
    <x v="62"/>
    <x v="3"/>
    <x v="60"/>
    <d v="2014-11-13T00:00:00"/>
    <s v="Standard Class"/>
    <s v="TS-21610"/>
    <s v="Troy Staebel"/>
    <x v="0"/>
    <s v="United States"/>
    <x v="42"/>
    <x v="16"/>
    <n v="85023"/>
    <x v="1"/>
    <s v="OFF-BI-10003274"/>
    <x v="1"/>
    <x v="8"/>
    <s v="Avery Durable Slant Ring Binders, No Labels"/>
    <n v="2.3880000000000003"/>
    <n v="2"/>
    <n v="0.7"/>
    <n v="-1.8308"/>
  </r>
  <r>
    <n v="128"/>
    <x v="62"/>
    <x v="3"/>
    <x v="60"/>
    <d v="2014-11-13T00:00:00"/>
    <s v="Standard Class"/>
    <s v="TS-21610"/>
    <s v="Troy Staebel"/>
    <x v="0"/>
    <s v="United States"/>
    <x v="42"/>
    <x v="16"/>
    <n v="85023"/>
    <x v="1"/>
    <s v="OFF-ST-10002974"/>
    <x v="1"/>
    <x v="4"/>
    <s v="Trav-L-File Heavy-Duty Shuttle II, Black"/>
    <n v="243.99200000000002"/>
    <n v="7"/>
    <n v="0.2"/>
    <n v="30.498999999999981"/>
  </r>
  <r>
    <n v="129"/>
    <x v="63"/>
    <x v="0"/>
    <x v="61"/>
    <d v="2013-11-11T00:00:00"/>
    <s v="Second Class"/>
    <s v="LS-16975"/>
    <s v="Lindsay Shagiari"/>
    <x v="2"/>
    <s v="United States"/>
    <x v="1"/>
    <x v="1"/>
    <n v="90004"/>
    <x v="1"/>
    <s v="FUR-CH-10001146"/>
    <x v="0"/>
    <x v="1"/>
    <s v="Global Task Chair, Black"/>
    <n v="81.424000000000007"/>
    <n v="2"/>
    <n v="0.2"/>
    <n v="-9.1601999999999961"/>
  </r>
  <r>
    <n v="130"/>
    <x v="63"/>
    <x v="0"/>
    <x v="61"/>
    <d v="2013-11-11T00:00:00"/>
    <s v="Second Class"/>
    <s v="LS-16975"/>
    <s v="Lindsay Shagiari"/>
    <x v="2"/>
    <s v="United States"/>
    <x v="1"/>
    <x v="1"/>
    <n v="90004"/>
    <x v="1"/>
    <s v="FUR-FU-10003773"/>
    <x v="0"/>
    <x v="5"/>
    <s v="Eldon Cleatmat Plus Chair Mats for High Pile Carpets"/>
    <n v="238.56"/>
    <n v="3"/>
    <n v="0"/>
    <n v="26.241599999999977"/>
  </r>
  <r>
    <n v="131"/>
    <x v="64"/>
    <x v="3"/>
    <x v="62"/>
    <d v="2014-02-06T00:00:00"/>
    <s v="First Class"/>
    <s v="DW-13585"/>
    <s v="Dorothy Wardle"/>
    <x v="1"/>
    <s v="United States"/>
    <x v="38"/>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x v="38"/>
    <x v="24"/>
    <n v="43229"/>
    <x v="3"/>
    <s v="OFF-PA-10002377"/>
    <x v="1"/>
    <x v="10"/>
    <s v="Xerox 1916"/>
    <n v="78.304000000000002"/>
    <n v="2"/>
    <n v="0.2"/>
    <n v="29.363999999999997"/>
  </r>
  <r>
    <n v="133"/>
    <x v="64"/>
    <x v="3"/>
    <x v="62"/>
    <d v="2014-02-06T00:00:00"/>
    <s v="First Class"/>
    <s v="DW-13585"/>
    <s v="Dorothy Wardle"/>
    <x v="1"/>
    <s v="United States"/>
    <x v="38"/>
    <x v="24"/>
    <n v="43229"/>
    <x v="3"/>
    <s v="OFF-FA-10002780"/>
    <x v="1"/>
    <x v="13"/>
    <s v="Staples"/>
    <n v="21.456"/>
    <n v="9"/>
    <n v="0.2"/>
    <n v="6.9731999999999976"/>
  </r>
  <r>
    <n v="134"/>
    <x v="65"/>
    <x v="0"/>
    <x v="63"/>
    <d v="2013-10-20T00:00:00"/>
    <s v="Standard Class"/>
    <s v="LC-16885"/>
    <s v="Lena Creighton"/>
    <x v="0"/>
    <s v="United States"/>
    <x v="43"/>
    <x v="1"/>
    <n v="95661"/>
    <x v="1"/>
    <s v="OFF-PA-10001804"/>
    <x v="1"/>
    <x v="10"/>
    <s v="Xerox 195"/>
    <n v="20.04"/>
    <n v="3"/>
    <n v="0"/>
    <n v="9.6191999999999993"/>
  </r>
  <r>
    <n v="135"/>
    <x v="65"/>
    <x v="0"/>
    <x v="63"/>
    <d v="2013-10-20T00:00:00"/>
    <s v="Standard Class"/>
    <s v="LC-16885"/>
    <s v="Lena Creighton"/>
    <x v="0"/>
    <s v="United States"/>
    <x v="43"/>
    <x v="1"/>
    <n v="95661"/>
    <x v="1"/>
    <s v="OFF-PA-10001736"/>
    <x v="1"/>
    <x v="10"/>
    <s v="Xerox 1880"/>
    <n v="35.44"/>
    <n v="1"/>
    <n v="0"/>
    <n v="16.656799999999997"/>
  </r>
  <r>
    <n v="136"/>
    <x v="65"/>
    <x v="0"/>
    <x v="63"/>
    <d v="2013-10-20T00:00:00"/>
    <s v="Standard Class"/>
    <s v="LC-16885"/>
    <s v="Lena Creighton"/>
    <x v="0"/>
    <s v="United States"/>
    <x v="43"/>
    <x v="1"/>
    <n v="95661"/>
    <x v="1"/>
    <s v="OFF-AR-10001149"/>
    <x v="1"/>
    <x v="6"/>
    <s v="Sanford Colorific Colored Pencils, 12/Box"/>
    <n v="11.52"/>
    <n v="4"/>
    <n v="0"/>
    <n v="3.4559999999999995"/>
  </r>
  <r>
    <n v="137"/>
    <x v="65"/>
    <x v="0"/>
    <x v="63"/>
    <d v="2013-10-20T00:00:00"/>
    <s v="Standard Class"/>
    <s v="LC-16885"/>
    <s v="Lena Creighton"/>
    <x v="0"/>
    <s v="United States"/>
    <x v="43"/>
    <x v="1"/>
    <n v="95661"/>
    <x v="1"/>
    <s v="OFF-FA-10002988"/>
    <x v="1"/>
    <x v="13"/>
    <s v="Ideal Clamps"/>
    <n v="4.0199999999999996"/>
    <n v="2"/>
    <n v="0"/>
    <n v="1.9697999999999998"/>
  </r>
  <r>
    <n v="138"/>
    <x v="65"/>
    <x v="0"/>
    <x v="63"/>
    <d v="2013-10-20T00:00:00"/>
    <s v="Standard Class"/>
    <s v="LC-16885"/>
    <s v="Lena Creighton"/>
    <x v="0"/>
    <s v="United States"/>
    <x v="43"/>
    <x v="1"/>
    <n v="95661"/>
    <x v="1"/>
    <s v="OFF-BI-10004781"/>
    <x v="1"/>
    <x v="8"/>
    <s v="GBC Wire Binding Strips"/>
    <n v="76.176000000000002"/>
    <n v="3"/>
    <n v="0.2"/>
    <n v="26.661599999999996"/>
  </r>
  <r>
    <n v="139"/>
    <x v="65"/>
    <x v="0"/>
    <x v="63"/>
    <d v="2013-10-20T00:00:00"/>
    <s v="Standard Class"/>
    <s v="LC-16885"/>
    <s v="Lena Creighton"/>
    <x v="0"/>
    <s v="United States"/>
    <x v="43"/>
    <x v="1"/>
    <n v="95661"/>
    <x v="1"/>
    <s v="OFF-SU-10001218"/>
    <x v="1"/>
    <x v="14"/>
    <s v="Fiskars Softgrip Scissors"/>
    <n v="65.88"/>
    <n v="6"/>
    <n v="0"/>
    <n v="18.446400000000004"/>
  </r>
  <r>
    <n v="140"/>
    <x v="65"/>
    <x v="0"/>
    <x v="63"/>
    <d v="2013-10-20T00:00:00"/>
    <s v="Standard Class"/>
    <s v="LC-16885"/>
    <s v="Lena Creighton"/>
    <x v="0"/>
    <s v="United States"/>
    <x v="43"/>
    <x v="1"/>
    <n v="95661"/>
    <x v="1"/>
    <s v="FUR-FU-10001706"/>
    <x v="0"/>
    <x v="5"/>
    <s v="Longer-Life Soft White Bulbs"/>
    <n v="43.120000000000005"/>
    <n v="14"/>
    <n v="0"/>
    <n v="20.697599999999998"/>
  </r>
  <r>
    <n v="141"/>
    <x v="66"/>
    <x v="0"/>
    <x v="64"/>
    <d v="2013-09-08T00:00:00"/>
    <s v="Second Class"/>
    <s v="JD-15895"/>
    <s v="Jonathan Doherty"/>
    <x v="1"/>
    <s v="United States"/>
    <x v="10"/>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x v="8"/>
    <x v="1"/>
    <n v="94122"/>
    <x v="1"/>
    <s v="OFF-AR-10000940"/>
    <x v="1"/>
    <x v="6"/>
    <s v="Newell 343"/>
    <n v="8.82"/>
    <n v="3"/>
    <n v="0"/>
    <n v="2.3814000000000002"/>
  </r>
  <r>
    <n v="143"/>
    <x v="67"/>
    <x v="3"/>
    <x v="65"/>
    <d v="2014-09-24T00:00:00"/>
    <s v="Standard Class"/>
    <s v="SH-19975"/>
    <s v="Sally Hughsby"/>
    <x v="1"/>
    <s v="United States"/>
    <x v="8"/>
    <x v="1"/>
    <n v="94122"/>
    <x v="1"/>
    <s v="OFF-EN-10004030"/>
    <x v="1"/>
    <x v="12"/>
    <s v="Convenience Packs of Business Envelopes"/>
    <n v="10.86"/>
    <n v="3"/>
    <n v="0"/>
    <n v="5.1042000000000005"/>
  </r>
  <r>
    <n v="144"/>
    <x v="67"/>
    <x v="3"/>
    <x v="65"/>
    <d v="2014-09-24T00:00:00"/>
    <s v="Standard Class"/>
    <s v="SH-19975"/>
    <s v="Sally Hughsby"/>
    <x v="1"/>
    <s v="United States"/>
    <x v="8"/>
    <x v="1"/>
    <n v="94122"/>
    <x v="1"/>
    <s v="OFF-PA-10004327"/>
    <x v="1"/>
    <x v="10"/>
    <s v="Xerox 1911"/>
    <n v="143.69999999999999"/>
    <n v="3"/>
    <n v="0"/>
    <n v="68.975999999999999"/>
  </r>
  <r>
    <n v="145"/>
    <x v="68"/>
    <x v="3"/>
    <x v="66"/>
    <d v="2014-12-28T00:00:00"/>
    <s v="Standard Class"/>
    <s v="SG-20080"/>
    <s v="Sandra Glassco"/>
    <x v="0"/>
    <s v="United States"/>
    <x v="44"/>
    <x v="25"/>
    <n v="64055"/>
    <x v="2"/>
    <s v="OFF-AP-10001058"/>
    <x v="1"/>
    <x v="9"/>
    <s v="Sanyo 2.5 Cubic Foot Mid-Size Office Refrigerators"/>
    <n v="839.43000000000006"/>
    <n v="3"/>
    <n v="0"/>
    <n v="218.25179999999997"/>
  </r>
  <r>
    <n v="146"/>
    <x v="69"/>
    <x v="1"/>
    <x v="67"/>
    <d v="2012-09-12T00:00:00"/>
    <s v="Standard Class"/>
    <s v="HA-14920"/>
    <s v="Helen Andreada"/>
    <x v="0"/>
    <s v="United States"/>
    <x v="45"/>
    <x v="1"/>
    <n v="91104"/>
    <x v="1"/>
    <s v="OFF-ST-10003656"/>
    <x v="1"/>
    <x v="4"/>
    <s v="Safco Industrial Wire Shelving"/>
    <n v="671.93"/>
    <n v="7"/>
    <n v="0"/>
    <n v="20.157899999999998"/>
  </r>
  <r>
    <n v="147"/>
    <x v="70"/>
    <x v="2"/>
    <x v="68"/>
    <d v="2011-10-28T00:00:00"/>
    <s v="Standard Class"/>
    <s v="MG-17680"/>
    <s v="Maureen Gastineau"/>
    <x v="2"/>
    <s v="United States"/>
    <x v="46"/>
    <x v="24"/>
    <n v="43055"/>
    <x v="3"/>
    <s v="FUR-FU-10000521"/>
    <x v="0"/>
    <x v="5"/>
    <s v="Seth Thomas 14&quot; Putty-Colored Wall Clock"/>
    <n v="93.888000000000005"/>
    <n v="4"/>
    <n v="0.2"/>
    <n v="12.90959999999999"/>
  </r>
  <r>
    <n v="148"/>
    <x v="71"/>
    <x v="0"/>
    <x v="5"/>
    <d v="2013-12-10T00:00:00"/>
    <s v="Standard Class"/>
    <s v="JE-16165"/>
    <s v="Justin Ellison"/>
    <x v="1"/>
    <s v="United States"/>
    <x v="47"/>
    <x v="6"/>
    <n v="53132"/>
    <x v="2"/>
    <s v="TEC-PH-10000215"/>
    <x v="2"/>
    <x v="7"/>
    <s v="Plantronics Cordless Phone Headset with In-line Volume - M214C"/>
    <n v="384.45000000000005"/>
    <n v="11"/>
    <n v="0"/>
    <n v="103.80150000000003"/>
  </r>
  <r>
    <n v="149"/>
    <x v="71"/>
    <x v="0"/>
    <x v="5"/>
    <d v="2013-12-10T00:00:00"/>
    <s v="Standard Class"/>
    <s v="JE-16165"/>
    <s v="Justin Ellison"/>
    <x v="1"/>
    <s v="United States"/>
    <x v="47"/>
    <x v="6"/>
    <n v="53132"/>
    <x v="2"/>
    <s v="TEC-PH-10001448"/>
    <x v="2"/>
    <x v="7"/>
    <s v="Anker Astro 15000mAh USB Portable Charger"/>
    <n v="149.97"/>
    <n v="3"/>
    <n v="0"/>
    <n v="5.9987999999999815"/>
  </r>
  <r>
    <n v="150"/>
    <x v="71"/>
    <x v="0"/>
    <x v="5"/>
    <d v="2013-12-10T00:00:00"/>
    <s v="Standard Class"/>
    <s v="JE-16165"/>
    <s v="Justin Ellison"/>
    <x v="1"/>
    <s v="United States"/>
    <x v="47"/>
    <x v="6"/>
    <n v="53132"/>
    <x v="2"/>
    <s v="FUR-CH-10000454"/>
    <x v="0"/>
    <x v="1"/>
    <s v="Hon Deluxe Fabric Upholstered Stacking Chairs, Rounded Back"/>
    <n v="1951.84"/>
    <n v="8"/>
    <n v="0"/>
    <n v="585.55199999999991"/>
  </r>
  <r>
    <n v="151"/>
    <x v="71"/>
    <x v="0"/>
    <x v="5"/>
    <d v="2013-12-10T00:00:00"/>
    <s v="Standard Class"/>
    <s v="JE-16165"/>
    <s v="Justin Ellison"/>
    <x v="1"/>
    <s v="United States"/>
    <x v="47"/>
    <x v="6"/>
    <n v="53132"/>
    <x v="2"/>
    <s v="OFF-BI-10002735"/>
    <x v="1"/>
    <x v="8"/>
    <s v="GBC Prestige Therm-A-Bind Covers"/>
    <n v="171.55"/>
    <n v="5"/>
    <n v="0"/>
    <n v="80.628500000000003"/>
  </r>
  <r>
    <n v="152"/>
    <x v="72"/>
    <x v="0"/>
    <x v="69"/>
    <d v="2013-03-17T00:00:00"/>
    <s v="First Class"/>
    <s v="TW-21025"/>
    <s v="Tamara Willingham"/>
    <x v="2"/>
    <s v="United States"/>
    <x v="48"/>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x v="48"/>
    <x v="16"/>
    <n v="85254"/>
    <x v="1"/>
    <s v="TEC-PH-10001254"/>
    <x v="2"/>
    <x v="7"/>
    <s v="Jabra BIZ 2300 Duo QD Duo Corded Headset"/>
    <n v="203.184"/>
    <n v="2"/>
    <n v="0.2"/>
    <n v="15.238799999999991"/>
  </r>
  <r>
    <n v="154"/>
    <x v="73"/>
    <x v="1"/>
    <x v="70"/>
    <d v="2012-06-02T00:00:00"/>
    <s v="First Class"/>
    <s v="SP-20650"/>
    <s v="Stephanie Phelps"/>
    <x v="1"/>
    <s v="United States"/>
    <x v="49"/>
    <x v="1"/>
    <n v="95123"/>
    <x v="1"/>
    <s v="OFF-PA-10001950"/>
    <x v="1"/>
    <x v="10"/>
    <s v="Southworth 25% Cotton Antique Laid Paper &amp; Envelopes"/>
    <n v="58.379999999999995"/>
    <n v="7"/>
    <n v="0"/>
    <n v="26.270999999999994"/>
  </r>
  <r>
    <n v="155"/>
    <x v="73"/>
    <x v="1"/>
    <x v="70"/>
    <d v="2012-06-02T00:00:00"/>
    <s v="First Class"/>
    <s v="SP-20650"/>
    <s v="Stephanie Phelps"/>
    <x v="1"/>
    <s v="United States"/>
    <x v="49"/>
    <x v="1"/>
    <n v="95123"/>
    <x v="1"/>
    <s v="OFF-PA-10002254"/>
    <x v="1"/>
    <x v="10"/>
    <s v="Xerox 1883"/>
    <n v="105.52"/>
    <n v="4"/>
    <n v="0"/>
    <n v="48.539199999999994"/>
  </r>
  <r>
    <n v="156"/>
    <x v="73"/>
    <x v="1"/>
    <x v="70"/>
    <d v="2012-06-02T00:00:00"/>
    <s v="First Class"/>
    <s v="SP-20650"/>
    <s v="Stephanie Phelps"/>
    <x v="1"/>
    <s v="United States"/>
    <x v="49"/>
    <x v="1"/>
    <n v="95123"/>
    <x v="1"/>
    <s v="OFF-ST-10001590"/>
    <x v="1"/>
    <x v="4"/>
    <s v="Tenex Personal Project File with Scoop Front Design, Black"/>
    <n v="80.88"/>
    <n v="6"/>
    <n v="0"/>
    <n v="21.028799999999997"/>
  </r>
  <r>
    <n v="157"/>
    <x v="74"/>
    <x v="1"/>
    <x v="71"/>
    <d v="2012-06-03T00:00:00"/>
    <s v="Standard Class"/>
    <s v="NK-18490"/>
    <s v="Neil Knudson"/>
    <x v="2"/>
    <s v="United States"/>
    <x v="4"/>
    <x v="4"/>
    <n v="98105"/>
    <x v="1"/>
    <s v="OFF-AR-10001547"/>
    <x v="1"/>
    <x v="6"/>
    <s v="Newell 311"/>
    <n v="6.63"/>
    <n v="3"/>
    <n v="0"/>
    <n v="1.7901"/>
  </r>
  <r>
    <n v="158"/>
    <x v="75"/>
    <x v="2"/>
    <x v="72"/>
    <d v="2011-03-06T00:00:00"/>
    <s v="Second Class"/>
    <s v="DB-13060"/>
    <s v="Dave Brooks"/>
    <x v="0"/>
    <s v="United States"/>
    <x v="4"/>
    <x v="4"/>
    <n v="98115"/>
    <x v="1"/>
    <s v="FUR-CH-10004063"/>
    <x v="0"/>
    <x v="1"/>
    <s v="Global Deluxe High-Back Manager's Chair"/>
    <n v="457.56800000000004"/>
    <n v="2"/>
    <n v="0.2"/>
    <n v="51.476399999999941"/>
  </r>
  <r>
    <n v="159"/>
    <x v="76"/>
    <x v="0"/>
    <x v="73"/>
    <d v="2013-11-25T00:00:00"/>
    <s v="Standard Class"/>
    <s v="NP-18670"/>
    <s v="Nora Paige"/>
    <x v="0"/>
    <s v="United States"/>
    <x v="50"/>
    <x v="26"/>
    <n v="73034"/>
    <x v="2"/>
    <s v="OFF-LA-10002475"/>
    <x v="1"/>
    <x v="2"/>
    <s v="Avery 519"/>
    <n v="14.62"/>
    <n v="2"/>
    <n v="0"/>
    <n v="6.8713999999999995"/>
  </r>
  <r>
    <n v="160"/>
    <x v="76"/>
    <x v="0"/>
    <x v="73"/>
    <d v="2013-11-25T00:00:00"/>
    <s v="Standard Class"/>
    <s v="NP-18670"/>
    <s v="Nora Paige"/>
    <x v="0"/>
    <s v="United States"/>
    <x v="50"/>
    <x v="26"/>
    <n v="73034"/>
    <x v="2"/>
    <s v="TEC-PH-10004536"/>
    <x v="2"/>
    <x v="7"/>
    <s v="Avaya 5420 Digital phone"/>
    <n v="944.93000000000006"/>
    <n v="7"/>
    <n v="0"/>
    <n v="236.23250000000002"/>
  </r>
  <r>
    <n v="161"/>
    <x v="77"/>
    <x v="0"/>
    <x v="74"/>
    <d v="2013-05-13T00:00:00"/>
    <s v="First Class"/>
    <s v="TT-21070"/>
    <s v="Ted Trevino"/>
    <x v="0"/>
    <s v="United States"/>
    <x v="1"/>
    <x v="1"/>
    <n v="90045"/>
    <x v="1"/>
    <s v="OFF-PA-10002751"/>
    <x v="1"/>
    <x v="10"/>
    <s v="Xerox 1920"/>
    <n v="5.98"/>
    <n v="1"/>
    <n v="0"/>
    <n v="2.6909999999999998"/>
  </r>
  <r>
    <n v="162"/>
    <x v="78"/>
    <x v="1"/>
    <x v="75"/>
    <d v="2012-12-31T00:00:00"/>
    <s v="Second Class"/>
    <s v="EM-13960"/>
    <s v="Eric Murdock"/>
    <x v="0"/>
    <s v="United States"/>
    <x v="10"/>
    <x v="9"/>
    <n v="19134"/>
    <x v="3"/>
    <s v="TEC-AC-10003657"/>
    <x v="2"/>
    <x v="11"/>
    <s v="Lenovo 17-Key USB Numeric Keypad"/>
    <n v="54.384000000000007"/>
    <n v="2"/>
    <n v="0.2"/>
    <n v="1.359599999999995"/>
  </r>
  <r>
    <n v="163"/>
    <x v="79"/>
    <x v="0"/>
    <x v="76"/>
    <d v="2013-11-21T00:00:00"/>
    <s v="Standard Class"/>
    <s v="RD-19900"/>
    <s v="Ruben Dartt"/>
    <x v="0"/>
    <s v="United States"/>
    <x v="51"/>
    <x v="27"/>
    <n v="88220"/>
    <x v="1"/>
    <s v="OFF-EN-10001990"/>
    <x v="1"/>
    <x v="12"/>
    <s v="Staples"/>
    <n v="28.4"/>
    <n v="5"/>
    <n v="0"/>
    <n v="13.347999999999997"/>
  </r>
  <r>
    <n v="164"/>
    <x v="80"/>
    <x v="0"/>
    <x v="77"/>
    <d v="2013-11-12T00:00:00"/>
    <s v="Standard Class"/>
    <s v="MJ-17740"/>
    <s v="Max Jones"/>
    <x v="0"/>
    <s v="United States"/>
    <x v="4"/>
    <x v="4"/>
    <n v="98115"/>
    <x v="1"/>
    <s v="OFF-BI-10004002"/>
    <x v="1"/>
    <x v="8"/>
    <s v="Wilson Jones International Size A4 Ring Binders"/>
    <n v="27.680000000000003"/>
    <n v="2"/>
    <n v="0.2"/>
    <n v="9.6879999999999988"/>
  </r>
  <r>
    <n v="165"/>
    <x v="81"/>
    <x v="2"/>
    <x v="78"/>
    <d v="2011-09-12T00:00:00"/>
    <s v="Standard Class"/>
    <s v="BM-11140"/>
    <s v="Becky Martin"/>
    <x v="0"/>
    <s v="United States"/>
    <x v="52"/>
    <x v="5"/>
    <n v="78207"/>
    <x v="2"/>
    <s v="OFF-AR-10004441"/>
    <x v="1"/>
    <x v="6"/>
    <s v="BIC Brite Liner Highlighters"/>
    <n v="9.9359999999999999"/>
    <n v="3"/>
    <n v="0.2"/>
    <n v="2.7324000000000002"/>
  </r>
  <r>
    <n v="166"/>
    <x v="81"/>
    <x v="2"/>
    <x v="78"/>
    <d v="2011-09-12T00:00:00"/>
    <s v="Standard Class"/>
    <s v="BM-11140"/>
    <s v="Becky Martin"/>
    <x v="0"/>
    <s v="United States"/>
    <x v="52"/>
    <x v="5"/>
    <n v="78207"/>
    <x v="2"/>
    <s v="TEC-MA-10000822"/>
    <x v="2"/>
    <x v="15"/>
    <s v="Lexmark MX611dhe Monochrome Laser Printer"/>
    <n v="8159.9519999999993"/>
    <n v="8"/>
    <n v="0.4"/>
    <n v="-1359.992000000002"/>
  </r>
  <r>
    <n v="167"/>
    <x v="81"/>
    <x v="2"/>
    <x v="78"/>
    <d v="2011-09-12T00:00:00"/>
    <s v="Standard Class"/>
    <s v="BM-11140"/>
    <s v="Becky Martin"/>
    <x v="0"/>
    <s v="United States"/>
    <x v="52"/>
    <x v="5"/>
    <n v="78207"/>
    <x v="2"/>
    <s v="OFF-ST-10000991"/>
    <x v="1"/>
    <x v="4"/>
    <s v="Space Solutions HD Industrial Steel Shelving."/>
    <n v="275.928"/>
    <n v="3"/>
    <n v="0.2"/>
    <n v="-58.634699999999995"/>
  </r>
  <r>
    <n v="168"/>
    <x v="81"/>
    <x v="2"/>
    <x v="78"/>
    <d v="2011-09-12T00:00:00"/>
    <s v="Standard Class"/>
    <s v="BM-11140"/>
    <s v="Becky Martin"/>
    <x v="0"/>
    <s v="United States"/>
    <x v="52"/>
    <x v="5"/>
    <n v="78207"/>
    <x v="2"/>
    <s v="FUR-CH-10004287"/>
    <x v="0"/>
    <x v="1"/>
    <s v="SAFCO Arco Folding Chair"/>
    <n v="1740.0599999999997"/>
    <n v="9"/>
    <n v="0.3"/>
    <n v="-24.858000000000175"/>
  </r>
  <r>
    <n v="169"/>
    <x v="81"/>
    <x v="2"/>
    <x v="78"/>
    <d v="2011-09-12T00:00:00"/>
    <s v="Standard Class"/>
    <s v="BM-11140"/>
    <s v="Becky Martin"/>
    <x v="0"/>
    <s v="United States"/>
    <x v="52"/>
    <x v="5"/>
    <n v="78207"/>
    <x v="2"/>
    <s v="OFF-AR-10002656"/>
    <x v="1"/>
    <x v="6"/>
    <s v="Sanford Liquid Accent Highlighters"/>
    <n v="32.064"/>
    <n v="6"/>
    <n v="0.2"/>
    <n v="6.8135999999999974"/>
  </r>
  <r>
    <n v="170"/>
    <x v="81"/>
    <x v="2"/>
    <x v="78"/>
    <d v="2011-09-12T00:00:00"/>
    <s v="Standard Class"/>
    <s v="BM-11140"/>
    <s v="Becky Martin"/>
    <x v="0"/>
    <s v="United States"/>
    <x v="52"/>
    <x v="5"/>
    <n v="78207"/>
    <x v="2"/>
    <s v="OFF-AP-10002518"/>
    <x v="1"/>
    <x v="9"/>
    <s v="Kensington 7 Outlet MasterPiece Power Center"/>
    <n v="177.97999999999996"/>
    <n v="5"/>
    <n v="0.8"/>
    <n v="-453.84900000000005"/>
  </r>
  <r>
    <n v="171"/>
    <x v="81"/>
    <x v="2"/>
    <x v="78"/>
    <d v="2011-09-12T00:00:00"/>
    <s v="Standard Class"/>
    <s v="BM-11140"/>
    <s v="Becky Martin"/>
    <x v="0"/>
    <s v="United States"/>
    <x v="52"/>
    <x v="5"/>
    <n v="78207"/>
    <x v="2"/>
    <s v="TEC-PH-10003931"/>
    <x v="2"/>
    <x v="7"/>
    <s v="JBL Micro Wireless Portable Bluetooth Speaker"/>
    <n v="143.976"/>
    <n v="3"/>
    <n v="0.2"/>
    <n v="8.998500000000007"/>
  </r>
  <r>
    <n v="172"/>
    <x v="82"/>
    <x v="2"/>
    <x v="79"/>
    <d v="2011-08-09T00:00:00"/>
    <s v="Standard Class"/>
    <s v="CS-12130"/>
    <s v="Chad Sievert"/>
    <x v="0"/>
    <s v="United States"/>
    <x v="1"/>
    <x v="1"/>
    <n v="90004"/>
    <x v="1"/>
    <s v="OFF-PA-10000659"/>
    <x v="1"/>
    <x v="10"/>
    <s v="Adams Phone Message Book, Professional, 400 Message Capacity, 5 3/6” x 11”"/>
    <n v="20.94"/>
    <n v="3"/>
    <n v="0"/>
    <n v="9.841800000000001"/>
  </r>
  <r>
    <n v="173"/>
    <x v="82"/>
    <x v="2"/>
    <x v="79"/>
    <d v="2011-08-09T00:00:00"/>
    <s v="Standard Class"/>
    <s v="CS-12130"/>
    <s v="Chad Sievert"/>
    <x v="0"/>
    <s v="United States"/>
    <x v="1"/>
    <x v="1"/>
    <n v="90004"/>
    <x v="1"/>
    <s v="OFF-PA-10001144"/>
    <x v="1"/>
    <x v="10"/>
    <s v="Xerox 1913"/>
    <n v="110.96"/>
    <n v="2"/>
    <n v="0"/>
    <n v="53.260799999999996"/>
  </r>
  <r>
    <n v="174"/>
    <x v="82"/>
    <x v="2"/>
    <x v="79"/>
    <d v="2011-08-09T00:00:00"/>
    <s v="Standard Class"/>
    <s v="CS-12130"/>
    <s v="Chad Sievert"/>
    <x v="0"/>
    <s v="United States"/>
    <x v="1"/>
    <x v="1"/>
    <n v="90004"/>
    <x v="1"/>
    <s v="FUR-CH-10003817"/>
    <x v="0"/>
    <x v="1"/>
    <s v="Global Value Steno Chair, Gray"/>
    <n v="340.14400000000006"/>
    <n v="7"/>
    <n v="0.2"/>
    <n v="21.259"/>
  </r>
  <r>
    <n v="175"/>
    <x v="83"/>
    <x v="2"/>
    <x v="80"/>
    <d v="2011-09-19T00:00:00"/>
    <s v="Standard Class"/>
    <s v="JB-15400"/>
    <s v="Jennifer Braxton"/>
    <x v="1"/>
    <s v="United States"/>
    <x v="22"/>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x v="22"/>
    <x v="10"/>
    <n v="60623"/>
    <x v="2"/>
    <s v="OFF-LA-10003148"/>
    <x v="1"/>
    <x v="2"/>
    <s v="Avery 51"/>
    <n v="20.16"/>
    <n v="4"/>
    <n v="0.2"/>
    <n v="6.5519999999999987"/>
  </r>
  <r>
    <n v="177"/>
    <x v="84"/>
    <x v="3"/>
    <x v="81"/>
    <d v="2014-04-26T00:00:00"/>
    <s v="Second Class"/>
    <s v="SJ-20500"/>
    <s v="Shirley Jackson"/>
    <x v="0"/>
    <s v="United States"/>
    <x v="12"/>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x v="46"/>
    <x v="24"/>
    <n v="43055"/>
    <x v="3"/>
    <s v="FUR-CH-10004698"/>
    <x v="0"/>
    <x v="1"/>
    <s v="Padded Folding Chairs, Black, 4/Carton"/>
    <n v="396.80200000000002"/>
    <n v="7"/>
    <n v="0.3"/>
    <n v="-11.337199999999939"/>
  </r>
  <r>
    <n v="179"/>
    <x v="85"/>
    <x v="1"/>
    <x v="82"/>
    <d v="2012-11-23T00:00:00"/>
    <s v="Second Class"/>
    <s v="JE-15745"/>
    <s v="Joel Eaton"/>
    <x v="0"/>
    <s v="United States"/>
    <x v="46"/>
    <x v="24"/>
    <n v="43055"/>
    <x v="3"/>
    <s v="OFF-SU-10002189"/>
    <x v="1"/>
    <x v="14"/>
    <s v="Acme Rosewood Handle Letter Opener"/>
    <n v="15.88"/>
    <n v="5"/>
    <n v="0.2"/>
    <n v="-3.771500000000001"/>
  </r>
  <r>
    <n v="180"/>
    <x v="86"/>
    <x v="1"/>
    <x v="83"/>
    <d v="2012-12-19T00:00:00"/>
    <s v="Standard Class"/>
    <s v="JK-15640"/>
    <s v="Jim Kriz"/>
    <x v="2"/>
    <s v="United States"/>
    <x v="20"/>
    <x v="15"/>
    <n v="10009"/>
    <x v="3"/>
    <s v="OFF-AR-10001940"/>
    <x v="1"/>
    <x v="6"/>
    <s v="Sanford Colorific Eraseable Coloring Pencils, 12 Count"/>
    <n v="3.28"/>
    <n v="1"/>
    <n v="0"/>
    <n v="1.4104000000000001"/>
  </r>
  <r>
    <n v="181"/>
    <x v="87"/>
    <x v="2"/>
    <x v="29"/>
    <d v="2011-12-09T00:00:00"/>
    <s v="Second Class"/>
    <s v="DK-13150"/>
    <s v="David Kendrick"/>
    <x v="1"/>
    <s v="United States"/>
    <x v="27"/>
    <x v="10"/>
    <n v="62521"/>
    <x v="2"/>
    <s v="OFF-ST-10003455"/>
    <x v="1"/>
    <x v="4"/>
    <s v="Tenex File Box, Personal Filing Tote with Lid, Black"/>
    <n v="24.816000000000003"/>
    <n v="2"/>
    <n v="0.2"/>
    <n v="1.8612000000000002"/>
  </r>
  <r>
    <n v="182"/>
    <x v="87"/>
    <x v="2"/>
    <x v="29"/>
    <d v="2011-12-09T00:00:00"/>
    <s v="Second Class"/>
    <s v="DK-13150"/>
    <s v="David Kendrick"/>
    <x v="1"/>
    <s v="United States"/>
    <x v="27"/>
    <x v="10"/>
    <n v="62521"/>
    <x v="2"/>
    <s v="TEC-AC-10004659"/>
    <x v="2"/>
    <x v="11"/>
    <s v="Imation Secure+ Hardware Encrypted USB 2.0 Flash Drive; 16GB"/>
    <n v="408.74399999999997"/>
    <n v="7"/>
    <n v="0.2"/>
    <n v="76.639499999999984"/>
  </r>
  <r>
    <n v="183"/>
    <x v="88"/>
    <x v="2"/>
    <x v="84"/>
    <d v="2011-11-24T00:00:00"/>
    <s v="Second Class"/>
    <s v="RM-19675"/>
    <s v="Robert Marley"/>
    <x v="2"/>
    <s v="United States"/>
    <x v="53"/>
    <x v="28"/>
    <n v="71203"/>
    <x v="0"/>
    <s v="TEC-PH-10003273"/>
    <x v="2"/>
    <x v="7"/>
    <s v="AT&amp;T TR1909W"/>
    <n v="503.96"/>
    <n v="4"/>
    <n v="0"/>
    <n v="131.02960000000002"/>
  </r>
  <r>
    <n v="184"/>
    <x v="88"/>
    <x v="2"/>
    <x v="84"/>
    <d v="2011-11-24T00:00:00"/>
    <s v="Second Class"/>
    <s v="RM-19675"/>
    <s v="Robert Marley"/>
    <x v="2"/>
    <s v="United States"/>
    <x v="53"/>
    <x v="28"/>
    <n v="71203"/>
    <x v="0"/>
    <s v="TEC-PH-10004896"/>
    <x v="2"/>
    <x v="7"/>
    <s v="Nokia Lumia 521 (T-Mobile)"/>
    <n v="149.94999999999999"/>
    <n v="5"/>
    <n v="0"/>
    <n v="41.986000000000004"/>
  </r>
  <r>
    <n v="185"/>
    <x v="88"/>
    <x v="2"/>
    <x v="84"/>
    <d v="2011-11-24T00:00:00"/>
    <s v="Second Class"/>
    <s v="RM-19675"/>
    <s v="Robert Marley"/>
    <x v="2"/>
    <s v="United States"/>
    <x v="53"/>
    <x v="28"/>
    <n v="71203"/>
    <x v="0"/>
    <s v="TEC-AC-10002345"/>
    <x v="2"/>
    <x v="11"/>
    <s v="HP Standard 104 key PS/2 Keyboard"/>
    <n v="29"/>
    <n v="2"/>
    <n v="0"/>
    <n v="7.25"/>
  </r>
  <r>
    <n v="186"/>
    <x v="89"/>
    <x v="0"/>
    <x v="85"/>
    <d v="2013-12-03T00:00:00"/>
    <s v="Standard Class"/>
    <s v="SK-19990"/>
    <s v="Sally Knutson"/>
    <x v="0"/>
    <s v="United States"/>
    <x v="54"/>
    <x v="29"/>
    <n v="6824"/>
    <x v="3"/>
    <s v="OFF-BI-10001890"/>
    <x v="1"/>
    <x v="8"/>
    <s v="Avery Poly Binder Pockets"/>
    <n v="7.16"/>
    <n v="2"/>
    <n v="0"/>
    <n v="3.4367999999999999"/>
  </r>
  <r>
    <n v="187"/>
    <x v="90"/>
    <x v="2"/>
    <x v="86"/>
    <d v="2011-08-30T00:00:00"/>
    <s v="Standard Class"/>
    <s v="FM-14290"/>
    <s v="Frank Merwin"/>
    <x v="2"/>
    <s v="United States"/>
    <x v="1"/>
    <x v="1"/>
    <n v="90032"/>
    <x v="1"/>
    <s v="TEC-AC-10002323"/>
    <x v="2"/>
    <x v="11"/>
    <s v="SanDisk Ultra 32 GB MicroSDHC Class 10 Memory Card"/>
    <n v="176.8"/>
    <n v="8"/>
    <n v="0"/>
    <n v="22.984000000000009"/>
  </r>
  <r>
    <n v="188"/>
    <x v="91"/>
    <x v="0"/>
    <x v="87"/>
    <d v="2013-07-23T00:00:00"/>
    <s v="Standard Class"/>
    <s v="AM-10360"/>
    <s v="Alice McCarthy"/>
    <x v="1"/>
    <s v="United States"/>
    <x v="55"/>
    <x v="5"/>
    <n v="75051"/>
    <x v="2"/>
    <s v="OFF-ST-10001328"/>
    <x v="1"/>
    <x v="4"/>
    <s v="Personal Filing Tote with Lid, Black/Gray"/>
    <n v="37.224000000000004"/>
    <n v="3"/>
    <n v="0.2"/>
    <n v="3.7224000000000004"/>
  </r>
  <r>
    <n v="189"/>
    <x v="91"/>
    <x v="0"/>
    <x v="87"/>
    <d v="2013-07-23T00:00:00"/>
    <s v="Standard Class"/>
    <s v="AM-10360"/>
    <s v="Alice McCarthy"/>
    <x v="1"/>
    <s v="United States"/>
    <x v="55"/>
    <x v="5"/>
    <n v="75051"/>
    <x v="2"/>
    <s v="OFF-PA-10001950"/>
    <x v="1"/>
    <x v="10"/>
    <s v="Southworth 25% Cotton Antique Laid Paper &amp; Envelopes"/>
    <n v="20.016000000000002"/>
    <n v="3"/>
    <n v="0.2"/>
    <n v="6.2549999999999963"/>
  </r>
  <r>
    <n v="190"/>
    <x v="92"/>
    <x v="1"/>
    <x v="88"/>
    <d v="2012-10-14T00:00:00"/>
    <s v="First Class"/>
    <s v="MP-17470"/>
    <s v="Mark Packer"/>
    <x v="2"/>
    <s v="United States"/>
    <x v="20"/>
    <x v="15"/>
    <n v="10035"/>
    <x v="3"/>
    <s v="FUR-BO-10002613"/>
    <x v="0"/>
    <x v="0"/>
    <s v="Atlantic Metals Mobile 4-Shelf Bookcases, Custom Colors"/>
    <n v="899.13600000000008"/>
    <n v="4"/>
    <n v="0.2"/>
    <n v="112.39199999999991"/>
  </r>
  <r>
    <n v="191"/>
    <x v="92"/>
    <x v="1"/>
    <x v="88"/>
    <d v="2012-10-14T00:00:00"/>
    <s v="First Class"/>
    <s v="MP-17470"/>
    <s v="Mark Packer"/>
    <x v="2"/>
    <s v="United States"/>
    <x v="20"/>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x v="20"/>
    <x v="15"/>
    <n v="10035"/>
    <x v="3"/>
    <s v="OFF-PA-10000061"/>
    <x v="1"/>
    <x v="10"/>
    <s v="Xerox 205"/>
    <n v="51.84"/>
    <n v="8"/>
    <n v="0"/>
    <n v="24.883200000000002"/>
  </r>
  <r>
    <n v="193"/>
    <x v="92"/>
    <x v="1"/>
    <x v="88"/>
    <d v="2012-10-14T00:00:00"/>
    <s v="First Class"/>
    <s v="MP-17470"/>
    <s v="Mark Packer"/>
    <x v="2"/>
    <s v="United States"/>
    <x v="20"/>
    <x v="15"/>
    <n v="10035"/>
    <x v="3"/>
    <s v="FUR-BO-10002545"/>
    <x v="0"/>
    <x v="0"/>
    <s v="Atlantic Metals Mobile 3-Shelf Bookcases, Custom Colors"/>
    <n v="626.35200000000009"/>
    <n v="3"/>
    <n v="0.2"/>
    <n v="46.976400000000012"/>
  </r>
  <r>
    <n v="194"/>
    <x v="92"/>
    <x v="1"/>
    <x v="88"/>
    <d v="2012-10-14T00:00:00"/>
    <s v="First Class"/>
    <s v="MP-17470"/>
    <s v="Mark Packer"/>
    <x v="2"/>
    <s v="United States"/>
    <x v="20"/>
    <x v="15"/>
    <n v="10035"/>
    <x v="3"/>
    <s v="OFF-AR-10003514"/>
    <x v="1"/>
    <x v="6"/>
    <s v="4009 Highlighters by Sanford"/>
    <n v="19.899999999999999"/>
    <n v="5"/>
    <n v="0"/>
    <n v="6.5669999999999984"/>
  </r>
  <r>
    <n v="195"/>
    <x v="93"/>
    <x v="1"/>
    <x v="89"/>
    <d v="2012-11-06T00:00:00"/>
    <s v="Standard Class"/>
    <s v="MZ-17515"/>
    <s v="Mary Zewe"/>
    <x v="1"/>
    <s v="United States"/>
    <x v="56"/>
    <x v="1"/>
    <n v="92374"/>
    <x v="1"/>
    <s v="OFF-EN-10001509"/>
    <x v="1"/>
    <x v="12"/>
    <s v="Poly String Tie Envelopes"/>
    <n v="14.280000000000001"/>
    <n v="7"/>
    <n v="0"/>
    <n v="6.7115999999999989"/>
  </r>
  <r>
    <n v="196"/>
    <x v="94"/>
    <x v="2"/>
    <x v="90"/>
    <d v="2011-03-25T00:00:00"/>
    <s v="Standard Class"/>
    <s v="CB-12025"/>
    <s v="Cassandra Brandow"/>
    <x v="0"/>
    <s v="United States"/>
    <x v="57"/>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x v="57"/>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x v="58"/>
    <x v="30"/>
    <n v="7090"/>
    <x v="3"/>
    <s v="OFF-ST-10001414"/>
    <x v="1"/>
    <x v="4"/>
    <s v="Decoflex Hanging Personal Folder File"/>
    <n v="46.26"/>
    <n v="3"/>
    <n v="0"/>
    <n v="12.0276"/>
  </r>
  <r>
    <n v="199"/>
    <x v="96"/>
    <x v="3"/>
    <x v="91"/>
    <d v="2014-07-14T00:00:00"/>
    <s v="Standard Class"/>
    <s v="FH-14365"/>
    <s v="Fred Hopkins"/>
    <x v="1"/>
    <s v="United States"/>
    <x v="10"/>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x v="10"/>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x v="59"/>
    <x v="24"/>
    <n v="44312"/>
    <x v="3"/>
    <s v="OFF-PA-10002666"/>
    <x v="1"/>
    <x v="10"/>
    <s v="Southworth 25% Cotton Linen-Finish Paper &amp; Envelopes"/>
    <n v="21.744000000000003"/>
    <n v="3"/>
    <n v="0.2"/>
    <n v="6.794999999999999"/>
  </r>
  <r>
    <n v="202"/>
    <x v="98"/>
    <x v="2"/>
    <x v="93"/>
    <d v="2011-08-05T00:00:00"/>
    <s v="First Class"/>
    <s v="BS-11755"/>
    <s v="Bruce Stewart"/>
    <x v="0"/>
    <s v="United States"/>
    <x v="60"/>
    <x v="22"/>
    <n v="80219"/>
    <x v="1"/>
    <s v="FUR-TA-10004289"/>
    <x v="0"/>
    <x v="3"/>
    <s v="BoxOffice By Design Rectangular and Half-Moon Meeting Room Tables"/>
    <n v="218.75"/>
    <n v="2"/>
    <n v="0.5"/>
    <n v="-161.875"/>
  </r>
  <r>
    <n v="203"/>
    <x v="98"/>
    <x v="2"/>
    <x v="93"/>
    <d v="2011-08-05T00:00:00"/>
    <s v="First Class"/>
    <s v="BS-11755"/>
    <s v="Bruce Stewart"/>
    <x v="0"/>
    <s v="United States"/>
    <x v="60"/>
    <x v="22"/>
    <n v="80219"/>
    <x v="1"/>
    <s v="OFF-AP-10003622"/>
    <x v="1"/>
    <x v="9"/>
    <s v="Bravo II Megaboss 12-Amp Hard Body Upright, Replacement Belts, 2 Belts per Pack"/>
    <n v="2.6"/>
    <n v="1"/>
    <n v="0.2"/>
    <n v="0.29249999999999987"/>
  </r>
  <r>
    <n v="204"/>
    <x v="99"/>
    <x v="3"/>
    <x v="94"/>
    <d v="2014-12-22T00:00:00"/>
    <s v="Second Class"/>
    <s v="LC-17140"/>
    <s v="Logan Currie"/>
    <x v="0"/>
    <s v="United States"/>
    <x v="61"/>
    <x v="5"/>
    <n v="75220"/>
    <x v="2"/>
    <s v="OFF-AP-10003217"/>
    <x v="1"/>
    <x v="9"/>
    <s v="Eureka Sanitaire  Commercial Upright"/>
    <n v="66.283999999999992"/>
    <n v="2"/>
    <n v="0.8"/>
    <n v="-178.96680000000001"/>
  </r>
  <r>
    <n v="205"/>
    <x v="100"/>
    <x v="3"/>
    <x v="95"/>
    <d v="2014-06-08T00:00:00"/>
    <s v="Standard Class"/>
    <s v="HK-14890"/>
    <s v="Heather Kirkland"/>
    <x v="1"/>
    <s v="United States"/>
    <x v="47"/>
    <x v="18"/>
    <n v="37064"/>
    <x v="0"/>
    <s v="FUR-FU-10002960"/>
    <x v="0"/>
    <x v="5"/>
    <s v="Eldon 200 Class Desk Accessories, Burgundy"/>
    <n v="35.168000000000006"/>
    <n v="7"/>
    <n v="0.2"/>
    <n v="9.6712000000000025"/>
  </r>
  <r>
    <n v="206"/>
    <x v="101"/>
    <x v="3"/>
    <x v="34"/>
    <d v="2014-12-15T00:00:00"/>
    <s v="Standard Class"/>
    <s v="LE-16810"/>
    <s v="Laurel Elliston"/>
    <x v="0"/>
    <s v="United States"/>
    <x v="62"/>
    <x v="1"/>
    <n v="90604"/>
    <x v="1"/>
    <s v="TEC-PH-10001918"/>
    <x v="2"/>
    <x v="7"/>
    <s v="Nortel Business Series Terminal T7208 Digital phone"/>
    <n v="444.76800000000003"/>
    <n v="4"/>
    <n v="0.2"/>
    <n v="44.476800000000026"/>
  </r>
  <r>
    <n v="207"/>
    <x v="102"/>
    <x v="3"/>
    <x v="96"/>
    <d v="2014-12-08T00:00:00"/>
    <s v="Standard Class"/>
    <s v="JH-15985"/>
    <s v="Joseph Holt"/>
    <x v="0"/>
    <s v="United States"/>
    <x v="63"/>
    <x v="12"/>
    <n v="48601"/>
    <x v="2"/>
    <s v="OFF-ST-10000642"/>
    <x v="1"/>
    <x v="4"/>
    <s v="Tennsco Lockers, Gray"/>
    <n v="83.92"/>
    <n v="4"/>
    <n v="0"/>
    <n v="5.8743999999999943"/>
  </r>
  <r>
    <n v="208"/>
    <x v="102"/>
    <x v="3"/>
    <x v="96"/>
    <d v="2014-12-08T00:00:00"/>
    <s v="Standard Class"/>
    <s v="JH-15985"/>
    <s v="Joseph Holt"/>
    <x v="0"/>
    <s v="United States"/>
    <x v="63"/>
    <x v="12"/>
    <n v="48601"/>
    <x v="2"/>
    <s v="TEC-PH-10001700"/>
    <x v="2"/>
    <x v="7"/>
    <s v="Panasonic KX-TG6844B Expandable Digital Cordless Telephone"/>
    <n v="131.97999999999999"/>
    <n v="2"/>
    <n v="0"/>
    <n v="35.634600000000006"/>
  </r>
  <r>
    <n v="209"/>
    <x v="102"/>
    <x v="3"/>
    <x v="96"/>
    <d v="2014-12-08T00:00:00"/>
    <s v="Standard Class"/>
    <s v="JH-15985"/>
    <s v="Joseph Holt"/>
    <x v="0"/>
    <s v="United States"/>
    <x v="63"/>
    <x v="12"/>
    <n v="48601"/>
    <x v="2"/>
    <s v="OFF-BI-10003274"/>
    <x v="1"/>
    <x v="8"/>
    <s v="Avery Durable Slant Ring Binders, No Labels"/>
    <n v="15.92"/>
    <n v="4"/>
    <n v="0"/>
    <n v="7.4824000000000002"/>
  </r>
  <r>
    <n v="210"/>
    <x v="102"/>
    <x v="3"/>
    <x v="96"/>
    <d v="2014-12-08T00:00:00"/>
    <s v="Standard Class"/>
    <s v="JH-15985"/>
    <s v="Joseph Holt"/>
    <x v="0"/>
    <s v="United States"/>
    <x v="63"/>
    <x v="12"/>
    <n v="48601"/>
    <x v="2"/>
    <s v="OFF-FA-10000134"/>
    <x v="1"/>
    <x v="13"/>
    <s v="Advantus Push Pins, Aluminum Head"/>
    <n v="52.29"/>
    <n v="9"/>
    <n v="0"/>
    <n v="16.209899999999998"/>
  </r>
  <r>
    <n v="211"/>
    <x v="102"/>
    <x v="3"/>
    <x v="96"/>
    <d v="2014-12-08T00:00:00"/>
    <s v="Standard Class"/>
    <s v="JH-15985"/>
    <s v="Joseph Holt"/>
    <x v="0"/>
    <s v="United States"/>
    <x v="63"/>
    <x v="12"/>
    <n v="48601"/>
    <x v="2"/>
    <s v="OFF-ST-10001522"/>
    <x v="1"/>
    <x v="4"/>
    <s v="Gould Plastics 18-Pocket Panel Bin, 34w x 5-1/4d x 20-1/2h"/>
    <n v="91.99"/>
    <n v="1"/>
    <n v="0"/>
    <n v="3.6795999999999935"/>
  </r>
  <r>
    <n v="212"/>
    <x v="103"/>
    <x v="1"/>
    <x v="97"/>
    <d v="2012-02-13T00:00:00"/>
    <s v="Second Class"/>
    <s v="MS-17980"/>
    <s v="Michael Stewart"/>
    <x v="1"/>
    <s v="United States"/>
    <x v="61"/>
    <x v="5"/>
    <n v="75220"/>
    <x v="2"/>
    <s v="TEC-AC-10001266"/>
    <x v="2"/>
    <x v="11"/>
    <s v="Memorex Micro Travel Drive 8 GB"/>
    <n v="20.8"/>
    <n v="2"/>
    <n v="0.2"/>
    <n v="6.4999999999999991"/>
  </r>
  <r>
    <n v="213"/>
    <x v="104"/>
    <x v="1"/>
    <x v="98"/>
    <d v="2012-01-09T00:00:00"/>
    <s v="Standard Class"/>
    <s v="VW-21775"/>
    <s v="Victoria Wilson"/>
    <x v="1"/>
    <s v="United States"/>
    <x v="64"/>
    <x v="24"/>
    <n v="44256"/>
    <x v="3"/>
    <s v="OFF-LA-10004544"/>
    <x v="1"/>
    <x v="2"/>
    <s v="Avery 505"/>
    <n v="23.680000000000003"/>
    <n v="2"/>
    <n v="0.2"/>
    <n v="8.879999999999999"/>
  </r>
  <r>
    <n v="214"/>
    <x v="104"/>
    <x v="1"/>
    <x v="98"/>
    <d v="2012-01-09T00:00:00"/>
    <s v="Standard Class"/>
    <s v="VW-21775"/>
    <s v="Victoria Wilson"/>
    <x v="1"/>
    <s v="United States"/>
    <x v="64"/>
    <x v="24"/>
    <n v="44256"/>
    <x v="3"/>
    <s v="FUR-BO-10004695"/>
    <x v="0"/>
    <x v="0"/>
    <s v="O'Sullivan 2-Door Barrister Bookcase in Odessa Pine"/>
    <n v="452.45"/>
    <n v="5"/>
    <n v="0.5"/>
    <n v="-244.32300000000006"/>
  </r>
  <r>
    <n v="215"/>
    <x v="104"/>
    <x v="1"/>
    <x v="98"/>
    <d v="2012-01-09T00:00:00"/>
    <s v="Standard Class"/>
    <s v="VW-21775"/>
    <s v="Victoria Wilson"/>
    <x v="1"/>
    <s v="United States"/>
    <x v="64"/>
    <x v="24"/>
    <n v="44256"/>
    <x v="3"/>
    <s v="TEC-PH-10002844"/>
    <x v="2"/>
    <x v="7"/>
    <s v="Speck Products Candyshell Flip Case"/>
    <n v="62.981999999999999"/>
    <n v="3"/>
    <n v="0.4"/>
    <n v="-14.695800000000006"/>
  </r>
  <r>
    <n v="216"/>
    <x v="104"/>
    <x v="1"/>
    <x v="98"/>
    <d v="2012-01-09T00:00:00"/>
    <s v="Standard Class"/>
    <s v="VW-21775"/>
    <s v="Victoria Wilson"/>
    <x v="1"/>
    <s v="United States"/>
    <x v="64"/>
    <x v="24"/>
    <n v="44256"/>
    <x v="3"/>
    <s v="TEC-MA-10000864"/>
    <x v="2"/>
    <x v="15"/>
    <s v="Cisco 9971 IP Video Phone Charcoal"/>
    <n v="1188.0000000000002"/>
    <n v="9"/>
    <n v="0.7"/>
    <n v="-950.40000000000009"/>
  </r>
  <r>
    <n v="217"/>
    <x v="104"/>
    <x v="1"/>
    <x v="98"/>
    <d v="2012-01-09T00:00:00"/>
    <s v="Standard Class"/>
    <s v="VW-21775"/>
    <s v="Victoria Wilson"/>
    <x v="1"/>
    <s v="United States"/>
    <x v="64"/>
    <x v="24"/>
    <n v="44256"/>
    <x v="3"/>
    <s v="TEC-AC-10000109"/>
    <x v="2"/>
    <x v="11"/>
    <s v="Sony Micro Vault Click 16 GB USB 2.0 Flash Drive"/>
    <n v="89.584000000000003"/>
    <n v="2"/>
    <n v="0.2"/>
    <n v="4.4792000000000058"/>
  </r>
  <r>
    <n v="218"/>
    <x v="105"/>
    <x v="0"/>
    <x v="99"/>
    <d v="2013-11-02T00:00:00"/>
    <s v="Standard Class"/>
    <s v="JH-15910"/>
    <s v="Jonathan Howell"/>
    <x v="0"/>
    <s v="United States"/>
    <x v="1"/>
    <x v="1"/>
    <n v="90032"/>
    <x v="1"/>
    <s v="OFF-ST-10001328"/>
    <x v="1"/>
    <x v="4"/>
    <s v="Personal Filing Tote with Lid, Black/Gray"/>
    <n v="93.06"/>
    <n v="6"/>
    <n v="0"/>
    <n v="26.056800000000003"/>
  </r>
  <r>
    <n v="219"/>
    <x v="105"/>
    <x v="0"/>
    <x v="99"/>
    <d v="2013-11-02T00:00:00"/>
    <s v="Standard Class"/>
    <s v="JH-15910"/>
    <s v="Jonathan Howell"/>
    <x v="0"/>
    <s v="United States"/>
    <x v="1"/>
    <x v="1"/>
    <n v="90032"/>
    <x v="1"/>
    <s v="TEC-PH-10002563"/>
    <x v="2"/>
    <x v="7"/>
    <s v="Adtran 1202752G1"/>
    <n v="302.37599999999998"/>
    <n v="3"/>
    <n v="0.2"/>
    <n v="22.678200000000018"/>
  </r>
  <r>
    <n v="220"/>
    <x v="106"/>
    <x v="1"/>
    <x v="100"/>
    <d v="2012-12-27T00:00:00"/>
    <s v="First Class"/>
    <s v="JB-15925"/>
    <s v="Joni Blumstein"/>
    <x v="0"/>
    <s v="United States"/>
    <x v="65"/>
    <x v="24"/>
    <n v="43017"/>
    <x v="3"/>
    <s v="OFF-FA-10000585"/>
    <x v="1"/>
    <x v="13"/>
    <s v="OIC Bulk Pack Metal Binder Clips"/>
    <n v="5.5840000000000005"/>
    <n v="2"/>
    <n v="0.2"/>
    <n v="1.8147999999999997"/>
  </r>
  <r>
    <n v="221"/>
    <x v="106"/>
    <x v="1"/>
    <x v="100"/>
    <d v="2012-12-27T00:00:00"/>
    <s v="First Class"/>
    <s v="JB-15925"/>
    <s v="Joni Blumstein"/>
    <x v="0"/>
    <s v="United States"/>
    <x v="65"/>
    <x v="24"/>
    <n v="43017"/>
    <x v="3"/>
    <s v="OFF-PA-10004000"/>
    <x v="1"/>
    <x v="10"/>
    <s v="While You Were Out Pads, 50 per Pad, 4 x 5 1/4, Green Cycle"/>
    <n v="22.704000000000004"/>
    <n v="6"/>
    <n v="0.2"/>
    <n v="8.2302"/>
  </r>
  <r>
    <n v="222"/>
    <x v="106"/>
    <x v="1"/>
    <x v="100"/>
    <d v="2012-12-27T00:00:00"/>
    <s v="First Class"/>
    <s v="JB-15925"/>
    <s v="Joni Blumstein"/>
    <x v="0"/>
    <s v="United States"/>
    <x v="65"/>
    <x v="24"/>
    <n v="43017"/>
    <x v="3"/>
    <s v="OFF-BI-10002852"/>
    <x v="1"/>
    <x v="8"/>
    <s v="Ibico Standard Transparent Covers"/>
    <n v="19.776000000000003"/>
    <n v="4"/>
    <n v="0.7"/>
    <n v="-13.843199999999996"/>
  </r>
  <r>
    <n v="223"/>
    <x v="106"/>
    <x v="1"/>
    <x v="100"/>
    <d v="2012-12-27T00:00:00"/>
    <s v="First Class"/>
    <s v="JB-15925"/>
    <s v="Joni Blumstein"/>
    <x v="0"/>
    <s v="United States"/>
    <x v="65"/>
    <x v="24"/>
    <n v="43017"/>
    <x v="3"/>
    <s v="FUR-FU-10000087"/>
    <x v="0"/>
    <x v="5"/>
    <s v="Executive Impressions 14&quot; Two-Color Numerals Wall Clock"/>
    <n v="72.703999999999994"/>
    <n v="4"/>
    <n v="0.2"/>
    <n v="19.084800000000005"/>
  </r>
  <r>
    <n v="224"/>
    <x v="106"/>
    <x v="1"/>
    <x v="100"/>
    <d v="2012-12-27T00:00:00"/>
    <s v="First Class"/>
    <s v="JB-15925"/>
    <s v="Joni Blumstein"/>
    <x v="0"/>
    <s v="United States"/>
    <x v="65"/>
    <x v="24"/>
    <n v="43017"/>
    <x v="3"/>
    <s v="TEC-MA-10001148"/>
    <x v="2"/>
    <x v="15"/>
    <s v="Swingline SM12-08 MicroCut Jam Free Shredder"/>
    <n v="479.98800000000006"/>
    <n v="4"/>
    <n v="0.7"/>
    <n v="-383.99040000000002"/>
  </r>
  <r>
    <n v="225"/>
    <x v="106"/>
    <x v="1"/>
    <x v="100"/>
    <d v="2012-12-27T00:00:00"/>
    <s v="First Class"/>
    <s v="JB-15925"/>
    <s v="Joni Blumstein"/>
    <x v="0"/>
    <s v="United States"/>
    <x v="65"/>
    <x v="24"/>
    <n v="43017"/>
    <x v="3"/>
    <s v="OFF-AR-10001958"/>
    <x v="1"/>
    <x v="6"/>
    <s v="Stanley Bostitch Contemporary Electric Pencil Sharpeners"/>
    <n v="27.168000000000003"/>
    <n v="2"/>
    <n v="0.2"/>
    <n v="2.7168000000000001"/>
  </r>
  <r>
    <n v="226"/>
    <x v="107"/>
    <x v="1"/>
    <x v="101"/>
    <d v="2012-08-16T00:00:00"/>
    <s v="Standard Class"/>
    <s v="DS-13180"/>
    <s v="David Smith"/>
    <x v="1"/>
    <s v="United States"/>
    <x v="66"/>
    <x v="12"/>
    <n v="48227"/>
    <x v="2"/>
    <s v="OFF-AR-10001026"/>
    <x v="1"/>
    <x v="6"/>
    <s v="Sanford Uni-Blazer View Highlighters, Chisel Tip, Yellow"/>
    <n v="2.2000000000000002"/>
    <n v="1"/>
    <n v="0"/>
    <n v="0.96800000000000019"/>
  </r>
  <r>
    <n v="227"/>
    <x v="107"/>
    <x v="1"/>
    <x v="101"/>
    <d v="2012-08-16T00:00:00"/>
    <s v="Standard Class"/>
    <s v="DS-13180"/>
    <s v="David Smith"/>
    <x v="1"/>
    <s v="United States"/>
    <x v="66"/>
    <x v="12"/>
    <n v="48227"/>
    <x v="2"/>
    <s v="FUR-TA-10003748"/>
    <x v="0"/>
    <x v="3"/>
    <s v="Bevis 36 x 72 Conference Tables"/>
    <n v="622.44999999999993"/>
    <n v="5"/>
    <n v="0"/>
    <n v="136.93899999999999"/>
  </r>
  <r>
    <n v="228"/>
    <x v="107"/>
    <x v="1"/>
    <x v="101"/>
    <d v="2012-08-16T00:00:00"/>
    <s v="Standard Class"/>
    <s v="DS-13180"/>
    <s v="David Smith"/>
    <x v="1"/>
    <s v="United States"/>
    <x v="66"/>
    <x v="12"/>
    <n v="48227"/>
    <x v="2"/>
    <s v="OFF-ST-10002485"/>
    <x v="1"/>
    <x v="4"/>
    <s v="Rogers Deluxe File Chest"/>
    <n v="21.98"/>
    <n v="1"/>
    <n v="0"/>
    <n v="0.21979999999999933"/>
  </r>
  <r>
    <n v="229"/>
    <x v="108"/>
    <x v="1"/>
    <x v="102"/>
    <d v="2012-03-04T00:00:00"/>
    <s v="Standard Class"/>
    <s v="VD-21670"/>
    <s v="Valerie Dominguez"/>
    <x v="0"/>
    <s v="United States"/>
    <x v="29"/>
    <x v="18"/>
    <n v="38401"/>
    <x v="0"/>
    <s v="FUR-CH-10004860"/>
    <x v="0"/>
    <x v="1"/>
    <s v="Global Low Back Tilter Chair"/>
    <n v="161.56800000000001"/>
    <n v="2"/>
    <n v="0.2"/>
    <n v="-28.274400000000021"/>
  </r>
  <r>
    <n v="230"/>
    <x v="108"/>
    <x v="1"/>
    <x v="102"/>
    <d v="2012-03-04T00:00:00"/>
    <s v="Standard Class"/>
    <s v="VD-21670"/>
    <s v="Valerie Dominguez"/>
    <x v="0"/>
    <s v="United States"/>
    <x v="29"/>
    <x v="18"/>
    <n v="38401"/>
    <x v="0"/>
    <s v="FUR-CH-10004477"/>
    <x v="0"/>
    <x v="1"/>
    <s v="Global Push Button Manager's Chair, Indigo"/>
    <n v="389.69600000000003"/>
    <n v="8"/>
    <n v="0.2"/>
    <n v="43.840799999999973"/>
  </r>
  <r>
    <n v="231"/>
    <x v="109"/>
    <x v="2"/>
    <x v="103"/>
    <d v="2011-09-17T00:00:00"/>
    <s v="Standard Class"/>
    <s v="EA-14035"/>
    <s v="Erin Ashbrook"/>
    <x v="1"/>
    <s v="United States"/>
    <x v="35"/>
    <x v="3"/>
    <n v="28205"/>
    <x v="0"/>
    <s v="OFF-BI-10001679"/>
    <x v="1"/>
    <x v="8"/>
    <s v="GBC Instant Index System for Binding Systems"/>
    <n v="18.648000000000003"/>
    <n v="7"/>
    <n v="0.7"/>
    <n v="-12.431999999999999"/>
  </r>
  <r>
    <n v="232"/>
    <x v="110"/>
    <x v="3"/>
    <x v="104"/>
    <d v="2014-04-13T00:00:00"/>
    <s v="Standard Class"/>
    <s v="CS-12400"/>
    <s v="Christopher Schild"/>
    <x v="2"/>
    <s v="United States"/>
    <x v="67"/>
    <x v="2"/>
    <n v="33614"/>
    <x v="0"/>
    <s v="FUR-TA-10001705"/>
    <x v="0"/>
    <x v="3"/>
    <s v="Bush Advantage Collection Round Conference Table"/>
    <n v="233.86"/>
    <n v="2"/>
    <n v="0.45"/>
    <n v="-102.04800000000003"/>
  </r>
  <r>
    <n v="233"/>
    <x v="110"/>
    <x v="3"/>
    <x v="104"/>
    <d v="2014-04-13T00:00:00"/>
    <s v="Standard Class"/>
    <s v="CS-12400"/>
    <s v="Christopher Schild"/>
    <x v="2"/>
    <s v="United States"/>
    <x v="67"/>
    <x v="2"/>
    <n v="33614"/>
    <x v="0"/>
    <s v="FUR-TA-10003473"/>
    <x v="0"/>
    <x v="3"/>
    <s v="Bretford Rectangular Conference Table Tops"/>
    <n v="620.61450000000013"/>
    <n v="3"/>
    <n v="0.45"/>
    <n v="-248.24579999999992"/>
  </r>
  <r>
    <n v="234"/>
    <x v="110"/>
    <x v="3"/>
    <x v="104"/>
    <d v="2014-04-13T00:00:00"/>
    <s v="Standard Class"/>
    <s v="CS-12400"/>
    <s v="Christopher Schild"/>
    <x v="2"/>
    <s v="United States"/>
    <x v="67"/>
    <x v="2"/>
    <n v="33614"/>
    <x v="0"/>
    <s v="OFF-BI-10001679"/>
    <x v="1"/>
    <x v="8"/>
    <s v="GBC Instant Index System for Binding Systems"/>
    <n v="5.3280000000000012"/>
    <n v="2"/>
    <n v="0.7"/>
    <n v="-3.5519999999999996"/>
  </r>
  <r>
    <n v="235"/>
    <x v="110"/>
    <x v="3"/>
    <x v="104"/>
    <d v="2014-04-13T00:00:00"/>
    <s v="Standard Class"/>
    <s v="CS-12400"/>
    <s v="Christopher Schild"/>
    <x v="2"/>
    <s v="United States"/>
    <x v="67"/>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x v="67"/>
    <x v="2"/>
    <n v="33614"/>
    <x v="0"/>
    <s v="TEC-AC-10003832"/>
    <x v="2"/>
    <x v="11"/>
    <s v="Logitech P710e Mobile Speakerphone"/>
    <n v="617.97600000000011"/>
    <n v="3"/>
    <n v="0.2"/>
    <n v="-7.724700000000098"/>
  </r>
  <r>
    <n v="237"/>
    <x v="111"/>
    <x v="3"/>
    <x v="105"/>
    <d v="2014-11-17T00:00:00"/>
    <s v="Standard Class"/>
    <s v="DB-13120"/>
    <s v="David Bremer"/>
    <x v="1"/>
    <s v="United States"/>
    <x v="68"/>
    <x v="1"/>
    <n v="95051"/>
    <x v="1"/>
    <s v="OFF-PA-10002479"/>
    <x v="1"/>
    <x v="10"/>
    <s v="Xerox 4200 Series MultiUse Premium Copy Paper (20Lb. and 84 Bright)"/>
    <n v="10.56"/>
    <n v="2"/>
    <n v="0"/>
    <n v="4.7519999999999998"/>
  </r>
  <r>
    <n v="238"/>
    <x v="112"/>
    <x v="0"/>
    <x v="30"/>
    <d v="2013-06-10T00:00:00"/>
    <s v="Second Class"/>
    <s v="KL-16645"/>
    <s v="Ken Lonsdale"/>
    <x v="0"/>
    <s v="United States"/>
    <x v="22"/>
    <x v="10"/>
    <n v="60610"/>
    <x v="2"/>
    <s v="OFF-PA-10003349"/>
    <x v="1"/>
    <x v="10"/>
    <s v="Xerox 1957"/>
    <n v="25.920000000000005"/>
    <n v="5"/>
    <n v="0.2"/>
    <n v="9.3960000000000008"/>
  </r>
  <r>
    <n v="239"/>
    <x v="112"/>
    <x v="0"/>
    <x v="30"/>
    <d v="2013-06-10T00:00:00"/>
    <s v="Second Class"/>
    <s v="KL-16645"/>
    <s v="Ken Lonsdale"/>
    <x v="0"/>
    <s v="United States"/>
    <x v="22"/>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x v="22"/>
    <x v="10"/>
    <n v="60610"/>
    <x v="2"/>
    <s v="FUR-FU-10004351"/>
    <x v="0"/>
    <x v="5"/>
    <s v="Staples"/>
    <n v="11.688000000000001"/>
    <n v="3"/>
    <n v="0.6"/>
    <n v="-4.6751999999999985"/>
  </r>
  <r>
    <n v="241"/>
    <x v="112"/>
    <x v="0"/>
    <x v="30"/>
    <d v="2013-06-10T00:00:00"/>
    <s v="Second Class"/>
    <s v="KL-16645"/>
    <s v="Ken Lonsdale"/>
    <x v="0"/>
    <s v="United States"/>
    <x v="22"/>
    <x v="10"/>
    <n v="60610"/>
    <x v="2"/>
    <s v="TEC-PH-10000011"/>
    <x v="2"/>
    <x v="7"/>
    <s v="PureGear Roll-On Screen Protector"/>
    <n v="31.983999999999998"/>
    <n v="2"/>
    <n v="0.2"/>
    <n v="11.194399999999998"/>
  </r>
  <r>
    <n v="242"/>
    <x v="112"/>
    <x v="0"/>
    <x v="30"/>
    <d v="2013-06-10T00:00:00"/>
    <s v="Second Class"/>
    <s v="KL-16645"/>
    <s v="Ken Lonsdale"/>
    <x v="0"/>
    <s v="United States"/>
    <x v="22"/>
    <x v="10"/>
    <n v="60610"/>
    <x v="2"/>
    <s v="FUR-TA-10002607"/>
    <x v="0"/>
    <x v="3"/>
    <s v="KI Conference Tables"/>
    <n v="177.22499999999999"/>
    <n v="5"/>
    <n v="0.5"/>
    <n v="-120.51299999999998"/>
  </r>
  <r>
    <n v="243"/>
    <x v="112"/>
    <x v="0"/>
    <x v="30"/>
    <d v="2013-06-10T00:00:00"/>
    <s v="Second Class"/>
    <s v="KL-16645"/>
    <s v="Ken Lonsdale"/>
    <x v="0"/>
    <s v="United States"/>
    <x v="22"/>
    <x v="10"/>
    <n v="60610"/>
    <x v="2"/>
    <s v="FUR-FU-10002505"/>
    <x v="0"/>
    <x v="5"/>
    <s v="Eldon 100 Class Desk Accessories"/>
    <n v="4.0440000000000005"/>
    <n v="3"/>
    <n v="0.6"/>
    <n v="-2.8307999999999995"/>
  </r>
  <r>
    <n v="244"/>
    <x v="112"/>
    <x v="0"/>
    <x v="30"/>
    <d v="2013-06-10T00:00:00"/>
    <s v="Second Class"/>
    <s v="KL-16645"/>
    <s v="Ken Lonsdale"/>
    <x v="0"/>
    <s v="United States"/>
    <x v="22"/>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x v="69"/>
    <x v="11"/>
    <n v="55044"/>
    <x v="2"/>
    <s v="FUR-CH-10004063"/>
    <x v="0"/>
    <x v="1"/>
    <s v="Global Deluxe High-Back Manager's Chair"/>
    <n v="2001.8600000000001"/>
    <n v="7"/>
    <n v="0"/>
    <n v="580.53939999999989"/>
  </r>
  <r>
    <n v="246"/>
    <x v="113"/>
    <x v="2"/>
    <x v="106"/>
    <d v="2011-06-06T00:00:00"/>
    <s v="Second Class"/>
    <s v="DW-13480"/>
    <s v="Dianna Wilson"/>
    <x v="2"/>
    <s v="United States"/>
    <x v="69"/>
    <x v="11"/>
    <n v="55044"/>
    <x v="2"/>
    <s v="OFF-ST-10002276"/>
    <x v="1"/>
    <x v="4"/>
    <s v="Safco Steel Mobile File Cart"/>
    <n v="166.72"/>
    <n v="2"/>
    <n v="0"/>
    <n v="41.680000000000007"/>
  </r>
  <r>
    <n v="247"/>
    <x v="113"/>
    <x v="2"/>
    <x v="106"/>
    <d v="2011-06-06T00:00:00"/>
    <s v="Second Class"/>
    <s v="DW-13480"/>
    <s v="Dianna Wilson"/>
    <x v="2"/>
    <s v="United States"/>
    <x v="69"/>
    <x v="11"/>
    <n v="55044"/>
    <x v="2"/>
    <s v="OFF-PA-10004082"/>
    <x v="1"/>
    <x v="10"/>
    <s v="Adams Telephone Message Book w/Frequently-Called Numbers Space, 400 Messages per Book"/>
    <n v="47.88"/>
    <n v="6"/>
    <n v="0"/>
    <n v="23.94"/>
  </r>
  <r>
    <n v="248"/>
    <x v="113"/>
    <x v="2"/>
    <x v="106"/>
    <d v="2011-06-06T00:00:00"/>
    <s v="Second Class"/>
    <s v="DW-13480"/>
    <s v="Dianna Wilson"/>
    <x v="2"/>
    <s v="United States"/>
    <x v="69"/>
    <x v="11"/>
    <n v="55044"/>
    <x v="2"/>
    <s v="OFF-AP-10002945"/>
    <x v="1"/>
    <x v="9"/>
    <s v="Honeywell Enviracaire Portable HEPA Air Cleaner for 17' x 22' Room"/>
    <n v="1503.25"/>
    <n v="5"/>
    <n v="0"/>
    <n v="496.07249999999993"/>
  </r>
  <r>
    <n v="249"/>
    <x v="113"/>
    <x v="2"/>
    <x v="106"/>
    <d v="2011-06-06T00:00:00"/>
    <s v="Second Class"/>
    <s v="DW-13480"/>
    <s v="Dianna Wilson"/>
    <x v="2"/>
    <s v="United States"/>
    <x v="69"/>
    <x v="11"/>
    <n v="55044"/>
    <x v="2"/>
    <s v="OFF-PA-10000061"/>
    <x v="1"/>
    <x v="10"/>
    <s v="Xerox 205"/>
    <n v="25.92"/>
    <n v="4"/>
    <n v="0"/>
    <n v="12.441600000000001"/>
  </r>
  <r>
    <n v="250"/>
    <x v="114"/>
    <x v="0"/>
    <x v="107"/>
    <d v="2013-12-16T00:00:00"/>
    <s v="Second Class"/>
    <s v="LH-17155"/>
    <s v="Logan Haushalter"/>
    <x v="0"/>
    <s v="United States"/>
    <x v="8"/>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x v="70"/>
    <x v="1"/>
    <n v="92037"/>
    <x v="1"/>
    <s v="OFF-PA-10004569"/>
    <x v="1"/>
    <x v="10"/>
    <s v="Wirebound Message Books, Two 4 1/4&quot; x 5&quot; Forms per Page"/>
    <n v="7.61"/>
    <n v="1"/>
    <n v="0"/>
    <n v="3.5766999999999998"/>
  </r>
  <r>
    <n v="252"/>
    <x v="115"/>
    <x v="0"/>
    <x v="108"/>
    <d v="2013-09-18T00:00:00"/>
    <s v="Standard Class"/>
    <s v="KC-16540"/>
    <s v="Kelly Collister"/>
    <x v="0"/>
    <s v="United States"/>
    <x v="70"/>
    <x v="1"/>
    <n v="92037"/>
    <x v="1"/>
    <s v="TEC-AC-10003832"/>
    <x v="2"/>
    <x v="11"/>
    <s v="Logitech P710e Mobile Speakerphone"/>
    <n v="3347.37"/>
    <n v="13"/>
    <n v="0"/>
    <n v="636.0002999999997"/>
  </r>
  <r>
    <n v="253"/>
    <x v="116"/>
    <x v="0"/>
    <x v="107"/>
    <d v="2013-12-14T00:00:00"/>
    <s v="First Class"/>
    <s v="DL-13315"/>
    <s v="Delfina Latchford"/>
    <x v="0"/>
    <s v="United States"/>
    <x v="20"/>
    <x v="15"/>
    <n v="10024"/>
    <x v="3"/>
    <s v="OFF-ST-10001228"/>
    <x v="1"/>
    <x v="4"/>
    <s v="Fellowes Personal Hanging Folder Files, Navy"/>
    <n v="80.58"/>
    <n v="6"/>
    <n v="0"/>
    <n v="22.562400000000004"/>
  </r>
  <r>
    <n v="254"/>
    <x v="116"/>
    <x v="0"/>
    <x v="107"/>
    <d v="2013-12-14T00:00:00"/>
    <s v="First Class"/>
    <s v="DL-13315"/>
    <s v="Delfina Latchford"/>
    <x v="0"/>
    <s v="United States"/>
    <x v="20"/>
    <x v="15"/>
    <n v="10024"/>
    <x v="3"/>
    <s v="OFF-EN-10003296"/>
    <x v="1"/>
    <x v="12"/>
    <s v="Tyvek Side-Opening Peel &amp; Seel Expanding Envelopes"/>
    <n v="361.92"/>
    <n v="4"/>
    <n v="0"/>
    <n v="162.864"/>
  </r>
  <r>
    <n v="255"/>
    <x v="117"/>
    <x v="1"/>
    <x v="109"/>
    <d v="2012-12-04T00:00:00"/>
    <s v="Standard Class"/>
    <s v="DR-12880"/>
    <s v="Dan Reichenbach"/>
    <x v="1"/>
    <s v="United States"/>
    <x v="22"/>
    <x v="10"/>
    <n v="60623"/>
    <x v="2"/>
    <s v="FUR-FU-10002505"/>
    <x v="0"/>
    <x v="5"/>
    <s v="Eldon 100 Class Desk Accessories"/>
    <n v="12.132000000000001"/>
    <n v="9"/>
    <n v="0.6"/>
    <n v="-8.4923999999999982"/>
  </r>
  <r>
    <n v="256"/>
    <x v="117"/>
    <x v="1"/>
    <x v="109"/>
    <d v="2012-12-04T00:00:00"/>
    <s v="Standard Class"/>
    <s v="DR-12880"/>
    <s v="Dan Reichenbach"/>
    <x v="1"/>
    <s v="United States"/>
    <x v="22"/>
    <x v="10"/>
    <n v="60623"/>
    <x v="2"/>
    <s v="OFF-ST-10004804"/>
    <x v="1"/>
    <x v="4"/>
    <s v="Belkin 19&quot; Vented Equipment Shelf, Black"/>
    <n v="82.367999999999995"/>
    <n v="2"/>
    <n v="0.2"/>
    <n v="-19.562399999999997"/>
  </r>
  <r>
    <n v="257"/>
    <x v="117"/>
    <x v="1"/>
    <x v="109"/>
    <d v="2012-12-04T00:00:00"/>
    <s v="Standard Class"/>
    <s v="DR-12880"/>
    <s v="Dan Reichenbach"/>
    <x v="1"/>
    <s v="United States"/>
    <x v="22"/>
    <x v="10"/>
    <n v="60623"/>
    <x v="2"/>
    <s v="OFF-ST-10001590"/>
    <x v="1"/>
    <x v="4"/>
    <s v="Tenex Personal Project File with Scoop Front Design, Black"/>
    <n v="53.92"/>
    <n v="5"/>
    <n v="0.2"/>
    <n v="4.0439999999999969"/>
  </r>
  <r>
    <n v="258"/>
    <x v="117"/>
    <x v="1"/>
    <x v="109"/>
    <d v="2012-12-04T00:00:00"/>
    <s v="Standard Class"/>
    <s v="DR-12880"/>
    <s v="Dan Reichenbach"/>
    <x v="1"/>
    <s v="United States"/>
    <x v="22"/>
    <x v="10"/>
    <n v="60623"/>
    <x v="2"/>
    <s v="TEC-PH-10001580"/>
    <x v="2"/>
    <x v="7"/>
    <s v="Logitech Mobile Speakerphone P710e - speaker phone"/>
    <n v="647.904"/>
    <n v="6"/>
    <n v="0.2"/>
    <n v="56.691599999999966"/>
  </r>
  <r>
    <n v="259"/>
    <x v="118"/>
    <x v="3"/>
    <x v="96"/>
    <d v="2014-12-04T00:00:00"/>
    <s v="Second Class"/>
    <s v="CC-12670"/>
    <s v="Craig Carreira"/>
    <x v="0"/>
    <s v="United States"/>
    <x v="20"/>
    <x v="15"/>
    <n v="10009"/>
    <x v="3"/>
    <s v="TEC-AC-10000290"/>
    <x v="2"/>
    <x v="11"/>
    <s v="Sabrent 4-Port USB 2.0 Hub"/>
    <n v="20.37"/>
    <n v="3"/>
    <n v="0"/>
    <n v="6.9258000000000006"/>
  </r>
  <r>
    <n v="260"/>
    <x v="118"/>
    <x v="3"/>
    <x v="96"/>
    <d v="2014-12-04T00:00:00"/>
    <s v="Second Class"/>
    <s v="CC-12670"/>
    <s v="Craig Carreira"/>
    <x v="0"/>
    <s v="United States"/>
    <x v="20"/>
    <x v="15"/>
    <n v="10009"/>
    <x v="3"/>
    <s v="OFF-ST-10002790"/>
    <x v="1"/>
    <x v="4"/>
    <s v="Safco Industrial Shelving"/>
    <n v="221.54999999999998"/>
    <n v="3"/>
    <n v="0"/>
    <n v="6.6465000000000174"/>
  </r>
  <r>
    <n v="261"/>
    <x v="118"/>
    <x v="3"/>
    <x v="96"/>
    <d v="2014-12-04T00:00:00"/>
    <s v="Second Class"/>
    <s v="CC-12670"/>
    <s v="Craig Carreira"/>
    <x v="0"/>
    <s v="United States"/>
    <x v="20"/>
    <x v="15"/>
    <n v="10009"/>
    <x v="3"/>
    <s v="OFF-BI-10003460"/>
    <x v="1"/>
    <x v="8"/>
    <s v="Acco 3-Hole Punch"/>
    <n v="17.52"/>
    <n v="5"/>
    <n v="0.2"/>
    <n v="6.1319999999999988"/>
  </r>
  <r>
    <n v="262"/>
    <x v="119"/>
    <x v="3"/>
    <x v="110"/>
    <d v="2014-06-13T00:00:00"/>
    <s v="Standard Class"/>
    <s v="Dl-13600"/>
    <s v="Dorris liebe"/>
    <x v="1"/>
    <s v="United States"/>
    <x v="45"/>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x v="12"/>
    <x v="5"/>
    <n v="77036"/>
    <x v="2"/>
    <s v="TEC-MA-10000822"/>
    <x v="2"/>
    <x v="15"/>
    <s v="Lexmark MX611dhe Monochrome Laser Printer"/>
    <n v="3059.982"/>
    <n v="3"/>
    <n v="0.4"/>
    <n v="-509.99700000000075"/>
  </r>
  <r>
    <n v="264"/>
    <x v="120"/>
    <x v="2"/>
    <x v="111"/>
    <d v="2011-09-21T00:00:00"/>
    <s v="Second Class"/>
    <s v="SB-20290"/>
    <s v="Sean Braxton"/>
    <x v="1"/>
    <s v="United States"/>
    <x v="12"/>
    <x v="5"/>
    <n v="77036"/>
    <x v="2"/>
    <s v="TEC-MA-10003353"/>
    <x v="2"/>
    <x v="15"/>
    <s v="Xerox WorkCentre 6505DN Laser Multifunction Printer"/>
    <n v="2519.9579999999996"/>
    <n v="7"/>
    <n v="0.4"/>
    <n v="-251.99579999999992"/>
  </r>
  <r>
    <n v="265"/>
    <x v="121"/>
    <x v="0"/>
    <x v="112"/>
    <d v="2013-06-14T00:00:00"/>
    <s v="Standard Class"/>
    <s v="RC-19825"/>
    <s v="Roy Collins"/>
    <x v="0"/>
    <s v="United States"/>
    <x v="22"/>
    <x v="10"/>
    <n v="60610"/>
    <x v="2"/>
    <s v="TEC-PH-10001433"/>
    <x v="2"/>
    <x v="7"/>
    <s v="Cisco Small Business SPA 502G VoIP phone"/>
    <n v="328.22399999999999"/>
    <n v="4"/>
    <n v="0.2"/>
    <n v="28.7196"/>
  </r>
  <r>
    <n v="266"/>
    <x v="122"/>
    <x v="1"/>
    <x v="113"/>
    <d v="2012-11-15T00:00:00"/>
    <s v="Standard Class"/>
    <s v="AH-10210"/>
    <s v="Alan Hwang"/>
    <x v="0"/>
    <s v="United States"/>
    <x v="71"/>
    <x v="1"/>
    <n v="94513"/>
    <x v="1"/>
    <s v="TEC-AC-10004469"/>
    <x v="2"/>
    <x v="11"/>
    <s v="Microsoft Sculpt Comfort Mouse"/>
    <n v="79.900000000000006"/>
    <n v="2"/>
    <n v="0"/>
    <n v="35.156000000000006"/>
  </r>
  <r>
    <n v="267"/>
    <x v="123"/>
    <x v="3"/>
    <x v="114"/>
    <d v="2014-06-21T00:00:00"/>
    <s v="Standard Class"/>
    <s v="CB-12535"/>
    <s v="Claudia Bergmann"/>
    <x v="1"/>
    <s v="United States"/>
    <x v="72"/>
    <x v="3"/>
    <n v="27514"/>
    <x v="0"/>
    <s v="OFF-AR-10003602"/>
    <x v="1"/>
    <x v="6"/>
    <s v="Quartet Omega Colored Chalk, 12/Pack"/>
    <n v="14.015999999999998"/>
    <n v="3"/>
    <n v="0.2"/>
    <n v="4.7303999999999995"/>
  </r>
  <r>
    <n v="268"/>
    <x v="124"/>
    <x v="0"/>
    <x v="115"/>
    <d v="2013-01-28T00:00:00"/>
    <s v="Standard Class"/>
    <s v="PG-18895"/>
    <s v="Paul Gonzalez"/>
    <x v="0"/>
    <s v="United States"/>
    <x v="73"/>
    <x v="30"/>
    <n v="7960"/>
    <x v="3"/>
    <s v="OFF-FA-10003472"/>
    <x v="1"/>
    <x v="13"/>
    <s v="Bagged Rubber Bands"/>
    <n v="7.5600000000000005"/>
    <n v="6"/>
    <n v="0"/>
    <n v="0.3024"/>
  </r>
  <r>
    <n v="269"/>
    <x v="125"/>
    <x v="3"/>
    <x v="34"/>
    <d v="2014-12-14T00:00:00"/>
    <s v="Standard Class"/>
    <s v="CA-12310"/>
    <s v="Christine Abelman"/>
    <x v="1"/>
    <s v="United States"/>
    <x v="74"/>
    <x v="24"/>
    <n v="45231"/>
    <x v="3"/>
    <s v="OFF-ST-10004180"/>
    <x v="1"/>
    <x v="4"/>
    <s v="Safco Commercial Shelving"/>
    <n v="37.207999999999998"/>
    <n v="1"/>
    <n v="0.2"/>
    <n v="-7.4416000000000011"/>
  </r>
  <r>
    <n v="270"/>
    <x v="125"/>
    <x v="3"/>
    <x v="34"/>
    <d v="2014-12-14T00:00:00"/>
    <s v="Standard Class"/>
    <s v="CA-12310"/>
    <s v="Christine Abelman"/>
    <x v="1"/>
    <s v="United States"/>
    <x v="74"/>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x v="8"/>
    <x v="1"/>
    <n v="94110"/>
    <x v="1"/>
    <s v="OFF-ST-10003208"/>
    <x v="1"/>
    <x v="4"/>
    <s v="Adjustable Depth Letter/Legal Cart"/>
    <n v="725.84"/>
    <n v="4"/>
    <n v="0"/>
    <n v="210.4935999999999"/>
  </r>
  <r>
    <n v="272"/>
    <x v="127"/>
    <x v="1"/>
    <x v="117"/>
    <d v="2012-07-31T00:00:00"/>
    <s v="First Class"/>
    <s v="HA-14920"/>
    <s v="Helen Andreada"/>
    <x v="0"/>
    <s v="United States"/>
    <x v="8"/>
    <x v="1"/>
    <n v="94109"/>
    <x v="1"/>
    <s v="TEC-AC-10003628"/>
    <x v="2"/>
    <x v="11"/>
    <s v="Logitech 910-002974 M325 Wireless Mouse for Web Scrolling"/>
    <n v="209.92999999999998"/>
    <n v="7"/>
    <n v="0"/>
    <n v="92.369200000000021"/>
  </r>
  <r>
    <n v="273"/>
    <x v="127"/>
    <x v="1"/>
    <x v="117"/>
    <d v="2012-07-31T00:00:00"/>
    <s v="First Class"/>
    <s v="HA-14920"/>
    <s v="Helen Andreada"/>
    <x v="0"/>
    <s v="United States"/>
    <x v="8"/>
    <x v="1"/>
    <n v="94109"/>
    <x v="1"/>
    <s v="FUR-FU-10003274"/>
    <x v="0"/>
    <x v="5"/>
    <s v="Regeneration Desk Collection"/>
    <n v="5.28"/>
    <n v="3"/>
    <n v="0"/>
    <n v="2.3232000000000004"/>
  </r>
  <r>
    <n v="274"/>
    <x v="127"/>
    <x v="1"/>
    <x v="117"/>
    <d v="2012-07-31T00:00:00"/>
    <s v="First Class"/>
    <s v="HA-14920"/>
    <s v="Helen Andreada"/>
    <x v="0"/>
    <s v="United States"/>
    <x v="8"/>
    <x v="1"/>
    <n v="94109"/>
    <x v="1"/>
    <s v="OFF-BI-10002557"/>
    <x v="1"/>
    <x v="8"/>
    <s v="Presstex Flexible Ring Binders"/>
    <n v="10.92"/>
    <n v="3"/>
    <n v="0.2"/>
    <n v="4.0949999999999989"/>
  </r>
  <r>
    <n v="275"/>
    <x v="128"/>
    <x v="3"/>
    <x v="118"/>
    <d v="2014-09-18T00:00:00"/>
    <s v="First Class"/>
    <s v="BB-10990"/>
    <s v="Barry Blumstein"/>
    <x v="1"/>
    <s v="United States"/>
    <x v="75"/>
    <x v="1"/>
    <n v="90301"/>
    <x v="1"/>
    <s v="OFF-PA-10002615"/>
    <x v="1"/>
    <x v="10"/>
    <s v="Ampad Gold Fibre Wirebound Steno Books, 6&quot; x 9&quot;, Gregg Ruled"/>
    <n v="8.82"/>
    <n v="2"/>
    <n v="0"/>
    <n v="4.0571999999999999"/>
  </r>
  <r>
    <n v="276"/>
    <x v="128"/>
    <x v="3"/>
    <x v="118"/>
    <d v="2014-09-18T00:00:00"/>
    <s v="First Class"/>
    <s v="BB-10990"/>
    <s v="Barry Blumstein"/>
    <x v="1"/>
    <s v="United States"/>
    <x v="75"/>
    <x v="1"/>
    <n v="90301"/>
    <x v="1"/>
    <s v="OFF-AR-10001427"/>
    <x v="1"/>
    <x v="6"/>
    <s v="Newell 330"/>
    <n v="5.98"/>
    <n v="1"/>
    <n v="0"/>
    <n v="1.5548000000000002"/>
  </r>
  <r>
    <n v="277"/>
    <x v="129"/>
    <x v="3"/>
    <x v="119"/>
    <d v="2014-10-18T00:00:00"/>
    <s v="Standard Class"/>
    <s v="AG-10495"/>
    <s v="Andrew Gjertsen"/>
    <x v="1"/>
    <s v="United States"/>
    <x v="10"/>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x v="10"/>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x v="10"/>
    <x v="9"/>
    <n v="19140"/>
    <x v="3"/>
    <s v="OFF-ST-10000876"/>
    <x v="1"/>
    <x v="4"/>
    <s v="Eldon Simplefile Box Office"/>
    <n v="59.712000000000003"/>
    <n v="6"/>
    <n v="0.2"/>
    <n v="5.9711999999999996"/>
  </r>
  <r>
    <n v="280"/>
    <x v="129"/>
    <x v="3"/>
    <x v="119"/>
    <d v="2014-10-18T00:00:00"/>
    <s v="Standard Class"/>
    <s v="AG-10495"/>
    <s v="Andrew Gjertsen"/>
    <x v="1"/>
    <s v="United States"/>
    <x v="10"/>
    <x v="9"/>
    <n v="19140"/>
    <x v="3"/>
    <s v="OFF-LA-10002043"/>
    <x v="1"/>
    <x v="2"/>
    <s v="Avery 489"/>
    <n v="24.839999999999996"/>
    <n v="3"/>
    <n v="0.2"/>
    <n v="8.6940000000000008"/>
  </r>
  <r>
    <n v="281"/>
    <x v="130"/>
    <x v="1"/>
    <x v="120"/>
    <d v="2012-09-28T00:00:00"/>
    <s v="Second Class"/>
    <s v="SC-20725"/>
    <s v="Steven Cartwright"/>
    <x v="0"/>
    <s v="United States"/>
    <x v="12"/>
    <x v="5"/>
    <n v="77070"/>
    <x v="2"/>
    <s v="OFF-BI-10004967"/>
    <x v="1"/>
    <x v="8"/>
    <s v="Round Ring Binders"/>
    <n v="2.0799999999999996"/>
    <n v="5"/>
    <n v="0.8"/>
    <n v="-3.4320000000000004"/>
  </r>
  <r>
    <n v="282"/>
    <x v="130"/>
    <x v="1"/>
    <x v="120"/>
    <d v="2012-09-28T00:00:00"/>
    <s v="Second Class"/>
    <s v="SC-20725"/>
    <s v="Steven Cartwright"/>
    <x v="0"/>
    <s v="United States"/>
    <x v="12"/>
    <x v="5"/>
    <n v="77070"/>
    <x v="2"/>
    <s v="TEC-PH-10001760"/>
    <x v="2"/>
    <x v="7"/>
    <s v="Bose SoundLink Bluetooth Speaker"/>
    <n v="1114.4000000000001"/>
    <n v="7"/>
    <n v="0.2"/>
    <n v="376.11"/>
  </r>
  <r>
    <n v="283"/>
    <x v="131"/>
    <x v="1"/>
    <x v="121"/>
    <d v="2012-11-06T00:00:00"/>
    <s v="Standard Class"/>
    <s v="JO-15280"/>
    <s v="Jas O'Carroll"/>
    <x v="0"/>
    <s v="United States"/>
    <x v="1"/>
    <x v="1"/>
    <n v="90004"/>
    <x v="1"/>
    <s v="FUR-TA-10002903"/>
    <x v="0"/>
    <x v="3"/>
    <s v="Bevis Round Bullnose 29&quot; High Table Top"/>
    <n v="1038.8399999999999"/>
    <n v="5"/>
    <n v="0.2"/>
    <n v="51.942000000000007"/>
  </r>
  <r>
    <n v="284"/>
    <x v="132"/>
    <x v="1"/>
    <x v="120"/>
    <d v="2012-10-02T00:00:00"/>
    <s v="Standard Class"/>
    <s v="TB-21520"/>
    <s v="Tracy Blumstein"/>
    <x v="0"/>
    <s v="United States"/>
    <x v="32"/>
    <x v="21"/>
    <n v="97206"/>
    <x v="1"/>
    <s v="OFF-PA-10000474"/>
    <x v="1"/>
    <x v="10"/>
    <s v="Staples"/>
    <n v="141.76"/>
    <n v="5"/>
    <n v="0.2"/>
    <n v="47.843999999999994"/>
  </r>
  <r>
    <n v="285"/>
    <x v="132"/>
    <x v="1"/>
    <x v="120"/>
    <d v="2012-10-02T00:00:00"/>
    <s v="Standard Class"/>
    <s v="TB-21520"/>
    <s v="Tracy Blumstein"/>
    <x v="0"/>
    <s v="United States"/>
    <x v="32"/>
    <x v="21"/>
    <n v="97206"/>
    <x v="1"/>
    <s v="TEC-AC-10001956"/>
    <x v="2"/>
    <x v="11"/>
    <s v="Microsoft Arc Touch Mouse"/>
    <n v="239.80000000000004"/>
    <n v="5"/>
    <n v="0.2"/>
    <n v="47.959999999999987"/>
  </r>
  <r>
    <n v="286"/>
    <x v="132"/>
    <x v="1"/>
    <x v="120"/>
    <d v="2012-10-02T00:00:00"/>
    <s v="Standard Class"/>
    <s v="TB-21520"/>
    <s v="Tracy Blumstein"/>
    <x v="0"/>
    <s v="United States"/>
    <x v="32"/>
    <x v="21"/>
    <n v="97206"/>
    <x v="1"/>
    <s v="OFF-PA-10004100"/>
    <x v="1"/>
    <x v="10"/>
    <s v="Xerox 216"/>
    <n v="31.104000000000006"/>
    <n v="6"/>
    <n v="0.2"/>
    <n v="10.8864"/>
  </r>
  <r>
    <n v="287"/>
    <x v="133"/>
    <x v="0"/>
    <x v="122"/>
    <d v="2013-12-21T00:00:00"/>
    <s v="Second Class"/>
    <s v="AH-10195"/>
    <s v="Alan Haines"/>
    <x v="1"/>
    <s v="United States"/>
    <x v="76"/>
    <x v="2"/>
    <n v="33319"/>
    <x v="0"/>
    <s v="OFF-BI-10000778"/>
    <x v="1"/>
    <x v="8"/>
    <s v="GBC VeloBinder Electric Binding Machine"/>
    <n v="254.05800000000002"/>
    <n v="7"/>
    <n v="0.7"/>
    <n v="-169.3719999999999"/>
  </r>
  <r>
    <n v="288"/>
    <x v="133"/>
    <x v="0"/>
    <x v="122"/>
    <d v="2013-12-21T00:00:00"/>
    <s v="Second Class"/>
    <s v="AH-10195"/>
    <s v="Alan Haines"/>
    <x v="1"/>
    <s v="United States"/>
    <x v="76"/>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x v="76"/>
    <x v="2"/>
    <n v="33319"/>
    <x v="0"/>
    <s v="OFF-SU-10000646"/>
    <x v="1"/>
    <x v="14"/>
    <s v="Premier Automatic Letter Opener"/>
    <n v="961.48000000000013"/>
    <n v="5"/>
    <n v="0.2"/>
    <n v="-204.31449999999995"/>
  </r>
  <r>
    <n v="290"/>
    <x v="134"/>
    <x v="0"/>
    <x v="73"/>
    <d v="2013-11-25T00:00:00"/>
    <s v="Second Class"/>
    <s v="NZ-18565"/>
    <s v="Nick Zandusky"/>
    <x v="2"/>
    <s v="United States"/>
    <x v="38"/>
    <x v="24"/>
    <n v="43229"/>
    <x v="3"/>
    <s v="OFF-FA-10002983"/>
    <x v="1"/>
    <x v="13"/>
    <s v="Advantus SlideClip Paper Clips"/>
    <n v="19.096"/>
    <n v="7"/>
    <n v="0.2"/>
    <n v="6.6835999999999993"/>
  </r>
  <r>
    <n v="291"/>
    <x v="134"/>
    <x v="0"/>
    <x v="73"/>
    <d v="2013-11-25T00:00:00"/>
    <s v="Second Class"/>
    <s v="NZ-18565"/>
    <s v="Nick Zandusky"/>
    <x v="2"/>
    <s v="United States"/>
    <x v="38"/>
    <x v="24"/>
    <n v="43229"/>
    <x v="3"/>
    <s v="OFF-LA-10004689"/>
    <x v="1"/>
    <x v="2"/>
    <s v="Avery 512"/>
    <n v="18.496000000000002"/>
    <n v="8"/>
    <n v="0.2"/>
    <n v="6.2423999999999999"/>
  </r>
  <r>
    <n v="292"/>
    <x v="134"/>
    <x v="0"/>
    <x v="73"/>
    <d v="2013-11-25T00:00:00"/>
    <s v="Second Class"/>
    <s v="NZ-18565"/>
    <s v="Nick Zandusky"/>
    <x v="2"/>
    <s v="United States"/>
    <x v="38"/>
    <x v="24"/>
    <n v="43229"/>
    <x v="3"/>
    <s v="TEC-AC-10002001"/>
    <x v="2"/>
    <x v="11"/>
    <s v="Logitech Wireless Gaming Headset G930"/>
    <n v="255.98400000000004"/>
    <n v="2"/>
    <n v="0.2"/>
    <n v="54.396600000000007"/>
  </r>
  <r>
    <n v="293"/>
    <x v="134"/>
    <x v="0"/>
    <x v="73"/>
    <d v="2013-11-25T00:00:00"/>
    <s v="Second Class"/>
    <s v="NZ-18565"/>
    <s v="Nick Zandusky"/>
    <x v="2"/>
    <s v="United States"/>
    <x v="38"/>
    <x v="24"/>
    <n v="43229"/>
    <x v="3"/>
    <s v="FUR-BO-10004709"/>
    <x v="0"/>
    <x v="0"/>
    <s v="Bush Westfield Collection Bookcases, Medium Cherry Finish"/>
    <n v="86.97"/>
    <n v="3"/>
    <n v="0.5"/>
    <n v="-48.703199999999995"/>
  </r>
  <r>
    <n v="294"/>
    <x v="135"/>
    <x v="2"/>
    <x v="58"/>
    <d v="2011-12-28T00:00:00"/>
    <s v="First Class"/>
    <s v="KL-16555"/>
    <s v="Kelly Lampkin"/>
    <x v="1"/>
    <s v="United States"/>
    <x v="77"/>
    <x v="22"/>
    <n v="80906"/>
    <x v="1"/>
    <s v="FUR-FU-10004091"/>
    <x v="0"/>
    <x v="5"/>
    <s v="Howard Miller 13&quot; Diameter Goldtone Round Wall Clock"/>
    <n v="300.416"/>
    <n v="8"/>
    <n v="0.2"/>
    <n v="78.859200000000001"/>
  </r>
  <r>
    <n v="295"/>
    <x v="135"/>
    <x v="2"/>
    <x v="58"/>
    <d v="2011-12-28T00:00:00"/>
    <s v="First Class"/>
    <s v="KL-16555"/>
    <s v="Kelly Lampkin"/>
    <x v="1"/>
    <s v="United States"/>
    <x v="77"/>
    <x v="22"/>
    <n v="80906"/>
    <x v="1"/>
    <s v="FUR-CH-10001891"/>
    <x v="0"/>
    <x v="1"/>
    <s v="Global Deluxe Office Fabric Chairs"/>
    <n v="230.35200000000003"/>
    <n v="3"/>
    <n v="0.2"/>
    <n v="20.155800000000013"/>
  </r>
  <r>
    <n v="296"/>
    <x v="135"/>
    <x v="2"/>
    <x v="58"/>
    <d v="2011-12-28T00:00:00"/>
    <s v="First Class"/>
    <s v="KL-16555"/>
    <s v="Kelly Lampkin"/>
    <x v="1"/>
    <s v="United States"/>
    <x v="77"/>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x v="77"/>
    <x v="22"/>
    <n v="80906"/>
    <x v="1"/>
    <s v="OFF-BI-10004593"/>
    <x v="1"/>
    <x v="8"/>
    <s v="Ibico Laser Imprintable Binding System Covers"/>
    <n v="78.600000000000009"/>
    <n v="5"/>
    <n v="0.7"/>
    <n v="-62.88000000000001"/>
  </r>
  <r>
    <n v="298"/>
    <x v="135"/>
    <x v="2"/>
    <x v="58"/>
    <d v="2011-12-28T00:00:00"/>
    <s v="First Class"/>
    <s v="KL-16555"/>
    <s v="Kelly Lampkin"/>
    <x v="1"/>
    <s v="United States"/>
    <x v="77"/>
    <x v="22"/>
    <n v="80906"/>
    <x v="1"/>
    <s v="OFF-FA-10004854"/>
    <x v="1"/>
    <x v="13"/>
    <s v="Vinyl Coated Wire Paper Clips in Organizer Box, 800/Box"/>
    <n v="27.552000000000003"/>
    <n v="3"/>
    <n v="0.2"/>
    <n v="9.2987999999999964"/>
  </r>
  <r>
    <n v="299"/>
    <x v="136"/>
    <x v="0"/>
    <x v="99"/>
    <d v="2013-11-04T00:00:00"/>
    <s v="Standard Class"/>
    <s v="JD-15895"/>
    <s v="Jonathan Doherty"/>
    <x v="1"/>
    <s v="United States"/>
    <x v="78"/>
    <x v="30"/>
    <n v="7109"/>
    <x v="3"/>
    <s v="OFF-PA-10002105"/>
    <x v="1"/>
    <x v="10"/>
    <s v="Xerox 223"/>
    <n v="32.400000000000006"/>
    <n v="5"/>
    <n v="0"/>
    <n v="15.552000000000001"/>
  </r>
  <r>
    <n v="300"/>
    <x v="136"/>
    <x v="0"/>
    <x v="99"/>
    <d v="2013-11-04T00:00:00"/>
    <s v="Standard Class"/>
    <s v="JD-15895"/>
    <s v="Jonathan Doherty"/>
    <x v="1"/>
    <s v="United States"/>
    <x v="78"/>
    <x v="30"/>
    <n v="7109"/>
    <x v="3"/>
    <s v="OFF-ST-10002756"/>
    <x v="1"/>
    <x v="4"/>
    <s v="Tennsco Stur-D-Stor Boltless Shelving, 5 Shelves, 24&quot; Deep, Sand"/>
    <n v="1082.48"/>
    <n v="8"/>
    <n v="0"/>
    <n v="10.824800000000096"/>
  </r>
  <r>
    <n v="301"/>
    <x v="136"/>
    <x v="0"/>
    <x v="99"/>
    <d v="2013-11-04T00:00:00"/>
    <s v="Standard Class"/>
    <s v="JD-15895"/>
    <s v="Jonathan Doherty"/>
    <x v="1"/>
    <s v="United States"/>
    <x v="78"/>
    <x v="30"/>
    <n v="7109"/>
    <x v="3"/>
    <s v="OFF-PA-10004243"/>
    <x v="1"/>
    <x v="10"/>
    <s v="Xerox 1939"/>
    <n v="56.91"/>
    <n v="3"/>
    <n v="0"/>
    <n v="27.316799999999997"/>
  </r>
  <r>
    <n v="302"/>
    <x v="136"/>
    <x v="0"/>
    <x v="99"/>
    <d v="2013-11-04T00:00:00"/>
    <s v="Standard Class"/>
    <s v="JD-15895"/>
    <s v="Jonathan Doherty"/>
    <x v="1"/>
    <s v="United States"/>
    <x v="78"/>
    <x v="30"/>
    <n v="7109"/>
    <x v="3"/>
    <s v="FUR-FU-10001861"/>
    <x v="0"/>
    <x v="5"/>
    <s v="Floodlight Indoor Halogen Bulbs, 1 Bulb per Pack, 60 Watts"/>
    <n v="77.599999999999994"/>
    <n v="4"/>
    <n v="0"/>
    <n v="38.023999999999994"/>
  </r>
  <r>
    <n v="303"/>
    <x v="136"/>
    <x v="0"/>
    <x v="99"/>
    <d v="2013-11-04T00:00:00"/>
    <s v="Standard Class"/>
    <s v="JD-15895"/>
    <s v="Jonathan Doherty"/>
    <x v="1"/>
    <s v="United States"/>
    <x v="78"/>
    <x v="30"/>
    <n v="7109"/>
    <x v="3"/>
    <s v="OFF-BI-10002706"/>
    <x v="1"/>
    <x v="8"/>
    <s v="Avery Premier Heavy-Duty Binder with Round Locking Rings"/>
    <n v="14.28"/>
    <n v="1"/>
    <n v="0"/>
    <n v="6.5687999999999995"/>
  </r>
  <r>
    <n v="304"/>
    <x v="137"/>
    <x v="3"/>
    <x v="123"/>
    <d v="2014-11-24T00:00:00"/>
    <s v="Standard Class"/>
    <s v="JH-15910"/>
    <s v="Jonathan Howell"/>
    <x v="0"/>
    <s v="United States"/>
    <x v="22"/>
    <x v="10"/>
    <n v="60623"/>
    <x v="2"/>
    <s v="FUR-TA-10002533"/>
    <x v="0"/>
    <x v="3"/>
    <s v="BPI Conference Tables"/>
    <n v="219.07500000000002"/>
    <n v="3"/>
    <n v="0.5"/>
    <n v="-131.44500000000005"/>
  </r>
  <r>
    <n v="305"/>
    <x v="138"/>
    <x v="1"/>
    <x v="124"/>
    <d v="2012-05-09T00:00:00"/>
    <s v="Second Class"/>
    <s v="AS-10225"/>
    <s v="Alan Schoenberger"/>
    <x v="1"/>
    <s v="United States"/>
    <x v="20"/>
    <x v="15"/>
    <n v="10024"/>
    <x v="3"/>
    <s v="FUR-FU-10002671"/>
    <x v="0"/>
    <x v="5"/>
    <s v="Electrix 20W Halogen Replacement Bulb for Zoom-In Desk Lamp"/>
    <n v="26.8"/>
    <n v="2"/>
    <n v="0"/>
    <n v="12.863999999999999"/>
  </r>
  <r>
    <n v="306"/>
    <x v="139"/>
    <x v="2"/>
    <x v="125"/>
    <d v="2012-01-04T00:00:00"/>
    <s v="Standard Class"/>
    <s v="KB-16600"/>
    <s v="Ken Brennan"/>
    <x v="1"/>
    <s v="United States"/>
    <x v="79"/>
    <x v="12"/>
    <n v="48180"/>
    <x v="2"/>
    <s v="OFF-AR-10003651"/>
    <x v="1"/>
    <x v="6"/>
    <s v="Newell 350"/>
    <n v="9.84"/>
    <n v="3"/>
    <n v="0"/>
    <n v="2.8535999999999988"/>
  </r>
  <r>
    <n v="307"/>
    <x v="140"/>
    <x v="2"/>
    <x v="106"/>
    <d v="2011-06-06T00:00:00"/>
    <s v="Standard Class"/>
    <s v="CR-12625"/>
    <s v="Corey Roper"/>
    <x v="2"/>
    <s v="United States"/>
    <x v="80"/>
    <x v="30"/>
    <n v="8701"/>
    <x v="3"/>
    <s v="OFF-BI-10001072"/>
    <x v="1"/>
    <x v="8"/>
    <s v="GBC Clear Cover, 8-1/2 x 11, unpunched, 25 covers per pack"/>
    <n v="45.480000000000004"/>
    <n v="3"/>
    <n v="0"/>
    <n v="20.9208"/>
  </r>
  <r>
    <n v="308"/>
    <x v="140"/>
    <x v="2"/>
    <x v="106"/>
    <d v="2011-06-06T00:00:00"/>
    <s v="Standard Class"/>
    <s v="CR-12625"/>
    <s v="Corey Roper"/>
    <x v="2"/>
    <s v="United States"/>
    <x v="80"/>
    <x v="30"/>
    <n v="8701"/>
    <x v="3"/>
    <s v="OFF-AR-10002135"/>
    <x v="1"/>
    <x v="6"/>
    <s v="Boston Heavy-Duty Trimline Electric Pencil Sharpeners"/>
    <n v="289.20000000000005"/>
    <n v="6"/>
    <n v="0"/>
    <n v="83.867999999999967"/>
  </r>
  <r>
    <n v="309"/>
    <x v="141"/>
    <x v="3"/>
    <x v="4"/>
    <d v="2014-04-18T00:00:00"/>
    <s v="First Class"/>
    <s v="SH-20395"/>
    <s v="Shahid Hopkins"/>
    <x v="0"/>
    <s v="United States"/>
    <x v="81"/>
    <x v="17"/>
    <n v="22204"/>
    <x v="0"/>
    <s v="OFF-AR-10002804"/>
    <x v="1"/>
    <x v="6"/>
    <s v="Faber Castell Col-Erase Pencils"/>
    <n v="4.8899999999999997"/>
    <n v="1"/>
    <n v="0"/>
    <n v="2.0049000000000001"/>
  </r>
  <r>
    <n v="310"/>
    <x v="142"/>
    <x v="0"/>
    <x v="126"/>
    <d v="2013-09-15T00:00:00"/>
    <s v="Second Class"/>
    <s v="BP-11185"/>
    <s v="Ben Peterman"/>
    <x v="1"/>
    <s v="United States"/>
    <x v="82"/>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x v="82"/>
    <x v="22"/>
    <n v="80004"/>
    <x v="1"/>
    <s v="FUR-CH-10004086"/>
    <x v="0"/>
    <x v="1"/>
    <s v="Hon 4070 Series Pagoda Armless Upholstered Stacking Chairs"/>
    <n v="466.76800000000003"/>
    <n v="2"/>
    <n v="0.2"/>
    <n v="52.511399999999981"/>
  </r>
  <r>
    <n v="312"/>
    <x v="142"/>
    <x v="0"/>
    <x v="126"/>
    <d v="2013-09-15T00:00:00"/>
    <s v="Second Class"/>
    <s v="BP-11185"/>
    <s v="Ben Peterman"/>
    <x v="1"/>
    <s v="United States"/>
    <x v="82"/>
    <x v="22"/>
    <n v="80004"/>
    <x v="1"/>
    <s v="FUR-FU-10001756"/>
    <x v="0"/>
    <x v="5"/>
    <s v="Eldon Expressions Desk Accessory, Wood Photo Frame, Mahogany"/>
    <n v="15.231999999999999"/>
    <n v="1"/>
    <n v="0.2"/>
    <n v="1.7135999999999978"/>
  </r>
  <r>
    <n v="313"/>
    <x v="142"/>
    <x v="0"/>
    <x v="126"/>
    <d v="2013-09-15T00:00:00"/>
    <s v="Second Class"/>
    <s v="BP-11185"/>
    <s v="Ben Peterman"/>
    <x v="1"/>
    <s v="United States"/>
    <x v="82"/>
    <x v="22"/>
    <n v="80004"/>
    <x v="1"/>
    <s v="OFF-LA-10000634"/>
    <x v="1"/>
    <x v="2"/>
    <s v="Avery 509"/>
    <n v="6.2640000000000002"/>
    <n v="3"/>
    <n v="0.2"/>
    <n v="2.0358000000000001"/>
  </r>
  <r>
    <n v="314"/>
    <x v="143"/>
    <x v="2"/>
    <x v="127"/>
    <d v="2011-10-03T00:00:00"/>
    <s v="Standard Class"/>
    <s v="TS-21205"/>
    <s v="Thomas Seio"/>
    <x v="1"/>
    <s v="United States"/>
    <x v="83"/>
    <x v="30"/>
    <n v="7601"/>
    <x v="3"/>
    <s v="FUR-FU-10001588"/>
    <x v="0"/>
    <x v="5"/>
    <s v="Deflect-o SuperTray Unbreakable Stackable Tray, Letter, Black"/>
    <n v="87.539999999999992"/>
    <n v="3"/>
    <n v="0"/>
    <n v="37.642200000000003"/>
  </r>
  <r>
    <n v="315"/>
    <x v="144"/>
    <x v="2"/>
    <x v="128"/>
    <d v="2011-08-16T00:00:00"/>
    <s v="Standard Class"/>
    <s v="AG-10525"/>
    <s v="Andy Gerbode"/>
    <x v="1"/>
    <s v="United States"/>
    <x v="84"/>
    <x v="2"/>
    <n v="33710"/>
    <x v="0"/>
    <s v="TEC-PH-10002398"/>
    <x v="2"/>
    <x v="7"/>
    <s v="AT&amp;T 1070 Corded Phone"/>
    <n v="178.38400000000001"/>
    <n v="2"/>
    <n v="0.2"/>
    <n v="22.297999999999973"/>
  </r>
  <r>
    <n v="316"/>
    <x v="144"/>
    <x v="2"/>
    <x v="128"/>
    <d v="2011-08-16T00:00:00"/>
    <s v="Standard Class"/>
    <s v="AG-10525"/>
    <s v="Andy Gerbode"/>
    <x v="1"/>
    <s v="United States"/>
    <x v="84"/>
    <x v="2"/>
    <n v="33710"/>
    <x v="0"/>
    <s v="OFF-PA-10001937"/>
    <x v="1"/>
    <x v="10"/>
    <s v="Xerox 21"/>
    <n v="15.552000000000003"/>
    <n v="3"/>
    <n v="0.2"/>
    <n v="5.4432"/>
  </r>
  <r>
    <n v="317"/>
    <x v="145"/>
    <x v="2"/>
    <x v="129"/>
    <d v="2011-12-30T00:00:00"/>
    <s v="First Class"/>
    <s v="SP-20860"/>
    <s v="Sung Pak"/>
    <x v="1"/>
    <s v="United States"/>
    <x v="10"/>
    <x v="9"/>
    <n v="19143"/>
    <x v="3"/>
    <s v="OFF-AR-10003373"/>
    <x v="1"/>
    <x v="6"/>
    <s v="Boston School Pro Electric Pencil Sharpener, 1670"/>
    <n v="99.13600000000001"/>
    <n v="4"/>
    <n v="0.2"/>
    <n v="8.674399999999995"/>
  </r>
  <r>
    <n v="318"/>
    <x v="146"/>
    <x v="2"/>
    <x v="130"/>
    <d v="2011-11-09T00:00:00"/>
    <s v="Standard Class"/>
    <s v="NM-18445"/>
    <s v="Nathan Mautz"/>
    <x v="2"/>
    <s v="United States"/>
    <x v="20"/>
    <x v="15"/>
    <n v="10024"/>
    <x v="3"/>
    <s v="FUR-CH-10002602"/>
    <x v="0"/>
    <x v="1"/>
    <s v="DMI Arturo Collection Mission-style Design Wood Chair"/>
    <n v="135.88200000000001"/>
    <n v="1"/>
    <n v="0.1"/>
    <n v="24.156800000000004"/>
  </r>
  <r>
    <n v="319"/>
    <x v="146"/>
    <x v="2"/>
    <x v="130"/>
    <d v="2011-11-09T00:00:00"/>
    <s v="Standard Class"/>
    <s v="NM-18445"/>
    <s v="Nathan Mautz"/>
    <x v="2"/>
    <s v="United States"/>
    <x v="20"/>
    <x v="15"/>
    <n v="10024"/>
    <x v="3"/>
    <s v="TEC-MA-10002927"/>
    <x v="2"/>
    <x v="15"/>
    <s v="Canon imageCLASS MF7460 Monochrome Digital Laser Multifunction Copier"/>
    <n v="3991.98"/>
    <n v="2"/>
    <n v="0"/>
    <n v="1995.99"/>
  </r>
  <r>
    <n v="320"/>
    <x v="146"/>
    <x v="2"/>
    <x v="130"/>
    <d v="2011-11-09T00:00:00"/>
    <s v="Standard Class"/>
    <s v="NM-18445"/>
    <s v="Nathan Mautz"/>
    <x v="2"/>
    <s v="United States"/>
    <x v="20"/>
    <x v="15"/>
    <n v="10024"/>
    <x v="3"/>
    <s v="TEC-PH-10004093"/>
    <x v="2"/>
    <x v="7"/>
    <s v="Panasonic Kx-TS550"/>
    <n v="275.94"/>
    <n v="6"/>
    <n v="0"/>
    <n v="80.022599999999997"/>
  </r>
  <r>
    <n v="321"/>
    <x v="146"/>
    <x v="2"/>
    <x v="130"/>
    <d v="2011-11-09T00:00:00"/>
    <s v="Standard Class"/>
    <s v="NM-18445"/>
    <s v="Nathan Mautz"/>
    <x v="2"/>
    <s v="United States"/>
    <x v="20"/>
    <x v="15"/>
    <n v="10024"/>
    <x v="3"/>
    <s v="TEC-AC-10000892"/>
    <x v="2"/>
    <x v="11"/>
    <s v="NETGEAR N750 Dual Band Wi-Fi Gigabit Router"/>
    <n v="360"/>
    <n v="4"/>
    <n v="0"/>
    <n v="129.6"/>
  </r>
  <r>
    <n v="322"/>
    <x v="146"/>
    <x v="2"/>
    <x v="130"/>
    <d v="2011-11-09T00:00:00"/>
    <s v="Standard Class"/>
    <s v="NM-18445"/>
    <s v="Nathan Mautz"/>
    <x v="2"/>
    <s v="United States"/>
    <x v="20"/>
    <x v="15"/>
    <n v="10024"/>
    <x v="3"/>
    <s v="OFF-ST-10002974"/>
    <x v="1"/>
    <x v="4"/>
    <s v="Trav-L-File Heavy-Duty Shuttle II, Black"/>
    <n v="43.57"/>
    <n v="1"/>
    <n v="0"/>
    <n v="13.070999999999998"/>
  </r>
  <r>
    <n v="323"/>
    <x v="147"/>
    <x v="2"/>
    <x v="111"/>
    <d v="2011-09-24T00:00:00"/>
    <s v="Standard Class"/>
    <s v="FA-14230"/>
    <s v="Frank Atkinson"/>
    <x v="1"/>
    <s v="United States"/>
    <x v="85"/>
    <x v="1"/>
    <n v="90805"/>
    <x v="1"/>
    <s v="OFF-FA-10000624"/>
    <x v="1"/>
    <x v="13"/>
    <s v="OIC Binder Clips"/>
    <n v="7.16"/>
    <n v="2"/>
    <n v="0"/>
    <n v="3.58"/>
  </r>
  <r>
    <n v="324"/>
    <x v="148"/>
    <x v="0"/>
    <x v="131"/>
    <d v="2013-04-28T00:00:00"/>
    <s v="Standard Class"/>
    <s v="GK-14620"/>
    <s v="Grace Kelly"/>
    <x v="1"/>
    <s v="United States"/>
    <x v="86"/>
    <x v="1"/>
    <n v="92345"/>
    <x v="1"/>
    <s v="OFF-BI-10004593"/>
    <x v="1"/>
    <x v="8"/>
    <s v="Ibico Laser Imprintable Binding System Covers"/>
    <n v="251.52"/>
    <n v="6"/>
    <n v="0.2"/>
    <n v="81.744"/>
  </r>
  <r>
    <n v="325"/>
    <x v="148"/>
    <x v="0"/>
    <x v="131"/>
    <d v="2013-04-28T00:00:00"/>
    <s v="Standard Class"/>
    <s v="GK-14620"/>
    <s v="Grace Kelly"/>
    <x v="1"/>
    <s v="United States"/>
    <x v="86"/>
    <x v="1"/>
    <n v="92345"/>
    <x v="1"/>
    <s v="TEC-AC-10001908"/>
    <x v="2"/>
    <x v="11"/>
    <s v="Logitech Wireless Headset h800"/>
    <n v="99.99"/>
    <n v="1"/>
    <n v="0"/>
    <n v="34.996499999999997"/>
  </r>
  <r>
    <n v="326"/>
    <x v="149"/>
    <x v="3"/>
    <x v="132"/>
    <d v="2014-11-06T00:00:00"/>
    <s v="Second Class"/>
    <s v="DJ-13510"/>
    <s v="Don Jones"/>
    <x v="1"/>
    <s v="United States"/>
    <x v="87"/>
    <x v="18"/>
    <n v="37130"/>
    <x v="0"/>
    <s v="FUR-FU-10001967"/>
    <x v="0"/>
    <x v="5"/>
    <s v="Telescoping Adjustable Floor Lamp"/>
    <n v="15.991999999999999"/>
    <n v="1"/>
    <n v="0.2"/>
    <n v="0.99949999999999894"/>
  </r>
  <r>
    <n v="327"/>
    <x v="150"/>
    <x v="0"/>
    <x v="133"/>
    <d v="2013-09-02T00:00:00"/>
    <s v="First Class"/>
    <s v="PO-18850"/>
    <s v="Patrick O'Brill"/>
    <x v="0"/>
    <s v="United States"/>
    <x v="10"/>
    <x v="9"/>
    <n v="19143"/>
    <x v="3"/>
    <s v="TEC-PH-10003645"/>
    <x v="2"/>
    <x v="7"/>
    <s v="Aastra 57i VoIP phone"/>
    <n v="290.89800000000002"/>
    <n v="3"/>
    <n v="0.4"/>
    <n v="-67.876199999999997"/>
  </r>
  <r>
    <n v="328"/>
    <x v="150"/>
    <x v="0"/>
    <x v="133"/>
    <d v="2013-09-02T00:00:00"/>
    <s v="First Class"/>
    <s v="PO-18850"/>
    <s v="Patrick O'Brill"/>
    <x v="0"/>
    <s v="United States"/>
    <x v="10"/>
    <x v="9"/>
    <n v="19143"/>
    <x v="3"/>
    <s v="OFF-ST-10000675"/>
    <x v="1"/>
    <x v="4"/>
    <s v="File Shuttle II and Handi-File, Black"/>
    <n v="54.224000000000004"/>
    <n v="2"/>
    <n v="0.2"/>
    <n v="3.3889999999999993"/>
  </r>
  <r>
    <n v="329"/>
    <x v="150"/>
    <x v="0"/>
    <x v="133"/>
    <d v="2013-09-02T00:00:00"/>
    <s v="First Class"/>
    <s v="PO-18850"/>
    <s v="Patrick O'Brill"/>
    <x v="0"/>
    <s v="United States"/>
    <x v="10"/>
    <x v="9"/>
    <n v="19143"/>
    <x v="3"/>
    <s v="FUR-CH-10003312"/>
    <x v="0"/>
    <x v="1"/>
    <s v="Hon 2090 “Pillow Soft” Series Mid Back Swivel/Tilt Chairs"/>
    <n v="786.74400000000003"/>
    <n v="4"/>
    <n v="0.3"/>
    <n v="-258.50160000000011"/>
  </r>
  <r>
    <n v="330"/>
    <x v="150"/>
    <x v="0"/>
    <x v="133"/>
    <d v="2013-09-02T00:00:00"/>
    <s v="First Class"/>
    <s v="PO-18850"/>
    <s v="Patrick O'Brill"/>
    <x v="0"/>
    <s v="United States"/>
    <x v="10"/>
    <x v="9"/>
    <n v="19143"/>
    <x v="3"/>
    <s v="OFF-LA-10001074"/>
    <x v="1"/>
    <x v="2"/>
    <s v="Round Specialty Laser Printer Labels"/>
    <n v="100.24000000000001"/>
    <n v="10"/>
    <n v="0.2"/>
    <n v="33.830999999999989"/>
  </r>
  <r>
    <n v="331"/>
    <x v="150"/>
    <x v="0"/>
    <x v="133"/>
    <d v="2013-09-02T00:00:00"/>
    <s v="First Class"/>
    <s v="PO-18850"/>
    <s v="Patrick O'Brill"/>
    <x v="0"/>
    <s v="United States"/>
    <x v="10"/>
    <x v="9"/>
    <n v="19143"/>
    <x v="3"/>
    <s v="OFF-BI-10001524"/>
    <x v="1"/>
    <x v="8"/>
    <s v="GBC Premium Transparent Covers with Diagonal Lined Pattern"/>
    <n v="37.76400000000001"/>
    <n v="6"/>
    <n v="0.7"/>
    <n v="-27.693600000000004"/>
  </r>
  <r>
    <n v="332"/>
    <x v="151"/>
    <x v="0"/>
    <x v="134"/>
    <d v="2013-04-30T00:00:00"/>
    <s v="Second Class"/>
    <s v="JL-15850"/>
    <s v="John Lucas"/>
    <x v="0"/>
    <s v="United States"/>
    <x v="10"/>
    <x v="9"/>
    <n v="19134"/>
    <x v="3"/>
    <s v="TEC-PH-10004614"/>
    <x v="2"/>
    <x v="7"/>
    <s v="AT&amp;T 841000 Phone"/>
    <n v="82.8"/>
    <n v="2"/>
    <n v="0.4"/>
    <n v="-20.700000000000003"/>
  </r>
  <r>
    <n v="333"/>
    <x v="151"/>
    <x v="0"/>
    <x v="134"/>
    <d v="2013-04-30T00:00:00"/>
    <s v="Second Class"/>
    <s v="JL-15850"/>
    <s v="John Lucas"/>
    <x v="0"/>
    <s v="United States"/>
    <x v="10"/>
    <x v="9"/>
    <n v="19134"/>
    <x v="3"/>
    <s v="OFF-BI-10001153"/>
    <x v="1"/>
    <x v="8"/>
    <s v="Ibico Recycled Grain-Textured Covers"/>
    <n v="20.724000000000004"/>
    <n v="2"/>
    <n v="0.7"/>
    <n v="-13.815999999999995"/>
  </r>
  <r>
    <n v="334"/>
    <x v="151"/>
    <x v="0"/>
    <x v="134"/>
    <d v="2013-04-30T00:00:00"/>
    <s v="Second Class"/>
    <s v="JL-15850"/>
    <s v="John Lucas"/>
    <x v="0"/>
    <s v="United States"/>
    <x v="10"/>
    <x v="9"/>
    <n v="19134"/>
    <x v="3"/>
    <s v="OFF-BI-10001982"/>
    <x v="1"/>
    <x v="8"/>
    <s v="Wilson Jones Custom Binder Spines &amp; Labels"/>
    <n v="4.8960000000000008"/>
    <n v="3"/>
    <n v="0.7"/>
    <n v="-3.4271999999999991"/>
  </r>
  <r>
    <n v="335"/>
    <x v="152"/>
    <x v="1"/>
    <x v="135"/>
    <d v="2012-09-04T00:00:00"/>
    <s v="Second Class"/>
    <s v="DB-13615"/>
    <s v="Doug Bickford"/>
    <x v="0"/>
    <s v="United States"/>
    <x v="1"/>
    <x v="1"/>
    <n v="90045"/>
    <x v="1"/>
    <s v="OFF-BI-10001922"/>
    <x v="1"/>
    <x v="8"/>
    <s v="Storex Dura Pro Binders"/>
    <n v="4.7520000000000007"/>
    <n v="1"/>
    <n v="0.2"/>
    <n v="1.6037999999999997"/>
  </r>
  <r>
    <n v="336"/>
    <x v="152"/>
    <x v="1"/>
    <x v="135"/>
    <d v="2012-09-04T00:00:00"/>
    <s v="Second Class"/>
    <s v="DB-13615"/>
    <s v="Doug Bickford"/>
    <x v="0"/>
    <s v="United States"/>
    <x v="1"/>
    <x v="1"/>
    <n v="90045"/>
    <x v="1"/>
    <s v="TEC-CO-10001449"/>
    <x v="2"/>
    <x v="16"/>
    <s v="Hewlett Packard LaserJet 3310 Copier"/>
    <n v="959.98400000000004"/>
    <n v="2"/>
    <n v="0.2"/>
    <n v="335.99440000000004"/>
  </r>
  <r>
    <n v="337"/>
    <x v="152"/>
    <x v="1"/>
    <x v="135"/>
    <d v="2012-09-04T00:00:00"/>
    <s v="Second Class"/>
    <s v="DB-13615"/>
    <s v="Doug Bickford"/>
    <x v="0"/>
    <s v="United States"/>
    <x v="1"/>
    <x v="1"/>
    <n v="90045"/>
    <x v="1"/>
    <s v="OFF-BI-10004140"/>
    <x v="1"/>
    <x v="8"/>
    <s v="Avery Non-Stick Binders"/>
    <n v="14.368000000000002"/>
    <n v="4"/>
    <n v="0.2"/>
    <n v="4.4899999999999984"/>
  </r>
  <r>
    <n v="338"/>
    <x v="153"/>
    <x v="2"/>
    <x v="136"/>
    <d v="2011-07-17T00:00:00"/>
    <s v="Standard Class"/>
    <s v="AC-10420"/>
    <s v="Alyssa Crouse"/>
    <x v="1"/>
    <s v="United States"/>
    <x v="8"/>
    <x v="1"/>
    <n v="94122"/>
    <x v="1"/>
    <s v="OFF-BI-10003314"/>
    <x v="1"/>
    <x v="8"/>
    <s v="Tuff Stuff Recycled Round Ring Binders"/>
    <n v="7.7120000000000006"/>
    <n v="2"/>
    <n v="0.2"/>
    <n v="2.7956000000000003"/>
  </r>
  <r>
    <n v="339"/>
    <x v="153"/>
    <x v="2"/>
    <x v="136"/>
    <d v="2011-07-17T00:00:00"/>
    <s v="Standard Class"/>
    <s v="AC-10420"/>
    <s v="Alyssa Crouse"/>
    <x v="1"/>
    <s v="United States"/>
    <x v="8"/>
    <x v="1"/>
    <n v="94122"/>
    <x v="1"/>
    <s v="FUR-TA-10004575"/>
    <x v="0"/>
    <x v="3"/>
    <s v="Hon 5100 Series Wood Tables"/>
    <n v="698.35200000000009"/>
    <n v="3"/>
    <n v="0.2"/>
    <n v="-17.458800000000053"/>
  </r>
  <r>
    <n v="340"/>
    <x v="154"/>
    <x v="1"/>
    <x v="137"/>
    <d v="2012-06-26T00:00:00"/>
    <s v="Second Class"/>
    <s v="KL-16645"/>
    <s v="Ken Lonsdale"/>
    <x v="0"/>
    <s v="United States"/>
    <x v="88"/>
    <x v="7"/>
    <n v="84041"/>
    <x v="1"/>
    <s v="OFF-FA-10000490"/>
    <x v="1"/>
    <x v="13"/>
    <s v="OIC Binder Clips, Mini, 1/4&quot; Capacity, Black"/>
    <n v="4.96"/>
    <n v="4"/>
    <n v="0"/>
    <n v="2.3311999999999999"/>
  </r>
  <r>
    <n v="341"/>
    <x v="155"/>
    <x v="2"/>
    <x v="138"/>
    <d v="2011-04-17T00:00:00"/>
    <s v="Second Class"/>
    <s v="JD-15895"/>
    <s v="Jonathan Doherty"/>
    <x v="1"/>
    <s v="United States"/>
    <x v="10"/>
    <x v="9"/>
    <n v="19140"/>
    <x v="3"/>
    <s v="OFF-AR-10000122"/>
    <x v="1"/>
    <x v="6"/>
    <s v="Newell 314"/>
    <n v="17.856000000000002"/>
    <n v="4"/>
    <n v="0.2"/>
    <n v="1.1159999999999979"/>
  </r>
  <r>
    <n v="342"/>
    <x v="155"/>
    <x v="2"/>
    <x v="138"/>
    <d v="2011-04-17T00:00:00"/>
    <s v="Second Class"/>
    <s v="JD-15895"/>
    <s v="Jonathan Doherty"/>
    <x v="1"/>
    <s v="United States"/>
    <x v="10"/>
    <x v="9"/>
    <n v="19140"/>
    <x v="3"/>
    <s v="OFF-BI-10003656"/>
    <x v="1"/>
    <x v="8"/>
    <s v="Fellowes PB200 Plastic Comb Binding Machine"/>
    <n v="509.97000000000008"/>
    <n v="10"/>
    <n v="0.7"/>
    <n v="-407.97599999999989"/>
  </r>
  <r>
    <n v="343"/>
    <x v="155"/>
    <x v="2"/>
    <x v="138"/>
    <d v="2011-04-17T00:00:00"/>
    <s v="Second Class"/>
    <s v="JD-15895"/>
    <s v="Jonathan Doherty"/>
    <x v="1"/>
    <s v="United States"/>
    <x v="10"/>
    <x v="9"/>
    <n v="19140"/>
    <x v="3"/>
    <s v="OFF-FA-10002780"/>
    <x v="1"/>
    <x v="13"/>
    <s v="Staples"/>
    <n v="30.991999999999997"/>
    <n v="13"/>
    <n v="0.2"/>
    <n v="10.072399999999996"/>
  </r>
  <r>
    <n v="344"/>
    <x v="155"/>
    <x v="2"/>
    <x v="138"/>
    <d v="2011-04-17T00:00:00"/>
    <s v="Second Class"/>
    <s v="JD-15895"/>
    <s v="Jonathan Doherty"/>
    <x v="1"/>
    <s v="United States"/>
    <x v="10"/>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x v="89"/>
    <x v="5"/>
    <n v="78745"/>
    <x v="2"/>
    <s v="OFF-ST-10000107"/>
    <x v="1"/>
    <x v="4"/>
    <s v="Fellowes Super Stor/Drawer"/>
    <n v="88.800000000000011"/>
    <n v="4"/>
    <n v="0.2"/>
    <n v="-2.2200000000000131"/>
  </r>
  <r>
    <n v="346"/>
    <x v="157"/>
    <x v="3"/>
    <x v="140"/>
    <d v="2014-06-20T00:00:00"/>
    <s v="Standard Class"/>
    <s v="CC-12550"/>
    <s v="Clay Cheatham"/>
    <x v="0"/>
    <s v="United States"/>
    <x v="8"/>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x v="90"/>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x v="90"/>
    <x v="31"/>
    <n v="1852"/>
    <x v="3"/>
    <s v="OFF-PA-10000249"/>
    <x v="1"/>
    <x v="10"/>
    <s v="Staples"/>
    <n v="24.56"/>
    <n v="2"/>
    <n v="0"/>
    <n v="11.543199999999999"/>
  </r>
  <r>
    <n v="349"/>
    <x v="158"/>
    <x v="3"/>
    <x v="141"/>
    <d v="2014-07-13T00:00:00"/>
    <s v="Standard Class"/>
    <s v="TD-20995"/>
    <s v="Tamara Dahlen"/>
    <x v="0"/>
    <s v="United States"/>
    <x v="90"/>
    <x v="31"/>
    <n v="1852"/>
    <x v="3"/>
    <s v="OFF-AR-10001374"/>
    <x v="1"/>
    <x v="6"/>
    <s v="BIC Brite Liner Highlighters, Chisel Tip"/>
    <n v="12.96"/>
    <n v="2"/>
    <n v="0"/>
    <n v="4.1471999999999998"/>
  </r>
  <r>
    <n v="350"/>
    <x v="159"/>
    <x v="0"/>
    <x v="142"/>
    <d v="2013-09-04T00:00:00"/>
    <s v="First Class"/>
    <s v="AB-10060"/>
    <s v="Adam Bellavance"/>
    <x v="2"/>
    <s v="United States"/>
    <x v="20"/>
    <x v="15"/>
    <n v="10009"/>
    <x v="3"/>
    <s v="TEC-AC-10000290"/>
    <x v="2"/>
    <x v="11"/>
    <s v="Sabrent 4-Port USB 2.0 Hub"/>
    <n v="6.79"/>
    <n v="1"/>
    <n v="0"/>
    <n v="2.3086000000000002"/>
  </r>
  <r>
    <n v="351"/>
    <x v="159"/>
    <x v="0"/>
    <x v="142"/>
    <d v="2013-09-04T00:00:00"/>
    <s v="First Class"/>
    <s v="AB-10060"/>
    <s v="Adam Bellavance"/>
    <x v="2"/>
    <s v="United States"/>
    <x v="20"/>
    <x v="15"/>
    <n v="10009"/>
    <x v="3"/>
    <s v="OFF-PA-10001970"/>
    <x v="1"/>
    <x v="10"/>
    <s v="Xerox 1881"/>
    <n v="24.56"/>
    <n v="2"/>
    <n v="0"/>
    <n v="11.543199999999999"/>
  </r>
  <r>
    <n v="352"/>
    <x v="159"/>
    <x v="0"/>
    <x v="142"/>
    <d v="2013-09-04T00:00:00"/>
    <s v="First Class"/>
    <s v="AB-10060"/>
    <s v="Adam Bellavance"/>
    <x v="2"/>
    <s v="United States"/>
    <x v="20"/>
    <x v="15"/>
    <n v="10009"/>
    <x v="3"/>
    <s v="OFF-BI-10002160"/>
    <x v="1"/>
    <x v="8"/>
    <s v="Acco Hanging Data Binders"/>
    <n v="3.048"/>
    <n v="1"/>
    <n v="0.2"/>
    <n v="1.0668"/>
  </r>
  <r>
    <n v="353"/>
    <x v="159"/>
    <x v="0"/>
    <x v="142"/>
    <d v="2013-09-04T00:00:00"/>
    <s v="First Class"/>
    <s v="AB-10060"/>
    <s v="Adam Bellavance"/>
    <x v="2"/>
    <s v="United States"/>
    <x v="20"/>
    <x v="15"/>
    <n v="10009"/>
    <x v="3"/>
    <s v="OFF-PA-10001970"/>
    <x v="1"/>
    <x v="10"/>
    <s v="Xerox 1881"/>
    <n v="49.12"/>
    <n v="4"/>
    <n v="0"/>
    <n v="23.086399999999998"/>
  </r>
  <r>
    <n v="354"/>
    <x v="159"/>
    <x v="0"/>
    <x v="142"/>
    <d v="2013-09-04T00:00:00"/>
    <s v="First Class"/>
    <s v="AB-10060"/>
    <s v="Adam Bellavance"/>
    <x v="2"/>
    <s v="United States"/>
    <x v="20"/>
    <x v="15"/>
    <n v="10009"/>
    <x v="3"/>
    <s v="OFF-BI-10004995"/>
    <x v="1"/>
    <x v="8"/>
    <s v="GBC DocuBind P400 Electric Binding System"/>
    <n v="4355.1680000000006"/>
    <n v="4"/>
    <n v="0.2"/>
    <n v="1415.4295999999997"/>
  </r>
  <r>
    <n v="355"/>
    <x v="160"/>
    <x v="0"/>
    <x v="143"/>
    <d v="2013-04-14T00:00:00"/>
    <s v="Standard Class"/>
    <s v="JL-15505"/>
    <s v="Jeremy Lonsdale"/>
    <x v="0"/>
    <s v="United States"/>
    <x v="20"/>
    <x v="15"/>
    <n v="10035"/>
    <x v="3"/>
    <s v="FUR-BO-10002268"/>
    <x v="0"/>
    <x v="0"/>
    <s v="Sauder Barrister Bookcases"/>
    <n v="388.70400000000006"/>
    <n v="6"/>
    <n v="0.2"/>
    <n v="-4.8588000000000022"/>
  </r>
  <r>
    <n v="356"/>
    <x v="160"/>
    <x v="0"/>
    <x v="143"/>
    <d v="2013-04-14T00:00:00"/>
    <s v="Standard Class"/>
    <s v="JL-15505"/>
    <s v="Jeremy Lonsdale"/>
    <x v="0"/>
    <s v="United States"/>
    <x v="20"/>
    <x v="15"/>
    <n v="10035"/>
    <x v="3"/>
    <s v="OFF-EN-10001137"/>
    <x v="1"/>
    <x v="12"/>
    <s v="#10 Gummed Flap White Envelopes, 100/Box"/>
    <n v="8.26"/>
    <n v="2"/>
    <n v="0"/>
    <n v="3.7995999999999999"/>
  </r>
  <r>
    <n v="357"/>
    <x v="160"/>
    <x v="0"/>
    <x v="143"/>
    <d v="2013-04-14T00:00:00"/>
    <s v="Standard Class"/>
    <s v="JL-15505"/>
    <s v="Jeremy Lonsdale"/>
    <x v="0"/>
    <s v="United States"/>
    <x v="20"/>
    <x v="15"/>
    <n v="10035"/>
    <x v="3"/>
    <s v="OFF-AR-10002399"/>
    <x v="1"/>
    <x v="6"/>
    <s v="Dixon Prang Watercolor Pencils, 10-Color Set with Brush"/>
    <n v="17.04"/>
    <n v="4"/>
    <n v="0"/>
    <n v="6.9863999999999997"/>
  </r>
  <r>
    <n v="358"/>
    <x v="160"/>
    <x v="0"/>
    <x v="143"/>
    <d v="2013-04-14T00:00:00"/>
    <s v="Standard Class"/>
    <s v="JL-15505"/>
    <s v="Jeremy Lonsdale"/>
    <x v="0"/>
    <s v="United States"/>
    <x v="20"/>
    <x v="15"/>
    <n v="10035"/>
    <x v="3"/>
    <s v="OFF-PA-10002713"/>
    <x v="1"/>
    <x v="10"/>
    <s v="Adams Phone Message Book, 200 Message Capacity, 8 1/16” x 11”"/>
    <n v="34.4"/>
    <n v="5"/>
    <n v="0"/>
    <n v="15.823999999999998"/>
  </r>
  <r>
    <n v="359"/>
    <x v="161"/>
    <x v="0"/>
    <x v="131"/>
    <d v="2013-04-29T00:00:00"/>
    <s v="Standard Class"/>
    <s v="HK-14890"/>
    <s v="Heather Kirkland"/>
    <x v="1"/>
    <s v="United States"/>
    <x v="35"/>
    <x v="3"/>
    <n v="28205"/>
    <x v="0"/>
    <s v="OFF-PA-10002666"/>
    <x v="1"/>
    <x v="10"/>
    <s v="Southworth 25% Cotton Linen-Finish Paper &amp; Envelopes"/>
    <n v="36.240000000000009"/>
    <n v="5"/>
    <n v="0.2"/>
    <n v="11.324999999999996"/>
  </r>
  <r>
    <n v="360"/>
    <x v="162"/>
    <x v="3"/>
    <x v="144"/>
    <d v="2014-03-12T00:00:00"/>
    <s v="First Class"/>
    <s v="VB-21745"/>
    <s v="Victoria Brennan"/>
    <x v="1"/>
    <s v="United States"/>
    <x v="38"/>
    <x v="32"/>
    <n v="31907"/>
    <x v="0"/>
    <s v="OFF-AP-10001124"/>
    <x v="1"/>
    <x v="9"/>
    <s v="Belkin 8 Outlet SurgeMaster II Gold Surge Protector with Phone Protection"/>
    <n v="647.84"/>
    <n v="8"/>
    <n v="0"/>
    <n v="168.4384"/>
  </r>
  <r>
    <n v="361"/>
    <x v="162"/>
    <x v="3"/>
    <x v="144"/>
    <d v="2014-03-12T00:00:00"/>
    <s v="First Class"/>
    <s v="VB-21745"/>
    <s v="Victoria Brennan"/>
    <x v="1"/>
    <s v="United States"/>
    <x v="38"/>
    <x v="32"/>
    <n v="31907"/>
    <x v="0"/>
    <s v="OFF-LA-10001158"/>
    <x v="1"/>
    <x v="2"/>
    <s v="Avery Address/Shipping Labels for Typewriters, 4&quot; x 2&quot;"/>
    <n v="20.7"/>
    <n v="2"/>
    <n v="0"/>
    <n v="9.9359999999999999"/>
  </r>
  <r>
    <n v="362"/>
    <x v="163"/>
    <x v="3"/>
    <x v="145"/>
    <d v="2014-10-02T00:00:00"/>
    <s v="Standard Class"/>
    <s v="KW-16435"/>
    <s v="Katrina Willman"/>
    <x v="0"/>
    <s v="United States"/>
    <x v="20"/>
    <x v="15"/>
    <n v="10009"/>
    <x v="3"/>
    <s v="OFF-LA-10001158"/>
    <x v="1"/>
    <x v="2"/>
    <s v="Avery Address/Shipping Labels for Typewriters, 4&quot; x 2&quot;"/>
    <n v="20.7"/>
    <n v="2"/>
    <n v="0"/>
    <n v="9.9359999999999999"/>
  </r>
  <r>
    <n v="363"/>
    <x v="163"/>
    <x v="3"/>
    <x v="145"/>
    <d v="2014-10-02T00:00:00"/>
    <s v="Standard Class"/>
    <s v="KW-16435"/>
    <s v="Katrina Willman"/>
    <x v="0"/>
    <s v="United States"/>
    <x v="20"/>
    <x v="15"/>
    <n v="10009"/>
    <x v="3"/>
    <s v="FUR-CH-10000785"/>
    <x v="0"/>
    <x v="1"/>
    <s v="Global Ergonomic Managers Chair"/>
    <n v="488.64600000000002"/>
    <n v="3"/>
    <n v="0.1"/>
    <n v="86.870400000000004"/>
  </r>
  <r>
    <n v="364"/>
    <x v="163"/>
    <x v="3"/>
    <x v="145"/>
    <d v="2014-10-02T00:00:00"/>
    <s v="Standard Class"/>
    <s v="KW-16435"/>
    <s v="Katrina Willman"/>
    <x v="0"/>
    <s v="United States"/>
    <x v="20"/>
    <x v="15"/>
    <n v="10009"/>
    <x v="3"/>
    <s v="OFF-AR-10003732"/>
    <x v="1"/>
    <x v="6"/>
    <s v="Newell 333"/>
    <n v="5.56"/>
    <n v="2"/>
    <n v="0"/>
    <n v="1.4455999999999998"/>
  </r>
  <r>
    <n v="365"/>
    <x v="163"/>
    <x v="3"/>
    <x v="145"/>
    <d v="2014-10-02T00:00:00"/>
    <s v="Standard Class"/>
    <s v="KW-16435"/>
    <s v="Katrina Willman"/>
    <x v="0"/>
    <s v="United States"/>
    <x v="20"/>
    <x v="15"/>
    <n v="10009"/>
    <x v="3"/>
    <s v="FUR-FU-10000023"/>
    <x v="0"/>
    <x v="5"/>
    <s v="Eldon Wave Desk Accessories"/>
    <n v="47.12"/>
    <n v="8"/>
    <n v="0"/>
    <n v="20.732800000000001"/>
  </r>
  <r>
    <n v="366"/>
    <x v="164"/>
    <x v="2"/>
    <x v="146"/>
    <d v="2011-09-29T00:00:00"/>
    <s v="Standard Class"/>
    <s v="JD-16060"/>
    <s v="Julia Dunbar"/>
    <x v="0"/>
    <s v="United States"/>
    <x v="8"/>
    <x v="1"/>
    <n v="94109"/>
    <x v="1"/>
    <s v="OFF-ST-10001713"/>
    <x v="1"/>
    <x v="4"/>
    <s v="Gould Plastics 9-Pocket Panel Bin, 18-3/8w x 5-1/4d x 20-1/2h, Black"/>
    <n v="211.96"/>
    <n v="4"/>
    <n v="0"/>
    <n v="8.4783999999999935"/>
  </r>
  <r>
    <n v="367"/>
    <x v="165"/>
    <x v="0"/>
    <x v="147"/>
    <d v="2013-10-22T00:00:00"/>
    <s v="Same Day"/>
    <s v="MK-17905"/>
    <s v="Michael Kennedy"/>
    <x v="1"/>
    <s v="United States"/>
    <x v="91"/>
    <x v="29"/>
    <n v="6040"/>
    <x v="3"/>
    <s v="OFF-BI-10002412"/>
    <x v="1"/>
    <x v="8"/>
    <s v="Wilson Jones “Snap” Scratch Pad Binder Tool for Ring Binders"/>
    <n v="23.2"/>
    <n v="4"/>
    <n v="0"/>
    <n v="10.44"/>
  </r>
  <r>
    <n v="368"/>
    <x v="165"/>
    <x v="0"/>
    <x v="147"/>
    <d v="2013-10-22T00:00:00"/>
    <s v="Same Day"/>
    <s v="MK-17905"/>
    <s v="Michael Kennedy"/>
    <x v="1"/>
    <s v="United States"/>
    <x v="91"/>
    <x v="29"/>
    <n v="6040"/>
    <x v="3"/>
    <s v="OFF-SU-10001225"/>
    <x v="1"/>
    <x v="14"/>
    <s v="Staples"/>
    <n v="7.36"/>
    <n v="2"/>
    <n v="0"/>
    <n v="0.14719999999999978"/>
  </r>
  <r>
    <n v="369"/>
    <x v="165"/>
    <x v="0"/>
    <x v="147"/>
    <d v="2013-10-22T00:00:00"/>
    <s v="Same Day"/>
    <s v="MK-17905"/>
    <s v="Michael Kennedy"/>
    <x v="1"/>
    <s v="United States"/>
    <x v="91"/>
    <x v="29"/>
    <n v="6040"/>
    <x v="3"/>
    <s v="OFF-ST-10002406"/>
    <x v="1"/>
    <x v="4"/>
    <s v="Pizazz Global Quick File"/>
    <n v="104.79"/>
    <n v="7"/>
    <n v="0"/>
    <n v="29.341200000000008"/>
  </r>
  <r>
    <n v="370"/>
    <x v="165"/>
    <x v="0"/>
    <x v="147"/>
    <d v="2013-10-22T00:00:00"/>
    <s v="Same Day"/>
    <s v="MK-17905"/>
    <s v="Michael Kennedy"/>
    <x v="1"/>
    <s v="United States"/>
    <x v="91"/>
    <x v="29"/>
    <n v="6040"/>
    <x v="3"/>
    <s v="FUR-BO-10002545"/>
    <x v="0"/>
    <x v="0"/>
    <s v="Atlantic Metals Mobile 3-Shelf Bookcases, Custom Colors"/>
    <n v="1043.92"/>
    <n v="4"/>
    <n v="0"/>
    <n v="271.41920000000005"/>
  </r>
  <r>
    <n v="371"/>
    <x v="166"/>
    <x v="3"/>
    <x v="148"/>
    <d v="2014-06-05T00:00:00"/>
    <s v="Standard Class"/>
    <s v="GT-14755"/>
    <s v="Guy Thornton"/>
    <x v="0"/>
    <s v="United States"/>
    <x v="92"/>
    <x v="5"/>
    <n v="78550"/>
    <x v="2"/>
    <s v="OFF-PA-10002036"/>
    <x v="1"/>
    <x v="10"/>
    <s v="Xerox 1930"/>
    <n v="25.920000000000005"/>
    <n v="5"/>
    <n v="0.2"/>
    <n v="9.3960000000000008"/>
  </r>
  <r>
    <n v="372"/>
    <x v="166"/>
    <x v="3"/>
    <x v="148"/>
    <d v="2014-06-05T00:00:00"/>
    <s v="Standard Class"/>
    <s v="GT-14755"/>
    <s v="Guy Thornton"/>
    <x v="0"/>
    <s v="United States"/>
    <x v="92"/>
    <x v="5"/>
    <n v="78550"/>
    <x v="2"/>
    <s v="OFF-ST-10002205"/>
    <x v="1"/>
    <x v="4"/>
    <s v="File Shuttle I and Handi-File"/>
    <n v="53.424000000000007"/>
    <n v="3"/>
    <n v="0.2"/>
    <n v="4.6746000000000016"/>
  </r>
  <r>
    <n v="373"/>
    <x v="167"/>
    <x v="2"/>
    <x v="149"/>
    <d v="2011-07-27T00:00:00"/>
    <s v="Standard Class"/>
    <s v="AG-10900"/>
    <s v="Arthur Gainer"/>
    <x v="0"/>
    <s v="United States"/>
    <x v="93"/>
    <x v="16"/>
    <n v="85705"/>
    <x v="1"/>
    <s v="OFF-BI-10001982"/>
    <x v="1"/>
    <x v="8"/>
    <s v="Wilson Jones Custom Binder Spines &amp; Labels"/>
    <n v="8.1600000000000019"/>
    <n v="5"/>
    <n v="0.7"/>
    <n v="-5.7119999999999997"/>
  </r>
  <r>
    <n v="374"/>
    <x v="167"/>
    <x v="2"/>
    <x v="149"/>
    <d v="2011-07-27T00:00:00"/>
    <s v="Standard Class"/>
    <s v="AG-10900"/>
    <s v="Arthur Gainer"/>
    <x v="0"/>
    <s v="United States"/>
    <x v="93"/>
    <x v="16"/>
    <n v="85705"/>
    <x v="1"/>
    <s v="TEC-AC-10003911"/>
    <x v="2"/>
    <x v="11"/>
    <s v="NETGEAR AC1750 Dual Band Gigabit Smart WiFi Router"/>
    <n v="1023.9360000000001"/>
    <n v="8"/>
    <n v="0.2"/>
    <n v="179.1887999999999"/>
  </r>
  <r>
    <n v="375"/>
    <x v="167"/>
    <x v="2"/>
    <x v="149"/>
    <d v="2011-07-27T00:00:00"/>
    <s v="Standard Class"/>
    <s v="AG-10900"/>
    <s v="Arthur Gainer"/>
    <x v="0"/>
    <s v="United States"/>
    <x v="93"/>
    <x v="16"/>
    <n v="85705"/>
    <x v="1"/>
    <s v="OFF-AR-10000658"/>
    <x v="1"/>
    <x v="6"/>
    <s v="Newell 324"/>
    <n v="9.24"/>
    <n v="1"/>
    <n v="0.2"/>
    <n v="0.92399999999999993"/>
  </r>
  <r>
    <n v="376"/>
    <x v="167"/>
    <x v="2"/>
    <x v="149"/>
    <d v="2011-07-27T00:00:00"/>
    <s v="Standard Class"/>
    <s v="AG-10900"/>
    <s v="Arthur Gainer"/>
    <x v="0"/>
    <s v="United States"/>
    <x v="93"/>
    <x v="16"/>
    <n v="85705"/>
    <x v="1"/>
    <s v="TEC-AC-10002076"/>
    <x v="2"/>
    <x v="11"/>
    <s v="Microsoft Natural Keyboard Elite"/>
    <n v="479.04"/>
    <n v="10"/>
    <n v="0.2"/>
    <n v="-29.940000000000012"/>
  </r>
  <r>
    <n v="377"/>
    <x v="168"/>
    <x v="0"/>
    <x v="150"/>
    <d v="2013-10-02T00:00:00"/>
    <s v="First Class"/>
    <s v="MM-18280"/>
    <s v="Muhammed MacIntyre"/>
    <x v="1"/>
    <s v="United States"/>
    <x v="94"/>
    <x v="10"/>
    <n v="62301"/>
    <x v="2"/>
    <s v="OFF-PA-10003039"/>
    <x v="1"/>
    <x v="10"/>
    <s v="Xerox 1960"/>
    <n v="99.13600000000001"/>
    <n v="4"/>
    <n v="0.2"/>
    <n v="30.979999999999993"/>
  </r>
  <r>
    <n v="378"/>
    <x v="169"/>
    <x v="3"/>
    <x v="151"/>
    <d v="2014-09-02T00:00:00"/>
    <s v="Standard Class"/>
    <s v="AR-10405"/>
    <s v="Allen Rosenblatt"/>
    <x v="1"/>
    <s v="United States"/>
    <x v="47"/>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x v="12"/>
    <x v="5"/>
    <n v="77095"/>
    <x v="2"/>
    <s v="OFF-AP-10000696"/>
    <x v="1"/>
    <x v="9"/>
    <s v="Holmes Odor Grabber"/>
    <n v="8.6519999999999975"/>
    <n v="3"/>
    <n v="0.8"/>
    <n v="-20.332200000000007"/>
  </r>
  <r>
    <n v="380"/>
    <x v="170"/>
    <x v="1"/>
    <x v="152"/>
    <d v="2012-05-05T00:00:00"/>
    <s v="Standard Class"/>
    <s v="RA-19915"/>
    <s v="Russell Applegate"/>
    <x v="0"/>
    <s v="United States"/>
    <x v="12"/>
    <x v="5"/>
    <n v="77095"/>
    <x v="2"/>
    <s v="OFF-ST-10003327"/>
    <x v="1"/>
    <x v="4"/>
    <s v="Akro-Mils 12-Gallon Tote"/>
    <n v="23.832000000000001"/>
    <n v="3"/>
    <n v="0.2"/>
    <n v="2.6810999999999954"/>
  </r>
  <r>
    <n v="381"/>
    <x v="170"/>
    <x v="1"/>
    <x v="152"/>
    <d v="2012-05-05T00:00:00"/>
    <s v="Standard Class"/>
    <s v="RA-19915"/>
    <s v="Russell Applegate"/>
    <x v="0"/>
    <s v="United States"/>
    <x v="12"/>
    <x v="5"/>
    <n v="77095"/>
    <x v="2"/>
    <s v="OFF-BI-10000309"/>
    <x v="1"/>
    <x v="8"/>
    <s v="GBC Twin Loop Wire Binding Elements, 9/16&quot; Spine, Black"/>
    <n v="12.175999999999998"/>
    <n v="4"/>
    <n v="0.8"/>
    <n v="-18.872800000000009"/>
  </r>
  <r>
    <n v="382"/>
    <x v="171"/>
    <x v="0"/>
    <x v="99"/>
    <d v="2013-10-30T00:00:00"/>
    <s v="First Class"/>
    <s v="AS-10285"/>
    <s v="Alejandro Savely"/>
    <x v="1"/>
    <s v="United States"/>
    <x v="8"/>
    <x v="1"/>
    <n v="94109"/>
    <x v="1"/>
    <s v="OFF-PA-10004734"/>
    <x v="1"/>
    <x v="10"/>
    <s v="Southworth Structures Collection"/>
    <n v="50.96"/>
    <n v="7"/>
    <n v="0"/>
    <n v="25.48"/>
  </r>
  <r>
    <n v="383"/>
    <x v="171"/>
    <x v="0"/>
    <x v="99"/>
    <d v="2013-10-30T00:00:00"/>
    <s v="First Class"/>
    <s v="AS-10285"/>
    <s v="Alejandro Savely"/>
    <x v="1"/>
    <s v="United States"/>
    <x v="8"/>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x v="79"/>
    <x v="12"/>
    <n v="48180"/>
    <x v="2"/>
    <s v="TEC-AC-10004708"/>
    <x v="2"/>
    <x v="11"/>
    <s v="Sony 32GB Class 10 Micro SDHC R40 Memory Card"/>
    <n v="41.9"/>
    <n v="2"/>
    <n v="0"/>
    <n v="8.7989999999999995"/>
  </r>
  <r>
    <n v="385"/>
    <x v="173"/>
    <x v="1"/>
    <x v="154"/>
    <d v="2012-12-02T00:00:00"/>
    <s v="Standard Class"/>
    <s v="DO-13435"/>
    <s v="Denny Ordway"/>
    <x v="0"/>
    <s v="United States"/>
    <x v="95"/>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x v="95"/>
    <x v="2"/>
    <n v="33024"/>
    <x v="0"/>
    <s v="TEC-AC-10002335"/>
    <x v="2"/>
    <x v="11"/>
    <s v="Logitech Media Keyboard K200"/>
    <n v="83.976000000000013"/>
    <n v="3"/>
    <n v="0.2"/>
    <n v="-1.049700000000005"/>
  </r>
  <r>
    <n v="387"/>
    <x v="174"/>
    <x v="1"/>
    <x v="155"/>
    <d v="2012-12-07T00:00:00"/>
    <s v="Standard Class"/>
    <s v="DK-13225"/>
    <s v="Dean Katz"/>
    <x v="1"/>
    <s v="United States"/>
    <x v="10"/>
    <x v="9"/>
    <n v="19140"/>
    <x v="3"/>
    <s v="TEC-MA-10001681"/>
    <x v="2"/>
    <x v="15"/>
    <s v="Lexmark MarkNet N8150 Wireless Print Server"/>
    <n v="482.34000000000003"/>
    <n v="4"/>
    <n v="0.7"/>
    <n v="-337.63799999999981"/>
  </r>
  <r>
    <n v="388"/>
    <x v="174"/>
    <x v="1"/>
    <x v="155"/>
    <d v="2012-12-07T00:00:00"/>
    <s v="Standard Class"/>
    <s v="DK-13225"/>
    <s v="Dean Katz"/>
    <x v="1"/>
    <s v="United States"/>
    <x v="10"/>
    <x v="9"/>
    <n v="19140"/>
    <x v="3"/>
    <s v="FUR-FU-10001935"/>
    <x v="0"/>
    <x v="5"/>
    <s v="3M Hangers With Command Adhesive"/>
    <n v="2.9600000000000004"/>
    <n v="1"/>
    <n v="0.2"/>
    <n v="0.77700000000000025"/>
  </r>
  <r>
    <n v="389"/>
    <x v="175"/>
    <x v="2"/>
    <x v="156"/>
    <d v="2011-11-26T00:00:00"/>
    <s v="First Class"/>
    <s v="NG-18430"/>
    <s v="Nathan Gelder"/>
    <x v="0"/>
    <s v="United States"/>
    <x v="74"/>
    <x v="24"/>
    <n v="45231"/>
    <x v="3"/>
    <s v="OFF-AR-10004757"/>
    <x v="1"/>
    <x v="6"/>
    <s v="Crayola Colored Pencils"/>
    <n v="2.6240000000000001"/>
    <n v="1"/>
    <n v="0.2"/>
    <n v="0.42639999999999978"/>
  </r>
  <r>
    <n v="390"/>
    <x v="176"/>
    <x v="3"/>
    <x v="157"/>
    <d v="2014-12-16T00:00:00"/>
    <s v="Standard Class"/>
    <s v="MV-18190"/>
    <s v="Mike Vittorini"/>
    <x v="0"/>
    <s v="United States"/>
    <x v="20"/>
    <x v="15"/>
    <n v="10009"/>
    <x v="3"/>
    <s v="OFF-BI-10000050"/>
    <x v="1"/>
    <x v="8"/>
    <s v="Angle-D Binders with Locking Rings, Label Holders"/>
    <n v="23.36"/>
    <n v="4"/>
    <n v="0.2"/>
    <n v="7.8839999999999986"/>
  </r>
  <r>
    <n v="391"/>
    <x v="176"/>
    <x v="3"/>
    <x v="157"/>
    <d v="2014-12-16T00:00:00"/>
    <s v="Standard Class"/>
    <s v="MV-18190"/>
    <s v="Mike Vittorini"/>
    <x v="0"/>
    <s v="United States"/>
    <x v="20"/>
    <x v="15"/>
    <n v="10009"/>
    <x v="3"/>
    <s v="TEC-AC-10001998"/>
    <x v="2"/>
    <x v="11"/>
    <s v="Logitech LS21 Speaker System - PC Multimedia - 2.1-CH - Wired"/>
    <n v="39.979999999999997"/>
    <n v="2"/>
    <n v="0"/>
    <n v="13.593199999999996"/>
  </r>
  <r>
    <n v="392"/>
    <x v="177"/>
    <x v="2"/>
    <x v="158"/>
    <d v="2011-09-23T00:00:00"/>
    <s v="Second Class"/>
    <s v="JG-15115"/>
    <s v="Jack Garza"/>
    <x v="0"/>
    <s v="United States"/>
    <x v="96"/>
    <x v="4"/>
    <n v="98198"/>
    <x v="1"/>
    <s v="TEC-PH-10003012"/>
    <x v="2"/>
    <x v="7"/>
    <s v="Nortel Meridian M3904 Professional Digital phone"/>
    <n v="246.38400000000001"/>
    <n v="2"/>
    <n v="0.2"/>
    <n v="27.718199999999968"/>
  </r>
  <r>
    <n v="393"/>
    <x v="177"/>
    <x v="2"/>
    <x v="158"/>
    <d v="2011-09-23T00:00:00"/>
    <s v="Second Class"/>
    <s v="JG-15115"/>
    <s v="Jack Garza"/>
    <x v="0"/>
    <s v="United States"/>
    <x v="96"/>
    <x v="4"/>
    <n v="98198"/>
    <x v="1"/>
    <s v="TEC-CO-10002313"/>
    <x v="2"/>
    <x v="16"/>
    <s v="Canon PC1080F Personal Copier"/>
    <n v="1799.97"/>
    <n v="3"/>
    <n v="0"/>
    <n v="701.98829999999998"/>
  </r>
  <r>
    <n v="394"/>
    <x v="178"/>
    <x v="2"/>
    <x v="159"/>
    <d v="2011-06-10T00:00:00"/>
    <s v="Second Class"/>
    <s v="BP-11095"/>
    <s v="Bart Pistole"/>
    <x v="1"/>
    <s v="United States"/>
    <x v="97"/>
    <x v="10"/>
    <n v="61604"/>
    <x v="2"/>
    <s v="OFF-BI-10003982"/>
    <x v="1"/>
    <x v="8"/>
    <s v="Wilson Jones Century Plastic Molded Ring Binders"/>
    <n v="12.461999999999996"/>
    <n v="3"/>
    <n v="0.8"/>
    <n v="-20.5623"/>
  </r>
  <r>
    <n v="395"/>
    <x v="179"/>
    <x v="3"/>
    <x v="160"/>
    <d v="2014-07-06T00:00:00"/>
    <s v="Standard Class"/>
    <s v="VP-21730"/>
    <s v="Victor Preis"/>
    <x v="2"/>
    <s v="United States"/>
    <x v="98"/>
    <x v="33"/>
    <n v="89115"/>
    <x v="1"/>
    <s v="OFF-BI-10004492"/>
    <x v="1"/>
    <x v="8"/>
    <s v="Tuf-Vin Binders"/>
    <n v="75.792000000000002"/>
    <n v="3"/>
    <n v="0.2"/>
    <n v="25.579799999999992"/>
  </r>
  <r>
    <n v="396"/>
    <x v="180"/>
    <x v="3"/>
    <x v="161"/>
    <d v="2014-10-20T00:00:00"/>
    <s v="Second Class"/>
    <s v="SS-20140"/>
    <s v="Saphhira Shifley"/>
    <x v="1"/>
    <s v="United States"/>
    <x v="99"/>
    <x v="34"/>
    <n v="2886"/>
    <x v="3"/>
    <s v="OFF-ST-10000798"/>
    <x v="1"/>
    <x v="4"/>
    <s v="2300 Heavy-Duty Transfer File Systems by Perma"/>
    <n v="49.96"/>
    <n v="2"/>
    <n v="0"/>
    <n v="9.4923999999999964"/>
  </r>
  <r>
    <n v="397"/>
    <x v="180"/>
    <x v="3"/>
    <x v="161"/>
    <d v="2014-10-20T00:00:00"/>
    <s v="Second Class"/>
    <s v="SS-20140"/>
    <s v="Saphhira Shifley"/>
    <x v="1"/>
    <s v="United States"/>
    <x v="99"/>
    <x v="34"/>
    <n v="2886"/>
    <x v="3"/>
    <s v="OFF-PA-10002552"/>
    <x v="1"/>
    <x v="10"/>
    <s v="Xerox 1958"/>
    <n v="12.96"/>
    <n v="2"/>
    <n v="0"/>
    <n v="6.2208000000000006"/>
  </r>
  <r>
    <n v="398"/>
    <x v="181"/>
    <x v="1"/>
    <x v="89"/>
    <d v="2012-11-04T00:00:00"/>
    <s v="Standard Class"/>
    <s v="HP-14815"/>
    <s v="Harold Pawlan"/>
    <x v="2"/>
    <s v="United States"/>
    <x v="25"/>
    <x v="12"/>
    <n v="49201"/>
    <x v="2"/>
    <s v="OFF-SU-10002573"/>
    <x v="1"/>
    <x v="14"/>
    <s v="Acme 10&quot; Easy Grip Assistive Scissors"/>
    <n v="70.12"/>
    <n v="4"/>
    <n v="0"/>
    <n v="21.035999999999994"/>
  </r>
  <r>
    <n v="399"/>
    <x v="182"/>
    <x v="0"/>
    <x v="162"/>
    <d v="2013-09-11T00:00:00"/>
    <s v="Second Class"/>
    <s v="AG-10675"/>
    <s v="Anna Gayman"/>
    <x v="0"/>
    <s v="United States"/>
    <x v="12"/>
    <x v="5"/>
    <n v="77036"/>
    <x v="2"/>
    <s v="OFF-ST-10001580"/>
    <x v="1"/>
    <x v="4"/>
    <s v="Super Decoflex Portable Personal File"/>
    <n v="35.952000000000005"/>
    <n v="3"/>
    <n v="0.2"/>
    <n v="3.5951999999999984"/>
  </r>
  <r>
    <n v="400"/>
    <x v="182"/>
    <x v="0"/>
    <x v="162"/>
    <d v="2013-09-11T00:00:00"/>
    <s v="Second Class"/>
    <s v="AG-10675"/>
    <s v="Anna Gayman"/>
    <x v="0"/>
    <s v="United States"/>
    <x v="12"/>
    <x v="5"/>
    <n v="77036"/>
    <x v="2"/>
    <s v="FUR-BO-10004834"/>
    <x v="0"/>
    <x v="0"/>
    <s v="Riverside Palais Royal Lawyers Bookcase, Royale Cherry Finish"/>
    <n v="2396.2655999999997"/>
    <n v="4"/>
    <n v="0.32"/>
    <n v="-317.15280000000007"/>
  </r>
  <r>
    <n v="401"/>
    <x v="182"/>
    <x v="0"/>
    <x v="162"/>
    <d v="2013-09-11T00:00:00"/>
    <s v="Second Class"/>
    <s v="AG-10675"/>
    <s v="Anna Gayman"/>
    <x v="0"/>
    <s v="United States"/>
    <x v="12"/>
    <x v="5"/>
    <n v="77036"/>
    <x v="2"/>
    <s v="OFF-ST-10000934"/>
    <x v="1"/>
    <x v="4"/>
    <s v="Contico 72&quot;H Heavy-Duty Storage System"/>
    <n v="131.136"/>
    <n v="4"/>
    <n v="0.2"/>
    <n v="-32.783999999999999"/>
  </r>
  <r>
    <n v="402"/>
    <x v="182"/>
    <x v="0"/>
    <x v="162"/>
    <d v="2013-09-11T00:00:00"/>
    <s v="Second Class"/>
    <s v="AG-10675"/>
    <s v="Anna Gayman"/>
    <x v="0"/>
    <s v="United States"/>
    <x v="12"/>
    <x v="5"/>
    <n v="77036"/>
    <x v="2"/>
    <s v="TEC-AC-10000158"/>
    <x v="2"/>
    <x v="11"/>
    <s v="Sony 64GB Class 10 Micro SDHC R40 Memory Card"/>
    <n v="57.584000000000003"/>
    <n v="2"/>
    <n v="0.2"/>
    <n v="0.71979999999999933"/>
  </r>
  <r>
    <n v="403"/>
    <x v="183"/>
    <x v="2"/>
    <x v="163"/>
    <d v="2011-12-26T00:00:00"/>
    <s v="First Class"/>
    <s v="LF-17185"/>
    <s v="Luke Foster"/>
    <x v="0"/>
    <s v="United States"/>
    <x v="100"/>
    <x v="2"/>
    <n v="33180"/>
    <x v="0"/>
    <s v="OFF-PA-10001947"/>
    <x v="1"/>
    <x v="10"/>
    <s v="Xerox 1974"/>
    <n v="9.5680000000000014"/>
    <n v="2"/>
    <n v="0.2"/>
    <n v="3.4683999999999999"/>
  </r>
  <r>
    <n v="404"/>
    <x v="184"/>
    <x v="2"/>
    <x v="164"/>
    <d v="2011-04-20T00:00:00"/>
    <s v="Standard Class"/>
    <s v="SP-20650"/>
    <s v="Stephanie Phelps"/>
    <x v="1"/>
    <s v="United States"/>
    <x v="40"/>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x v="20"/>
    <x v="15"/>
    <n v="10024"/>
    <x v="3"/>
    <s v="OFF-AP-10004249"/>
    <x v="1"/>
    <x v="9"/>
    <s v="Staples"/>
    <n v="35.910000000000004"/>
    <n v="3"/>
    <n v="0"/>
    <n v="9.6956999999999987"/>
  </r>
  <r>
    <n v="406"/>
    <x v="186"/>
    <x v="3"/>
    <x v="166"/>
    <d v="2014-12-13T00:00:00"/>
    <s v="Standard Class"/>
    <s v="KH-16510"/>
    <s v="Keith Herrera"/>
    <x v="0"/>
    <s v="United States"/>
    <x v="8"/>
    <x v="1"/>
    <n v="94110"/>
    <x v="1"/>
    <s v="TEC-AC-10000158"/>
    <x v="2"/>
    <x v="11"/>
    <s v="Sony 64GB Class 10 Micro SDHC R40 Memory Card"/>
    <n v="179.95000000000002"/>
    <n v="5"/>
    <n v="0"/>
    <n v="37.789500000000004"/>
  </r>
  <r>
    <n v="407"/>
    <x v="186"/>
    <x v="3"/>
    <x v="166"/>
    <d v="2014-12-13T00:00:00"/>
    <s v="Standard Class"/>
    <s v="KH-16510"/>
    <s v="Keith Herrera"/>
    <x v="0"/>
    <s v="United States"/>
    <x v="8"/>
    <x v="1"/>
    <n v="94110"/>
    <x v="1"/>
    <s v="TEC-CO-10004115"/>
    <x v="2"/>
    <x v="16"/>
    <s v="Sharp AL-1530CS Digital Copier"/>
    <n v="1199.9760000000001"/>
    <n v="3"/>
    <n v="0.2"/>
    <n v="434.99130000000002"/>
  </r>
  <r>
    <n v="408"/>
    <x v="186"/>
    <x v="3"/>
    <x v="166"/>
    <d v="2014-12-13T00:00:00"/>
    <s v="Standard Class"/>
    <s v="KH-16510"/>
    <s v="Keith Herrera"/>
    <x v="0"/>
    <s v="United States"/>
    <x v="8"/>
    <x v="1"/>
    <n v="94110"/>
    <x v="1"/>
    <s v="OFF-PA-10003724"/>
    <x v="1"/>
    <x v="10"/>
    <s v="Wirebound Message Book, 4 per Page"/>
    <n v="27.15"/>
    <n v="5"/>
    <n v="0"/>
    <n v="13.3035"/>
  </r>
  <r>
    <n v="409"/>
    <x v="186"/>
    <x v="3"/>
    <x v="166"/>
    <d v="2014-12-13T00:00:00"/>
    <s v="Standard Class"/>
    <s v="KH-16510"/>
    <s v="Keith Herrera"/>
    <x v="0"/>
    <s v="United States"/>
    <x v="8"/>
    <x v="1"/>
    <n v="94110"/>
    <x v="1"/>
    <s v="FUR-TA-10002041"/>
    <x v="0"/>
    <x v="3"/>
    <s v="Bevis Round Conference Table Top, X-Base"/>
    <n v="1004.0239999999999"/>
    <n v="7"/>
    <n v="0.2"/>
    <n v="-112.95269999999994"/>
  </r>
  <r>
    <n v="410"/>
    <x v="186"/>
    <x v="3"/>
    <x v="166"/>
    <d v="2014-12-13T00:00:00"/>
    <s v="Standard Class"/>
    <s v="KH-16510"/>
    <s v="Keith Herrera"/>
    <x v="0"/>
    <s v="United States"/>
    <x v="8"/>
    <x v="1"/>
    <n v="94110"/>
    <x v="1"/>
    <s v="OFF-PA-10002893"/>
    <x v="1"/>
    <x v="10"/>
    <s v="Wirebound Service Call Books, 5 1/2&quot; x 4&quot;"/>
    <n v="9.68"/>
    <n v="1"/>
    <n v="0"/>
    <n v="4.6463999999999999"/>
  </r>
  <r>
    <n v="411"/>
    <x v="186"/>
    <x v="3"/>
    <x v="166"/>
    <d v="2014-12-13T00:00:00"/>
    <s v="Standard Class"/>
    <s v="KH-16510"/>
    <s v="Keith Herrera"/>
    <x v="0"/>
    <s v="United States"/>
    <x v="8"/>
    <x v="1"/>
    <n v="94110"/>
    <x v="1"/>
    <s v="OFF-LA-10003766"/>
    <x v="1"/>
    <x v="2"/>
    <s v="Self-Adhesive Removable Labels"/>
    <n v="28.349999999999998"/>
    <n v="9"/>
    <n v="0"/>
    <n v="13.608000000000001"/>
  </r>
  <r>
    <n v="412"/>
    <x v="186"/>
    <x v="3"/>
    <x v="166"/>
    <d v="2014-12-13T00:00:00"/>
    <s v="Standard Class"/>
    <s v="KH-16510"/>
    <s v="Keith Herrera"/>
    <x v="0"/>
    <s v="United States"/>
    <x v="8"/>
    <x v="1"/>
    <n v="94110"/>
    <x v="1"/>
    <s v="OFF-PA-10001970"/>
    <x v="1"/>
    <x v="10"/>
    <s v="Xerox 1908"/>
    <n v="55.98"/>
    <n v="1"/>
    <n v="0"/>
    <n v="27.430199999999999"/>
  </r>
  <r>
    <n v="413"/>
    <x v="186"/>
    <x v="3"/>
    <x v="166"/>
    <d v="2014-12-13T00:00:00"/>
    <s v="Standard Class"/>
    <s v="KH-16510"/>
    <s v="Keith Herrera"/>
    <x v="0"/>
    <s v="United States"/>
    <x v="8"/>
    <x v="1"/>
    <n v="94110"/>
    <x v="1"/>
    <s v="FUR-BO-10001972"/>
    <x v="0"/>
    <x v="0"/>
    <s v="O'Sullivan 4-Shelf Bookcase in Odessa Pine"/>
    <n v="1336.829"/>
    <n v="13"/>
    <n v="0.15"/>
    <n v="31.454799999999949"/>
  </r>
  <r>
    <n v="414"/>
    <x v="186"/>
    <x v="3"/>
    <x v="166"/>
    <d v="2014-12-13T00:00:00"/>
    <s v="Standard Class"/>
    <s v="KH-16510"/>
    <s v="Keith Herrera"/>
    <x v="0"/>
    <s v="United States"/>
    <x v="8"/>
    <x v="1"/>
    <n v="94110"/>
    <x v="1"/>
    <s v="FUR-CH-10003956"/>
    <x v="0"/>
    <x v="1"/>
    <s v="Novimex High-Tech Fabric Mesh Task Chair"/>
    <n v="113.56800000000001"/>
    <n v="2"/>
    <n v="0.2"/>
    <n v="-18.454800000000013"/>
  </r>
  <r>
    <n v="415"/>
    <x v="187"/>
    <x v="3"/>
    <x v="132"/>
    <d v="2014-11-08T00:00:00"/>
    <s v="Standard Class"/>
    <s v="KC-16675"/>
    <s v="Kimberly Carter"/>
    <x v="1"/>
    <s v="United States"/>
    <x v="4"/>
    <x v="4"/>
    <n v="98105"/>
    <x v="1"/>
    <s v="OFF-PA-10000157"/>
    <x v="1"/>
    <x v="10"/>
    <s v="Xerox 191"/>
    <n v="139.86000000000001"/>
    <n v="7"/>
    <n v="0"/>
    <n v="65.734199999999987"/>
  </r>
  <r>
    <n v="416"/>
    <x v="187"/>
    <x v="3"/>
    <x v="132"/>
    <d v="2014-11-08T00:00:00"/>
    <s v="Standard Class"/>
    <s v="KC-16675"/>
    <s v="Kimberly Carter"/>
    <x v="1"/>
    <s v="United States"/>
    <x v="4"/>
    <x v="4"/>
    <n v="98105"/>
    <x v="1"/>
    <s v="FUR-CH-10001891"/>
    <x v="0"/>
    <x v="1"/>
    <s v="Global Deluxe Office Fabric Chairs"/>
    <n v="307.13600000000002"/>
    <n v="4"/>
    <n v="0.2"/>
    <n v="26.874400000000023"/>
  </r>
  <r>
    <n v="417"/>
    <x v="188"/>
    <x v="3"/>
    <x v="92"/>
    <d v="2014-06-29T00:00:00"/>
    <s v="Standard Class"/>
    <s v="CJ-12010"/>
    <s v="Caroline Jumper"/>
    <x v="0"/>
    <s v="United States"/>
    <x v="101"/>
    <x v="1"/>
    <n v="92646"/>
    <x v="1"/>
    <s v="OFF-AR-10004344"/>
    <x v="1"/>
    <x v="6"/>
    <s v="Bulldog Vacuum Base Pencil Sharpener"/>
    <n v="95.92"/>
    <n v="8"/>
    <n v="0"/>
    <n v="25.898399999999995"/>
  </r>
  <r>
    <n v="418"/>
    <x v="189"/>
    <x v="0"/>
    <x v="167"/>
    <d v="2013-04-19T00:00:00"/>
    <s v="Standard Class"/>
    <s v="PB-19150"/>
    <s v="Philip Brown"/>
    <x v="0"/>
    <s v="United States"/>
    <x v="1"/>
    <x v="1"/>
    <n v="90004"/>
    <x v="1"/>
    <s v="FUR-CH-10004886"/>
    <x v="0"/>
    <x v="1"/>
    <s v="Bevis Steel Folding Chairs"/>
    <n v="383.8"/>
    <n v="5"/>
    <n v="0.2"/>
    <n v="38.379999999999981"/>
  </r>
  <r>
    <n v="419"/>
    <x v="190"/>
    <x v="3"/>
    <x v="44"/>
    <d v="2014-11-11T00:00:00"/>
    <s v="Standard Class"/>
    <s v="VB-21745"/>
    <s v="Victoria Brennan"/>
    <x v="1"/>
    <s v="United States"/>
    <x v="102"/>
    <x v="0"/>
    <n v="40475"/>
    <x v="0"/>
    <s v="OFF-PA-10003845"/>
    <x v="1"/>
    <x v="10"/>
    <s v="Xerox 1987"/>
    <n v="5.78"/>
    <n v="1"/>
    <n v="0"/>
    <n v="2.8322000000000003"/>
  </r>
  <r>
    <n v="420"/>
    <x v="191"/>
    <x v="3"/>
    <x v="168"/>
    <d v="2014-03-10T00:00:00"/>
    <s v="Standard Class"/>
    <s v="SP-20860"/>
    <s v="Sung Pak"/>
    <x v="1"/>
    <s v="United States"/>
    <x v="1"/>
    <x v="1"/>
    <n v="90045"/>
    <x v="1"/>
    <s v="OFF-AR-10001573"/>
    <x v="1"/>
    <x v="6"/>
    <s v="American Pencil"/>
    <n v="9.32"/>
    <n v="4"/>
    <n v="0"/>
    <n v="2.702799999999999"/>
  </r>
  <r>
    <n v="421"/>
    <x v="191"/>
    <x v="3"/>
    <x v="168"/>
    <d v="2014-03-10T00:00:00"/>
    <s v="Standard Class"/>
    <s v="SP-20860"/>
    <s v="Sung Pak"/>
    <x v="1"/>
    <s v="United States"/>
    <x v="1"/>
    <x v="1"/>
    <n v="90045"/>
    <x v="1"/>
    <s v="OFF-EN-10000483"/>
    <x v="1"/>
    <x v="12"/>
    <s v="White Envelopes, White Envelopes with Clear Poly Window"/>
    <n v="15.25"/>
    <n v="1"/>
    <n v="0"/>
    <n v="7.0149999999999988"/>
  </r>
  <r>
    <n v="422"/>
    <x v="192"/>
    <x v="2"/>
    <x v="169"/>
    <d v="2011-06-25T00:00:00"/>
    <s v="First Class"/>
    <s v="JE-15745"/>
    <s v="Joel Eaton"/>
    <x v="0"/>
    <s v="United States"/>
    <x v="103"/>
    <x v="22"/>
    <n v="80027"/>
    <x v="1"/>
    <s v="TEC-AC-10004114"/>
    <x v="2"/>
    <x v="11"/>
    <s v="KeyTronic 6101 Series - Keyboard - Black"/>
    <n v="196.75200000000001"/>
    <n v="6"/>
    <n v="0.2"/>
    <n v="56.566200000000009"/>
  </r>
  <r>
    <n v="423"/>
    <x v="193"/>
    <x v="3"/>
    <x v="15"/>
    <d v="2014-10-24T00:00:00"/>
    <s v="Standard Class"/>
    <s v="MP-17965"/>
    <s v="Michael Paige"/>
    <x v="1"/>
    <s v="United States"/>
    <x v="104"/>
    <x v="31"/>
    <n v="1841"/>
    <x v="3"/>
    <s v="FUR-FU-10004712"/>
    <x v="0"/>
    <x v="5"/>
    <s v="Westinghouse Mesh Shade Clip-On Gooseneck Lamp, Black"/>
    <n v="56.56"/>
    <n v="4"/>
    <n v="0"/>
    <n v="14.705600000000004"/>
  </r>
  <r>
    <n v="424"/>
    <x v="193"/>
    <x v="3"/>
    <x v="15"/>
    <d v="2014-10-24T00:00:00"/>
    <s v="Standard Class"/>
    <s v="MP-17965"/>
    <s v="Michael Paige"/>
    <x v="1"/>
    <s v="United States"/>
    <x v="104"/>
    <x v="31"/>
    <n v="1841"/>
    <x v="3"/>
    <s v="OFF-ST-10000918"/>
    <x v="1"/>
    <x v="4"/>
    <s v="Crate-A-Files"/>
    <n v="32.700000000000003"/>
    <n v="3"/>
    <n v="0"/>
    <n v="8.5019999999999989"/>
  </r>
  <r>
    <n v="425"/>
    <x v="194"/>
    <x v="3"/>
    <x v="170"/>
    <d v="2014-08-24T00:00:00"/>
    <s v="Second Class"/>
    <s v="NF-18385"/>
    <s v="Natalie Fritzler"/>
    <x v="0"/>
    <s v="United States"/>
    <x v="25"/>
    <x v="35"/>
    <n v="39212"/>
    <x v="0"/>
    <s v="FUR-CH-10000015"/>
    <x v="0"/>
    <x v="1"/>
    <s v="Hon Multipurpose Stacking Arm Chairs"/>
    <n v="866.4"/>
    <n v="4"/>
    <n v="0"/>
    <n v="225.26400000000001"/>
  </r>
  <r>
    <n v="426"/>
    <x v="195"/>
    <x v="3"/>
    <x v="51"/>
    <d v="2014-11-27T00:00:00"/>
    <s v="Second Class"/>
    <s v="JM-15265"/>
    <s v="Janet Molinari"/>
    <x v="1"/>
    <s v="United States"/>
    <x v="105"/>
    <x v="12"/>
    <n v="48187"/>
    <x v="2"/>
    <s v="FUR-FU-10003347"/>
    <x v="0"/>
    <x v="5"/>
    <s v="Coloredge Poster Frame"/>
    <n v="28.4"/>
    <n v="2"/>
    <n v="0"/>
    <n v="11.076000000000001"/>
  </r>
  <r>
    <n v="427"/>
    <x v="195"/>
    <x v="3"/>
    <x v="51"/>
    <d v="2014-11-27T00:00:00"/>
    <s v="Second Class"/>
    <s v="JM-15265"/>
    <s v="Janet Molinari"/>
    <x v="1"/>
    <s v="United States"/>
    <x v="105"/>
    <x v="12"/>
    <n v="48187"/>
    <x v="2"/>
    <s v="OFF-BI-10001543"/>
    <x v="1"/>
    <x v="8"/>
    <s v="GBC VeloBinder Manual Binding System"/>
    <n v="287.92"/>
    <n v="8"/>
    <n v="0"/>
    <n v="138.20160000000001"/>
  </r>
  <r>
    <n v="428"/>
    <x v="196"/>
    <x v="2"/>
    <x v="171"/>
    <d v="2011-09-13T00:00:00"/>
    <s v="First Class"/>
    <s v="SD-20485"/>
    <s v="Shirley Daniels"/>
    <x v="2"/>
    <s v="United States"/>
    <x v="106"/>
    <x v="15"/>
    <n v="10801"/>
    <x v="3"/>
    <s v="TEC-MA-10000029"/>
    <x v="2"/>
    <x v="15"/>
    <s v="Epson WorkForce WF-2530 All-in-One Printer, Copier Scanner"/>
    <n v="69.989999999999995"/>
    <n v="1"/>
    <n v="0"/>
    <n v="30.095700000000001"/>
  </r>
  <r>
    <n v="429"/>
    <x v="197"/>
    <x v="3"/>
    <x v="172"/>
    <d v="2014-10-09T00:00:00"/>
    <s v="Standard Class"/>
    <s v="KH-16630"/>
    <s v="Ken Heidel"/>
    <x v="1"/>
    <s v="United States"/>
    <x v="52"/>
    <x v="5"/>
    <n v="78207"/>
    <x v="2"/>
    <s v="OFF-AR-10000369"/>
    <x v="1"/>
    <x v="6"/>
    <s v="Design Ebony Sketching Pencil"/>
    <n v="6.6719999999999988"/>
    <n v="6"/>
    <n v="0.2"/>
    <n v="0.50039999999999996"/>
  </r>
  <r>
    <n v="430"/>
    <x v="198"/>
    <x v="0"/>
    <x v="173"/>
    <d v="2013-04-22T00:00:00"/>
    <s v="Standard Class"/>
    <s v="RB-19795"/>
    <s v="Ross Baird"/>
    <x v="2"/>
    <s v="United States"/>
    <x v="107"/>
    <x v="3"/>
    <n v="28052"/>
    <x v="0"/>
    <s v="OFF-BI-10004584"/>
    <x v="1"/>
    <x v="8"/>
    <s v="GBC ProClick 150 Presentation Binding System"/>
    <n v="189.58800000000005"/>
    <n v="2"/>
    <n v="0.7"/>
    <n v="-145.35079999999999"/>
  </r>
  <r>
    <n v="431"/>
    <x v="198"/>
    <x v="0"/>
    <x v="173"/>
    <d v="2013-04-22T00:00:00"/>
    <s v="Standard Class"/>
    <s v="RB-19795"/>
    <s v="Ross Baird"/>
    <x v="2"/>
    <s v="United States"/>
    <x v="107"/>
    <x v="3"/>
    <n v="28052"/>
    <x v="0"/>
    <s v="TEC-AC-10004659"/>
    <x v="2"/>
    <x v="11"/>
    <s v="Imation Secure+ Hardware Encrypted USB 2.0 Flash Drive; 16GB"/>
    <n v="408.74399999999997"/>
    <n v="7"/>
    <n v="0.2"/>
    <n v="76.639499999999984"/>
  </r>
  <r>
    <n v="432"/>
    <x v="198"/>
    <x v="0"/>
    <x v="173"/>
    <d v="2013-04-22T00:00:00"/>
    <s v="Standard Class"/>
    <s v="RB-19795"/>
    <s v="Ross Baird"/>
    <x v="2"/>
    <s v="United States"/>
    <x v="107"/>
    <x v="3"/>
    <n v="28052"/>
    <x v="0"/>
    <s v="TEC-AC-10004659"/>
    <x v="2"/>
    <x v="11"/>
    <s v="Imation Secure+ Hardware Encrypted USB 2.0 Flash Drive; 16GB"/>
    <n v="291.95999999999998"/>
    <n v="5"/>
    <n v="0.2"/>
    <n v="54.742499999999978"/>
  </r>
  <r>
    <n v="433"/>
    <x v="198"/>
    <x v="0"/>
    <x v="173"/>
    <d v="2013-04-22T00:00:00"/>
    <s v="Standard Class"/>
    <s v="RB-19795"/>
    <s v="Ross Baird"/>
    <x v="2"/>
    <s v="United States"/>
    <x v="107"/>
    <x v="3"/>
    <n v="28052"/>
    <x v="0"/>
    <s v="OFF-ST-10000617"/>
    <x v="1"/>
    <x v="4"/>
    <s v="Woodgrain Magazine Files by Perma"/>
    <n v="4.7679999999999998"/>
    <n v="2"/>
    <n v="0.2"/>
    <n v="-0.7748000000000006"/>
  </r>
  <r>
    <n v="434"/>
    <x v="199"/>
    <x v="0"/>
    <x v="112"/>
    <d v="2013-06-08T00:00:00"/>
    <s v="First Class"/>
    <s v="DB-13060"/>
    <s v="Dave Brooks"/>
    <x v="0"/>
    <s v="United States"/>
    <x v="90"/>
    <x v="31"/>
    <n v="1852"/>
    <x v="3"/>
    <s v="OFF-ST-10003306"/>
    <x v="1"/>
    <x v="4"/>
    <s v="Letter Size Cart"/>
    <n v="714.30000000000007"/>
    <n v="5"/>
    <n v="0"/>
    <n v="207.14699999999993"/>
  </r>
  <r>
    <n v="435"/>
    <x v="200"/>
    <x v="2"/>
    <x v="174"/>
    <d v="2011-12-25T00:00:00"/>
    <s v="Standard Class"/>
    <s v="MK-18160"/>
    <s v="Mike Kennedy"/>
    <x v="0"/>
    <s v="United States"/>
    <x v="108"/>
    <x v="2"/>
    <n v="32216"/>
    <x v="0"/>
    <s v="OFF-BI-10000773"/>
    <x v="1"/>
    <x v="8"/>
    <s v="Insertable Tab Post Binder Dividers"/>
    <n v="4.8120000000000003"/>
    <n v="2"/>
    <n v="0.7"/>
    <n v="-3.6891999999999996"/>
  </r>
  <r>
    <n v="436"/>
    <x v="200"/>
    <x v="2"/>
    <x v="174"/>
    <d v="2011-12-25T00:00:00"/>
    <s v="Standard Class"/>
    <s v="MK-18160"/>
    <s v="Mike Kennedy"/>
    <x v="0"/>
    <s v="United States"/>
    <x v="108"/>
    <x v="2"/>
    <n v="32216"/>
    <x v="0"/>
    <s v="TEC-AC-10002600"/>
    <x v="2"/>
    <x v="11"/>
    <s v="Belkin QODE FastFit Bluetooth Keyboard"/>
    <n v="247.8"/>
    <n v="5"/>
    <n v="0.2"/>
    <n v="-18.584999999999994"/>
  </r>
  <r>
    <n v="437"/>
    <x v="201"/>
    <x v="0"/>
    <x v="1"/>
    <d v="2013-06-15T00:00:00"/>
    <s v="Second Class"/>
    <s v="PO-19180"/>
    <s v="Philisse Overcash"/>
    <x v="2"/>
    <s v="United States"/>
    <x v="22"/>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x v="22"/>
    <x v="10"/>
    <n v="60623"/>
    <x v="2"/>
    <s v="OFF-PA-10001970"/>
    <x v="1"/>
    <x v="10"/>
    <s v="Xerox 1908"/>
    <n v="313.488"/>
    <n v="7"/>
    <n v="0.2"/>
    <n v="113.63939999999998"/>
  </r>
  <r>
    <n v="439"/>
    <x v="202"/>
    <x v="3"/>
    <x v="175"/>
    <d v="2014-09-20T00:00:00"/>
    <s v="Standard Class"/>
    <s v="BB-11545"/>
    <s v="Brenda Bowman"/>
    <x v="1"/>
    <s v="United States"/>
    <x v="12"/>
    <x v="5"/>
    <n v="77070"/>
    <x v="2"/>
    <s v="OFF-PA-10002230"/>
    <x v="1"/>
    <x v="10"/>
    <s v="Xerox 1897"/>
    <n v="31.872000000000003"/>
    <n v="8"/>
    <n v="0.2"/>
    <n v="11.553600000000003"/>
  </r>
  <r>
    <n v="440"/>
    <x v="203"/>
    <x v="3"/>
    <x v="176"/>
    <d v="2014-01-24T00:00:00"/>
    <s v="Second Class"/>
    <s v="CV-12805"/>
    <s v="Cynthia Voltz"/>
    <x v="1"/>
    <s v="United States"/>
    <x v="20"/>
    <x v="15"/>
    <n v="10024"/>
    <x v="3"/>
    <s v="FUR-CH-10003396"/>
    <x v="0"/>
    <x v="1"/>
    <s v="Global Deluxe Steno Chair"/>
    <n v="207.84600000000003"/>
    <n v="3"/>
    <n v="0.1"/>
    <n v="2.3093999999999895"/>
  </r>
  <r>
    <n v="441"/>
    <x v="204"/>
    <x v="0"/>
    <x v="64"/>
    <d v="2013-09-08T00:00:00"/>
    <s v="Second Class"/>
    <s v="PK-19075"/>
    <s v="Pete Kriz"/>
    <x v="0"/>
    <s v="United States"/>
    <x v="66"/>
    <x v="12"/>
    <n v="48227"/>
    <x v="2"/>
    <s v="FUR-FU-10000246"/>
    <x v="0"/>
    <x v="5"/>
    <s v="Aluminum Document Frame"/>
    <n v="12.22"/>
    <n v="1"/>
    <n v="0"/>
    <n v="3.6659999999999986"/>
  </r>
  <r>
    <n v="442"/>
    <x v="204"/>
    <x v="0"/>
    <x v="64"/>
    <d v="2013-09-08T00:00:00"/>
    <s v="Second Class"/>
    <s v="PK-19075"/>
    <s v="Pete Kriz"/>
    <x v="0"/>
    <s v="United States"/>
    <x v="66"/>
    <x v="12"/>
    <n v="48227"/>
    <x v="2"/>
    <s v="OFF-ST-10000060"/>
    <x v="1"/>
    <x v="4"/>
    <s v="Fellowes Bankers Box Staxonsteel Drawer File/Stacking System"/>
    <n v="194.94"/>
    <n v="3"/>
    <n v="0"/>
    <n v="23.392800000000008"/>
  </r>
  <r>
    <n v="443"/>
    <x v="204"/>
    <x v="0"/>
    <x v="64"/>
    <d v="2013-09-08T00:00:00"/>
    <s v="Second Class"/>
    <s v="PK-19075"/>
    <s v="Pete Kriz"/>
    <x v="0"/>
    <s v="United States"/>
    <x v="66"/>
    <x v="12"/>
    <n v="48227"/>
    <x v="2"/>
    <s v="OFF-ST-10003058"/>
    <x v="1"/>
    <x v="4"/>
    <s v="Eldon Mobile Mega Data Cart  Mega Stackable  Add-On Trays"/>
    <n v="70.949999999999989"/>
    <n v="3"/>
    <n v="0"/>
    <n v="20.575499999999998"/>
  </r>
  <r>
    <n v="444"/>
    <x v="204"/>
    <x v="0"/>
    <x v="64"/>
    <d v="2013-09-08T00:00:00"/>
    <s v="Second Class"/>
    <s v="PK-19075"/>
    <s v="Pete Kriz"/>
    <x v="0"/>
    <s v="United States"/>
    <x v="66"/>
    <x v="12"/>
    <n v="48227"/>
    <x v="2"/>
    <s v="OFF-PA-10002222"/>
    <x v="1"/>
    <x v="10"/>
    <s v="Xerox Color Copier Paper, 11&quot; x 17&quot;, Ream"/>
    <n v="91.36"/>
    <n v="4"/>
    <n v="0"/>
    <n v="42.025599999999997"/>
  </r>
  <r>
    <n v="445"/>
    <x v="204"/>
    <x v="0"/>
    <x v="64"/>
    <d v="2013-09-08T00:00:00"/>
    <s v="Second Class"/>
    <s v="PK-19075"/>
    <s v="Pete Kriz"/>
    <x v="0"/>
    <s v="United States"/>
    <x v="66"/>
    <x v="12"/>
    <n v="48227"/>
    <x v="2"/>
    <s v="FUR-CH-10002372"/>
    <x v="0"/>
    <x v="1"/>
    <s v="Office Star - Ergonomically Designed Knee Chair"/>
    <n v="242.94"/>
    <n v="3"/>
    <n v="0"/>
    <n v="29.152800000000013"/>
  </r>
  <r>
    <n v="446"/>
    <x v="204"/>
    <x v="0"/>
    <x v="64"/>
    <d v="2013-09-08T00:00:00"/>
    <s v="Second Class"/>
    <s v="PK-19075"/>
    <s v="Pete Kriz"/>
    <x v="0"/>
    <s v="United States"/>
    <x v="66"/>
    <x v="12"/>
    <n v="48227"/>
    <x v="2"/>
    <s v="OFF-LA-10001317"/>
    <x v="1"/>
    <x v="2"/>
    <s v="Avery 520"/>
    <n v="22.05"/>
    <n v="7"/>
    <n v="0"/>
    <n v="10.584"/>
  </r>
  <r>
    <n v="447"/>
    <x v="205"/>
    <x v="3"/>
    <x v="177"/>
    <d v="2014-03-26T00:00:00"/>
    <s v="Second Class"/>
    <s v="TB-21595"/>
    <s v="Troy Blackwell"/>
    <x v="0"/>
    <s v="United States"/>
    <x v="38"/>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x v="109"/>
    <x v="15"/>
    <n v="13021"/>
    <x v="3"/>
    <s v="OFF-AR-10000588"/>
    <x v="1"/>
    <x v="6"/>
    <s v="Newell 345"/>
    <n v="59.519999999999996"/>
    <n v="3"/>
    <n v="0"/>
    <n v="15.475200000000001"/>
  </r>
  <r>
    <n v="449"/>
    <x v="206"/>
    <x v="0"/>
    <x v="178"/>
    <d v="2013-04-04T00:00:00"/>
    <s v="Second Class"/>
    <s v="RB-19360"/>
    <s v="Raymond Buch"/>
    <x v="0"/>
    <s v="United States"/>
    <x v="109"/>
    <x v="15"/>
    <n v="13021"/>
    <x v="3"/>
    <s v="OFF-ST-10001469"/>
    <x v="1"/>
    <x v="4"/>
    <s v="Fellowes Bankers Box Recycled Super Stor/Drawer"/>
    <n v="161.94"/>
    <n v="3"/>
    <n v="0"/>
    <n v="9.716399999999993"/>
  </r>
  <r>
    <n v="450"/>
    <x v="206"/>
    <x v="0"/>
    <x v="178"/>
    <d v="2013-04-04T00:00:00"/>
    <s v="Second Class"/>
    <s v="RB-19360"/>
    <s v="Raymond Buch"/>
    <x v="0"/>
    <s v="United States"/>
    <x v="109"/>
    <x v="15"/>
    <n v="13021"/>
    <x v="3"/>
    <s v="OFF-AR-10001953"/>
    <x v="1"/>
    <x v="6"/>
    <s v="Boston 1645 Deluxe Heavier-Duty Electric Pencil Sharpener"/>
    <n v="263.88"/>
    <n v="6"/>
    <n v="0"/>
    <n v="71.247600000000006"/>
  </r>
  <r>
    <n v="451"/>
    <x v="206"/>
    <x v="0"/>
    <x v="178"/>
    <d v="2013-04-04T00:00:00"/>
    <s v="Second Class"/>
    <s v="RB-19360"/>
    <s v="Raymond Buch"/>
    <x v="0"/>
    <s v="United States"/>
    <x v="109"/>
    <x v="15"/>
    <n v="13021"/>
    <x v="3"/>
    <s v="OFF-AR-10003156"/>
    <x v="1"/>
    <x v="6"/>
    <s v="50 Colored Long Pencils"/>
    <n v="30.48"/>
    <n v="3"/>
    <n v="0"/>
    <n v="7.9248000000000012"/>
  </r>
  <r>
    <n v="452"/>
    <x v="206"/>
    <x v="0"/>
    <x v="178"/>
    <d v="2013-04-04T00:00:00"/>
    <s v="Second Class"/>
    <s v="RB-19360"/>
    <s v="Raymond Buch"/>
    <x v="0"/>
    <s v="United States"/>
    <x v="109"/>
    <x v="15"/>
    <n v="13021"/>
    <x v="3"/>
    <s v="OFF-AR-10004974"/>
    <x v="1"/>
    <x v="6"/>
    <s v="Newell 342"/>
    <n v="9.84"/>
    <n v="3"/>
    <n v="0"/>
    <n v="2.8535999999999988"/>
  </r>
  <r>
    <n v="453"/>
    <x v="206"/>
    <x v="0"/>
    <x v="178"/>
    <d v="2013-04-04T00:00:00"/>
    <s v="Second Class"/>
    <s v="RB-19360"/>
    <s v="Raymond Buch"/>
    <x v="0"/>
    <s v="United States"/>
    <x v="109"/>
    <x v="15"/>
    <n v="13021"/>
    <x v="3"/>
    <s v="TEC-PH-10002365"/>
    <x v="2"/>
    <x v="7"/>
    <s v="Belkin Grip Candy Sheer Case / Cover for iPhone 5 and 5S"/>
    <n v="35.119999999999997"/>
    <n v="4"/>
    <n v="0"/>
    <n v="9.1311999999999998"/>
  </r>
  <r>
    <n v="454"/>
    <x v="207"/>
    <x v="3"/>
    <x v="179"/>
    <d v="2014-10-25T00:00:00"/>
    <s v="Standard Class"/>
    <s v="EB-13705"/>
    <s v="Ed Braxton"/>
    <x v="1"/>
    <s v="United States"/>
    <x v="59"/>
    <x v="24"/>
    <n v="44312"/>
    <x v="3"/>
    <s v="FUR-TA-10001539"/>
    <x v="0"/>
    <x v="3"/>
    <s v="Chromcraft Rectangular Conference Tables"/>
    <n v="284.36399999999998"/>
    <n v="2"/>
    <n v="0.4"/>
    <n v="-75.830400000000054"/>
  </r>
  <r>
    <n v="455"/>
    <x v="207"/>
    <x v="3"/>
    <x v="179"/>
    <d v="2014-10-25T00:00:00"/>
    <s v="Standard Class"/>
    <s v="EB-13705"/>
    <s v="Ed Braxton"/>
    <x v="1"/>
    <s v="United States"/>
    <x v="59"/>
    <x v="24"/>
    <n v="44312"/>
    <x v="3"/>
    <s v="OFF-ST-10000142"/>
    <x v="1"/>
    <x v="4"/>
    <s v="Deluxe Rollaway Locking File with Drawer"/>
    <n v="665.40800000000002"/>
    <n v="2"/>
    <n v="0.2"/>
    <n v="66.540799999999962"/>
  </r>
  <r>
    <n v="456"/>
    <x v="208"/>
    <x v="0"/>
    <x v="180"/>
    <d v="2013-12-18T00:00:00"/>
    <s v="Standard Class"/>
    <s v="KH-16630"/>
    <s v="Ken Heidel"/>
    <x v="1"/>
    <s v="United States"/>
    <x v="110"/>
    <x v="26"/>
    <n v="73071"/>
    <x v="2"/>
    <s v="TEC-AC-10001772"/>
    <x v="2"/>
    <x v="11"/>
    <s v="Memorex Mini Travel Drive 16 GB USB 2.0 Flash Drive"/>
    <n v="63.88"/>
    <n v="4"/>
    <n v="0"/>
    <n v="24.913200000000003"/>
  </r>
  <r>
    <n v="457"/>
    <x v="209"/>
    <x v="2"/>
    <x v="181"/>
    <d v="2011-02-19T00:00:00"/>
    <s v="Standard Class"/>
    <s v="SC-20095"/>
    <s v="Sanjit Chand"/>
    <x v="0"/>
    <s v="United States"/>
    <x v="3"/>
    <x v="1"/>
    <n v="94521"/>
    <x v="1"/>
    <s v="FUR-CH-10000225"/>
    <x v="0"/>
    <x v="1"/>
    <s v="Global Geo Office Task Chair, Gray"/>
    <n v="129.56800000000001"/>
    <n v="2"/>
    <n v="0.2"/>
    <n v="-24.294000000000018"/>
  </r>
  <r>
    <n v="458"/>
    <x v="210"/>
    <x v="0"/>
    <x v="182"/>
    <d v="2013-10-02T00:00:00"/>
    <s v="Standard Class"/>
    <s v="NF-18385"/>
    <s v="Natalie Fritzler"/>
    <x v="0"/>
    <s v="United States"/>
    <x v="27"/>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x v="27"/>
    <x v="10"/>
    <n v="62521"/>
    <x v="2"/>
    <s v="OFF-EN-10001415"/>
    <x v="1"/>
    <x v="12"/>
    <s v="Staples"/>
    <n v="8.9280000000000008"/>
    <n v="2"/>
    <n v="0.2"/>
    <n v="3.3479999999999999"/>
  </r>
  <r>
    <n v="460"/>
    <x v="211"/>
    <x v="1"/>
    <x v="83"/>
    <d v="2012-12-22T00:00:00"/>
    <s v="Standard Class"/>
    <s v="JH-15985"/>
    <s v="Joseph Holt"/>
    <x v="0"/>
    <s v="United States"/>
    <x v="4"/>
    <x v="4"/>
    <n v="98115"/>
    <x v="1"/>
    <s v="OFF-AP-10002472"/>
    <x v="1"/>
    <x v="9"/>
    <s v="3M Office Air Cleaner"/>
    <n v="103.92"/>
    <n v="4"/>
    <n v="0"/>
    <n v="36.372"/>
  </r>
  <r>
    <n v="461"/>
    <x v="211"/>
    <x v="1"/>
    <x v="83"/>
    <d v="2012-12-22T00:00:00"/>
    <s v="Standard Class"/>
    <s v="JH-15985"/>
    <s v="Joseph Holt"/>
    <x v="0"/>
    <s v="United States"/>
    <x v="4"/>
    <x v="4"/>
    <n v="98115"/>
    <x v="1"/>
    <s v="TEC-AC-10004571"/>
    <x v="2"/>
    <x v="11"/>
    <s v="Logitech G700s Rechargeable Gaming Mouse"/>
    <n v="899.91"/>
    <n v="9"/>
    <n v="0"/>
    <n v="377.96220000000005"/>
  </r>
  <r>
    <n v="462"/>
    <x v="211"/>
    <x v="1"/>
    <x v="83"/>
    <d v="2012-12-22T00:00:00"/>
    <s v="Standard Class"/>
    <s v="JH-15985"/>
    <s v="Joseph Holt"/>
    <x v="0"/>
    <s v="United States"/>
    <x v="4"/>
    <x v="4"/>
    <n v="98115"/>
    <x v="1"/>
    <s v="OFF-BI-10001098"/>
    <x v="1"/>
    <x v="8"/>
    <s v="Acco D-Ring Binder w/DublLock"/>
    <n v="51.311999999999998"/>
    <n v="3"/>
    <n v="0.2"/>
    <n v="18.600599999999996"/>
  </r>
  <r>
    <n v="463"/>
    <x v="212"/>
    <x v="0"/>
    <x v="183"/>
    <d v="2013-04-30T00:00:00"/>
    <s v="Standard Class"/>
    <s v="TN-21040"/>
    <s v="Tanja Norvell"/>
    <x v="2"/>
    <s v="United States"/>
    <x v="42"/>
    <x v="16"/>
    <n v="85023"/>
    <x v="1"/>
    <s v="FUR-FU-10000023"/>
    <x v="0"/>
    <x v="5"/>
    <s v="Eldon Wave Desk Accessories"/>
    <n v="23.56"/>
    <n v="5"/>
    <n v="0.2"/>
    <n v="7.0680000000000005"/>
  </r>
  <r>
    <n v="464"/>
    <x v="212"/>
    <x v="0"/>
    <x v="183"/>
    <d v="2013-04-30T00:00:00"/>
    <s v="Standard Class"/>
    <s v="TN-21040"/>
    <s v="Tanja Norvell"/>
    <x v="2"/>
    <s v="United States"/>
    <x v="42"/>
    <x v="16"/>
    <n v="85023"/>
    <x v="1"/>
    <s v="FUR-TA-10001889"/>
    <x v="0"/>
    <x v="3"/>
    <s v="Bush Advantage Collection Racetrack Conference Table"/>
    <n v="1272.6299999999999"/>
    <n v="6"/>
    <n v="0.5"/>
    <n v="-814.4831999999999"/>
  </r>
  <r>
    <n v="465"/>
    <x v="212"/>
    <x v="0"/>
    <x v="183"/>
    <d v="2013-04-30T00:00:00"/>
    <s v="Standard Class"/>
    <s v="TN-21040"/>
    <s v="Tanja Norvell"/>
    <x v="2"/>
    <s v="United States"/>
    <x v="42"/>
    <x v="16"/>
    <n v="85023"/>
    <x v="1"/>
    <s v="OFF-BI-10000315"/>
    <x v="1"/>
    <x v="8"/>
    <s v="Poly Designer Cover &amp; Back"/>
    <n v="28.484999999999999"/>
    <n v="5"/>
    <n v="0.7"/>
    <n v="-20.888999999999989"/>
  </r>
  <r>
    <n v="466"/>
    <x v="212"/>
    <x v="0"/>
    <x v="183"/>
    <d v="2013-04-30T00:00:00"/>
    <s v="Standard Class"/>
    <s v="TN-21040"/>
    <s v="Tanja Norvell"/>
    <x v="2"/>
    <s v="United States"/>
    <x v="42"/>
    <x v="16"/>
    <n v="85023"/>
    <x v="1"/>
    <s v="OFF-SU-10003505"/>
    <x v="1"/>
    <x v="14"/>
    <s v="Premier Electric Letter Opener"/>
    <n v="185.376"/>
    <n v="2"/>
    <n v="0.2"/>
    <n v="-34.758000000000017"/>
  </r>
  <r>
    <n v="467"/>
    <x v="212"/>
    <x v="0"/>
    <x v="183"/>
    <d v="2013-04-30T00:00:00"/>
    <s v="Standard Class"/>
    <s v="TN-21040"/>
    <s v="Tanja Norvell"/>
    <x v="2"/>
    <s v="United States"/>
    <x v="42"/>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x v="111"/>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x v="112"/>
    <x v="5"/>
    <n v="79109"/>
    <x v="2"/>
    <s v="FUR-BO-10002824"/>
    <x v="0"/>
    <x v="0"/>
    <s v="Bush Mission Pointe Library"/>
    <n v="205.33279999999996"/>
    <n v="2"/>
    <n v="0.32"/>
    <n v="-36.235200000000006"/>
  </r>
  <r>
    <n v="470"/>
    <x v="215"/>
    <x v="0"/>
    <x v="186"/>
    <d v="2013-12-21T00:00:00"/>
    <s v="Second Class"/>
    <s v="CC-12670"/>
    <s v="Craig Carreira"/>
    <x v="0"/>
    <s v="United States"/>
    <x v="22"/>
    <x v="10"/>
    <n v="60610"/>
    <x v="2"/>
    <s v="OFF-BI-10002194"/>
    <x v="1"/>
    <x v="8"/>
    <s v="Cardinal Hold-It CD Pocket"/>
    <n v="4.7879999999999985"/>
    <n v="3"/>
    <n v="0.8"/>
    <n v="-7.9001999999999999"/>
  </r>
  <r>
    <n v="471"/>
    <x v="216"/>
    <x v="1"/>
    <x v="139"/>
    <d v="2012-12-24T00:00:00"/>
    <s v="Standard Class"/>
    <s v="MH-17785"/>
    <s v="Maya Herman"/>
    <x v="1"/>
    <s v="United States"/>
    <x v="113"/>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x v="8"/>
    <x v="1"/>
    <n v="94110"/>
    <x v="1"/>
    <s v="OFF-ST-10002743"/>
    <x v="1"/>
    <x v="4"/>
    <s v="SAFCO Boltless Steel Shelving"/>
    <n v="340.92"/>
    <n v="3"/>
    <n v="0"/>
    <n v="3.4091999999999842"/>
  </r>
  <r>
    <n v="473"/>
    <x v="217"/>
    <x v="2"/>
    <x v="187"/>
    <d v="2011-11-11T00:00:00"/>
    <s v="Second Class"/>
    <s v="JP-15520"/>
    <s v="Jeremy Pistek"/>
    <x v="0"/>
    <s v="United States"/>
    <x v="8"/>
    <x v="1"/>
    <n v="94110"/>
    <x v="1"/>
    <s v="FUR-BO-10001601"/>
    <x v="0"/>
    <x v="0"/>
    <s v="Sauder Mission Library with Doors, Fruitwood Finish"/>
    <n v="222.66599999999997"/>
    <n v="2"/>
    <n v="0.15"/>
    <n v="10.478399999999979"/>
  </r>
  <r>
    <n v="474"/>
    <x v="217"/>
    <x v="2"/>
    <x v="187"/>
    <d v="2011-11-11T00:00:00"/>
    <s v="Second Class"/>
    <s v="JP-15520"/>
    <s v="Jeremy Pistek"/>
    <x v="0"/>
    <s v="United States"/>
    <x v="8"/>
    <x v="1"/>
    <n v="94110"/>
    <x v="1"/>
    <s v="TEC-PH-10002680"/>
    <x v="2"/>
    <x v="7"/>
    <s v="Samsung Galaxy Note 3"/>
    <n v="703.96800000000007"/>
    <n v="4"/>
    <n v="0.2"/>
    <n v="87.995999999999924"/>
  </r>
  <r>
    <n v="475"/>
    <x v="217"/>
    <x v="2"/>
    <x v="187"/>
    <d v="2011-11-11T00:00:00"/>
    <s v="Second Class"/>
    <s v="JP-15520"/>
    <s v="Jeremy Pistek"/>
    <x v="0"/>
    <s v="United States"/>
    <x v="8"/>
    <x v="1"/>
    <n v="94110"/>
    <x v="1"/>
    <s v="OFF-ST-10001321"/>
    <x v="1"/>
    <x v="4"/>
    <s v="Decoflex Hanging Personal Folder File, Blue"/>
    <n v="92.52"/>
    <n v="6"/>
    <n v="0"/>
    <n v="24.980400000000007"/>
  </r>
  <r>
    <n v="476"/>
    <x v="217"/>
    <x v="2"/>
    <x v="187"/>
    <d v="2011-11-11T00:00:00"/>
    <s v="Second Class"/>
    <s v="JP-15520"/>
    <s v="Jeremy Pistek"/>
    <x v="0"/>
    <s v="United States"/>
    <x v="8"/>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x v="8"/>
    <x v="1"/>
    <n v="94110"/>
    <x v="1"/>
    <s v="OFF-PA-10003465"/>
    <x v="1"/>
    <x v="10"/>
    <s v="Xerox 1912"/>
    <n v="94.85"/>
    <n v="5"/>
    <n v="0"/>
    <n v="45.527999999999992"/>
  </r>
  <r>
    <n v="478"/>
    <x v="218"/>
    <x v="0"/>
    <x v="188"/>
    <d v="2013-07-20T00:00:00"/>
    <s v="Standard Class"/>
    <s v="KH-16690"/>
    <s v="Kristen Hastings"/>
    <x v="1"/>
    <s v="United States"/>
    <x v="1"/>
    <x v="1"/>
    <n v="90008"/>
    <x v="1"/>
    <s v="TEC-PH-10000149"/>
    <x v="2"/>
    <x v="7"/>
    <s v="Cisco SPA525G2 IP Phone - Wireless"/>
    <n v="95.76"/>
    <n v="6"/>
    <n v="0.2"/>
    <n v="7.1819999999999951"/>
  </r>
  <r>
    <n v="479"/>
    <x v="219"/>
    <x v="0"/>
    <x v="189"/>
    <d v="2013-11-03T00:00:00"/>
    <s v="Standard Class"/>
    <s v="JE-15475"/>
    <s v="Jeremy Ellison"/>
    <x v="0"/>
    <s v="United States"/>
    <x v="21"/>
    <x v="15"/>
    <n v="12180"/>
    <x v="3"/>
    <s v="FUR-FU-10002671"/>
    <x v="0"/>
    <x v="5"/>
    <s v="Electrix 20W Halogen Replacement Bulb for Zoom-In Desk Lamp"/>
    <n v="40.200000000000003"/>
    <n v="3"/>
    <n v="0"/>
    <n v="19.295999999999999"/>
  </r>
  <r>
    <n v="480"/>
    <x v="220"/>
    <x v="0"/>
    <x v="190"/>
    <d v="2013-07-03T00:00:00"/>
    <s v="Standard Class"/>
    <s v="JG-15805"/>
    <s v="John Grady"/>
    <x v="1"/>
    <s v="United States"/>
    <x v="20"/>
    <x v="15"/>
    <n v="10024"/>
    <x v="3"/>
    <s v="OFF-AR-10003045"/>
    <x v="1"/>
    <x v="6"/>
    <s v="Prang Colored Pencils"/>
    <n v="14.7"/>
    <n v="5"/>
    <n v="0"/>
    <n v="6.6150000000000002"/>
  </r>
  <r>
    <n v="481"/>
    <x v="220"/>
    <x v="0"/>
    <x v="190"/>
    <d v="2013-07-03T00:00:00"/>
    <s v="Standard Class"/>
    <s v="JG-15805"/>
    <s v="John Grady"/>
    <x v="1"/>
    <s v="United States"/>
    <x v="20"/>
    <x v="15"/>
    <n v="10024"/>
    <x v="3"/>
    <s v="OFF-ST-10000689"/>
    <x v="1"/>
    <x v="4"/>
    <s v="Fellowes Strictly Business Drawer File, Letter/Legal Size"/>
    <n v="704.25"/>
    <n v="5"/>
    <n v="0"/>
    <n v="84.51"/>
  </r>
  <r>
    <n v="482"/>
    <x v="221"/>
    <x v="2"/>
    <x v="191"/>
    <d v="2011-10-10T00:00:00"/>
    <s v="Standard Class"/>
    <s v="XP-21865"/>
    <s v="Xylona Preis"/>
    <x v="0"/>
    <s v="United States"/>
    <x v="70"/>
    <x v="1"/>
    <n v="92024"/>
    <x v="1"/>
    <s v="TEC-AC-10001445"/>
    <x v="2"/>
    <x v="11"/>
    <s v="Imation USB 2.0 Swivel Flash Drive USB flash drive - 4 GB - Pink"/>
    <n v="9.09"/>
    <n v="3"/>
    <n v="0"/>
    <n v="1.9088999999999996"/>
  </r>
  <r>
    <n v="483"/>
    <x v="222"/>
    <x v="2"/>
    <x v="192"/>
    <d v="2011-07-27T00:00:00"/>
    <s v="Standard Class"/>
    <s v="EM-14065"/>
    <s v="Erin Mull"/>
    <x v="0"/>
    <s v="United States"/>
    <x v="20"/>
    <x v="15"/>
    <n v="10024"/>
    <x v="3"/>
    <s v="OFF-AR-10002053"/>
    <x v="1"/>
    <x v="6"/>
    <s v="Premium Writing Pencils, Soft, #2 by Central Association for the Blind"/>
    <n v="5.96"/>
    <n v="2"/>
    <n v="0"/>
    <n v="1.6688000000000001"/>
  </r>
  <r>
    <n v="484"/>
    <x v="222"/>
    <x v="2"/>
    <x v="192"/>
    <d v="2011-07-27T00:00:00"/>
    <s v="Standard Class"/>
    <s v="EM-14065"/>
    <s v="Erin Mull"/>
    <x v="0"/>
    <s v="United States"/>
    <x v="20"/>
    <x v="15"/>
    <n v="10024"/>
    <x v="3"/>
    <s v="TEC-AC-10002567"/>
    <x v="2"/>
    <x v="11"/>
    <s v="Logitech G602 Wireless Gaming Mouse"/>
    <n v="159.97999999999999"/>
    <n v="2"/>
    <n v="0"/>
    <n v="57.592799999999997"/>
  </r>
  <r>
    <n v="485"/>
    <x v="223"/>
    <x v="3"/>
    <x v="193"/>
    <d v="2014-06-14T00:00:00"/>
    <s v="First Class"/>
    <s v="MT-18070"/>
    <s v="Michelle Tran"/>
    <x v="2"/>
    <s v="United States"/>
    <x v="1"/>
    <x v="1"/>
    <n v="90045"/>
    <x v="1"/>
    <s v="OFF-LA-10003923"/>
    <x v="1"/>
    <x v="2"/>
    <s v="Alphabetical Labels for Top Tab Filing"/>
    <n v="29.6"/>
    <n v="2"/>
    <n v="0"/>
    <n v="14.8"/>
  </r>
  <r>
    <n v="486"/>
    <x v="223"/>
    <x v="3"/>
    <x v="193"/>
    <d v="2014-06-14T00:00:00"/>
    <s v="First Class"/>
    <s v="MT-18070"/>
    <s v="Michelle Tran"/>
    <x v="2"/>
    <s v="United States"/>
    <x v="1"/>
    <x v="1"/>
    <n v="90045"/>
    <x v="1"/>
    <s v="FUR-BO-10001337"/>
    <x v="0"/>
    <x v="0"/>
    <s v="O'Sullivan Living Dimensions 2-Shelf Bookcases"/>
    <n v="514.16499999999996"/>
    <n v="5"/>
    <n v="0.15"/>
    <n v="-30.24499999999999"/>
  </r>
  <r>
    <n v="487"/>
    <x v="223"/>
    <x v="3"/>
    <x v="193"/>
    <d v="2014-06-14T00:00:00"/>
    <s v="First Class"/>
    <s v="MT-18070"/>
    <s v="Michelle Tran"/>
    <x v="2"/>
    <s v="United States"/>
    <x v="1"/>
    <x v="1"/>
    <n v="90045"/>
    <x v="1"/>
    <s v="TEC-PH-10001924"/>
    <x v="2"/>
    <x v="7"/>
    <s v="iHome FM Clock Radio with Lightning Dock"/>
    <n v="279.95999999999998"/>
    <n v="5"/>
    <n v="0.2"/>
    <n v="17.497500000000016"/>
  </r>
  <r>
    <n v="488"/>
    <x v="224"/>
    <x v="2"/>
    <x v="194"/>
    <d v="2011-10-31T00:00:00"/>
    <s v="First Class"/>
    <s v="SA-20830"/>
    <s v="Sue Ann Reed"/>
    <x v="0"/>
    <s v="United States"/>
    <x v="22"/>
    <x v="10"/>
    <n v="60610"/>
    <x v="2"/>
    <s v="TEC-PH-10001363"/>
    <x v="2"/>
    <x v="7"/>
    <s v="Apple iPhone 5S"/>
    <n v="2735.9520000000002"/>
    <n v="6"/>
    <n v="0.2"/>
    <n v="341.99399999999969"/>
  </r>
  <r>
    <n v="489"/>
    <x v="225"/>
    <x v="2"/>
    <x v="3"/>
    <d v="2011-06-13T00:00:00"/>
    <s v="Second Class"/>
    <s v="CW-11905"/>
    <s v="Carl Weiss"/>
    <x v="2"/>
    <s v="United States"/>
    <x v="114"/>
    <x v="5"/>
    <n v="77340"/>
    <x v="2"/>
    <s v="TEC-PH-10000376"/>
    <x v="2"/>
    <x v="7"/>
    <s v="Square Credit Card Reader"/>
    <n v="7.9920000000000009"/>
    <n v="1"/>
    <n v="0.2"/>
    <n v="0.59940000000000015"/>
  </r>
  <r>
    <n v="490"/>
    <x v="225"/>
    <x v="2"/>
    <x v="3"/>
    <d v="2011-06-13T00:00:00"/>
    <s v="Second Class"/>
    <s v="CW-11905"/>
    <s v="Carl Weiss"/>
    <x v="2"/>
    <s v="United States"/>
    <x v="114"/>
    <x v="5"/>
    <n v="77340"/>
    <x v="2"/>
    <s v="TEC-AC-10000303"/>
    <x v="2"/>
    <x v="11"/>
    <s v="Logitech M510 Wireless Mouse"/>
    <n v="63.984000000000009"/>
    <n v="2"/>
    <n v="0.2"/>
    <n v="10.397399999999998"/>
  </r>
  <r>
    <n v="491"/>
    <x v="225"/>
    <x v="2"/>
    <x v="3"/>
    <d v="2011-06-13T00:00:00"/>
    <s v="Second Class"/>
    <s v="CW-11905"/>
    <s v="Carl Weiss"/>
    <x v="2"/>
    <s v="United States"/>
    <x v="114"/>
    <x v="5"/>
    <n v="77340"/>
    <x v="2"/>
    <s v="OFF-AR-10001953"/>
    <x v="1"/>
    <x v="6"/>
    <s v="Boston 1645 Deluxe Heavier-Duty Electric Pencil Sharpener"/>
    <n v="70.367999999999995"/>
    <n v="2"/>
    <n v="0.2"/>
    <n v="6.1572000000000031"/>
  </r>
  <r>
    <n v="492"/>
    <x v="226"/>
    <x v="2"/>
    <x v="80"/>
    <d v="2011-09-19T00:00:00"/>
    <s v="Standard Class"/>
    <s v="AJ-10960"/>
    <s v="Astrea Jones"/>
    <x v="0"/>
    <s v="United States"/>
    <x v="30"/>
    <x v="15"/>
    <n v="14609"/>
    <x v="3"/>
    <s v="OFF-ST-10001809"/>
    <x v="1"/>
    <x v="4"/>
    <s v="Fellowes Officeware Wire Shelving"/>
    <n v="449.15"/>
    <n v="5"/>
    <n v="0"/>
    <n v="8.9829999999999899"/>
  </r>
  <r>
    <n v="493"/>
    <x v="226"/>
    <x v="2"/>
    <x v="80"/>
    <d v="2011-09-19T00:00:00"/>
    <s v="Standard Class"/>
    <s v="AJ-10960"/>
    <s v="Astrea Jones"/>
    <x v="0"/>
    <s v="United States"/>
    <x v="30"/>
    <x v="15"/>
    <n v="14609"/>
    <x v="3"/>
    <s v="OFF-EN-10003845"/>
    <x v="1"/>
    <x v="12"/>
    <s v="Colored Envelopes"/>
    <n v="11.07"/>
    <n v="3"/>
    <n v="0"/>
    <n v="5.0921999999999992"/>
  </r>
  <r>
    <n v="494"/>
    <x v="227"/>
    <x v="0"/>
    <x v="195"/>
    <d v="2013-05-15T00:00:00"/>
    <s v="Standard Class"/>
    <s v="SS-20590"/>
    <s v="Sonia Sunley"/>
    <x v="0"/>
    <s v="United States"/>
    <x v="4"/>
    <x v="4"/>
    <n v="98115"/>
    <x v="1"/>
    <s v="TEC-AC-10000991"/>
    <x v="2"/>
    <x v="11"/>
    <s v="Sony Micro Vault Click 8 GB USB 2.0 Flash Drive"/>
    <n v="93.98"/>
    <n v="2"/>
    <n v="0"/>
    <n v="13.157200000000003"/>
  </r>
  <r>
    <n v="495"/>
    <x v="228"/>
    <x v="0"/>
    <x v="196"/>
    <d v="2013-03-22T00:00:00"/>
    <s v="Second Class"/>
    <s v="RO-19780"/>
    <s v="Rose O'Brian"/>
    <x v="0"/>
    <s v="United States"/>
    <x v="26"/>
    <x v="18"/>
    <n v="38109"/>
    <x v="0"/>
    <s v="FUR-TA-10001857"/>
    <x v="0"/>
    <x v="3"/>
    <s v="Balt Solid Wood Rectangular Table"/>
    <n v="189.88200000000001"/>
    <n v="3"/>
    <n v="0.4"/>
    <n v="-94.941000000000017"/>
  </r>
  <r>
    <n v="496"/>
    <x v="229"/>
    <x v="1"/>
    <x v="17"/>
    <d v="2012-12-31T00:00:00"/>
    <s v="Standard Class"/>
    <s v="MD-17350"/>
    <s v="Maribeth Dona"/>
    <x v="0"/>
    <s v="United States"/>
    <x v="115"/>
    <x v="36"/>
    <n v="72701"/>
    <x v="0"/>
    <s v="OFF-EN-10001434"/>
    <x v="1"/>
    <x v="12"/>
    <s v="Strathmore #10 Envelopes, Ultimate White"/>
    <n v="105.42"/>
    <n v="2"/>
    <n v="0"/>
    <n v="51.655799999999999"/>
  </r>
  <r>
    <n v="497"/>
    <x v="230"/>
    <x v="0"/>
    <x v="197"/>
    <d v="2013-08-01T00:00:00"/>
    <s v="Standard Class"/>
    <s v="SC-20095"/>
    <s v="Sanjit Chand"/>
    <x v="0"/>
    <s v="United States"/>
    <x v="116"/>
    <x v="1"/>
    <n v="92627"/>
    <x v="1"/>
    <s v="OFF-BI-10002498"/>
    <x v="1"/>
    <x v="8"/>
    <s v="Clear Mylar Reinforcing Strips"/>
    <n v="119.61600000000001"/>
    <n v="8"/>
    <n v="0.2"/>
    <n v="40.370399999999997"/>
  </r>
  <r>
    <n v="498"/>
    <x v="230"/>
    <x v="0"/>
    <x v="197"/>
    <d v="2013-08-01T00:00:00"/>
    <s v="Standard Class"/>
    <s v="SC-20095"/>
    <s v="Sanjit Chand"/>
    <x v="0"/>
    <s v="United States"/>
    <x v="116"/>
    <x v="1"/>
    <n v="92627"/>
    <x v="1"/>
    <s v="FUR-FU-10004864"/>
    <x v="0"/>
    <x v="5"/>
    <s v="Howard Miller 14-1/2&quot; Diameter Chrome Round Wall Clock"/>
    <n v="255.76"/>
    <n v="4"/>
    <n v="0"/>
    <n v="81.843199999999996"/>
  </r>
  <r>
    <n v="499"/>
    <x v="230"/>
    <x v="0"/>
    <x v="197"/>
    <d v="2013-08-01T00:00:00"/>
    <s v="Standard Class"/>
    <s v="SC-20095"/>
    <s v="Sanjit Chand"/>
    <x v="0"/>
    <s v="United States"/>
    <x v="116"/>
    <x v="1"/>
    <n v="92627"/>
    <x v="1"/>
    <s v="FUR-CH-10002602"/>
    <x v="0"/>
    <x v="1"/>
    <s v="DMI Arturo Collection Mission-style Design Wood Chair"/>
    <n v="241.56799999999998"/>
    <n v="2"/>
    <n v="0.2"/>
    <n v="18.11760000000001"/>
  </r>
  <r>
    <n v="500"/>
    <x v="230"/>
    <x v="0"/>
    <x v="197"/>
    <d v="2013-08-01T00:00:00"/>
    <s v="Standard Class"/>
    <s v="SC-20095"/>
    <s v="Sanjit Chand"/>
    <x v="0"/>
    <s v="United States"/>
    <x v="116"/>
    <x v="1"/>
    <n v="92627"/>
    <x v="1"/>
    <s v="FUR-FU-10000073"/>
    <x v="0"/>
    <x v="5"/>
    <s v="Deflect-O Glasstique Clear Desk Accessories"/>
    <n v="69.3"/>
    <n v="9"/>
    <n v="0"/>
    <n v="22.868999999999996"/>
  </r>
  <r>
    <n v="501"/>
    <x v="231"/>
    <x v="0"/>
    <x v="198"/>
    <d v="2013-06-05T00:00:00"/>
    <s v="Standard Class"/>
    <s v="MY-17380"/>
    <s v="Maribeth Yedwab"/>
    <x v="1"/>
    <s v="United States"/>
    <x v="117"/>
    <x v="22"/>
    <n v="80134"/>
    <x v="1"/>
    <s v="OFF-BI-10001670"/>
    <x v="1"/>
    <x v="8"/>
    <s v="Vinyl Sectional Post Binders"/>
    <n v="22.620000000000005"/>
    <n v="2"/>
    <n v="0.7"/>
    <n v="-15.079999999999998"/>
  </r>
  <r>
    <n v="502"/>
    <x v="231"/>
    <x v="0"/>
    <x v="198"/>
    <d v="2013-06-05T00:00:00"/>
    <s v="Standard Class"/>
    <s v="MY-17380"/>
    <s v="Maribeth Yedwab"/>
    <x v="1"/>
    <s v="United States"/>
    <x v="117"/>
    <x v="22"/>
    <n v="80134"/>
    <x v="1"/>
    <s v="OFF-BI-10001658"/>
    <x v="1"/>
    <x v="8"/>
    <s v="GBC Standard Therm-A-Bind Covers"/>
    <n v="14.952000000000004"/>
    <n v="2"/>
    <n v="0.7"/>
    <n v="-11.961599999999997"/>
  </r>
  <r>
    <n v="503"/>
    <x v="231"/>
    <x v="0"/>
    <x v="198"/>
    <d v="2013-06-05T00:00:00"/>
    <s v="Standard Class"/>
    <s v="MY-17380"/>
    <s v="Maribeth Yedwab"/>
    <x v="1"/>
    <s v="United States"/>
    <x v="117"/>
    <x v="22"/>
    <n v="80134"/>
    <x v="1"/>
    <s v="FUR-CH-10001215"/>
    <x v="0"/>
    <x v="1"/>
    <s v="Global Troy Executive Leather Low-Back Tilter"/>
    <n v="801.5680000000001"/>
    <n v="2"/>
    <n v="0.2"/>
    <n v="50.097999999999985"/>
  </r>
  <r>
    <n v="504"/>
    <x v="231"/>
    <x v="0"/>
    <x v="198"/>
    <d v="2013-06-05T00:00:00"/>
    <s v="Standard Class"/>
    <s v="MY-17380"/>
    <s v="Maribeth Yedwab"/>
    <x v="1"/>
    <s v="United States"/>
    <x v="117"/>
    <x v="22"/>
    <n v="80134"/>
    <x v="1"/>
    <s v="OFF-BI-10000831"/>
    <x v="1"/>
    <x v="8"/>
    <s v="Storex Flexible Poly Binders with Double Pockets"/>
    <n v="2.3760000000000003"/>
    <n v="3"/>
    <n v="0.7"/>
    <n v="-1.9007999999999998"/>
  </r>
  <r>
    <n v="505"/>
    <x v="231"/>
    <x v="0"/>
    <x v="198"/>
    <d v="2013-06-05T00:00:00"/>
    <s v="Standard Class"/>
    <s v="MY-17380"/>
    <s v="Maribeth Yedwab"/>
    <x v="1"/>
    <s v="United States"/>
    <x v="117"/>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x v="20"/>
    <x v="15"/>
    <n v="10024"/>
    <x v="3"/>
    <s v="OFF-BI-10003274"/>
    <x v="1"/>
    <x v="8"/>
    <s v="Avery Durable Slant Ring Binders, No Labels"/>
    <n v="15.920000000000002"/>
    <n v="5"/>
    <n v="0.2"/>
    <n v="5.3729999999999993"/>
  </r>
  <r>
    <n v="507"/>
    <x v="233"/>
    <x v="1"/>
    <x v="199"/>
    <d v="2012-03-22T00:00:00"/>
    <s v="Standard Class"/>
    <s v="CM-12385"/>
    <s v="Christopher Martinez"/>
    <x v="0"/>
    <s v="United States"/>
    <x v="118"/>
    <x v="32"/>
    <n v="30318"/>
    <x v="0"/>
    <s v="OFF-AR-10001662"/>
    <x v="1"/>
    <x v="6"/>
    <s v="Rogers Handheld Barrel Pencil Sharpener"/>
    <n v="2.74"/>
    <n v="1"/>
    <n v="0"/>
    <n v="0.73980000000000024"/>
  </r>
  <r>
    <n v="508"/>
    <x v="233"/>
    <x v="1"/>
    <x v="199"/>
    <d v="2012-03-22T00:00:00"/>
    <s v="Standard Class"/>
    <s v="CM-12385"/>
    <s v="Christopher Martinez"/>
    <x v="0"/>
    <s v="United States"/>
    <x v="118"/>
    <x v="32"/>
    <n v="30318"/>
    <x v="0"/>
    <s v="OFF-AR-10003856"/>
    <x v="1"/>
    <x v="6"/>
    <s v="Newell 344"/>
    <n v="8.34"/>
    <n v="3"/>
    <n v="0"/>
    <n v="2.1683999999999997"/>
  </r>
  <r>
    <n v="509"/>
    <x v="233"/>
    <x v="1"/>
    <x v="199"/>
    <d v="2012-03-22T00:00:00"/>
    <s v="Standard Class"/>
    <s v="CM-12385"/>
    <s v="Christopher Martinez"/>
    <x v="0"/>
    <s v="United States"/>
    <x v="118"/>
    <x v="32"/>
    <n v="30318"/>
    <x v="0"/>
    <s v="OFF-ST-10001228"/>
    <x v="1"/>
    <x v="4"/>
    <s v="Personal File Boxes with Fold-Down Carry Handle"/>
    <n v="46.74"/>
    <n v="3"/>
    <n v="0"/>
    <n v="11.684999999999999"/>
  </r>
  <r>
    <n v="510"/>
    <x v="233"/>
    <x v="1"/>
    <x v="199"/>
    <d v="2012-03-22T00:00:00"/>
    <s v="Standard Class"/>
    <s v="CM-12385"/>
    <s v="Christopher Martinez"/>
    <x v="0"/>
    <s v="United States"/>
    <x v="118"/>
    <x v="32"/>
    <n v="30318"/>
    <x v="0"/>
    <s v="OFF-BI-10003527"/>
    <x v="1"/>
    <x v="8"/>
    <s v="Fellowes PB500 Electric Punch Plastic Comb Binding Machine with Manual Bind"/>
    <n v="6354.95"/>
    <n v="5"/>
    <n v="0"/>
    <n v="3177.4749999999999"/>
  </r>
  <r>
    <n v="511"/>
    <x v="234"/>
    <x v="3"/>
    <x v="200"/>
    <d v="2014-11-28T00:00:00"/>
    <s v="First Class"/>
    <s v="LS-17245"/>
    <s v="Lynn Smith"/>
    <x v="0"/>
    <s v="United States"/>
    <x v="119"/>
    <x v="25"/>
    <n v="64118"/>
    <x v="2"/>
    <s v="FUR-FU-10001290"/>
    <x v="0"/>
    <x v="5"/>
    <s v="Executive Impressions Supervisor Wall Clock"/>
    <n v="126.30000000000001"/>
    <n v="3"/>
    <n v="0"/>
    <n v="40.415999999999997"/>
  </r>
  <r>
    <n v="512"/>
    <x v="234"/>
    <x v="3"/>
    <x v="200"/>
    <d v="2014-11-28T00:00:00"/>
    <s v="First Class"/>
    <s v="LS-17245"/>
    <s v="Lynn Smith"/>
    <x v="0"/>
    <s v="United States"/>
    <x v="119"/>
    <x v="25"/>
    <n v="64118"/>
    <x v="2"/>
    <s v="TEC-AC-10002399"/>
    <x v="2"/>
    <x v="11"/>
    <s v="SanDisk Cruzer 32 GB USB Flash Drive"/>
    <n v="38.04"/>
    <n v="2"/>
    <n v="0"/>
    <n v="12.172799999999999"/>
  </r>
  <r>
    <n v="513"/>
    <x v="235"/>
    <x v="0"/>
    <x v="201"/>
    <d v="2013-10-24T00:00:00"/>
    <s v="First Class"/>
    <s v="LF-17185"/>
    <s v="Luke Foster"/>
    <x v="0"/>
    <s v="United States"/>
    <x v="46"/>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x v="1"/>
    <x v="1"/>
    <n v="90049"/>
    <x v="1"/>
    <s v="OFF-AR-10003811"/>
    <x v="1"/>
    <x v="6"/>
    <s v="Newell 327"/>
    <n v="6.63"/>
    <n v="3"/>
    <n v="0"/>
    <n v="1.7901"/>
  </r>
  <r>
    <n v="515"/>
    <x v="236"/>
    <x v="3"/>
    <x v="202"/>
    <d v="2014-12-26T00:00:00"/>
    <s v="Standard Class"/>
    <s v="BN-11515"/>
    <s v="Bradley Nguyen"/>
    <x v="0"/>
    <s v="United States"/>
    <x v="1"/>
    <x v="1"/>
    <n v="90049"/>
    <x v="1"/>
    <s v="OFF-AR-10001246"/>
    <x v="1"/>
    <x v="6"/>
    <s v="Newell 317"/>
    <n v="5.88"/>
    <n v="2"/>
    <n v="0"/>
    <n v="1.7051999999999996"/>
  </r>
  <r>
    <n v="516"/>
    <x v="237"/>
    <x v="3"/>
    <x v="203"/>
    <d v="2014-01-28T00:00:00"/>
    <s v="Standard Class"/>
    <s v="AD-10180"/>
    <s v="Alan Dominguez"/>
    <x v="2"/>
    <s v="United States"/>
    <x v="120"/>
    <x v="37"/>
    <n v="59405"/>
    <x v="1"/>
    <s v="TEC-CO-10003236"/>
    <x v="2"/>
    <x v="16"/>
    <s v="Canon Image Class D660 Copier"/>
    <n v="2999.95"/>
    <n v="5"/>
    <n v="0"/>
    <n v="1379.9769999999999"/>
  </r>
  <r>
    <n v="517"/>
    <x v="237"/>
    <x v="3"/>
    <x v="203"/>
    <d v="2014-01-28T00:00:00"/>
    <s v="Standard Class"/>
    <s v="AD-10180"/>
    <s v="Alan Dominguez"/>
    <x v="2"/>
    <s v="United States"/>
    <x v="120"/>
    <x v="37"/>
    <n v="59405"/>
    <x v="1"/>
    <s v="OFF-ST-10004507"/>
    <x v="1"/>
    <x v="4"/>
    <s v="Advantus Rolling Storage Box"/>
    <n v="51.449999999999996"/>
    <n v="3"/>
    <n v="0"/>
    <n v="13.891499999999999"/>
  </r>
  <r>
    <n v="518"/>
    <x v="237"/>
    <x v="3"/>
    <x v="203"/>
    <d v="2014-01-28T00:00:00"/>
    <s v="Standard Class"/>
    <s v="AD-10180"/>
    <s v="Alan Dominguez"/>
    <x v="2"/>
    <s v="United States"/>
    <x v="120"/>
    <x v="37"/>
    <n v="59405"/>
    <x v="1"/>
    <s v="OFF-PA-10001667"/>
    <x v="1"/>
    <x v="10"/>
    <s v="Great White Multi-Use Recycled Paper (20Lb. and 84 Bright)"/>
    <n v="11.96"/>
    <n v="2"/>
    <n v="0"/>
    <n v="5.3819999999999997"/>
  </r>
  <r>
    <n v="519"/>
    <x v="237"/>
    <x v="3"/>
    <x v="203"/>
    <d v="2014-01-28T00:00:00"/>
    <s v="Standard Class"/>
    <s v="AD-10180"/>
    <s v="Alan Dominguez"/>
    <x v="2"/>
    <s v="United States"/>
    <x v="120"/>
    <x v="37"/>
    <n v="59405"/>
    <x v="1"/>
    <s v="OFF-ST-10004459"/>
    <x v="1"/>
    <x v="4"/>
    <s v="Tennsco Single-Tier Lockers"/>
    <n v="1126.02"/>
    <n v="3"/>
    <n v="0"/>
    <n v="56.300999999999988"/>
  </r>
  <r>
    <n v="520"/>
    <x v="238"/>
    <x v="1"/>
    <x v="204"/>
    <d v="2012-03-26T00:00:00"/>
    <s v="Standard Class"/>
    <s v="DB-13210"/>
    <s v="Dean Braden"/>
    <x v="0"/>
    <s v="United States"/>
    <x v="12"/>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x v="12"/>
    <x v="5"/>
    <n v="77041"/>
    <x v="2"/>
    <s v="OFF-ST-10000736"/>
    <x v="1"/>
    <x v="4"/>
    <s v="Carina Double Wide Media Storage Towers in Natural &amp; Black"/>
    <n v="129.56800000000001"/>
    <n v="2"/>
    <n v="0.2"/>
    <n v="-25.91360000000001"/>
  </r>
  <r>
    <n v="522"/>
    <x v="238"/>
    <x v="1"/>
    <x v="204"/>
    <d v="2012-03-26T00:00:00"/>
    <s v="Standard Class"/>
    <s v="DB-13210"/>
    <s v="Dean Braden"/>
    <x v="0"/>
    <s v="United States"/>
    <x v="12"/>
    <x v="5"/>
    <n v="77041"/>
    <x v="2"/>
    <s v="OFF-BI-10000285"/>
    <x v="1"/>
    <x v="8"/>
    <s v="XtraLife ClearVue Slant-D Ring Binders by Cardinal"/>
    <n v="14.111999999999997"/>
    <n v="9"/>
    <n v="0.8"/>
    <n v="-21.167999999999999"/>
  </r>
  <r>
    <n v="523"/>
    <x v="239"/>
    <x v="3"/>
    <x v="205"/>
    <d v="2014-01-26T00:00:00"/>
    <s v="First Class"/>
    <s v="MC-17605"/>
    <s v="Matt Connell"/>
    <x v="1"/>
    <s v="United States"/>
    <x v="66"/>
    <x v="12"/>
    <n v="48234"/>
    <x v="2"/>
    <s v="FUR-TA-10001857"/>
    <x v="0"/>
    <x v="3"/>
    <s v="Balt Solid Wood Rectangular Table"/>
    <n v="210.98"/>
    <n v="2"/>
    <n v="0"/>
    <n v="21.097999999999985"/>
  </r>
  <r>
    <n v="524"/>
    <x v="240"/>
    <x v="0"/>
    <x v="206"/>
    <d v="2013-05-24T00:00:00"/>
    <s v="First Class"/>
    <s v="LH-17155"/>
    <s v="Logan Haushalter"/>
    <x v="0"/>
    <s v="United States"/>
    <x v="1"/>
    <x v="1"/>
    <n v="90032"/>
    <x v="1"/>
    <s v="TEC-PH-10003555"/>
    <x v="2"/>
    <x v="7"/>
    <s v="Motorola HK250 Universal Bluetooth Headset"/>
    <n v="55.176000000000002"/>
    <n v="3"/>
    <n v="0.2"/>
    <n v="-12.414599999999997"/>
  </r>
  <r>
    <n v="525"/>
    <x v="240"/>
    <x v="0"/>
    <x v="206"/>
    <d v="2013-05-24T00:00:00"/>
    <s v="First Class"/>
    <s v="LH-17155"/>
    <s v="Logan Haushalter"/>
    <x v="0"/>
    <s v="United States"/>
    <x v="1"/>
    <x v="1"/>
    <n v="90032"/>
    <x v="1"/>
    <s v="TEC-AC-10003832"/>
    <x v="2"/>
    <x v="11"/>
    <s v="Imation 16GB Mini TravelDrive USB 2.0 Flash Drive"/>
    <n v="66.260000000000005"/>
    <n v="2"/>
    <n v="0"/>
    <n v="27.166600000000003"/>
  </r>
  <r>
    <n v="526"/>
    <x v="241"/>
    <x v="1"/>
    <x v="207"/>
    <d v="2013-01-02T00:00:00"/>
    <s v="Standard Class"/>
    <s v="BD-11605"/>
    <s v="Brian Dahlen"/>
    <x v="0"/>
    <s v="United States"/>
    <x v="104"/>
    <x v="31"/>
    <n v="1841"/>
    <x v="3"/>
    <s v="OFF-FA-10002815"/>
    <x v="1"/>
    <x v="13"/>
    <s v="Staples"/>
    <n v="22.200000000000003"/>
    <n v="5"/>
    <n v="0"/>
    <n v="10.434000000000001"/>
  </r>
  <r>
    <n v="527"/>
    <x v="242"/>
    <x v="3"/>
    <x v="208"/>
    <d v="2014-10-27T00:00:00"/>
    <s v="Standard Class"/>
    <s v="PH-18790"/>
    <s v="Patricia Hirasaki"/>
    <x v="2"/>
    <s v="United States"/>
    <x v="121"/>
    <x v="2"/>
    <n v="33801"/>
    <x v="0"/>
    <s v="FUR-CH-10003379"/>
    <x v="0"/>
    <x v="1"/>
    <s v="Global Commerce Series High-Back Swivel/Tilt Chairs"/>
    <n v="683.95200000000011"/>
    <n v="3"/>
    <n v="0.2"/>
    <n v="42.746999999999986"/>
  </r>
  <r>
    <n v="528"/>
    <x v="242"/>
    <x v="3"/>
    <x v="208"/>
    <d v="2014-10-27T00:00:00"/>
    <s v="Standard Class"/>
    <s v="PH-18790"/>
    <s v="Patricia Hirasaki"/>
    <x v="2"/>
    <s v="United States"/>
    <x v="121"/>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x v="10"/>
    <x v="9"/>
    <n v="19134"/>
    <x v="3"/>
    <s v="OFF-ST-10004963"/>
    <x v="1"/>
    <x v="4"/>
    <s v="Eldon Gobal File Keepers"/>
    <n v="36.336000000000006"/>
    <n v="3"/>
    <n v="0.2"/>
    <n v="-7.2672000000000043"/>
  </r>
  <r>
    <n v="530"/>
    <x v="243"/>
    <x v="1"/>
    <x v="37"/>
    <d v="2012-09-07T00:00:00"/>
    <s v="Standard Class"/>
    <s v="MG-18145"/>
    <s v="Mike Gockenbach"/>
    <x v="0"/>
    <s v="United States"/>
    <x v="10"/>
    <x v="9"/>
    <n v="19134"/>
    <x v="3"/>
    <s v="OFF-SU-10002881"/>
    <x v="1"/>
    <x v="14"/>
    <s v="Martin Yale Chadless Opener Electric Letter Opener"/>
    <n v="666.24800000000005"/>
    <n v="1"/>
    <n v="0.2"/>
    <n v="-149.9058"/>
  </r>
  <r>
    <n v="531"/>
    <x v="243"/>
    <x v="1"/>
    <x v="37"/>
    <d v="2012-09-07T00:00:00"/>
    <s v="Standard Class"/>
    <s v="MG-18145"/>
    <s v="Mike Gockenbach"/>
    <x v="0"/>
    <s v="United States"/>
    <x v="10"/>
    <x v="9"/>
    <n v="19134"/>
    <x v="3"/>
    <s v="OFF-EN-10001335"/>
    <x v="1"/>
    <x v="12"/>
    <s v="White Business Envelopes with Contemporary Seam, Recycled White Business Envelopes"/>
    <n v="52.512"/>
    <n v="6"/>
    <n v="0.2"/>
    <n v="19.692"/>
  </r>
  <r>
    <n v="532"/>
    <x v="244"/>
    <x v="1"/>
    <x v="209"/>
    <d v="2012-11-09T00:00:00"/>
    <s v="Second Class"/>
    <s v="KB-16240"/>
    <s v="Karen Bern"/>
    <x v="1"/>
    <s v="United States"/>
    <x v="1"/>
    <x v="1"/>
    <n v="90036"/>
    <x v="1"/>
    <s v="FUR-CH-10000595"/>
    <x v="0"/>
    <x v="1"/>
    <s v="Safco Contoured Stacking Chairs"/>
    <n v="190.72000000000003"/>
    <n v="1"/>
    <n v="0.2"/>
    <n v="11.919999999999987"/>
  </r>
  <r>
    <n v="533"/>
    <x v="245"/>
    <x v="3"/>
    <x v="210"/>
    <d v="2014-09-12T00:00:00"/>
    <s v="Standard Class"/>
    <s v="JC-15340"/>
    <s v="Jasper Cacioppo"/>
    <x v="0"/>
    <s v="United States"/>
    <x v="1"/>
    <x v="1"/>
    <n v="90032"/>
    <x v="1"/>
    <s v="FUR-FU-10000448"/>
    <x v="0"/>
    <x v="5"/>
    <s v="Tenex Chairmats For Use With Carpeted Floors"/>
    <n v="47.94"/>
    <n v="3"/>
    <n v="0"/>
    <n v="2.3969999999999985"/>
  </r>
  <r>
    <n v="534"/>
    <x v="246"/>
    <x v="0"/>
    <x v="211"/>
    <d v="2013-06-02T00:00:00"/>
    <s v="Second Class"/>
    <s v="RL-19615"/>
    <s v="Rob Lucas"/>
    <x v="0"/>
    <s v="United States"/>
    <x v="122"/>
    <x v="19"/>
    <n v="36116"/>
    <x v="0"/>
    <s v="TEC-PH-10000984"/>
    <x v="2"/>
    <x v="7"/>
    <s v="Panasonic KX-TG9471B"/>
    <n v="979.95"/>
    <n v="5"/>
    <n v="0"/>
    <n v="274.38600000000008"/>
  </r>
  <r>
    <n v="535"/>
    <x v="246"/>
    <x v="0"/>
    <x v="211"/>
    <d v="2013-06-02T00:00:00"/>
    <s v="Second Class"/>
    <s v="RL-19615"/>
    <s v="Rob Lucas"/>
    <x v="0"/>
    <s v="United States"/>
    <x v="122"/>
    <x v="19"/>
    <n v="36116"/>
    <x v="0"/>
    <s v="OFF-BI-10002557"/>
    <x v="1"/>
    <x v="8"/>
    <s v="Presstex Flexible Ring Binders"/>
    <n v="22.75"/>
    <n v="5"/>
    <n v="0"/>
    <n v="11.375"/>
  </r>
  <r>
    <n v="536"/>
    <x v="247"/>
    <x v="0"/>
    <x v="212"/>
    <d v="2013-07-17T00:00:00"/>
    <s v="Standard Class"/>
    <s v="AA-10375"/>
    <s v="Allen Armold"/>
    <x v="0"/>
    <s v="United States"/>
    <x v="123"/>
    <x v="16"/>
    <n v="85204"/>
    <x v="1"/>
    <s v="OFF-ST-10001325"/>
    <x v="1"/>
    <x v="4"/>
    <s v="Sterilite Officeware Hinged File Box"/>
    <n v="16.768000000000001"/>
    <n v="2"/>
    <n v="0.2"/>
    <n v="1.4672000000000001"/>
  </r>
  <r>
    <n v="537"/>
    <x v="248"/>
    <x v="3"/>
    <x v="213"/>
    <d v="2014-09-09T00:00:00"/>
    <s v="Second Class"/>
    <s v="EP-13915"/>
    <s v="Emily Phan"/>
    <x v="0"/>
    <s v="United States"/>
    <x v="22"/>
    <x v="10"/>
    <n v="60653"/>
    <x v="2"/>
    <s v="OFF-BI-10002429"/>
    <x v="1"/>
    <x v="8"/>
    <s v="Premier Elliptical Ring Binder, Black"/>
    <n v="42.615999999999993"/>
    <n v="7"/>
    <n v="0.8"/>
    <n v="-68.185600000000022"/>
  </r>
  <r>
    <n v="538"/>
    <x v="249"/>
    <x v="1"/>
    <x v="155"/>
    <d v="2012-12-08T00:00:00"/>
    <s v="Standard Class"/>
    <s v="MP-17470"/>
    <s v="Mark Packer"/>
    <x v="2"/>
    <s v="United States"/>
    <x v="20"/>
    <x v="15"/>
    <n v="10009"/>
    <x v="3"/>
    <s v="OFF-BI-10004528"/>
    <x v="1"/>
    <x v="8"/>
    <s v="Cardinal Poly Pocket Divider Pockets for Ring Binders"/>
    <n v="10.752000000000001"/>
    <n v="4"/>
    <n v="0.2"/>
    <n v="3.359999999999999"/>
  </r>
  <r>
    <n v="539"/>
    <x v="250"/>
    <x v="1"/>
    <x v="214"/>
    <d v="2012-12-11T00:00:00"/>
    <s v="Standard Class"/>
    <s v="DK-12985"/>
    <s v="Darren Koutras"/>
    <x v="0"/>
    <s v="United States"/>
    <x v="0"/>
    <x v="0"/>
    <n v="42420"/>
    <x v="0"/>
    <s v="OFF-AP-10001271"/>
    <x v="1"/>
    <x v="9"/>
    <s v="Eureka The Boss Cordless Rechargeable Stick Vac"/>
    <n v="152.94"/>
    <n v="3"/>
    <n v="0"/>
    <n v="41.293800000000005"/>
  </r>
  <r>
    <n v="540"/>
    <x v="250"/>
    <x v="1"/>
    <x v="214"/>
    <d v="2012-12-11T00:00:00"/>
    <s v="Standard Class"/>
    <s v="DK-12985"/>
    <s v="Darren Koutras"/>
    <x v="0"/>
    <s v="United States"/>
    <x v="0"/>
    <x v="0"/>
    <n v="42420"/>
    <x v="0"/>
    <s v="FUR-CH-10002647"/>
    <x v="0"/>
    <x v="1"/>
    <s v="Situations Contoured Folding Chairs, 4/Set"/>
    <n v="283.92"/>
    <n v="4"/>
    <n v="0"/>
    <n v="70.980000000000018"/>
  </r>
  <r>
    <n v="541"/>
    <x v="251"/>
    <x v="2"/>
    <x v="215"/>
    <d v="2011-02-04T00:00:00"/>
    <s v="First Class"/>
    <s v="BD-11500"/>
    <s v="Bradley Drucker"/>
    <x v="0"/>
    <s v="United States"/>
    <x v="124"/>
    <x v="6"/>
    <n v="54302"/>
    <x v="2"/>
    <s v="TEC-AC-10001432"/>
    <x v="2"/>
    <x v="11"/>
    <s v="Enermax Aurora Lite Keyboard"/>
    <n v="468.90000000000003"/>
    <n v="6"/>
    <n v="0"/>
    <n v="206.31600000000006"/>
  </r>
  <r>
    <n v="542"/>
    <x v="252"/>
    <x v="0"/>
    <x v="216"/>
    <d v="2013-07-18T00:00:00"/>
    <s v="First Class"/>
    <s v="ES-14080"/>
    <s v="Erin Smith"/>
    <x v="1"/>
    <s v="United States"/>
    <x v="93"/>
    <x v="16"/>
    <n v="85705"/>
    <x v="1"/>
    <s v="TEC-PH-10002262"/>
    <x v="2"/>
    <x v="7"/>
    <s v="LG Electronics Tone+ HBS-730 Bluetooth Headset"/>
    <n v="380.86400000000003"/>
    <n v="8"/>
    <n v="0.2"/>
    <n v="38.086400000000026"/>
  </r>
  <r>
    <n v="543"/>
    <x v="253"/>
    <x v="1"/>
    <x v="217"/>
    <d v="2012-12-23T00:00:00"/>
    <s v="Standard Class"/>
    <s v="LM-17065"/>
    <s v="Liz MacKendrick"/>
    <x v="0"/>
    <s v="United States"/>
    <x v="24"/>
    <x v="24"/>
    <n v="45503"/>
    <x v="3"/>
    <s v="OFF-ST-10001809"/>
    <x v="1"/>
    <x v="4"/>
    <s v="Fellowes Officeware Wire Shelving"/>
    <n v="646.77600000000007"/>
    <n v="9"/>
    <n v="0.2"/>
    <n v="-145.52460000000002"/>
  </r>
  <r>
    <n v="544"/>
    <x v="254"/>
    <x v="2"/>
    <x v="218"/>
    <d v="2011-05-16T00:00:00"/>
    <s v="Standard Class"/>
    <s v="PG-18895"/>
    <s v="Paul Gonzalez"/>
    <x v="0"/>
    <s v="United States"/>
    <x v="5"/>
    <x v="5"/>
    <n v="76106"/>
    <x v="2"/>
    <s v="TEC-AC-10001465"/>
    <x v="2"/>
    <x v="11"/>
    <s v="SanDisk Cruzer 64 GB USB Flash Drive"/>
    <n v="58.112000000000002"/>
    <n v="2"/>
    <n v="0.2"/>
    <n v="7.263999999999994"/>
  </r>
  <r>
    <n v="545"/>
    <x v="254"/>
    <x v="2"/>
    <x v="218"/>
    <d v="2011-05-16T00:00:00"/>
    <s v="Standard Class"/>
    <s v="PG-18895"/>
    <s v="Paul Gonzalez"/>
    <x v="0"/>
    <s v="United States"/>
    <x v="5"/>
    <x v="5"/>
    <n v="76106"/>
    <x v="2"/>
    <s v="TEC-PH-10002597"/>
    <x v="2"/>
    <x v="7"/>
    <s v="Xblue XB-1670-86 X16 Small Office Telephone - Titanium"/>
    <n v="100.792"/>
    <n v="1"/>
    <n v="0.2"/>
    <n v="6.2995000000000019"/>
  </r>
  <r>
    <n v="546"/>
    <x v="254"/>
    <x v="2"/>
    <x v="218"/>
    <d v="2011-05-16T00:00:00"/>
    <s v="Standard Class"/>
    <s v="PG-18895"/>
    <s v="Paul Gonzalez"/>
    <x v="0"/>
    <s v="United States"/>
    <x v="5"/>
    <x v="5"/>
    <n v="76106"/>
    <x v="2"/>
    <s v="FUR-FU-10000723"/>
    <x v="0"/>
    <x v="5"/>
    <s v="Deflect-o EconoMat Studded, No Bevel Mat for Low Pile Carpeting"/>
    <n v="66.112000000000009"/>
    <n v="4"/>
    <n v="0.6"/>
    <n v="-84.292799999999986"/>
  </r>
  <r>
    <n v="547"/>
    <x v="255"/>
    <x v="3"/>
    <x v="123"/>
    <d v="2014-11-23T00:00:00"/>
    <s v="First Class"/>
    <s v="AS-10135"/>
    <s v="Adrian Shami"/>
    <x v="2"/>
    <s v="United States"/>
    <x v="20"/>
    <x v="15"/>
    <n v="10035"/>
    <x v="3"/>
    <s v="OFF-BI-10000404"/>
    <x v="1"/>
    <x v="8"/>
    <s v="Avery Printable Repositionable Plastic Tabs"/>
    <n v="41.28"/>
    <n v="6"/>
    <n v="0.2"/>
    <n v="13.931999999999999"/>
  </r>
  <r>
    <n v="548"/>
    <x v="255"/>
    <x v="3"/>
    <x v="123"/>
    <d v="2014-11-23T00:00:00"/>
    <s v="First Class"/>
    <s v="AS-10135"/>
    <s v="Adrian Shami"/>
    <x v="2"/>
    <s v="United States"/>
    <x v="20"/>
    <x v="15"/>
    <n v="10035"/>
    <x v="3"/>
    <s v="OFF-PA-10002986"/>
    <x v="1"/>
    <x v="10"/>
    <s v="Xerox 1898"/>
    <n v="13.36"/>
    <n v="2"/>
    <n v="0"/>
    <n v="6.4127999999999998"/>
  </r>
  <r>
    <n v="549"/>
    <x v="256"/>
    <x v="1"/>
    <x v="219"/>
    <d v="2012-11-17T00:00:00"/>
    <s v="Second Class"/>
    <s v="DK-13225"/>
    <s v="Dean Katz"/>
    <x v="1"/>
    <s v="United States"/>
    <x v="22"/>
    <x v="10"/>
    <n v="60653"/>
    <x v="2"/>
    <s v="OFF-ST-10000604"/>
    <x v="1"/>
    <x v="4"/>
    <s v="Home/Office Personal File Carts"/>
    <n v="250.27199999999999"/>
    <n v="9"/>
    <n v="0.2"/>
    <n v="15.641999999999982"/>
  </r>
  <r>
    <n v="550"/>
    <x v="256"/>
    <x v="1"/>
    <x v="219"/>
    <d v="2012-11-17T00:00:00"/>
    <s v="Second Class"/>
    <s v="DK-13225"/>
    <s v="Dean Katz"/>
    <x v="1"/>
    <s v="United States"/>
    <x v="22"/>
    <x v="10"/>
    <n v="60653"/>
    <x v="2"/>
    <s v="OFF-BI-10004738"/>
    <x v="1"/>
    <x v="8"/>
    <s v="Flexible Leather- Look Classic Collection Ring Binder"/>
    <n v="11.363999999999997"/>
    <n v="3"/>
    <n v="0.8"/>
    <n v="-17.045999999999999"/>
  </r>
  <r>
    <n v="551"/>
    <x v="256"/>
    <x v="1"/>
    <x v="219"/>
    <d v="2012-11-17T00:00:00"/>
    <s v="Second Class"/>
    <s v="DK-13225"/>
    <s v="Dean Katz"/>
    <x v="1"/>
    <s v="United States"/>
    <x v="22"/>
    <x v="10"/>
    <n v="60653"/>
    <x v="2"/>
    <s v="OFF-SU-10001935"/>
    <x v="1"/>
    <x v="14"/>
    <s v="Staples"/>
    <n v="8.7200000000000006"/>
    <n v="5"/>
    <n v="0.2"/>
    <n v="-1.7440000000000015"/>
  </r>
  <r>
    <n v="552"/>
    <x v="257"/>
    <x v="0"/>
    <x v="173"/>
    <d v="2013-04-18T00:00:00"/>
    <s v="Second Class"/>
    <s v="BD-11320"/>
    <s v="Bill Donatelli"/>
    <x v="0"/>
    <s v="United States"/>
    <x v="8"/>
    <x v="1"/>
    <n v="94110"/>
    <x v="1"/>
    <s v="FUR-CH-10002024"/>
    <x v="0"/>
    <x v="1"/>
    <s v="HON 5400 Series Task Chairs for Big and Tall"/>
    <n v="1121.568"/>
    <n v="2"/>
    <n v="0.2"/>
    <n v="0"/>
  </r>
  <r>
    <n v="553"/>
    <x v="258"/>
    <x v="3"/>
    <x v="220"/>
    <d v="2014-09-13T00:00:00"/>
    <s v="First Class"/>
    <s v="RC-19960"/>
    <s v="Ryan Crowe"/>
    <x v="0"/>
    <s v="United States"/>
    <x v="108"/>
    <x v="2"/>
    <n v="32216"/>
    <x v="0"/>
    <s v="FUR-FU-10003039"/>
    <x v="0"/>
    <x v="5"/>
    <s v="Howard Miller 11-1/2&quot; Diameter Grantwood Wall Clock"/>
    <n v="34.504000000000005"/>
    <n v="1"/>
    <n v="0.2"/>
    <n v="6.0381999999999998"/>
  </r>
  <r>
    <n v="554"/>
    <x v="259"/>
    <x v="3"/>
    <x v="221"/>
    <d v="2014-11-29T00:00:00"/>
    <s v="Standard Class"/>
    <s v="GT-14710"/>
    <s v="Greg Tran"/>
    <x v="0"/>
    <s v="United States"/>
    <x v="12"/>
    <x v="5"/>
    <n v="77070"/>
    <x v="2"/>
    <s v="OFF-FA-10004248"/>
    <x v="1"/>
    <x v="13"/>
    <s v="Advantus T-Pin Paper Clips"/>
    <n v="10.824"/>
    <n v="3"/>
    <n v="0.2"/>
    <n v="2.5707"/>
  </r>
  <r>
    <n v="555"/>
    <x v="260"/>
    <x v="3"/>
    <x v="222"/>
    <d v="2014-07-04T00:00:00"/>
    <s v="Second Class"/>
    <s v="DK-13225"/>
    <s v="Dean Katz"/>
    <x v="1"/>
    <s v="United States"/>
    <x v="125"/>
    <x v="1"/>
    <n v="92804"/>
    <x v="1"/>
    <s v="OFF-ST-10001780"/>
    <x v="1"/>
    <x v="4"/>
    <s v="Tennsco 16-Compartment Lockers with Coat Rack"/>
    <n v="1295.78"/>
    <n v="2"/>
    <n v="0"/>
    <n v="310.98720000000003"/>
  </r>
  <r>
    <n v="556"/>
    <x v="261"/>
    <x v="2"/>
    <x v="223"/>
    <d v="2011-03-07T00:00:00"/>
    <s v="Second Class"/>
    <s v="AJ-10945"/>
    <s v="Ashley Jarboe"/>
    <x v="0"/>
    <s v="United States"/>
    <x v="40"/>
    <x v="3"/>
    <n v="28403"/>
    <x v="0"/>
    <s v="OFF-AR-10003560"/>
    <x v="1"/>
    <x v="6"/>
    <s v="Zebra Zazzle Fluorescent Highlighters"/>
    <n v="19.456000000000003"/>
    <n v="4"/>
    <n v="0.2"/>
    <n v="3.4047999999999981"/>
  </r>
  <r>
    <n v="557"/>
    <x v="262"/>
    <x v="0"/>
    <x v="224"/>
    <d v="2013-06-16T00:00:00"/>
    <s v="Standard Class"/>
    <s v="OT-18730"/>
    <s v="Olvera Toch"/>
    <x v="0"/>
    <s v="United States"/>
    <x v="1"/>
    <x v="1"/>
    <n v="90045"/>
    <x v="1"/>
    <s v="OFF-LA-10001297"/>
    <x v="1"/>
    <x v="2"/>
    <s v="Avery 473"/>
    <n v="20.7"/>
    <n v="2"/>
    <n v="0"/>
    <n v="9.9359999999999999"/>
  </r>
  <r>
    <n v="558"/>
    <x v="262"/>
    <x v="0"/>
    <x v="224"/>
    <d v="2013-06-16T00:00:00"/>
    <s v="Standard Class"/>
    <s v="OT-18730"/>
    <s v="Olvera Toch"/>
    <x v="0"/>
    <s v="United States"/>
    <x v="1"/>
    <x v="1"/>
    <n v="90045"/>
    <x v="1"/>
    <s v="FUR-TA-10004256"/>
    <x v="0"/>
    <x v="3"/>
    <s v="Bretford “Just In Time” Height-Adjustable Multi-Task Work Tables"/>
    <n v="1335.68"/>
    <n v="4"/>
    <n v="0.2"/>
    <n v="-217.04800000000017"/>
  </r>
  <r>
    <n v="559"/>
    <x v="262"/>
    <x v="0"/>
    <x v="224"/>
    <d v="2013-06-16T00:00:00"/>
    <s v="Standard Class"/>
    <s v="OT-18730"/>
    <s v="Olvera Toch"/>
    <x v="0"/>
    <s v="United States"/>
    <x v="1"/>
    <x v="1"/>
    <n v="90045"/>
    <x v="1"/>
    <s v="OFF-PA-10003441"/>
    <x v="1"/>
    <x v="10"/>
    <s v="Xerox 226"/>
    <n v="32.400000000000006"/>
    <n v="5"/>
    <n v="0"/>
    <n v="15.552000000000001"/>
  </r>
  <r>
    <n v="560"/>
    <x v="263"/>
    <x v="3"/>
    <x v="225"/>
    <d v="2014-11-23T00:00:00"/>
    <s v="Second Class"/>
    <s v="LP-17080"/>
    <s v="Liz Pelletier"/>
    <x v="0"/>
    <s v="United States"/>
    <x v="8"/>
    <x v="1"/>
    <n v="94110"/>
    <x v="1"/>
    <s v="FUR-FU-10003347"/>
    <x v="0"/>
    <x v="5"/>
    <s v="Coloredge Poster Frame"/>
    <n v="42.599999999999994"/>
    <n v="3"/>
    <n v="0"/>
    <n v="16.614000000000001"/>
  </r>
  <r>
    <n v="561"/>
    <x v="263"/>
    <x v="3"/>
    <x v="225"/>
    <d v="2014-11-23T00:00:00"/>
    <s v="Second Class"/>
    <s v="LP-17080"/>
    <s v="Liz Pelletier"/>
    <x v="0"/>
    <s v="United States"/>
    <x v="8"/>
    <x v="1"/>
    <n v="94110"/>
    <x v="1"/>
    <s v="OFF-BI-10000069"/>
    <x v="1"/>
    <x v="8"/>
    <s v="GBC Prepunched Paper, 19-Hole, for Binding Systems, 24-lb"/>
    <n v="84.056000000000012"/>
    <n v="7"/>
    <n v="0.2"/>
    <n v="27.318199999999983"/>
  </r>
  <r>
    <n v="562"/>
    <x v="264"/>
    <x v="2"/>
    <x v="80"/>
    <d v="2011-09-18T00:00:00"/>
    <s v="Second Class"/>
    <s v="CA-12775"/>
    <s v="Cynthia Arntzen"/>
    <x v="0"/>
    <s v="United States"/>
    <x v="67"/>
    <x v="2"/>
    <n v="33614"/>
    <x v="0"/>
    <s v="OFF-AP-10003914"/>
    <x v="1"/>
    <x v="9"/>
    <s v="Sanitaire Vibra Groomer IR Commercial Upright Vacuum, Replacement Belts"/>
    <n v="13"/>
    <n v="5"/>
    <n v="0.2"/>
    <n v="1.3000000000000007"/>
  </r>
  <r>
    <n v="563"/>
    <x v="264"/>
    <x v="2"/>
    <x v="80"/>
    <d v="2011-09-18T00:00:00"/>
    <s v="Second Class"/>
    <s v="CA-12775"/>
    <s v="Cynthia Arntzen"/>
    <x v="0"/>
    <s v="United States"/>
    <x v="67"/>
    <x v="2"/>
    <n v="33614"/>
    <x v="0"/>
    <s v="FUR-FU-10004020"/>
    <x v="0"/>
    <x v="5"/>
    <s v="Advantus Panel Wall Acrylic Frame"/>
    <n v="13.128"/>
    <n v="3"/>
    <n v="0.2"/>
    <n v="3.7743000000000002"/>
  </r>
  <r>
    <n v="564"/>
    <x v="265"/>
    <x v="1"/>
    <x v="214"/>
    <d v="2012-12-09T00:00:00"/>
    <s v="First Class"/>
    <s v="JF-15490"/>
    <s v="Jeremy Farry"/>
    <x v="0"/>
    <s v="United States"/>
    <x v="4"/>
    <x v="4"/>
    <n v="98105"/>
    <x v="1"/>
    <s v="OFF-FA-10003467"/>
    <x v="1"/>
    <x v="13"/>
    <s v="Alliance Big Bands Rubber Bands, 12/Pack"/>
    <n v="3.96"/>
    <n v="2"/>
    <n v="0"/>
    <n v="0"/>
  </r>
  <r>
    <n v="565"/>
    <x v="265"/>
    <x v="1"/>
    <x v="214"/>
    <d v="2012-12-09T00:00:00"/>
    <s v="First Class"/>
    <s v="JF-15490"/>
    <s v="Jeremy Farry"/>
    <x v="0"/>
    <s v="United States"/>
    <x v="4"/>
    <x v="4"/>
    <n v="98105"/>
    <x v="1"/>
    <s v="OFF-LA-10000634"/>
    <x v="1"/>
    <x v="2"/>
    <s v="Avery 509"/>
    <n v="2.61"/>
    <n v="1"/>
    <n v="0"/>
    <n v="1.2005999999999999"/>
  </r>
  <r>
    <n v="566"/>
    <x v="266"/>
    <x v="3"/>
    <x v="226"/>
    <d v="2014-12-11T00:00:00"/>
    <s v="First Class"/>
    <s v="FP-14320"/>
    <s v="Frank Preis"/>
    <x v="0"/>
    <s v="United States"/>
    <x v="1"/>
    <x v="1"/>
    <n v="90008"/>
    <x v="1"/>
    <s v="TEC-PH-10002496"/>
    <x v="2"/>
    <x v="7"/>
    <s v="Cisco SPA301"/>
    <n v="374.37600000000003"/>
    <n v="3"/>
    <n v="0.2"/>
    <n v="46.796999999999983"/>
  </r>
  <r>
    <n v="567"/>
    <x v="267"/>
    <x v="3"/>
    <x v="172"/>
    <d v="2014-10-09T00:00:00"/>
    <s v="Standard Class"/>
    <s v="EB-13840"/>
    <s v="Ellis Ballard"/>
    <x v="1"/>
    <s v="United States"/>
    <x v="4"/>
    <x v="4"/>
    <n v="98105"/>
    <x v="1"/>
    <s v="OFF-PA-10004530"/>
    <x v="1"/>
    <x v="10"/>
    <s v="Personal Creations Ink Jet Cards and Labels"/>
    <n v="91.84"/>
    <n v="8"/>
    <n v="0"/>
    <n v="45.001600000000003"/>
  </r>
  <r>
    <n v="568"/>
    <x v="267"/>
    <x v="3"/>
    <x v="172"/>
    <d v="2014-10-09T00:00:00"/>
    <s v="Standard Class"/>
    <s v="EB-13840"/>
    <s v="Ellis Ballard"/>
    <x v="1"/>
    <s v="United States"/>
    <x v="4"/>
    <x v="4"/>
    <n v="98105"/>
    <x v="1"/>
    <s v="OFF-BI-10001107"/>
    <x v="1"/>
    <x v="8"/>
    <s v="GBC White Gloss Covers, Plain Front"/>
    <n v="81.088000000000008"/>
    <n v="7"/>
    <n v="0.2"/>
    <n v="27.3672"/>
  </r>
  <r>
    <n v="569"/>
    <x v="267"/>
    <x v="3"/>
    <x v="172"/>
    <d v="2014-10-09T00:00:00"/>
    <s v="Standard Class"/>
    <s v="EB-13840"/>
    <s v="Ellis Ballard"/>
    <x v="1"/>
    <s v="United States"/>
    <x v="4"/>
    <x v="4"/>
    <n v="98105"/>
    <x v="1"/>
    <s v="OFF-PA-10004451"/>
    <x v="1"/>
    <x v="10"/>
    <s v="Xerox 222"/>
    <n v="19.440000000000001"/>
    <n v="3"/>
    <n v="0"/>
    <n v="9.3312000000000008"/>
  </r>
  <r>
    <n v="570"/>
    <x v="267"/>
    <x v="3"/>
    <x v="172"/>
    <d v="2014-10-09T00:00:00"/>
    <s v="Standard Class"/>
    <s v="EB-13840"/>
    <s v="Ellis Ballard"/>
    <x v="1"/>
    <s v="United States"/>
    <x v="4"/>
    <x v="4"/>
    <n v="98105"/>
    <x v="1"/>
    <s v="FUR-CH-10004997"/>
    <x v="0"/>
    <x v="1"/>
    <s v="Hon Every-Day Series Multi-Task Chairs"/>
    <n v="451.15199999999993"/>
    <n v="3"/>
    <n v="0.2"/>
    <n v="0"/>
  </r>
  <r>
    <n v="571"/>
    <x v="268"/>
    <x v="3"/>
    <x v="116"/>
    <d v="2015-01-05T00:00:00"/>
    <s v="Standard Class"/>
    <s v="JF-15415"/>
    <s v="Jennifer Ferguson"/>
    <x v="0"/>
    <s v="United States"/>
    <x v="20"/>
    <x v="15"/>
    <n v="10024"/>
    <x v="3"/>
    <s v="OFF-LA-10001297"/>
    <x v="1"/>
    <x v="2"/>
    <s v="Avery 473"/>
    <n v="72.45"/>
    <n v="7"/>
    <n v="0"/>
    <n v="34.775999999999996"/>
  </r>
  <r>
    <n v="572"/>
    <x v="268"/>
    <x v="3"/>
    <x v="116"/>
    <d v="2015-01-05T00:00:00"/>
    <s v="Standard Class"/>
    <s v="JF-15415"/>
    <s v="Jennifer Ferguson"/>
    <x v="0"/>
    <s v="United States"/>
    <x v="20"/>
    <x v="15"/>
    <n v="10024"/>
    <x v="3"/>
    <s v="OFF-FA-10000585"/>
    <x v="1"/>
    <x v="13"/>
    <s v="OIC Bulk Pack Metal Binder Clips"/>
    <n v="13.96"/>
    <n v="4"/>
    <n v="0"/>
    <n v="6.4215999999999998"/>
  </r>
  <r>
    <n v="573"/>
    <x v="268"/>
    <x v="3"/>
    <x v="116"/>
    <d v="2015-01-05T00:00:00"/>
    <s v="Standard Class"/>
    <s v="JF-15415"/>
    <s v="Jennifer Ferguson"/>
    <x v="0"/>
    <s v="United States"/>
    <x v="20"/>
    <x v="15"/>
    <n v="10024"/>
    <x v="3"/>
    <s v="OFF-BI-10001922"/>
    <x v="1"/>
    <x v="8"/>
    <s v="Storex Dura Pro Binders"/>
    <n v="33.264000000000003"/>
    <n v="7"/>
    <n v="0.2"/>
    <n v="11.226599999999999"/>
  </r>
  <r>
    <n v="574"/>
    <x v="268"/>
    <x v="3"/>
    <x v="116"/>
    <d v="2015-01-05T00:00:00"/>
    <s v="Standard Class"/>
    <s v="JF-15415"/>
    <s v="Jennifer Ferguson"/>
    <x v="0"/>
    <s v="United States"/>
    <x v="20"/>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x v="126"/>
    <x v="4"/>
    <n v="98270"/>
    <x v="1"/>
    <s v="OFF-AR-10003394"/>
    <x v="1"/>
    <x v="6"/>
    <s v="Newell 332"/>
    <n v="8.82"/>
    <n v="3"/>
    <n v="0"/>
    <n v="2.3814000000000002"/>
  </r>
  <r>
    <n v="576"/>
    <x v="270"/>
    <x v="1"/>
    <x v="227"/>
    <d v="2012-09-22T00:00:00"/>
    <s v="Second Class"/>
    <s v="TG-21640"/>
    <s v="Trudy Glocke"/>
    <x v="0"/>
    <s v="United States"/>
    <x v="85"/>
    <x v="1"/>
    <n v="90805"/>
    <x v="1"/>
    <s v="OFF-PA-10004530"/>
    <x v="1"/>
    <x v="10"/>
    <s v="Personal Creations Ink Jet Cards and Labels"/>
    <n v="160.72"/>
    <n v="14"/>
    <n v="0"/>
    <n v="78.752800000000008"/>
  </r>
  <r>
    <n v="577"/>
    <x v="270"/>
    <x v="1"/>
    <x v="227"/>
    <d v="2012-09-22T00:00:00"/>
    <s v="Second Class"/>
    <s v="TG-21640"/>
    <s v="Trudy Glocke"/>
    <x v="0"/>
    <s v="United States"/>
    <x v="85"/>
    <x v="1"/>
    <n v="90805"/>
    <x v="1"/>
    <s v="OFF-PA-10001450"/>
    <x v="1"/>
    <x v="10"/>
    <s v="Rediform S.O.S. Phone Message Books"/>
    <n v="19.920000000000002"/>
    <n v="4"/>
    <n v="0"/>
    <n v="9.7608000000000015"/>
  </r>
  <r>
    <n v="578"/>
    <x v="270"/>
    <x v="1"/>
    <x v="227"/>
    <d v="2012-09-22T00:00:00"/>
    <s v="Second Class"/>
    <s v="TG-21640"/>
    <s v="Trudy Glocke"/>
    <x v="0"/>
    <s v="United States"/>
    <x v="85"/>
    <x v="1"/>
    <n v="90805"/>
    <x v="1"/>
    <s v="OFF-SU-10001574"/>
    <x v="1"/>
    <x v="14"/>
    <s v="Acme Value Line Scissors"/>
    <n v="7.3"/>
    <n v="2"/>
    <n v="0"/>
    <n v="2.1899999999999995"/>
  </r>
  <r>
    <n v="579"/>
    <x v="271"/>
    <x v="3"/>
    <x v="228"/>
    <d v="2014-07-27T00:00:00"/>
    <s v="Standard Class"/>
    <s v="CS-11950"/>
    <s v="Carlos Soltero"/>
    <x v="0"/>
    <s v="United States"/>
    <x v="22"/>
    <x v="10"/>
    <n v="60610"/>
    <x v="2"/>
    <s v="OFF-ST-10002974"/>
    <x v="1"/>
    <x v="4"/>
    <s v="Trav-L-File Heavy-Duty Shuttle II, Black"/>
    <n v="69.712000000000003"/>
    <n v="2"/>
    <n v="0.2"/>
    <n v="8.7139999999999951"/>
  </r>
  <r>
    <n v="580"/>
    <x v="271"/>
    <x v="3"/>
    <x v="228"/>
    <d v="2014-07-27T00:00:00"/>
    <s v="Standard Class"/>
    <s v="CS-11950"/>
    <s v="Carlos Soltero"/>
    <x v="0"/>
    <s v="United States"/>
    <x v="22"/>
    <x v="10"/>
    <n v="60610"/>
    <x v="2"/>
    <s v="FUR-FU-10001475"/>
    <x v="0"/>
    <x v="5"/>
    <s v="Contract Clock, 14&quot;, Brown"/>
    <n v="8.7919999999999998"/>
    <n v="1"/>
    <n v="0.6"/>
    <n v="-5.7148000000000003"/>
  </r>
  <r>
    <n v="581"/>
    <x v="272"/>
    <x v="1"/>
    <x v="229"/>
    <d v="2012-09-14T00:00:00"/>
    <s v="Standard Class"/>
    <s v="CC-12145"/>
    <s v="Charles Crestani"/>
    <x v="0"/>
    <s v="United States"/>
    <x v="1"/>
    <x v="1"/>
    <n v="90004"/>
    <x v="1"/>
    <s v="OFF-SU-10004498"/>
    <x v="1"/>
    <x v="14"/>
    <s v="Martin-Yale Premier Letter Opener"/>
    <n v="51.52"/>
    <n v="4"/>
    <n v="0"/>
    <n v="1.5456000000000003"/>
  </r>
  <r>
    <n v="582"/>
    <x v="273"/>
    <x v="3"/>
    <x v="96"/>
    <d v="2014-12-06T00:00:00"/>
    <s v="Standard Class"/>
    <s v="DV-13465"/>
    <s v="Dianna Vittorini"/>
    <x v="0"/>
    <s v="United States"/>
    <x v="60"/>
    <x v="22"/>
    <n v="80219"/>
    <x v="1"/>
    <s v="TEC-PH-10004977"/>
    <x v="2"/>
    <x v="7"/>
    <s v="GE 30524EE4"/>
    <n v="470.37600000000009"/>
    <n v="3"/>
    <n v="0.2"/>
    <n v="52.917299999999955"/>
  </r>
  <r>
    <n v="583"/>
    <x v="273"/>
    <x v="3"/>
    <x v="96"/>
    <d v="2014-12-06T00:00:00"/>
    <s v="Standard Class"/>
    <s v="DV-13465"/>
    <s v="Dianna Vittorini"/>
    <x v="0"/>
    <s v="United States"/>
    <x v="60"/>
    <x v="22"/>
    <n v="80219"/>
    <x v="1"/>
    <s v="TEC-PH-10000586"/>
    <x v="2"/>
    <x v="7"/>
    <s v="AT&amp;T SB67148 SynJ"/>
    <n v="105.584"/>
    <n v="2"/>
    <n v="0.2"/>
    <n v="9.2386000000000053"/>
  </r>
  <r>
    <n v="584"/>
    <x v="273"/>
    <x v="3"/>
    <x v="96"/>
    <d v="2014-12-06T00:00:00"/>
    <s v="Standard Class"/>
    <s v="DV-13465"/>
    <s v="Dianna Vittorini"/>
    <x v="0"/>
    <s v="United States"/>
    <x v="60"/>
    <x v="22"/>
    <n v="80219"/>
    <x v="1"/>
    <s v="OFF-AP-10000358"/>
    <x v="1"/>
    <x v="9"/>
    <s v="Fellowes Basic Home/Office Series Surge Protectors"/>
    <n v="31.152000000000001"/>
    <n v="3"/>
    <n v="0.2"/>
    <n v="3.5045999999999964"/>
  </r>
  <r>
    <n v="585"/>
    <x v="273"/>
    <x v="3"/>
    <x v="96"/>
    <d v="2014-12-06T00:00:00"/>
    <s v="Standard Class"/>
    <s v="DV-13465"/>
    <s v="Dianna Vittorini"/>
    <x v="0"/>
    <s v="United States"/>
    <x v="60"/>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x v="60"/>
    <x v="22"/>
    <n v="80219"/>
    <x v="1"/>
    <s v="TEC-PH-10001254"/>
    <x v="2"/>
    <x v="7"/>
    <s v="Jabra BIZ 2300 Duo QD Duo Corded Headset"/>
    <n v="406.36799999999999"/>
    <n v="4"/>
    <n v="0.2"/>
    <n v="30.477599999999981"/>
  </r>
  <r>
    <n v="587"/>
    <x v="274"/>
    <x v="1"/>
    <x v="230"/>
    <d v="2012-07-09T00:00:00"/>
    <s v="Standard Class"/>
    <s v="BD-11725"/>
    <s v="Bruce Degenhardt"/>
    <x v="0"/>
    <s v="United States"/>
    <x v="102"/>
    <x v="0"/>
    <n v="40475"/>
    <x v="0"/>
    <s v="FUR-CH-10003956"/>
    <x v="0"/>
    <x v="1"/>
    <s v="Novimex High-Tech Fabric Mesh Task Chair"/>
    <n v="70.98"/>
    <n v="1"/>
    <n v="0"/>
    <n v="4.968599999999995"/>
  </r>
  <r>
    <n v="588"/>
    <x v="274"/>
    <x v="1"/>
    <x v="230"/>
    <d v="2012-07-09T00:00:00"/>
    <s v="Standard Class"/>
    <s v="BD-11725"/>
    <s v="Bruce Degenhardt"/>
    <x v="0"/>
    <s v="United States"/>
    <x v="102"/>
    <x v="0"/>
    <n v="40475"/>
    <x v="0"/>
    <s v="OFF-LA-10003930"/>
    <x v="1"/>
    <x v="2"/>
    <s v="Dot Matrix Printer Tape Reel Labels, White, 5000/Box"/>
    <n v="294.93"/>
    <n v="3"/>
    <n v="0"/>
    <n v="144.51570000000001"/>
  </r>
  <r>
    <n v="589"/>
    <x v="275"/>
    <x v="0"/>
    <x v="231"/>
    <d v="2013-03-25T00:00:00"/>
    <s v="Standard Class"/>
    <s v="ZC-21910"/>
    <s v="Zuschuss Carroll"/>
    <x v="0"/>
    <s v="United States"/>
    <x v="127"/>
    <x v="21"/>
    <n v="97301"/>
    <x v="1"/>
    <s v="TEC-PH-10003800"/>
    <x v="2"/>
    <x v="7"/>
    <s v="i.Sound Portable Power - 8000 mAh"/>
    <n v="84.784000000000006"/>
    <n v="2"/>
    <n v="0.2"/>
    <n v="-20.136200000000006"/>
  </r>
  <r>
    <n v="590"/>
    <x v="275"/>
    <x v="0"/>
    <x v="231"/>
    <d v="2013-03-25T00:00:00"/>
    <s v="Standard Class"/>
    <s v="ZC-21910"/>
    <s v="Zuschuss Carroll"/>
    <x v="0"/>
    <s v="United States"/>
    <x v="127"/>
    <x v="21"/>
    <n v="97301"/>
    <x v="1"/>
    <s v="OFF-PA-10002005"/>
    <x v="1"/>
    <x v="10"/>
    <s v="Xerox 225"/>
    <n v="20.736000000000004"/>
    <n v="4"/>
    <n v="0.2"/>
    <n v="7.2576000000000001"/>
  </r>
  <r>
    <n v="591"/>
    <x v="275"/>
    <x v="0"/>
    <x v="231"/>
    <d v="2013-03-25T00:00:00"/>
    <s v="Standard Class"/>
    <s v="ZC-21910"/>
    <s v="Zuschuss Carroll"/>
    <x v="0"/>
    <s v="United States"/>
    <x v="127"/>
    <x v="21"/>
    <n v="97301"/>
    <x v="1"/>
    <s v="OFF-BI-10002498"/>
    <x v="1"/>
    <x v="8"/>
    <s v="Clear Mylar Reinforcing Strips"/>
    <n v="16.821000000000005"/>
    <n v="3"/>
    <n v="0.7"/>
    <n v="-12.896100000000004"/>
  </r>
  <r>
    <n v="592"/>
    <x v="275"/>
    <x v="0"/>
    <x v="231"/>
    <d v="2013-03-25T00:00:00"/>
    <s v="Standard Class"/>
    <s v="ZC-21910"/>
    <s v="Zuschuss Carroll"/>
    <x v="0"/>
    <s v="United States"/>
    <x v="127"/>
    <x v="21"/>
    <n v="97301"/>
    <x v="1"/>
    <s v="OFF-PA-10004101"/>
    <x v="1"/>
    <x v="10"/>
    <s v="Xerox 1894"/>
    <n v="10.368000000000002"/>
    <n v="2"/>
    <n v="0.2"/>
    <n v="3.6288"/>
  </r>
  <r>
    <n v="593"/>
    <x v="276"/>
    <x v="2"/>
    <x v="232"/>
    <d v="2011-01-14T00:00:00"/>
    <s v="Standard Class"/>
    <s v="MS-17830"/>
    <s v="Melanie Seite"/>
    <x v="0"/>
    <s v="United States"/>
    <x v="128"/>
    <x v="5"/>
    <n v="78041"/>
    <x v="2"/>
    <s v="OFF-AR-10004078"/>
    <x v="1"/>
    <x v="6"/>
    <s v="Newell 312"/>
    <n v="9.3439999999999994"/>
    <n v="2"/>
    <n v="0.2"/>
    <n v="1.1679999999999997"/>
  </r>
  <r>
    <n v="594"/>
    <x v="276"/>
    <x v="2"/>
    <x v="232"/>
    <d v="2011-01-14T00:00:00"/>
    <s v="Standard Class"/>
    <s v="MS-17830"/>
    <s v="Melanie Seite"/>
    <x v="0"/>
    <s v="United States"/>
    <x v="128"/>
    <x v="5"/>
    <n v="78041"/>
    <x v="2"/>
    <s v="TEC-AC-10001266"/>
    <x v="2"/>
    <x v="11"/>
    <s v="Memorex Micro Travel Drive 8 GB"/>
    <n v="31.200000000000003"/>
    <n v="3"/>
    <n v="0.2"/>
    <n v="9.7499999999999964"/>
  </r>
  <r>
    <n v="595"/>
    <x v="277"/>
    <x v="2"/>
    <x v="233"/>
    <d v="2011-08-15T00:00:00"/>
    <s v="Standard Class"/>
    <s v="LR-16915"/>
    <s v="Lena Radford"/>
    <x v="0"/>
    <s v="United States"/>
    <x v="70"/>
    <x v="1"/>
    <n v="92024"/>
    <x v="1"/>
    <s v="OFF-AP-10004708"/>
    <x v="1"/>
    <x v="9"/>
    <s v="Fellowes Superior 10 Outlet Split Surge Protector"/>
    <n v="76.12"/>
    <n v="2"/>
    <n v="0"/>
    <n v="22.074799999999996"/>
  </r>
  <r>
    <n v="596"/>
    <x v="277"/>
    <x v="2"/>
    <x v="233"/>
    <d v="2011-08-15T00:00:00"/>
    <s v="Standard Class"/>
    <s v="LR-16915"/>
    <s v="Lena Radford"/>
    <x v="0"/>
    <s v="United States"/>
    <x v="70"/>
    <x v="1"/>
    <n v="92024"/>
    <x v="1"/>
    <s v="TEC-CO-10004115"/>
    <x v="2"/>
    <x v="16"/>
    <s v="Sharp AL-1530CS Digital Copier"/>
    <n v="1199.9760000000001"/>
    <n v="3"/>
    <n v="0.2"/>
    <n v="434.99130000000002"/>
  </r>
  <r>
    <n v="597"/>
    <x v="277"/>
    <x v="2"/>
    <x v="233"/>
    <d v="2011-08-15T00:00:00"/>
    <s v="Standard Class"/>
    <s v="LR-16915"/>
    <s v="Lena Radford"/>
    <x v="0"/>
    <s v="United States"/>
    <x v="70"/>
    <x v="1"/>
    <n v="92024"/>
    <x v="1"/>
    <s v="TEC-PH-10002398"/>
    <x v="2"/>
    <x v="7"/>
    <s v="AT&amp;T 1070 Corded Phone"/>
    <n v="445.96000000000004"/>
    <n v="5"/>
    <n v="0.2"/>
    <n v="55.744999999999948"/>
  </r>
  <r>
    <n v="598"/>
    <x v="277"/>
    <x v="2"/>
    <x v="233"/>
    <d v="2011-08-15T00:00:00"/>
    <s v="Standard Class"/>
    <s v="LR-16915"/>
    <s v="Lena Radford"/>
    <x v="0"/>
    <s v="United States"/>
    <x v="70"/>
    <x v="1"/>
    <n v="92024"/>
    <x v="1"/>
    <s v="FUR-FU-10001979"/>
    <x v="0"/>
    <x v="5"/>
    <s v="Dana Halogen Swing-Arm Architect Lamp"/>
    <n v="327.76"/>
    <n v="8"/>
    <n v="0"/>
    <n v="91.772800000000018"/>
  </r>
  <r>
    <n v="599"/>
    <x v="278"/>
    <x v="0"/>
    <x v="216"/>
    <d v="2013-07-17T00:00:00"/>
    <s v="First Class"/>
    <s v="TP-21130"/>
    <s v="Theone Pippenger"/>
    <x v="0"/>
    <s v="United States"/>
    <x v="10"/>
    <x v="9"/>
    <n v="19134"/>
    <x v="3"/>
    <s v="OFF-SU-10004115"/>
    <x v="1"/>
    <x v="14"/>
    <s v="Acme Stainless Steel Office Snips"/>
    <n v="11.632"/>
    <n v="2"/>
    <n v="0.2"/>
    <n v="1.0178000000000007"/>
  </r>
  <r>
    <n v="600"/>
    <x v="279"/>
    <x v="0"/>
    <x v="87"/>
    <d v="2013-07-22T00:00:00"/>
    <s v="Standard Class"/>
    <s v="CK-12205"/>
    <s v="Chloris Kastensmidt"/>
    <x v="0"/>
    <s v="United States"/>
    <x v="10"/>
    <x v="9"/>
    <n v="19120"/>
    <x v="3"/>
    <s v="TEC-PH-10001425"/>
    <x v="2"/>
    <x v="7"/>
    <s v="Mophie Juice Pack Helium for iPhone"/>
    <n v="143.98199999999997"/>
    <n v="3"/>
    <n v="0.4"/>
    <n v="-28.796400000000006"/>
  </r>
  <r>
    <n v="601"/>
    <x v="279"/>
    <x v="0"/>
    <x v="87"/>
    <d v="2013-07-22T00:00:00"/>
    <s v="Standard Class"/>
    <s v="CK-12205"/>
    <s v="Chloris Kastensmidt"/>
    <x v="0"/>
    <s v="United States"/>
    <x v="10"/>
    <x v="9"/>
    <n v="19120"/>
    <x v="3"/>
    <s v="TEC-PH-10003963"/>
    <x v="2"/>
    <x v="7"/>
    <s v="GE 2-Jack Phone Line Splitter"/>
    <n v="494.37599999999998"/>
    <n v="4"/>
    <n v="0.4"/>
    <n v="-115.35440000000006"/>
  </r>
  <r>
    <n v="602"/>
    <x v="279"/>
    <x v="0"/>
    <x v="87"/>
    <d v="2013-07-22T00:00:00"/>
    <s v="Standard Class"/>
    <s v="CK-12205"/>
    <s v="Chloris Kastensmidt"/>
    <x v="0"/>
    <s v="United States"/>
    <x v="10"/>
    <x v="9"/>
    <n v="19120"/>
    <x v="3"/>
    <s v="OFF-SU-10001574"/>
    <x v="1"/>
    <x v="14"/>
    <s v="Acme Value Line Scissors"/>
    <n v="5.84"/>
    <n v="2"/>
    <n v="0.2"/>
    <n v="0.72999999999999954"/>
  </r>
  <r>
    <n v="603"/>
    <x v="280"/>
    <x v="2"/>
    <x v="234"/>
    <d v="2011-03-19T00:00:00"/>
    <s v="Standard Class"/>
    <s v="AS-10240"/>
    <s v="Alan Shonely"/>
    <x v="0"/>
    <s v="United States"/>
    <x v="67"/>
    <x v="2"/>
    <n v="33614"/>
    <x v="0"/>
    <s v="OFF-ST-10001490"/>
    <x v="1"/>
    <x v="4"/>
    <s v="Hot File 7-Pocket, Floor Stand"/>
    <n v="142.77600000000001"/>
    <n v="1"/>
    <n v="0.2"/>
    <n v="17.84699999999998"/>
  </r>
  <r>
    <n v="604"/>
    <x v="280"/>
    <x v="2"/>
    <x v="234"/>
    <d v="2011-03-19T00:00:00"/>
    <s v="Standard Class"/>
    <s v="AS-10240"/>
    <s v="Alan Shonely"/>
    <x v="0"/>
    <s v="United States"/>
    <x v="67"/>
    <x v="2"/>
    <n v="33614"/>
    <x v="0"/>
    <s v="FUR-FU-10001756"/>
    <x v="0"/>
    <x v="5"/>
    <s v="Eldon Expressions Desk Accessory, Wood Photo Frame, Mahogany"/>
    <n v="45.695999999999998"/>
    <n v="3"/>
    <n v="0.2"/>
    <n v="5.1407999999999916"/>
  </r>
  <r>
    <n v="605"/>
    <x v="280"/>
    <x v="2"/>
    <x v="234"/>
    <d v="2011-03-19T00:00:00"/>
    <s v="Standard Class"/>
    <s v="AS-10240"/>
    <s v="Alan Shonely"/>
    <x v="0"/>
    <s v="United States"/>
    <x v="67"/>
    <x v="2"/>
    <n v="33614"/>
    <x v="0"/>
    <s v="OFF-BI-10000773"/>
    <x v="1"/>
    <x v="8"/>
    <s v="Insertable Tab Post Binder Dividers"/>
    <n v="7.218"/>
    <n v="3"/>
    <n v="0.7"/>
    <n v="-5.5338000000000012"/>
  </r>
  <r>
    <n v="606"/>
    <x v="280"/>
    <x v="2"/>
    <x v="234"/>
    <d v="2011-03-19T00:00:00"/>
    <s v="Standard Class"/>
    <s v="AS-10240"/>
    <s v="Alan Shonely"/>
    <x v="0"/>
    <s v="United States"/>
    <x v="67"/>
    <x v="2"/>
    <n v="33614"/>
    <x v="0"/>
    <s v="OFF-BI-10001543"/>
    <x v="1"/>
    <x v="8"/>
    <s v="GBC VeloBinder Manual Binding System"/>
    <n v="43.188000000000009"/>
    <n v="4"/>
    <n v="0.7"/>
    <n v="-31.671199999999999"/>
  </r>
  <r>
    <n v="607"/>
    <x v="280"/>
    <x v="2"/>
    <x v="234"/>
    <d v="2011-03-19T00:00:00"/>
    <s v="Standard Class"/>
    <s v="AS-10240"/>
    <s v="Alan Shonely"/>
    <x v="0"/>
    <s v="United States"/>
    <x v="67"/>
    <x v="2"/>
    <n v="33614"/>
    <x v="0"/>
    <s v="OFF-PA-10002120"/>
    <x v="1"/>
    <x v="10"/>
    <s v="Xerox 1889"/>
    <n v="131.904"/>
    <n v="3"/>
    <n v="0.2"/>
    <n v="47.815200000000004"/>
  </r>
  <r>
    <n v="608"/>
    <x v="281"/>
    <x v="2"/>
    <x v="235"/>
    <d v="2011-05-27T00:00:00"/>
    <s v="Standard Class"/>
    <s v="AR-10510"/>
    <s v="Andrew Roberts"/>
    <x v="0"/>
    <s v="United States"/>
    <x v="10"/>
    <x v="9"/>
    <n v="19134"/>
    <x v="3"/>
    <s v="OFF-BI-10000848"/>
    <x v="1"/>
    <x v="8"/>
    <s v="Angle-D Ring Binders"/>
    <n v="3.2820000000000005"/>
    <n v="2"/>
    <n v="0.7"/>
    <n v="-2.6256000000000004"/>
  </r>
  <r>
    <n v="609"/>
    <x v="281"/>
    <x v="2"/>
    <x v="235"/>
    <d v="2011-05-27T00:00:00"/>
    <s v="Standard Class"/>
    <s v="AR-10510"/>
    <s v="Andrew Roberts"/>
    <x v="0"/>
    <s v="United States"/>
    <x v="10"/>
    <x v="9"/>
    <n v="19134"/>
    <x v="3"/>
    <s v="OFF-AR-10001246"/>
    <x v="1"/>
    <x v="6"/>
    <s v="Newell 317"/>
    <n v="21.167999999999999"/>
    <n v="9"/>
    <n v="0.2"/>
    <n v="2.3813999999999984"/>
  </r>
  <r>
    <n v="610"/>
    <x v="281"/>
    <x v="2"/>
    <x v="235"/>
    <d v="2011-05-27T00:00:00"/>
    <s v="Standard Class"/>
    <s v="AR-10510"/>
    <s v="Andrew Roberts"/>
    <x v="0"/>
    <s v="United States"/>
    <x v="10"/>
    <x v="9"/>
    <n v="19134"/>
    <x v="3"/>
    <s v="TEC-PH-10003092"/>
    <x v="2"/>
    <x v="7"/>
    <s v="Motorola L804"/>
    <n v="55.188000000000002"/>
    <n v="2"/>
    <n v="0.4"/>
    <n v="-10.117800000000003"/>
  </r>
  <r>
    <n v="611"/>
    <x v="282"/>
    <x v="0"/>
    <x v="236"/>
    <d v="2013-05-02T00:00:00"/>
    <s v="First Class"/>
    <s v="NB-18655"/>
    <s v="Nona Balk"/>
    <x v="1"/>
    <s v="United States"/>
    <x v="61"/>
    <x v="5"/>
    <n v="75217"/>
    <x v="2"/>
    <s v="TEC-PH-10003012"/>
    <x v="2"/>
    <x v="7"/>
    <s v="Nortel Meridian M3904 Professional Digital phone"/>
    <n v="369.57600000000002"/>
    <n v="3"/>
    <n v="0.2"/>
    <n v="41.577299999999951"/>
  </r>
  <r>
    <n v="612"/>
    <x v="282"/>
    <x v="0"/>
    <x v="236"/>
    <d v="2013-05-02T00:00:00"/>
    <s v="First Class"/>
    <s v="NB-18655"/>
    <s v="Nona Balk"/>
    <x v="1"/>
    <s v="United States"/>
    <x v="61"/>
    <x v="5"/>
    <n v="75217"/>
    <x v="2"/>
    <s v="OFF-LA-10004345"/>
    <x v="1"/>
    <x v="2"/>
    <s v="Avery 493"/>
    <n v="15.712000000000002"/>
    <n v="4"/>
    <n v="0.2"/>
    <n v="5.6955999999999989"/>
  </r>
  <r>
    <n v="613"/>
    <x v="283"/>
    <x v="0"/>
    <x v="108"/>
    <d v="2013-09-14T00:00:00"/>
    <s v="Second Class"/>
    <s v="GD-14590"/>
    <s v="Giulietta Dortch"/>
    <x v="1"/>
    <s v="United States"/>
    <x v="10"/>
    <x v="9"/>
    <n v="19143"/>
    <x v="3"/>
    <s v="OFF-PA-10001204"/>
    <x v="1"/>
    <x v="10"/>
    <s v="Xerox 1972"/>
    <n v="8.4480000000000004"/>
    <n v="2"/>
    <n v="0.2"/>
    <n v="2.6399999999999997"/>
  </r>
  <r>
    <n v="614"/>
    <x v="283"/>
    <x v="0"/>
    <x v="108"/>
    <d v="2013-09-14T00:00:00"/>
    <s v="Second Class"/>
    <s v="GD-14590"/>
    <s v="Giulietta Dortch"/>
    <x v="1"/>
    <s v="United States"/>
    <x v="10"/>
    <x v="9"/>
    <n v="19143"/>
    <x v="3"/>
    <s v="TEC-PH-10004667"/>
    <x v="2"/>
    <x v="7"/>
    <s v="Cisco 8x8 Inc. 6753i IP Business Phone System"/>
    <n v="728.94600000000003"/>
    <n v="9"/>
    <n v="0.4"/>
    <n v="-157.93830000000008"/>
  </r>
  <r>
    <n v="615"/>
    <x v="284"/>
    <x v="3"/>
    <x v="237"/>
    <d v="2014-11-18T00:00:00"/>
    <s v="Second Class"/>
    <s v="CK-12595"/>
    <s v="Clytie Kelty"/>
    <x v="0"/>
    <s v="United States"/>
    <x v="129"/>
    <x v="24"/>
    <n v="43123"/>
    <x v="3"/>
    <s v="TEC-PH-10000011"/>
    <x v="2"/>
    <x v="7"/>
    <s v="PureGear Roll-On Screen Protector"/>
    <n v="119.93999999999998"/>
    <n v="10"/>
    <n v="0.4"/>
    <n v="15.99199999999999"/>
  </r>
  <r>
    <n v="616"/>
    <x v="284"/>
    <x v="3"/>
    <x v="237"/>
    <d v="2014-11-18T00:00:00"/>
    <s v="Second Class"/>
    <s v="CK-12595"/>
    <s v="Clytie Kelty"/>
    <x v="0"/>
    <s v="United States"/>
    <x v="129"/>
    <x v="24"/>
    <n v="43123"/>
    <x v="3"/>
    <s v="OFF-BI-10002949"/>
    <x v="1"/>
    <x v="8"/>
    <s v="Prestige Round Ring Binders"/>
    <n v="3.6480000000000006"/>
    <n v="2"/>
    <n v="0.7"/>
    <n v="-2.7967999999999993"/>
  </r>
  <r>
    <n v="617"/>
    <x v="285"/>
    <x v="3"/>
    <x v="238"/>
    <d v="2014-08-24T00:00:00"/>
    <s v="Second Class"/>
    <s v="NG-18355"/>
    <s v="Nat Gilpin"/>
    <x v="1"/>
    <s v="United States"/>
    <x v="20"/>
    <x v="15"/>
    <n v="10011"/>
    <x v="3"/>
    <s v="FUR-FU-10003849"/>
    <x v="0"/>
    <x v="5"/>
    <s v="DAX Metal Frame, Desktop, Stepped-Edge"/>
    <n v="40.479999999999997"/>
    <n v="2"/>
    <n v="0"/>
    <n v="15.787199999999999"/>
  </r>
  <r>
    <n v="618"/>
    <x v="285"/>
    <x v="3"/>
    <x v="238"/>
    <d v="2014-08-24T00:00:00"/>
    <s v="Second Class"/>
    <s v="NG-18355"/>
    <s v="Nat Gilpin"/>
    <x v="1"/>
    <s v="United States"/>
    <x v="20"/>
    <x v="15"/>
    <n v="10011"/>
    <x v="3"/>
    <s v="FUR-FU-10000010"/>
    <x v="0"/>
    <x v="5"/>
    <s v="DAX Value U-Channel Document Frames, Easel Back"/>
    <n v="9.94"/>
    <n v="2"/>
    <n v="0"/>
    <n v="3.0813999999999995"/>
  </r>
  <r>
    <n v="619"/>
    <x v="285"/>
    <x v="3"/>
    <x v="238"/>
    <d v="2014-08-24T00:00:00"/>
    <s v="Second Class"/>
    <s v="NG-18355"/>
    <s v="Nat Gilpin"/>
    <x v="1"/>
    <s v="United States"/>
    <x v="20"/>
    <x v="15"/>
    <n v="10011"/>
    <x v="3"/>
    <s v="OFF-BI-10002824"/>
    <x v="1"/>
    <x v="8"/>
    <s v="Recycled Easel Ring Binders"/>
    <n v="107.42400000000001"/>
    <n v="9"/>
    <n v="0.2"/>
    <n v="33.569999999999986"/>
  </r>
  <r>
    <n v="620"/>
    <x v="285"/>
    <x v="3"/>
    <x v="238"/>
    <d v="2014-08-24T00:00:00"/>
    <s v="Second Class"/>
    <s v="NG-18355"/>
    <s v="Nat Gilpin"/>
    <x v="1"/>
    <s v="United States"/>
    <x v="20"/>
    <x v="15"/>
    <n v="10011"/>
    <x v="3"/>
    <s v="TEC-PH-10002538"/>
    <x v="2"/>
    <x v="7"/>
    <s v="Grandstream GXP1160 VoIP phone"/>
    <n v="37.909999999999997"/>
    <n v="1"/>
    <n v="0"/>
    <n v="10.993899999999996"/>
  </r>
  <r>
    <n v="621"/>
    <x v="285"/>
    <x v="3"/>
    <x v="238"/>
    <d v="2014-08-24T00:00:00"/>
    <s v="Second Class"/>
    <s v="NG-18355"/>
    <s v="Nat Gilpin"/>
    <x v="1"/>
    <s v="United States"/>
    <x v="20"/>
    <x v="15"/>
    <n v="10011"/>
    <x v="3"/>
    <s v="FUR-FU-10000521"/>
    <x v="0"/>
    <x v="5"/>
    <s v="Seth Thomas 14&quot; Putty-Colored Wall Clock"/>
    <n v="88.02"/>
    <n v="3"/>
    <n v="0"/>
    <n v="27.286199999999994"/>
  </r>
  <r>
    <n v="622"/>
    <x v="286"/>
    <x v="2"/>
    <x v="58"/>
    <d v="2011-12-31T00:00:00"/>
    <s v="Standard Class"/>
    <s v="CA-12265"/>
    <s v="Christina Anderson"/>
    <x v="0"/>
    <s v="United States"/>
    <x v="22"/>
    <x v="10"/>
    <n v="60610"/>
    <x v="2"/>
    <s v="OFF-BI-10002103"/>
    <x v="1"/>
    <x v="8"/>
    <s v="Cardinal Slant-D Ring Binder, Heavy Gauge Vinyl"/>
    <n v="8.6899999999999977"/>
    <n v="5"/>
    <n v="0.8"/>
    <n v="-14.773"/>
  </r>
  <r>
    <n v="623"/>
    <x v="287"/>
    <x v="1"/>
    <x v="239"/>
    <d v="2012-12-03T00:00:00"/>
    <s v="Standard Class"/>
    <s v="SF-20965"/>
    <s v="Sylvia Foulston"/>
    <x v="1"/>
    <s v="United States"/>
    <x v="130"/>
    <x v="12"/>
    <n v="48126"/>
    <x v="2"/>
    <s v="FUR-CH-10004853"/>
    <x v="0"/>
    <x v="1"/>
    <s v="Global Manager's Adjustable Task Chair, Storm"/>
    <n v="301.95999999999998"/>
    <n v="2"/>
    <n v="0"/>
    <n v="87.568399999999968"/>
  </r>
  <r>
    <n v="624"/>
    <x v="287"/>
    <x v="1"/>
    <x v="239"/>
    <d v="2012-12-03T00:00:00"/>
    <s v="Standard Class"/>
    <s v="SF-20965"/>
    <s v="Sylvia Foulston"/>
    <x v="1"/>
    <s v="United States"/>
    <x v="130"/>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x v="130"/>
    <x v="12"/>
    <n v="48126"/>
    <x v="2"/>
    <s v="OFF-ST-10001272"/>
    <x v="1"/>
    <x v="4"/>
    <s v="Mini 13-1/2 Capacity Data Binder Rack, Pearl"/>
    <n v="523.48"/>
    <n v="4"/>
    <n v="0"/>
    <n v="130.87"/>
  </r>
  <r>
    <n v="626"/>
    <x v="287"/>
    <x v="1"/>
    <x v="239"/>
    <d v="2012-12-03T00:00:00"/>
    <s v="Standard Class"/>
    <s v="SF-20965"/>
    <s v="Sylvia Foulston"/>
    <x v="1"/>
    <s v="United States"/>
    <x v="130"/>
    <x v="12"/>
    <n v="48126"/>
    <x v="2"/>
    <s v="OFF-AR-10004042"/>
    <x v="1"/>
    <x v="6"/>
    <s v="BOSTON Model 1800 Electric Pencil Sharpeners, Putty/Woodgrain"/>
    <n v="161.82"/>
    <n v="9"/>
    <n v="0"/>
    <n v="46.927799999999984"/>
  </r>
  <r>
    <n v="627"/>
    <x v="288"/>
    <x v="3"/>
    <x v="175"/>
    <d v="2014-09-20T00:00:00"/>
    <s v="Standard Class"/>
    <s v="MO-17800"/>
    <s v="Meg O'Connel"/>
    <x v="2"/>
    <s v="United States"/>
    <x v="20"/>
    <x v="15"/>
    <n v="10009"/>
    <x v="3"/>
    <s v="FUR-FU-10000221"/>
    <x v="0"/>
    <x v="5"/>
    <s v="Master Caster Door Stop, Brown"/>
    <n v="35.56"/>
    <n v="7"/>
    <n v="0"/>
    <n v="12.090399999999999"/>
  </r>
  <r>
    <n v="628"/>
    <x v="289"/>
    <x v="3"/>
    <x v="240"/>
    <d v="2014-05-24T00:00:00"/>
    <s v="Standard Class"/>
    <s v="AT-10735"/>
    <s v="Annie Thurman"/>
    <x v="0"/>
    <s v="United States"/>
    <x v="4"/>
    <x v="4"/>
    <n v="98115"/>
    <x v="1"/>
    <s v="OFF-AP-10001563"/>
    <x v="1"/>
    <x v="9"/>
    <s v="Belkin Premiere Surge Master II 8-outlet surge protector"/>
    <n v="97.16"/>
    <n v="2"/>
    <n v="0"/>
    <n v="28.176399999999987"/>
  </r>
  <r>
    <n v="629"/>
    <x v="290"/>
    <x v="3"/>
    <x v="94"/>
    <d v="2014-12-22T00:00:00"/>
    <s v="Standard Class"/>
    <s v="LC-17140"/>
    <s v="Logan Currie"/>
    <x v="0"/>
    <s v="United States"/>
    <x v="8"/>
    <x v="1"/>
    <n v="94122"/>
    <x v="1"/>
    <s v="OFF-BI-10000605"/>
    <x v="1"/>
    <x v="8"/>
    <s v="Acco Pressboard Covers with Storage Hooks, 9 1/2&quot; x 11&quot;, Executive Red"/>
    <n v="15.24"/>
    <n v="5"/>
    <n v="0.2"/>
    <n v="5.1434999999999977"/>
  </r>
  <r>
    <n v="630"/>
    <x v="290"/>
    <x v="3"/>
    <x v="94"/>
    <d v="2014-12-22T00:00:00"/>
    <s v="Standard Class"/>
    <s v="LC-17140"/>
    <s v="Logan Currie"/>
    <x v="0"/>
    <s v="United States"/>
    <x v="8"/>
    <x v="1"/>
    <n v="94122"/>
    <x v="1"/>
    <s v="OFF-PA-10002615"/>
    <x v="1"/>
    <x v="10"/>
    <s v="Ampad Gold Fibre Wirebound Steno Books, 6&quot; x 9&quot;, Gregg Ruled"/>
    <n v="13.23"/>
    <n v="3"/>
    <n v="0"/>
    <n v="6.0857999999999999"/>
  </r>
  <r>
    <n v="631"/>
    <x v="291"/>
    <x v="0"/>
    <x v="25"/>
    <d v="2013-12-14T00:00:00"/>
    <s v="Second Class"/>
    <s v="FM-14380"/>
    <s v="Fred McMath"/>
    <x v="0"/>
    <s v="United States"/>
    <x v="34"/>
    <x v="22"/>
    <n v="80013"/>
    <x v="1"/>
    <s v="OFF-ST-10001963"/>
    <x v="1"/>
    <x v="4"/>
    <s v="Tennsco Regal Shelving Units"/>
    <n v="243.38400000000001"/>
    <n v="3"/>
    <n v="0.2"/>
    <n v="-51.719100000000012"/>
  </r>
  <r>
    <n v="632"/>
    <x v="291"/>
    <x v="0"/>
    <x v="25"/>
    <d v="2013-12-14T00:00:00"/>
    <s v="Second Class"/>
    <s v="FM-14380"/>
    <s v="Fred McMath"/>
    <x v="0"/>
    <s v="United States"/>
    <x v="34"/>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x v="34"/>
    <x v="22"/>
    <n v="80013"/>
    <x v="1"/>
    <s v="TEC-PH-10002103"/>
    <x v="2"/>
    <x v="7"/>
    <s v="Jabra SPEAK 410"/>
    <n v="300.76799999999997"/>
    <n v="4"/>
    <n v="0.2"/>
    <n v="30.076800000000006"/>
  </r>
  <r>
    <n v="634"/>
    <x v="292"/>
    <x v="3"/>
    <x v="241"/>
    <d v="2014-09-27T00:00:00"/>
    <s v="Second Class"/>
    <s v="BD-11605"/>
    <s v="Brian Dahlen"/>
    <x v="0"/>
    <s v="United States"/>
    <x v="100"/>
    <x v="2"/>
    <n v="33180"/>
    <x v="0"/>
    <s v="TEC-AC-10002857"/>
    <x v="2"/>
    <x v="11"/>
    <s v="Verbatim 25 GB 6x Blu-ray Single Layer Recordable Disc, 1/Pack"/>
    <n v="17.880000000000003"/>
    <n v="3"/>
    <n v="0.2"/>
    <n v="2.458499999999999"/>
  </r>
  <r>
    <n v="635"/>
    <x v="292"/>
    <x v="3"/>
    <x v="241"/>
    <d v="2014-09-27T00:00:00"/>
    <s v="Second Class"/>
    <s v="BD-11605"/>
    <s v="Brian Dahlen"/>
    <x v="0"/>
    <s v="United States"/>
    <x v="100"/>
    <x v="2"/>
    <n v="33180"/>
    <x v="0"/>
    <s v="OFF-LA-10003930"/>
    <x v="1"/>
    <x v="2"/>
    <s v="Dot Matrix Printer Tape Reel Labels, White, 5000/Box"/>
    <n v="235.94400000000002"/>
    <n v="3"/>
    <n v="0.2"/>
    <n v="85.529700000000005"/>
  </r>
  <r>
    <n v="636"/>
    <x v="293"/>
    <x v="1"/>
    <x v="242"/>
    <d v="2012-10-09T00:00:00"/>
    <s v="Second Class"/>
    <s v="DJ-13420"/>
    <s v="Denny Joy"/>
    <x v="1"/>
    <s v="United States"/>
    <x v="131"/>
    <x v="32"/>
    <n v="31088"/>
    <x v="0"/>
    <s v="FUR-CH-10001482"/>
    <x v="0"/>
    <x v="1"/>
    <s v="Office Star - Mesh Screen back chair with Vinyl seat"/>
    <n v="392.93999999999994"/>
    <n v="3"/>
    <n v="0"/>
    <n v="43.223399999999984"/>
  </r>
  <r>
    <n v="637"/>
    <x v="294"/>
    <x v="0"/>
    <x v="243"/>
    <d v="2013-08-22T00:00:00"/>
    <s v="Standard Class"/>
    <s v="ME-17725"/>
    <s v="Max Engle"/>
    <x v="0"/>
    <s v="United States"/>
    <x v="34"/>
    <x v="22"/>
    <n v="80013"/>
    <x v="1"/>
    <s v="OFF-BI-10001989"/>
    <x v="1"/>
    <x v="8"/>
    <s v="Premium Transparent Presentation Covers by GBC"/>
    <n v="18.882000000000005"/>
    <n v="3"/>
    <n v="0.7"/>
    <n v="-13.846800000000002"/>
  </r>
  <r>
    <n v="638"/>
    <x v="294"/>
    <x v="0"/>
    <x v="243"/>
    <d v="2013-08-22T00:00:00"/>
    <s v="Standard Class"/>
    <s v="ME-17725"/>
    <s v="Max Engle"/>
    <x v="0"/>
    <s v="United States"/>
    <x v="34"/>
    <x v="22"/>
    <n v="80013"/>
    <x v="1"/>
    <s v="OFF-AP-10003287"/>
    <x v="1"/>
    <x v="9"/>
    <s v="Tripp Lite TLP810NET Broadband Surge for Modem/Fax"/>
    <n v="122.328"/>
    <n v="3"/>
    <n v="0.2"/>
    <n v="12.232799999999997"/>
  </r>
  <r>
    <n v="639"/>
    <x v="295"/>
    <x v="0"/>
    <x v="244"/>
    <d v="2013-05-26T00:00:00"/>
    <s v="Standard Class"/>
    <s v="RB-19465"/>
    <s v="Rick Bensley"/>
    <x v="2"/>
    <s v="United States"/>
    <x v="132"/>
    <x v="1"/>
    <n v="94591"/>
    <x v="1"/>
    <s v="FUR-FU-10000576"/>
    <x v="0"/>
    <x v="5"/>
    <s v="Luxo Professional Fluorescent Magnifier Lamp with Clamp-Mount Base"/>
    <n v="1049.2"/>
    <n v="5"/>
    <n v="0"/>
    <n v="272.79200000000003"/>
  </r>
  <r>
    <n v="640"/>
    <x v="295"/>
    <x v="0"/>
    <x v="244"/>
    <d v="2013-05-26T00:00:00"/>
    <s v="Standard Class"/>
    <s v="RB-19465"/>
    <s v="Rick Bensley"/>
    <x v="2"/>
    <s v="United States"/>
    <x v="132"/>
    <x v="1"/>
    <n v="94591"/>
    <x v="1"/>
    <s v="OFF-BI-10004728"/>
    <x v="1"/>
    <x v="8"/>
    <s v="Wilson Jones Turn Tabs Binder Tool for Ring Binders"/>
    <n v="15.424000000000001"/>
    <n v="4"/>
    <n v="0.2"/>
    <n v="5.0128000000000004"/>
  </r>
  <r>
    <n v="641"/>
    <x v="296"/>
    <x v="0"/>
    <x v="122"/>
    <d v="2013-12-23T00:00:00"/>
    <s v="Standard Class"/>
    <s v="JD-16150"/>
    <s v="Justin Deggeller"/>
    <x v="1"/>
    <s v="United States"/>
    <x v="31"/>
    <x v="11"/>
    <n v="55407"/>
    <x v="2"/>
    <s v="FUR-FU-10000732"/>
    <x v="0"/>
    <x v="5"/>
    <s v="Eldon 200 Class Desk Accessories"/>
    <n v="18.84"/>
    <n v="3"/>
    <n v="0"/>
    <n v="6.0287999999999995"/>
  </r>
  <r>
    <n v="642"/>
    <x v="297"/>
    <x v="3"/>
    <x v="245"/>
    <d v="2014-08-04T00:00:00"/>
    <s v="Second Class"/>
    <s v="JL-15835"/>
    <s v="John Lee"/>
    <x v="0"/>
    <s v="United States"/>
    <x v="133"/>
    <x v="1"/>
    <n v="92691"/>
    <x v="1"/>
    <s v="OFF-ST-10000585"/>
    <x v="1"/>
    <x v="4"/>
    <s v="Economy Rollaway Files"/>
    <n v="330.4"/>
    <n v="2"/>
    <n v="0"/>
    <n v="85.903999999999996"/>
  </r>
  <r>
    <n v="643"/>
    <x v="297"/>
    <x v="3"/>
    <x v="245"/>
    <d v="2014-08-04T00:00:00"/>
    <s v="Second Class"/>
    <s v="JL-15835"/>
    <s v="John Lee"/>
    <x v="0"/>
    <s v="United States"/>
    <x v="133"/>
    <x v="1"/>
    <n v="92691"/>
    <x v="1"/>
    <s v="OFF-LA-10002787"/>
    <x v="1"/>
    <x v="2"/>
    <s v="Avery 480"/>
    <n v="26.25"/>
    <n v="7"/>
    <n v="0"/>
    <n v="12.599999999999998"/>
  </r>
  <r>
    <n v="644"/>
    <x v="298"/>
    <x v="3"/>
    <x v="193"/>
    <d v="2014-06-16T00:00:00"/>
    <s v="Standard Class"/>
    <s v="SC-20305"/>
    <s v="Sean Christensen"/>
    <x v="0"/>
    <s v="United States"/>
    <x v="134"/>
    <x v="12"/>
    <n v="48307"/>
    <x v="2"/>
    <s v="TEC-AC-10003832"/>
    <x v="2"/>
    <x v="11"/>
    <s v="Imation 16GB Mini TravelDrive USB 2.0 Flash Drive"/>
    <n v="132.52000000000001"/>
    <n v="4"/>
    <n v="0"/>
    <n v="54.333200000000005"/>
  </r>
  <r>
    <n v="645"/>
    <x v="299"/>
    <x v="3"/>
    <x v="246"/>
    <d v="2014-07-26T00:00:00"/>
    <s v="Standard Class"/>
    <s v="TW-21025"/>
    <s v="Tamara Willingham"/>
    <x v="2"/>
    <s v="United States"/>
    <x v="135"/>
    <x v="30"/>
    <n v="7060"/>
    <x v="3"/>
    <s v="OFF-PA-10001934"/>
    <x v="1"/>
    <x v="10"/>
    <s v="Xerox 1993"/>
    <n v="6.48"/>
    <n v="1"/>
    <n v="0"/>
    <n v="3.1752000000000002"/>
  </r>
  <r>
    <n v="646"/>
    <x v="300"/>
    <x v="3"/>
    <x v="247"/>
    <d v="2015-01-06T00:00:00"/>
    <s v="Standard Class"/>
    <s v="CC-12430"/>
    <s v="Chuck Clark"/>
    <x v="2"/>
    <s v="United States"/>
    <x v="38"/>
    <x v="14"/>
    <n v="47201"/>
    <x v="2"/>
    <s v="OFF-AP-10002457"/>
    <x v="1"/>
    <x v="9"/>
    <s v="Eureka The Boss Plus 12-Amp Hard Box Upright Vacuum, Red"/>
    <n v="209.3"/>
    <n v="2"/>
    <n v="0"/>
    <n v="56.510999999999996"/>
  </r>
  <r>
    <n v="647"/>
    <x v="301"/>
    <x v="0"/>
    <x v="178"/>
    <d v="2013-04-09T00:00:00"/>
    <s v="Standard Class"/>
    <s v="BB-10990"/>
    <s v="Barry Blumstein"/>
    <x v="1"/>
    <s v="United States"/>
    <x v="136"/>
    <x v="16"/>
    <n v="85635"/>
    <x v="1"/>
    <s v="OFF-FA-10003112"/>
    <x v="1"/>
    <x v="13"/>
    <s v="Staples"/>
    <n v="31.560000000000002"/>
    <n v="5"/>
    <n v="0.2"/>
    <n v="9.8624999999999972"/>
  </r>
  <r>
    <n v="648"/>
    <x v="301"/>
    <x v="0"/>
    <x v="178"/>
    <d v="2013-04-09T00:00:00"/>
    <s v="Standard Class"/>
    <s v="BB-10990"/>
    <s v="Barry Blumstein"/>
    <x v="1"/>
    <s v="United States"/>
    <x v="136"/>
    <x v="16"/>
    <n v="85635"/>
    <x v="1"/>
    <s v="OFF-AP-10002350"/>
    <x v="1"/>
    <x v="9"/>
    <s v="Belkin F9H710-06 7 Outlet SurgeMaster Surge Protector"/>
    <n v="30.144000000000002"/>
    <n v="2"/>
    <n v="0.2"/>
    <n v="3.0143999999999993"/>
  </r>
  <r>
    <n v="649"/>
    <x v="302"/>
    <x v="0"/>
    <x v="25"/>
    <d v="2013-12-17T00:00:00"/>
    <s v="Second Class"/>
    <s v="AR-10825"/>
    <s v="Anthony Rawles"/>
    <x v="1"/>
    <s v="United States"/>
    <x v="137"/>
    <x v="4"/>
    <n v="98661"/>
    <x v="1"/>
    <s v="FUR-FU-10001935"/>
    <x v="0"/>
    <x v="5"/>
    <s v="3M Hangers With Command Adhesive"/>
    <n v="14.8"/>
    <n v="4"/>
    <n v="0"/>
    <n v="6.0680000000000014"/>
  </r>
  <r>
    <n v="650"/>
    <x v="302"/>
    <x v="0"/>
    <x v="25"/>
    <d v="2013-12-17T00:00:00"/>
    <s v="Second Class"/>
    <s v="AR-10825"/>
    <s v="Anthony Rawles"/>
    <x v="1"/>
    <s v="United States"/>
    <x v="137"/>
    <x v="4"/>
    <n v="98661"/>
    <x v="1"/>
    <s v="TEC-PH-10003273"/>
    <x v="2"/>
    <x v="7"/>
    <s v="AT&amp;T TR1909W"/>
    <n v="302.37599999999998"/>
    <n v="3"/>
    <n v="0.2"/>
    <n v="22.678200000000018"/>
  </r>
  <r>
    <n v="651"/>
    <x v="302"/>
    <x v="0"/>
    <x v="25"/>
    <d v="2013-12-17T00:00:00"/>
    <s v="Second Class"/>
    <s v="AR-10825"/>
    <s v="Anthony Rawles"/>
    <x v="1"/>
    <s v="United States"/>
    <x v="137"/>
    <x v="4"/>
    <n v="98661"/>
    <x v="1"/>
    <s v="TEC-AC-10001142"/>
    <x v="2"/>
    <x v="11"/>
    <s v="First Data FD10 PIN Pad"/>
    <n v="316"/>
    <n v="4"/>
    <n v="0"/>
    <n v="31.599999999999966"/>
  </r>
  <r>
    <n v="652"/>
    <x v="303"/>
    <x v="0"/>
    <x v="248"/>
    <d v="2013-10-30T00:00:00"/>
    <s v="Standard Class"/>
    <s v="SR-20740"/>
    <s v="Steven Roelle"/>
    <x v="2"/>
    <s v="United States"/>
    <x v="20"/>
    <x v="15"/>
    <n v="10024"/>
    <x v="3"/>
    <s v="OFF-PA-10000482"/>
    <x v="1"/>
    <x v="10"/>
    <s v="Snap-A-Way Black Print Carbonless Ruled Speed Letter, Triplicate"/>
    <n v="379.4"/>
    <n v="10"/>
    <n v="0"/>
    <n v="178.31799999999998"/>
  </r>
  <r>
    <n v="653"/>
    <x v="304"/>
    <x v="3"/>
    <x v="249"/>
    <d v="2014-06-24T00:00:00"/>
    <s v="Standard Class"/>
    <s v="AR-10405"/>
    <s v="Allen Rosenblatt"/>
    <x v="1"/>
    <s v="United States"/>
    <x v="20"/>
    <x v="15"/>
    <n v="10035"/>
    <x v="3"/>
    <s v="OFF-PA-10003892"/>
    <x v="1"/>
    <x v="10"/>
    <s v="Xerox 1943"/>
    <n v="97.82"/>
    <n v="2"/>
    <n v="0"/>
    <n v="45.975399999999993"/>
  </r>
  <r>
    <n v="654"/>
    <x v="304"/>
    <x v="3"/>
    <x v="249"/>
    <d v="2014-06-24T00:00:00"/>
    <s v="Standard Class"/>
    <s v="AR-10405"/>
    <s v="Allen Rosenblatt"/>
    <x v="1"/>
    <s v="United States"/>
    <x v="20"/>
    <x v="15"/>
    <n v="10035"/>
    <x v="3"/>
    <s v="TEC-AC-10001101"/>
    <x v="2"/>
    <x v="11"/>
    <s v="Sony 16GB Class 10 Micro SDHC R40 Memory Card"/>
    <n v="103.12"/>
    <n v="8"/>
    <n v="0"/>
    <n v="10.311999999999998"/>
  </r>
  <r>
    <n v="655"/>
    <x v="305"/>
    <x v="0"/>
    <x v="250"/>
    <d v="2013-08-29T00:00:00"/>
    <s v="Standard Class"/>
    <s v="CR-12730"/>
    <s v="Craig Reiter"/>
    <x v="0"/>
    <s v="United States"/>
    <x v="38"/>
    <x v="24"/>
    <n v="43229"/>
    <x v="3"/>
    <s v="OFF-AP-10002439"/>
    <x v="1"/>
    <x v="9"/>
    <s v="Tripp Lite Isotel 8 Ultra 8 Outlet Metal Surge"/>
    <n v="113.55200000000001"/>
    <n v="2"/>
    <n v="0.2"/>
    <n v="8.5163999999999938"/>
  </r>
  <r>
    <n v="656"/>
    <x v="305"/>
    <x v="0"/>
    <x v="250"/>
    <d v="2013-08-29T00:00:00"/>
    <s v="Standard Class"/>
    <s v="CR-12730"/>
    <s v="Craig Reiter"/>
    <x v="0"/>
    <s v="United States"/>
    <x v="38"/>
    <x v="24"/>
    <n v="43229"/>
    <x v="3"/>
    <s v="OFF-BI-10002827"/>
    <x v="1"/>
    <x v="8"/>
    <s v="Avery Durable Poly Binders"/>
    <n v="3.3180000000000005"/>
    <n v="2"/>
    <n v="0.7"/>
    <n v="-2.6543999999999999"/>
  </r>
  <r>
    <n v="657"/>
    <x v="305"/>
    <x v="0"/>
    <x v="250"/>
    <d v="2013-08-29T00:00:00"/>
    <s v="Standard Class"/>
    <s v="CR-12730"/>
    <s v="Craig Reiter"/>
    <x v="0"/>
    <s v="United States"/>
    <x v="38"/>
    <x v="24"/>
    <n v="43229"/>
    <x v="3"/>
    <s v="OFF-EN-10002230"/>
    <x v="1"/>
    <x v="12"/>
    <s v="Airmail Envelopes"/>
    <n v="134.28800000000001"/>
    <n v="2"/>
    <n v="0.2"/>
    <n v="45.322199999999995"/>
  </r>
  <r>
    <n v="658"/>
    <x v="306"/>
    <x v="0"/>
    <x v="251"/>
    <d v="2013-09-20T00:00:00"/>
    <s v="Same Day"/>
    <s v="EH-14125"/>
    <s v="Eugene Hildebrand"/>
    <x v="2"/>
    <s v="United States"/>
    <x v="34"/>
    <x v="10"/>
    <n v="60505"/>
    <x v="2"/>
    <s v="FUR-CH-10001215"/>
    <x v="0"/>
    <x v="1"/>
    <s v="Global Troy Executive Leather Low-Back Tilter"/>
    <n v="701.37199999999996"/>
    <n v="2"/>
    <n v="0.3"/>
    <n v="-50.098000000000013"/>
  </r>
  <r>
    <n v="659"/>
    <x v="306"/>
    <x v="0"/>
    <x v="251"/>
    <d v="2013-09-20T00:00:00"/>
    <s v="Same Day"/>
    <s v="EH-14125"/>
    <s v="Eugene Hildebrand"/>
    <x v="2"/>
    <s v="United States"/>
    <x v="34"/>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x v="81"/>
    <x v="5"/>
    <n v="76017"/>
    <x v="2"/>
    <s v="OFF-ST-10001490"/>
    <x v="1"/>
    <x v="4"/>
    <s v="Hot File 7-Pocket, Floor Stand"/>
    <n v="999.43200000000002"/>
    <n v="7"/>
    <n v="0.2"/>
    <n v="124.92899999999986"/>
  </r>
  <r>
    <n v="661"/>
    <x v="307"/>
    <x v="1"/>
    <x v="252"/>
    <d v="2012-08-28T00:00:00"/>
    <s v="Standard Class"/>
    <s v="CB-12025"/>
    <s v="Cassandra Brandow"/>
    <x v="0"/>
    <s v="United States"/>
    <x v="81"/>
    <x v="5"/>
    <n v="76017"/>
    <x v="2"/>
    <s v="OFF-ST-10001511"/>
    <x v="1"/>
    <x v="4"/>
    <s v="Space Solutions Commercial Steel Shelving"/>
    <n v="724.08"/>
    <n v="14"/>
    <n v="0.2"/>
    <n v="-135.7650000000001"/>
  </r>
  <r>
    <n v="662"/>
    <x v="307"/>
    <x v="1"/>
    <x v="252"/>
    <d v="2012-08-28T00:00:00"/>
    <s v="Standard Class"/>
    <s v="CB-12025"/>
    <s v="Cassandra Brandow"/>
    <x v="0"/>
    <s v="United States"/>
    <x v="81"/>
    <x v="5"/>
    <n v="76017"/>
    <x v="2"/>
    <s v="FUR-TA-10001768"/>
    <x v="0"/>
    <x v="3"/>
    <s v="Hon Racetrack Conference Tables"/>
    <n v="918.78499999999985"/>
    <n v="5"/>
    <n v="0.3"/>
    <n v="-118.12950000000006"/>
  </r>
  <r>
    <n v="663"/>
    <x v="307"/>
    <x v="1"/>
    <x v="252"/>
    <d v="2012-08-28T00:00:00"/>
    <s v="Standard Class"/>
    <s v="CB-12025"/>
    <s v="Cassandra Brandow"/>
    <x v="0"/>
    <s v="United States"/>
    <x v="81"/>
    <x v="5"/>
    <n v="76017"/>
    <x v="2"/>
    <s v="OFF-BI-10003981"/>
    <x v="1"/>
    <x v="8"/>
    <s v="Avery Durable Plastic 1&quot; Binders"/>
    <n v="2.7239999999999993"/>
    <n v="3"/>
    <n v="0.8"/>
    <n v="-4.2222000000000008"/>
  </r>
  <r>
    <n v="664"/>
    <x v="308"/>
    <x v="0"/>
    <x v="253"/>
    <d v="2013-03-31T00:00:00"/>
    <s v="Standard Class"/>
    <s v="SP-20545"/>
    <s v="Sibella Parks"/>
    <x v="1"/>
    <s v="United States"/>
    <x v="20"/>
    <x v="15"/>
    <n v="10011"/>
    <x v="3"/>
    <s v="OFF-ST-10001522"/>
    <x v="1"/>
    <x v="4"/>
    <s v="Gould Plastics 18-Pocket Panel Bin, 34w x 5-1/4d x 20-1/2h"/>
    <n v="459.95"/>
    <n v="5"/>
    <n v="0"/>
    <n v="18.397999999999968"/>
  </r>
  <r>
    <n v="665"/>
    <x v="309"/>
    <x v="0"/>
    <x v="254"/>
    <d v="2013-11-05T00:00:00"/>
    <s v="Same Day"/>
    <s v="RC-19825"/>
    <s v="Roy Collins"/>
    <x v="0"/>
    <s v="United States"/>
    <x v="103"/>
    <x v="0"/>
    <n v="40214"/>
    <x v="0"/>
    <s v="OFF-FA-10000621"/>
    <x v="1"/>
    <x v="13"/>
    <s v="OIC Colored Binder Clips, Assorted Sizes"/>
    <n v="10.74"/>
    <n v="3"/>
    <n v="0"/>
    <n v="5.2625999999999999"/>
  </r>
  <r>
    <n v="666"/>
    <x v="310"/>
    <x v="3"/>
    <x v="110"/>
    <d v="2014-06-11T00:00:00"/>
    <s v="Second Class"/>
    <s v="TH-21235"/>
    <s v="Tiffany House"/>
    <x v="1"/>
    <s v="United States"/>
    <x v="61"/>
    <x v="5"/>
    <n v="75081"/>
    <x v="2"/>
    <s v="OFF-SU-10004231"/>
    <x v="1"/>
    <x v="14"/>
    <s v="Acme Tagit Stainless Steel Antibacterial Scissors"/>
    <n v="23.76"/>
    <n v="3"/>
    <n v="0.2"/>
    <n v="2.0789999999999997"/>
  </r>
  <r>
    <n v="667"/>
    <x v="310"/>
    <x v="3"/>
    <x v="110"/>
    <d v="2014-06-11T00:00:00"/>
    <s v="Second Class"/>
    <s v="TH-21235"/>
    <s v="Tiffany House"/>
    <x v="1"/>
    <s v="United States"/>
    <x v="61"/>
    <x v="5"/>
    <n v="75081"/>
    <x v="2"/>
    <s v="OFF-PA-10000474"/>
    <x v="1"/>
    <x v="10"/>
    <s v="Staples"/>
    <n v="85.055999999999997"/>
    <n v="3"/>
    <n v="0.2"/>
    <n v="28.706399999999991"/>
  </r>
  <r>
    <n v="668"/>
    <x v="310"/>
    <x v="3"/>
    <x v="110"/>
    <d v="2014-06-11T00:00:00"/>
    <s v="Second Class"/>
    <s v="TH-21235"/>
    <s v="Tiffany House"/>
    <x v="1"/>
    <s v="United States"/>
    <x v="61"/>
    <x v="5"/>
    <n v="75081"/>
    <x v="2"/>
    <s v="TEC-PH-10004042"/>
    <x v="2"/>
    <x v="7"/>
    <s v="ClearOne Communications CHAT 70 OC Speaker Phone"/>
    <n v="381.57600000000002"/>
    <n v="3"/>
    <n v="0.2"/>
    <n v="28.618200000000002"/>
  </r>
  <r>
    <n v="669"/>
    <x v="311"/>
    <x v="2"/>
    <x v="163"/>
    <d v="2011-12-26T00:00:00"/>
    <s v="First Class"/>
    <s v="RP-19390"/>
    <s v="Resi Pölking"/>
    <x v="0"/>
    <s v="United States"/>
    <x v="138"/>
    <x v="24"/>
    <n v="44105"/>
    <x v="3"/>
    <s v="FUR-FU-10003096"/>
    <x v="0"/>
    <x v="5"/>
    <s v="Master Giant Foot Doorstop, Safety Yellow"/>
    <n v="30.36"/>
    <n v="5"/>
    <n v="0.2"/>
    <n v="8.7285000000000004"/>
  </r>
  <r>
    <n v="670"/>
    <x v="312"/>
    <x v="3"/>
    <x v="255"/>
    <d v="2014-06-14T00:00:00"/>
    <s v="Standard Class"/>
    <s v="MO-17800"/>
    <s v="Meg O'Connel"/>
    <x v="2"/>
    <s v="United States"/>
    <x v="22"/>
    <x v="10"/>
    <n v="60653"/>
    <x v="2"/>
    <s v="FUR-FU-10002759"/>
    <x v="0"/>
    <x v="5"/>
    <s v="12-1/2 Diameter Round Wall Clock"/>
    <n v="23.976000000000003"/>
    <n v="3"/>
    <n v="0.6"/>
    <n v="-14.385599999999997"/>
  </r>
  <r>
    <n v="671"/>
    <x v="312"/>
    <x v="3"/>
    <x v="255"/>
    <d v="2014-06-14T00:00:00"/>
    <s v="Standard Class"/>
    <s v="MO-17800"/>
    <s v="Meg O'Connel"/>
    <x v="2"/>
    <s v="United States"/>
    <x v="22"/>
    <x v="10"/>
    <n v="60653"/>
    <x v="2"/>
    <s v="FUR-TA-10000688"/>
    <x v="0"/>
    <x v="3"/>
    <s v="Chromcraft Bull-Nose Wood Round Conference Table Top, Wood Base"/>
    <n v="108.925"/>
    <n v="1"/>
    <n v="0.5"/>
    <n v="-71.890500000000017"/>
  </r>
  <r>
    <n v="672"/>
    <x v="312"/>
    <x v="3"/>
    <x v="255"/>
    <d v="2014-06-14T00:00:00"/>
    <s v="Standard Class"/>
    <s v="MO-17800"/>
    <s v="Meg O'Connel"/>
    <x v="2"/>
    <s v="United States"/>
    <x v="22"/>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x v="94"/>
    <x v="10"/>
    <n v="62301"/>
    <x v="2"/>
    <s v="OFF-AR-10001954"/>
    <x v="1"/>
    <x v="6"/>
    <s v="Newell 331"/>
    <n v="19.559999999999999"/>
    <n v="5"/>
    <n v="0.2"/>
    <n v="1.7115"/>
  </r>
  <r>
    <n v="674"/>
    <x v="314"/>
    <x v="3"/>
    <x v="256"/>
    <d v="2014-12-09T00:00:00"/>
    <s v="First Class"/>
    <s v="RB-19570"/>
    <s v="Rob Beeghly"/>
    <x v="0"/>
    <s v="United States"/>
    <x v="38"/>
    <x v="14"/>
    <n v="47201"/>
    <x v="2"/>
    <s v="OFF-AP-10004532"/>
    <x v="1"/>
    <x v="9"/>
    <s v="Kensington 6 Outlet Guardian Standard Surge Protector"/>
    <n v="61.44"/>
    <n v="3"/>
    <n v="0"/>
    <n v="16.588799999999999"/>
  </r>
  <r>
    <n v="675"/>
    <x v="314"/>
    <x v="3"/>
    <x v="256"/>
    <d v="2014-12-09T00:00:00"/>
    <s v="First Class"/>
    <s v="RB-19570"/>
    <s v="Rob Beeghly"/>
    <x v="0"/>
    <s v="United States"/>
    <x v="38"/>
    <x v="14"/>
    <n v="47201"/>
    <x v="2"/>
    <s v="OFF-PA-10002137"/>
    <x v="1"/>
    <x v="10"/>
    <s v="Southworth 100% Résumé Paper, 24lb."/>
    <n v="38.9"/>
    <n v="5"/>
    <n v="0"/>
    <n v="17.504999999999995"/>
  </r>
  <r>
    <n v="676"/>
    <x v="314"/>
    <x v="3"/>
    <x v="256"/>
    <d v="2014-12-09T00:00:00"/>
    <s v="First Class"/>
    <s v="RB-19570"/>
    <s v="Rob Beeghly"/>
    <x v="0"/>
    <s v="United States"/>
    <x v="38"/>
    <x v="14"/>
    <n v="47201"/>
    <x v="2"/>
    <s v="TEC-AC-10003832"/>
    <x v="2"/>
    <x v="11"/>
    <s v="Imation 16GB Mini TravelDrive USB 2.0 Flash Drive"/>
    <n v="99.390000000000015"/>
    <n v="3"/>
    <n v="0"/>
    <n v="40.749900000000004"/>
  </r>
  <r>
    <n v="677"/>
    <x v="315"/>
    <x v="3"/>
    <x v="257"/>
    <d v="2014-03-24T00:00:00"/>
    <s v="Standard Class"/>
    <s v="CD-11980"/>
    <s v="Carol Darley"/>
    <x v="0"/>
    <s v="United States"/>
    <x v="139"/>
    <x v="5"/>
    <n v="75701"/>
    <x v="2"/>
    <s v="OFF-AP-10000804"/>
    <x v="1"/>
    <x v="9"/>
    <s v="Hoover Portapower Portable Vacuum"/>
    <n v="2.6879999999999997"/>
    <n v="3"/>
    <n v="0.8"/>
    <n v="-7.3920000000000021"/>
  </r>
  <r>
    <n v="678"/>
    <x v="315"/>
    <x v="3"/>
    <x v="257"/>
    <d v="2014-03-24T00:00:00"/>
    <s v="Standard Class"/>
    <s v="CD-11980"/>
    <s v="Carol Darley"/>
    <x v="0"/>
    <s v="United States"/>
    <x v="139"/>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x v="139"/>
    <x v="5"/>
    <n v="75701"/>
    <x v="2"/>
    <s v="FUR-FU-10003553"/>
    <x v="0"/>
    <x v="5"/>
    <s v="Howard Miller 13-1/2&quot; Diameter Rosebrook Wall Clock"/>
    <n v="82.524000000000001"/>
    <n v="3"/>
    <n v="0.6"/>
    <n v="-41.261999999999972"/>
  </r>
  <r>
    <n v="680"/>
    <x v="315"/>
    <x v="3"/>
    <x v="257"/>
    <d v="2014-03-24T00:00:00"/>
    <s v="Standard Class"/>
    <s v="CD-11980"/>
    <s v="Carol Darley"/>
    <x v="0"/>
    <s v="United States"/>
    <x v="139"/>
    <x v="5"/>
    <n v="75701"/>
    <x v="2"/>
    <s v="OFF-BI-10004632"/>
    <x v="1"/>
    <x v="8"/>
    <s v="Ibico Hi-Tech Manual Binding System"/>
    <n v="182.99399999999997"/>
    <n v="3"/>
    <n v="0.8"/>
    <n v="-320.23950000000013"/>
  </r>
  <r>
    <n v="681"/>
    <x v="316"/>
    <x v="0"/>
    <x v="258"/>
    <d v="2013-11-25T00:00:00"/>
    <s v="Standard Class"/>
    <s v="DJ-13630"/>
    <s v="Doug Jacobs"/>
    <x v="0"/>
    <s v="United States"/>
    <x v="20"/>
    <x v="15"/>
    <n v="10024"/>
    <x v="3"/>
    <s v="OFF-BI-10003305"/>
    <x v="1"/>
    <x v="8"/>
    <s v="Avery Hanging File Binders"/>
    <n v="14.352000000000002"/>
    <n v="3"/>
    <n v="0.2"/>
    <n v="4.6643999999999988"/>
  </r>
  <r>
    <n v="682"/>
    <x v="316"/>
    <x v="0"/>
    <x v="258"/>
    <d v="2013-11-25T00:00:00"/>
    <s v="Standard Class"/>
    <s v="DJ-13630"/>
    <s v="Doug Jacobs"/>
    <x v="0"/>
    <s v="United States"/>
    <x v="20"/>
    <x v="15"/>
    <n v="10024"/>
    <x v="3"/>
    <s v="OFF-ST-10002583"/>
    <x v="1"/>
    <x v="4"/>
    <s v="Fellowes Neat Ideas Storage Cubes"/>
    <n v="64.959999999999994"/>
    <n v="2"/>
    <n v="0"/>
    <n v="2.598399999999998"/>
  </r>
  <r>
    <n v="683"/>
    <x v="316"/>
    <x v="0"/>
    <x v="258"/>
    <d v="2013-11-25T00:00:00"/>
    <s v="Standard Class"/>
    <s v="DJ-13630"/>
    <s v="Doug Jacobs"/>
    <x v="0"/>
    <s v="United States"/>
    <x v="20"/>
    <x v="15"/>
    <n v="10024"/>
    <x v="3"/>
    <s v="OFF-ST-10004507"/>
    <x v="1"/>
    <x v="4"/>
    <s v="Advantus Rolling Storage Box"/>
    <n v="68.599999999999994"/>
    <n v="4"/>
    <n v="0"/>
    <n v="18.521999999999998"/>
  </r>
  <r>
    <n v="684"/>
    <x v="317"/>
    <x v="3"/>
    <x v="259"/>
    <d v="2014-11-05T00:00:00"/>
    <s v="Same Day"/>
    <s v="GT-14635"/>
    <s v="Grant Thornton"/>
    <x v="1"/>
    <s v="United States"/>
    <x v="140"/>
    <x v="3"/>
    <n v="27217"/>
    <x v="0"/>
    <s v="TEC-MA-10004125"/>
    <x v="2"/>
    <x v="15"/>
    <s v="Cubify CubeX 3D Printer Triple Head Print"/>
    <n v="7999.98"/>
    <n v="4"/>
    <n v="0.5"/>
    <n v="-3839.9903999999988"/>
  </r>
  <r>
    <n v="685"/>
    <x v="317"/>
    <x v="3"/>
    <x v="259"/>
    <d v="2014-11-05T00:00:00"/>
    <s v="Same Day"/>
    <s v="GT-14635"/>
    <s v="Grant Thornton"/>
    <x v="1"/>
    <s v="United States"/>
    <x v="140"/>
    <x v="3"/>
    <n v="27217"/>
    <x v="0"/>
    <s v="OFF-AP-10002457"/>
    <x v="1"/>
    <x v="9"/>
    <s v="Eureka The Boss Plus 12-Amp Hard Box Upright Vacuum, Red"/>
    <n v="167.44000000000003"/>
    <n v="2"/>
    <n v="0.2"/>
    <n v="14.650999999999989"/>
  </r>
  <r>
    <n v="686"/>
    <x v="318"/>
    <x v="2"/>
    <x v="260"/>
    <d v="2011-07-08T00:00:00"/>
    <s v="First Class"/>
    <s v="MC-17845"/>
    <s v="Michael Chen"/>
    <x v="0"/>
    <s v="United States"/>
    <x v="25"/>
    <x v="35"/>
    <n v="39212"/>
    <x v="0"/>
    <s v="TEC-AC-10003911"/>
    <x v="2"/>
    <x v="11"/>
    <s v="NETGEAR AC1750 Dual Band Gigabit Smart WiFi Router"/>
    <n v="479.97"/>
    <n v="3"/>
    <n v="0"/>
    <n v="163.18979999999999"/>
  </r>
  <r>
    <n v="687"/>
    <x v="318"/>
    <x v="2"/>
    <x v="260"/>
    <d v="2011-07-08T00:00:00"/>
    <s v="First Class"/>
    <s v="MC-17845"/>
    <s v="Michael Chen"/>
    <x v="0"/>
    <s v="United States"/>
    <x v="25"/>
    <x v="35"/>
    <n v="39212"/>
    <x v="0"/>
    <s v="OFF-LA-10001934"/>
    <x v="1"/>
    <x v="2"/>
    <s v="Avery 516"/>
    <n v="14.62"/>
    <n v="2"/>
    <n v="0"/>
    <n v="6.8713999999999995"/>
  </r>
  <r>
    <n v="688"/>
    <x v="318"/>
    <x v="2"/>
    <x v="260"/>
    <d v="2011-07-08T00:00:00"/>
    <s v="First Class"/>
    <s v="MC-17845"/>
    <s v="Michael Chen"/>
    <x v="0"/>
    <s v="United States"/>
    <x v="25"/>
    <x v="35"/>
    <n v="39212"/>
    <x v="0"/>
    <s v="OFF-PA-10000304"/>
    <x v="1"/>
    <x v="10"/>
    <s v="Xerox 1995"/>
    <n v="19.440000000000001"/>
    <n v="3"/>
    <n v="0"/>
    <n v="9.3312000000000008"/>
  </r>
  <r>
    <n v="689"/>
    <x v="319"/>
    <x v="3"/>
    <x v="53"/>
    <d v="2014-12-30T00:00:00"/>
    <s v="Standard Class"/>
    <s v="RA-19285"/>
    <s v="Ralph Arnett"/>
    <x v="0"/>
    <s v="United States"/>
    <x v="20"/>
    <x v="15"/>
    <n v="10035"/>
    <x v="3"/>
    <s v="FUR-BO-10004015"/>
    <x v="0"/>
    <x v="0"/>
    <s v="Bush Andora Bookcase, Maple/Graphite Gray Finish"/>
    <n v="191.98400000000001"/>
    <n v="2"/>
    <n v="0.2"/>
    <n v="4.7995999999999768"/>
  </r>
  <r>
    <n v="690"/>
    <x v="320"/>
    <x v="2"/>
    <x v="261"/>
    <d v="2011-06-23T00:00:00"/>
    <s v="Second Class"/>
    <s v="NP-18325"/>
    <s v="Naresj Patel"/>
    <x v="0"/>
    <s v="United States"/>
    <x v="141"/>
    <x v="17"/>
    <n v="22980"/>
    <x v="0"/>
    <s v="FUR-FU-10004071"/>
    <x v="0"/>
    <x v="5"/>
    <s v="Luxo Professional Magnifying Clamp-On Fluorescent Lamps"/>
    <n v="104.01"/>
    <n v="1"/>
    <n v="0"/>
    <n v="14.561400000000006"/>
  </r>
  <r>
    <n v="691"/>
    <x v="320"/>
    <x v="2"/>
    <x v="261"/>
    <d v="2011-06-23T00:00:00"/>
    <s v="Second Class"/>
    <s v="NP-18325"/>
    <s v="Naresj Patel"/>
    <x v="0"/>
    <s v="United States"/>
    <x v="141"/>
    <x v="17"/>
    <n v="22980"/>
    <x v="0"/>
    <s v="TEC-PH-10002033"/>
    <x v="2"/>
    <x v="7"/>
    <s v="Konftel 250 Conference phone - Charcoal black"/>
    <n v="284.82"/>
    <n v="1"/>
    <n v="0"/>
    <n v="74.053200000000004"/>
  </r>
  <r>
    <n v="692"/>
    <x v="320"/>
    <x v="2"/>
    <x v="261"/>
    <d v="2011-06-23T00:00:00"/>
    <s v="Second Class"/>
    <s v="NP-18325"/>
    <s v="Naresj Patel"/>
    <x v="0"/>
    <s v="United States"/>
    <x v="141"/>
    <x v="17"/>
    <n v="22980"/>
    <x v="0"/>
    <s v="OFF-ST-10002444"/>
    <x v="1"/>
    <x v="4"/>
    <s v="Recycled Eldon Regeneration Jumbo File"/>
    <n v="36.839999999999996"/>
    <n v="3"/>
    <n v="0"/>
    <n v="10.315199999999999"/>
  </r>
  <r>
    <n v="693"/>
    <x v="321"/>
    <x v="1"/>
    <x v="262"/>
    <d v="2012-04-02T00:00:00"/>
    <s v="Standard Class"/>
    <s v="AB-10165"/>
    <s v="Alan Barnes"/>
    <x v="0"/>
    <s v="United States"/>
    <x v="1"/>
    <x v="1"/>
    <n v="90036"/>
    <x v="1"/>
    <s v="TEC-AC-10002253"/>
    <x v="2"/>
    <x v="11"/>
    <s v="Imation Bio 8GB USB Flash Drive Imation Corp"/>
    <n v="166.24"/>
    <n v="1"/>
    <n v="0"/>
    <n v="24.936000000000007"/>
  </r>
  <r>
    <n v="694"/>
    <x v="321"/>
    <x v="1"/>
    <x v="262"/>
    <d v="2012-04-02T00:00:00"/>
    <s v="Standard Class"/>
    <s v="AB-10165"/>
    <s v="Alan Barnes"/>
    <x v="0"/>
    <s v="United States"/>
    <x v="1"/>
    <x v="1"/>
    <n v="90036"/>
    <x v="1"/>
    <s v="OFF-PA-10000743"/>
    <x v="1"/>
    <x v="10"/>
    <s v="Xerox 1977"/>
    <n v="33.4"/>
    <n v="5"/>
    <n v="0"/>
    <n v="16.032"/>
  </r>
  <r>
    <n v="695"/>
    <x v="322"/>
    <x v="1"/>
    <x v="263"/>
    <d v="2012-05-17T00:00:00"/>
    <s v="First Class"/>
    <s v="JO-15550"/>
    <s v="Jesus Ocampo"/>
    <x v="2"/>
    <s v="United States"/>
    <x v="142"/>
    <x v="9"/>
    <n v="19013"/>
    <x v="3"/>
    <s v="OFF-AR-10003373"/>
    <x v="1"/>
    <x v="6"/>
    <s v="Boston School Pro Electric Pencil Sharpener, 1670"/>
    <n v="198.27200000000002"/>
    <n v="8"/>
    <n v="0.2"/>
    <n v="17.34879999999999"/>
  </r>
  <r>
    <n v="696"/>
    <x v="322"/>
    <x v="1"/>
    <x v="263"/>
    <d v="2012-05-17T00:00:00"/>
    <s v="First Class"/>
    <s v="JO-15550"/>
    <s v="Jesus Ocampo"/>
    <x v="2"/>
    <s v="United States"/>
    <x v="142"/>
    <x v="9"/>
    <n v="19013"/>
    <x v="3"/>
    <s v="OFF-LA-10002312"/>
    <x v="1"/>
    <x v="2"/>
    <s v="Avery 490"/>
    <n v="47.360000000000007"/>
    <n v="4"/>
    <n v="0.2"/>
    <n v="17.759999999999998"/>
  </r>
  <r>
    <n v="697"/>
    <x v="322"/>
    <x v="1"/>
    <x v="263"/>
    <d v="2012-05-17T00:00:00"/>
    <s v="First Class"/>
    <s v="JO-15550"/>
    <s v="Jesus Ocampo"/>
    <x v="2"/>
    <s v="United States"/>
    <x v="142"/>
    <x v="9"/>
    <n v="19013"/>
    <x v="3"/>
    <s v="OFF-EN-10000927"/>
    <x v="1"/>
    <x v="12"/>
    <s v="Jet-Pak Recycled Peel 'N' Seal Padded Mailers"/>
    <n v="200.98400000000004"/>
    <n v="7"/>
    <n v="0.2"/>
    <n v="62.807499999999976"/>
  </r>
  <r>
    <n v="698"/>
    <x v="322"/>
    <x v="1"/>
    <x v="263"/>
    <d v="2012-05-17T00:00:00"/>
    <s v="First Class"/>
    <s v="JO-15550"/>
    <s v="Jesus Ocampo"/>
    <x v="2"/>
    <s v="United States"/>
    <x v="142"/>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x v="142"/>
    <x v="9"/>
    <n v="19013"/>
    <x v="3"/>
    <s v="OFF-AR-10001118"/>
    <x v="1"/>
    <x v="6"/>
    <s v="Binney &amp; Smith Crayola Metallic Crayons, 16-Color Pack"/>
    <n v="2.6960000000000002"/>
    <n v="1"/>
    <n v="0.2"/>
    <n v="0.8088000000000003"/>
  </r>
  <r>
    <n v="700"/>
    <x v="322"/>
    <x v="1"/>
    <x v="263"/>
    <d v="2012-05-17T00:00:00"/>
    <s v="First Class"/>
    <s v="JO-15550"/>
    <s v="Jesus Ocampo"/>
    <x v="2"/>
    <s v="United States"/>
    <x v="142"/>
    <x v="9"/>
    <n v="19013"/>
    <x v="3"/>
    <s v="OFF-BI-10001575"/>
    <x v="1"/>
    <x v="8"/>
    <s v="GBC Linen Binding Covers"/>
    <n v="18.588000000000005"/>
    <n v="2"/>
    <n v="0.7"/>
    <n v="-13.6312"/>
  </r>
  <r>
    <n v="701"/>
    <x v="322"/>
    <x v="1"/>
    <x v="263"/>
    <d v="2012-05-17T00:00:00"/>
    <s v="First Class"/>
    <s v="JO-15550"/>
    <s v="Jesus Ocampo"/>
    <x v="2"/>
    <s v="United States"/>
    <x v="142"/>
    <x v="9"/>
    <n v="19013"/>
    <x v="3"/>
    <s v="OFF-BI-10001982"/>
    <x v="1"/>
    <x v="8"/>
    <s v="Wilson Jones Custom Binder Spines &amp; Labels"/>
    <n v="4.8960000000000008"/>
    <n v="3"/>
    <n v="0.7"/>
    <n v="-3.4271999999999991"/>
  </r>
  <r>
    <n v="702"/>
    <x v="323"/>
    <x v="3"/>
    <x v="264"/>
    <d v="2014-09-09T00:00:00"/>
    <s v="Standard Class"/>
    <s v="Dl-13600"/>
    <s v="Dorris liebe"/>
    <x v="1"/>
    <s v="United States"/>
    <x v="138"/>
    <x v="24"/>
    <n v="44105"/>
    <x v="3"/>
    <s v="FUR-FU-10002960"/>
    <x v="0"/>
    <x v="5"/>
    <s v="Eldon 200 Class Desk Accessories, Burgundy"/>
    <n v="15.072000000000003"/>
    <n v="3"/>
    <n v="0.2"/>
    <n v="4.1448"/>
  </r>
  <r>
    <n v="703"/>
    <x v="324"/>
    <x v="0"/>
    <x v="254"/>
    <d v="2013-11-09T00:00:00"/>
    <s v="Second Class"/>
    <s v="AS-10285"/>
    <s v="Alejandro Savely"/>
    <x v="1"/>
    <s v="United States"/>
    <x v="4"/>
    <x v="4"/>
    <n v="98103"/>
    <x v="1"/>
    <s v="FUR-FU-10003394"/>
    <x v="0"/>
    <x v="5"/>
    <s v="Tenex &quot;The Solids&quot; Textured Chair Mats"/>
    <n v="209.88"/>
    <n v="3"/>
    <n v="0"/>
    <n v="35.679599999999979"/>
  </r>
  <r>
    <n v="704"/>
    <x v="325"/>
    <x v="1"/>
    <x v="265"/>
    <d v="2012-04-14T00:00:00"/>
    <s v="Standard Class"/>
    <s v="JK-15370"/>
    <s v="Jay Kimmel"/>
    <x v="0"/>
    <s v="United States"/>
    <x v="85"/>
    <x v="1"/>
    <n v="90805"/>
    <x v="1"/>
    <s v="FUR-TA-10002774"/>
    <x v="0"/>
    <x v="3"/>
    <s v="Laminate Occasional Tables"/>
    <n v="369.91200000000003"/>
    <n v="3"/>
    <n v="0.2"/>
    <n v="-13.871700000000047"/>
  </r>
  <r>
    <n v="705"/>
    <x v="326"/>
    <x v="2"/>
    <x v="171"/>
    <d v="2011-09-17T00:00:00"/>
    <s v="Standard Class"/>
    <s v="BN-11470"/>
    <s v="Brad Norvell"/>
    <x v="1"/>
    <s v="United States"/>
    <x v="143"/>
    <x v="3"/>
    <n v="27511"/>
    <x v="0"/>
    <s v="OFF-PA-10001800"/>
    <x v="1"/>
    <x v="10"/>
    <s v="Xerox 220"/>
    <n v="10.368000000000002"/>
    <n v="2"/>
    <n v="0.2"/>
    <n v="3.6288"/>
  </r>
  <r>
    <n v="706"/>
    <x v="326"/>
    <x v="2"/>
    <x v="171"/>
    <d v="2011-09-17T00:00:00"/>
    <s v="Standard Class"/>
    <s v="BN-11470"/>
    <s v="Brad Norvell"/>
    <x v="1"/>
    <s v="United States"/>
    <x v="143"/>
    <x v="3"/>
    <n v="27511"/>
    <x v="0"/>
    <s v="OFF-AP-10001469"/>
    <x v="1"/>
    <x v="9"/>
    <s v="Fellowes 8 Outlet Superior Workstation Surge Protector"/>
    <n v="166.84"/>
    <n v="5"/>
    <n v="0.2"/>
    <n v="18.769499999999987"/>
  </r>
  <r>
    <n v="707"/>
    <x v="326"/>
    <x v="2"/>
    <x v="171"/>
    <d v="2011-09-17T00:00:00"/>
    <s v="Standard Class"/>
    <s v="BN-11470"/>
    <s v="Brad Norvell"/>
    <x v="1"/>
    <s v="United States"/>
    <x v="143"/>
    <x v="3"/>
    <n v="27511"/>
    <x v="0"/>
    <s v="TEC-AC-10002399"/>
    <x v="2"/>
    <x v="11"/>
    <s v="SanDisk Cruzer 32 GB USB Flash Drive"/>
    <n v="15.216000000000001"/>
    <n v="1"/>
    <n v="0.2"/>
    <n v="2.2823999999999991"/>
  </r>
  <r>
    <n v="708"/>
    <x v="327"/>
    <x v="2"/>
    <x v="266"/>
    <d v="2011-12-04T00:00:00"/>
    <s v="First Class"/>
    <s v="DP-13165"/>
    <s v="David Philippe"/>
    <x v="0"/>
    <s v="United States"/>
    <x v="20"/>
    <x v="15"/>
    <n v="10035"/>
    <x v="3"/>
    <s v="TEC-AC-10003628"/>
    <x v="2"/>
    <x v="11"/>
    <s v="Logitech 910-002974 M325 Wireless Mouse for Web Scrolling"/>
    <n v="119.96"/>
    <n v="4"/>
    <n v="0"/>
    <n v="52.78240000000001"/>
  </r>
  <r>
    <n v="709"/>
    <x v="327"/>
    <x v="2"/>
    <x v="266"/>
    <d v="2011-12-04T00:00:00"/>
    <s v="First Class"/>
    <s v="DP-13165"/>
    <s v="David Philippe"/>
    <x v="0"/>
    <s v="United States"/>
    <x v="20"/>
    <x v="15"/>
    <n v="10035"/>
    <x v="3"/>
    <s v="FUR-BO-10003272"/>
    <x v="0"/>
    <x v="0"/>
    <s v="O'Sullivan Living Dimensions 5-Shelf Bookcases"/>
    <n v="883.92"/>
    <n v="5"/>
    <n v="0.2"/>
    <n v="-110.49000000000007"/>
  </r>
  <r>
    <n v="710"/>
    <x v="327"/>
    <x v="2"/>
    <x v="266"/>
    <d v="2011-12-04T00:00:00"/>
    <s v="First Class"/>
    <s v="DP-13165"/>
    <s v="David Philippe"/>
    <x v="0"/>
    <s v="United States"/>
    <x v="20"/>
    <x v="15"/>
    <n v="10035"/>
    <x v="3"/>
    <s v="OFF-BI-10000050"/>
    <x v="1"/>
    <x v="8"/>
    <s v="Angle-D Binders with Locking Rings, Label Holders"/>
    <n v="46.72"/>
    <n v="8"/>
    <n v="0.2"/>
    <n v="15.767999999999997"/>
  </r>
  <r>
    <n v="711"/>
    <x v="328"/>
    <x v="2"/>
    <x v="267"/>
    <d v="2011-04-07T00:00:00"/>
    <s v="First Class"/>
    <s v="TH-21550"/>
    <s v="Tracy Hopkins"/>
    <x v="2"/>
    <s v="United States"/>
    <x v="20"/>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x v="144"/>
    <x v="2"/>
    <n v="32137"/>
    <x v="0"/>
    <s v="OFF-EN-10001219"/>
    <x v="1"/>
    <x v="12"/>
    <s v="#10- 4 1/8&quot; x 9 1/2&quot; Security-Tint Envelopes"/>
    <n v="24.448"/>
    <n v="4"/>
    <n v="0.2"/>
    <n v="8.8623999999999992"/>
  </r>
  <r>
    <n v="713"/>
    <x v="330"/>
    <x v="3"/>
    <x v="240"/>
    <d v="2014-05-25T00:00:00"/>
    <s v="Standard Class"/>
    <s v="RS-19765"/>
    <s v="Roland Schwarz"/>
    <x v="1"/>
    <s v="United States"/>
    <x v="145"/>
    <x v="15"/>
    <n v="10550"/>
    <x v="3"/>
    <s v="OFF-AP-10001154"/>
    <x v="1"/>
    <x v="9"/>
    <s v="Bionaire Personal Warm Mist Humidifier/Vaporizer"/>
    <n v="281.34000000000003"/>
    <n v="6"/>
    <n v="0"/>
    <n v="109.72260000000001"/>
  </r>
  <r>
    <n v="714"/>
    <x v="330"/>
    <x v="3"/>
    <x v="240"/>
    <d v="2014-05-25T00:00:00"/>
    <s v="Standard Class"/>
    <s v="RS-19765"/>
    <s v="Roland Schwarz"/>
    <x v="1"/>
    <s v="United States"/>
    <x v="145"/>
    <x v="15"/>
    <n v="10550"/>
    <x v="3"/>
    <s v="TEC-PH-10003012"/>
    <x v="2"/>
    <x v="7"/>
    <s v="Nortel Meridian M3904 Professional Digital phone"/>
    <n v="307.98"/>
    <n v="2"/>
    <n v="0"/>
    <n v="89.314199999999971"/>
  </r>
  <r>
    <n v="715"/>
    <x v="330"/>
    <x v="3"/>
    <x v="240"/>
    <d v="2014-05-25T00:00:00"/>
    <s v="Standard Class"/>
    <s v="RS-19765"/>
    <s v="Roland Schwarz"/>
    <x v="1"/>
    <s v="United States"/>
    <x v="145"/>
    <x v="15"/>
    <n v="10550"/>
    <x v="3"/>
    <s v="TEC-AC-10001606"/>
    <x v="2"/>
    <x v="11"/>
    <s v="Logitech Wireless Performance Mouse MX for PC and Mac"/>
    <n v="299.96999999999997"/>
    <n v="3"/>
    <n v="0"/>
    <n v="113.98860000000001"/>
  </r>
  <r>
    <n v="716"/>
    <x v="331"/>
    <x v="2"/>
    <x v="268"/>
    <d v="2011-07-06T00:00:00"/>
    <s v="Second Class"/>
    <s v="Dl-13600"/>
    <s v="Dorris liebe"/>
    <x v="1"/>
    <s v="United States"/>
    <x v="4"/>
    <x v="4"/>
    <n v="98105"/>
    <x v="1"/>
    <s v="OFF-BI-10003355"/>
    <x v="1"/>
    <x v="8"/>
    <s v="Cardinal Holdit Business Card Pockets"/>
    <n v="19.920000000000002"/>
    <n v="5"/>
    <n v="0.2"/>
    <n v="6.9719999999999995"/>
  </r>
  <r>
    <n v="717"/>
    <x v="332"/>
    <x v="2"/>
    <x v="269"/>
    <d v="2011-01-15T00:00:00"/>
    <s v="First Class"/>
    <s v="SV-20365"/>
    <s v="Seth Vernon"/>
    <x v="0"/>
    <s v="United States"/>
    <x v="18"/>
    <x v="13"/>
    <n v="19901"/>
    <x v="3"/>
    <s v="FUR-FU-10000010"/>
    <x v="0"/>
    <x v="5"/>
    <s v="DAX Value U-Channel Document Frames, Easel Back"/>
    <n v="9.94"/>
    <n v="2"/>
    <n v="0"/>
    <n v="3.0813999999999995"/>
  </r>
  <r>
    <n v="718"/>
    <x v="333"/>
    <x v="3"/>
    <x v="241"/>
    <d v="2014-09-30T00:00:00"/>
    <s v="Standard Class"/>
    <s v="KC-16540"/>
    <s v="Kelly Collister"/>
    <x v="0"/>
    <s v="United States"/>
    <x v="46"/>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x v="11"/>
    <x v="7"/>
    <n v="84057"/>
    <x v="1"/>
    <s v="OFF-BI-10001658"/>
    <x v="1"/>
    <x v="8"/>
    <s v="GBC Standard Therm-A-Bind Covers"/>
    <n v="59.808000000000007"/>
    <n v="3"/>
    <n v="0.2"/>
    <n v="19.4376"/>
  </r>
  <r>
    <n v="720"/>
    <x v="334"/>
    <x v="2"/>
    <x v="270"/>
    <d v="2011-06-07T00:00:00"/>
    <s v="Standard Class"/>
    <s v="CK-12325"/>
    <s v="Christine Kargatis"/>
    <x v="2"/>
    <s v="United States"/>
    <x v="11"/>
    <x v="7"/>
    <n v="84057"/>
    <x v="1"/>
    <s v="FUR-FU-10000246"/>
    <x v="0"/>
    <x v="5"/>
    <s v="Aluminum Document Frame"/>
    <n v="73.320000000000007"/>
    <n v="6"/>
    <n v="0"/>
    <n v="21.995999999999992"/>
  </r>
  <r>
    <n v="721"/>
    <x v="335"/>
    <x v="0"/>
    <x v="271"/>
    <d v="2013-02-18T00:00:00"/>
    <s v="Standard Class"/>
    <s v="RD-19810"/>
    <s v="Ross DeVincentis"/>
    <x v="2"/>
    <s v="United States"/>
    <x v="1"/>
    <x v="1"/>
    <n v="90045"/>
    <x v="1"/>
    <s v="OFF-PA-10004092"/>
    <x v="1"/>
    <x v="10"/>
    <s v="Tops Green Bar Computer Printout Paper"/>
    <n v="146.82"/>
    <n v="3"/>
    <n v="0"/>
    <n v="73.41"/>
  </r>
  <r>
    <n v="722"/>
    <x v="336"/>
    <x v="0"/>
    <x v="272"/>
    <d v="2013-12-20T00:00:00"/>
    <s v="Standard Class"/>
    <s v="MP-17965"/>
    <s v="Michael Paige"/>
    <x v="1"/>
    <s v="United States"/>
    <x v="66"/>
    <x v="12"/>
    <n v="48205"/>
    <x v="2"/>
    <s v="FUR-TA-10000198"/>
    <x v="0"/>
    <x v="3"/>
    <s v="Chromcraft Bull-Nose Wood Oval Conference Tables &amp; Bases"/>
    <n v="1652.94"/>
    <n v="3"/>
    <n v="0"/>
    <n v="231.41160000000002"/>
  </r>
  <r>
    <n v="723"/>
    <x v="336"/>
    <x v="0"/>
    <x v="272"/>
    <d v="2013-12-20T00:00:00"/>
    <s v="Standard Class"/>
    <s v="MP-17965"/>
    <s v="Michael Paige"/>
    <x v="1"/>
    <s v="United States"/>
    <x v="66"/>
    <x v="12"/>
    <n v="48205"/>
    <x v="2"/>
    <s v="OFF-ST-10000036"/>
    <x v="1"/>
    <x v="4"/>
    <s v="Recycled Data-Pak for Archival Bound Computer Printouts, 12-1/2 x 12-1/2 x 16"/>
    <n v="296.37"/>
    <n v="3"/>
    <n v="0"/>
    <n v="80.019899999999993"/>
  </r>
  <r>
    <n v="724"/>
    <x v="337"/>
    <x v="2"/>
    <x v="273"/>
    <d v="2011-10-13T00:00:00"/>
    <s v="Standard Class"/>
    <s v="MR-17545"/>
    <s v="Mathew Reese"/>
    <x v="2"/>
    <s v="United States"/>
    <x v="10"/>
    <x v="9"/>
    <n v="19140"/>
    <x v="3"/>
    <s v="FUR-FU-10000222"/>
    <x v="0"/>
    <x v="5"/>
    <s v="Seth Thomas 16&quot; Steel Case Clock"/>
    <n v="129.91999999999999"/>
    <n v="5"/>
    <n v="0.2"/>
    <n v="21.112000000000002"/>
  </r>
  <r>
    <n v="725"/>
    <x v="338"/>
    <x v="0"/>
    <x v="274"/>
    <d v="2013-07-13T00:00:00"/>
    <s v="Standard Class"/>
    <s v="SC-20695"/>
    <s v="Steve Chapman"/>
    <x v="1"/>
    <s v="United States"/>
    <x v="146"/>
    <x v="2"/>
    <n v="33012"/>
    <x v="0"/>
    <s v="OFF-SU-10004664"/>
    <x v="1"/>
    <x v="14"/>
    <s v="Acme Softgrip Scissors"/>
    <n v="45.584000000000003"/>
    <n v="7"/>
    <n v="0.2"/>
    <n v="5.1281999999999996"/>
  </r>
  <r>
    <n v="726"/>
    <x v="339"/>
    <x v="3"/>
    <x v="118"/>
    <d v="2014-09-21T00:00:00"/>
    <s v="Standard Class"/>
    <s v="JF-15355"/>
    <s v="Jay Fein"/>
    <x v="0"/>
    <s v="United States"/>
    <x v="89"/>
    <x v="5"/>
    <n v="78745"/>
    <x v="2"/>
    <s v="OFF-EN-10001141"/>
    <x v="1"/>
    <x v="12"/>
    <s v="Manila Recycled Extra-Heavyweight Clasp Envelopes, 6&quot; x 9&quot;"/>
    <n v="17.568000000000001"/>
    <n v="2"/>
    <n v="0.2"/>
    <n v="6.3684000000000003"/>
  </r>
  <r>
    <n v="727"/>
    <x v="339"/>
    <x v="3"/>
    <x v="118"/>
    <d v="2014-09-21T00:00:00"/>
    <s v="Standard Class"/>
    <s v="JF-15355"/>
    <s v="Jay Fein"/>
    <x v="0"/>
    <s v="United States"/>
    <x v="89"/>
    <x v="5"/>
    <n v="78745"/>
    <x v="2"/>
    <s v="TEC-PH-10002170"/>
    <x v="2"/>
    <x v="7"/>
    <s v="ClearSounds CSC500 Amplified Spirit Phone Corded phone"/>
    <n v="55.991999999999997"/>
    <n v="1"/>
    <n v="0.2"/>
    <n v="5.5992000000000015"/>
  </r>
  <r>
    <n v="728"/>
    <x v="340"/>
    <x v="0"/>
    <x v="275"/>
    <d v="2013-12-07T00:00:00"/>
    <s v="First Class"/>
    <s v="EG-13900"/>
    <s v="Emily Grady"/>
    <x v="0"/>
    <s v="United States"/>
    <x v="147"/>
    <x v="15"/>
    <n v="11572"/>
    <x v="3"/>
    <s v="OFF-PA-10001954"/>
    <x v="1"/>
    <x v="10"/>
    <s v="Xerox 1964"/>
    <n v="182.72"/>
    <n v="8"/>
    <n v="0"/>
    <n v="84.051199999999994"/>
  </r>
  <r>
    <n v="729"/>
    <x v="340"/>
    <x v="0"/>
    <x v="275"/>
    <d v="2013-12-07T00:00:00"/>
    <s v="First Class"/>
    <s v="EG-13900"/>
    <s v="Emily Grady"/>
    <x v="0"/>
    <s v="United States"/>
    <x v="147"/>
    <x v="15"/>
    <n v="11572"/>
    <x v="3"/>
    <s v="FUR-TA-10002228"/>
    <x v="0"/>
    <x v="3"/>
    <s v="Bevis Traditional Conference Table Top, Plinth Base"/>
    <n v="400.03199999999998"/>
    <n v="2"/>
    <n v="0.4"/>
    <n v="-153.34560000000005"/>
  </r>
  <r>
    <n v="730"/>
    <x v="340"/>
    <x v="0"/>
    <x v="275"/>
    <d v="2013-12-07T00:00:00"/>
    <s v="First Class"/>
    <s v="EG-13900"/>
    <s v="Emily Grady"/>
    <x v="0"/>
    <s v="United States"/>
    <x v="147"/>
    <x v="15"/>
    <n v="11572"/>
    <x v="3"/>
    <s v="OFF-ST-10004634"/>
    <x v="1"/>
    <x v="4"/>
    <s v="Personal Folder Holder, Ebony"/>
    <n v="33.630000000000003"/>
    <n v="3"/>
    <n v="0"/>
    <n v="10.088999999999999"/>
  </r>
  <r>
    <n v="731"/>
    <x v="340"/>
    <x v="0"/>
    <x v="275"/>
    <d v="2013-12-07T00:00:00"/>
    <s v="First Class"/>
    <s v="EG-13900"/>
    <s v="Emily Grady"/>
    <x v="0"/>
    <s v="United States"/>
    <x v="147"/>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x v="147"/>
    <x v="15"/>
    <n v="11572"/>
    <x v="3"/>
    <s v="OFF-LA-10001317"/>
    <x v="1"/>
    <x v="2"/>
    <s v="Avery 520"/>
    <n v="6.3"/>
    <n v="2"/>
    <n v="0"/>
    <n v="3.024"/>
  </r>
  <r>
    <n v="733"/>
    <x v="341"/>
    <x v="3"/>
    <x v="276"/>
    <d v="2014-01-26T00:00:00"/>
    <s v="Standard Class"/>
    <s v="DS-13030"/>
    <s v="Darrin Sayre"/>
    <x v="2"/>
    <s v="United States"/>
    <x v="4"/>
    <x v="4"/>
    <n v="98115"/>
    <x v="1"/>
    <s v="OFF-ST-10000736"/>
    <x v="1"/>
    <x v="4"/>
    <s v="Carina Double Wide Media Storage Towers in Natural &amp; Black"/>
    <n v="242.94"/>
    <n v="3"/>
    <n v="0"/>
    <n v="9.7175999999999902"/>
  </r>
  <r>
    <n v="734"/>
    <x v="341"/>
    <x v="3"/>
    <x v="276"/>
    <d v="2014-01-26T00:00:00"/>
    <s v="Standard Class"/>
    <s v="DS-13030"/>
    <s v="Darrin Sayre"/>
    <x v="2"/>
    <s v="United States"/>
    <x v="4"/>
    <x v="4"/>
    <n v="98115"/>
    <x v="1"/>
    <s v="TEC-AC-10003610"/>
    <x v="2"/>
    <x v="11"/>
    <s v="Logitech Illuminated - Keyboard"/>
    <n v="179.97"/>
    <n v="3"/>
    <n v="0"/>
    <n v="86.385600000000011"/>
  </r>
  <r>
    <n v="735"/>
    <x v="341"/>
    <x v="3"/>
    <x v="276"/>
    <d v="2014-01-26T00:00:00"/>
    <s v="Standard Class"/>
    <s v="DS-13030"/>
    <s v="Darrin Sayre"/>
    <x v="2"/>
    <s v="United States"/>
    <x v="4"/>
    <x v="4"/>
    <n v="98115"/>
    <x v="1"/>
    <s v="OFF-BI-10003982"/>
    <x v="1"/>
    <x v="8"/>
    <s v="Wilson Jones Century Plastic Molded Ring Binders"/>
    <n v="99.695999999999998"/>
    <n v="6"/>
    <n v="0.2"/>
    <n v="33.647399999999998"/>
  </r>
  <r>
    <n v="736"/>
    <x v="341"/>
    <x v="3"/>
    <x v="276"/>
    <d v="2014-01-26T00:00:00"/>
    <s v="Standard Class"/>
    <s v="DS-13030"/>
    <s v="Darrin Sayre"/>
    <x v="2"/>
    <s v="United States"/>
    <x v="4"/>
    <x v="4"/>
    <n v="98115"/>
    <x v="1"/>
    <s v="OFF-BI-10003291"/>
    <x v="1"/>
    <x v="8"/>
    <s v="Wilson Jones Leather-Like Binders with DublLock Round Rings"/>
    <n v="27.936000000000003"/>
    <n v="4"/>
    <n v="0.2"/>
    <n v="9.4283999999999963"/>
  </r>
  <r>
    <n v="737"/>
    <x v="341"/>
    <x v="3"/>
    <x v="276"/>
    <d v="2014-01-26T00:00:00"/>
    <s v="Standard Class"/>
    <s v="DS-13030"/>
    <s v="Darrin Sayre"/>
    <x v="2"/>
    <s v="United States"/>
    <x v="4"/>
    <x v="4"/>
    <n v="98115"/>
    <x v="1"/>
    <s v="FUR-BO-10001619"/>
    <x v="0"/>
    <x v="0"/>
    <s v="O'Sullivan Cherrywood Estates Traditional Bookcase"/>
    <n v="84.98"/>
    <n v="1"/>
    <n v="0"/>
    <n v="18.695599999999999"/>
  </r>
  <r>
    <n v="738"/>
    <x v="341"/>
    <x v="3"/>
    <x v="276"/>
    <d v="2014-01-26T00:00:00"/>
    <s v="Standard Class"/>
    <s v="DS-13030"/>
    <s v="Darrin Sayre"/>
    <x v="2"/>
    <s v="United States"/>
    <x v="4"/>
    <x v="4"/>
    <n v="98115"/>
    <x v="1"/>
    <s v="OFF-BI-10000138"/>
    <x v="1"/>
    <x v="8"/>
    <s v="Acco Translucent Poly Ring Binders"/>
    <n v="18.72"/>
    <n v="5"/>
    <n v="0.2"/>
    <n v="6.5519999999999996"/>
  </r>
  <r>
    <n v="739"/>
    <x v="342"/>
    <x v="2"/>
    <x v="78"/>
    <d v="2011-09-12T00:00:00"/>
    <s v="Standard Class"/>
    <s v="GZ-14470"/>
    <s v="Gary Zandusky"/>
    <x v="0"/>
    <s v="United States"/>
    <x v="8"/>
    <x v="1"/>
    <n v="94110"/>
    <x v="1"/>
    <s v="TEC-AC-10001383"/>
    <x v="2"/>
    <x v="11"/>
    <s v="Logitech Wireless Touch Keyboard K400"/>
    <n v="49.98"/>
    <n v="2"/>
    <n v="0"/>
    <n v="8.4965999999999937"/>
  </r>
  <r>
    <n v="740"/>
    <x v="343"/>
    <x v="2"/>
    <x v="277"/>
    <d v="2011-01-09T00:00:00"/>
    <s v="Standard Class"/>
    <s v="PO-19195"/>
    <s v="Phillina Ober"/>
    <x v="2"/>
    <s v="United States"/>
    <x v="14"/>
    <x v="10"/>
    <n v="60540"/>
    <x v="2"/>
    <s v="OFF-LA-10003223"/>
    <x v="1"/>
    <x v="2"/>
    <s v="Avery 508"/>
    <n v="11.784000000000001"/>
    <n v="3"/>
    <n v="0.2"/>
    <n v="4.2716999999999992"/>
  </r>
  <r>
    <n v="741"/>
    <x v="343"/>
    <x v="2"/>
    <x v="277"/>
    <d v="2011-01-09T00:00:00"/>
    <s v="Standard Class"/>
    <s v="PO-19195"/>
    <s v="Phillina Ober"/>
    <x v="2"/>
    <s v="United States"/>
    <x v="14"/>
    <x v="10"/>
    <n v="60540"/>
    <x v="2"/>
    <s v="OFF-ST-10002743"/>
    <x v="1"/>
    <x v="4"/>
    <s v="SAFCO Boltless Steel Shelving"/>
    <n v="272.73599999999999"/>
    <n v="3"/>
    <n v="0.2"/>
    <n v="-64.774800000000013"/>
  </r>
  <r>
    <n v="742"/>
    <x v="343"/>
    <x v="2"/>
    <x v="277"/>
    <d v="2011-01-09T00:00:00"/>
    <s v="Standard Class"/>
    <s v="PO-19195"/>
    <s v="Phillina Ober"/>
    <x v="2"/>
    <s v="United States"/>
    <x v="14"/>
    <x v="10"/>
    <n v="60540"/>
    <x v="2"/>
    <s v="OFF-BI-10004094"/>
    <x v="1"/>
    <x v="8"/>
    <s v="GBC Standard Plastic Binding Systems Combs"/>
    <n v="3.5399999999999991"/>
    <n v="2"/>
    <n v="0.8"/>
    <n v="-5.4870000000000001"/>
  </r>
  <r>
    <n v="743"/>
    <x v="344"/>
    <x v="0"/>
    <x v="278"/>
    <d v="2013-09-02T00:00:00"/>
    <s v="Standard Class"/>
    <s v="SS-20875"/>
    <s v="Sung Shariari"/>
    <x v="0"/>
    <s v="United States"/>
    <x v="61"/>
    <x v="5"/>
    <n v="75220"/>
    <x v="2"/>
    <s v="OFF-SU-10004498"/>
    <x v="1"/>
    <x v="14"/>
    <s v="Martin-Yale Premier Letter Opener"/>
    <n v="51.52000000000001"/>
    <n v="5"/>
    <n v="0.2"/>
    <n v="-10.948000000000002"/>
  </r>
  <r>
    <n v="744"/>
    <x v="344"/>
    <x v="0"/>
    <x v="278"/>
    <d v="2013-09-02T00:00:00"/>
    <s v="Standard Class"/>
    <s v="SS-20875"/>
    <s v="Sung Shariari"/>
    <x v="0"/>
    <s v="United States"/>
    <x v="61"/>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x v="61"/>
    <x v="5"/>
    <n v="75220"/>
    <x v="2"/>
    <s v="OFF-PA-10004971"/>
    <x v="1"/>
    <x v="10"/>
    <s v="Xerox 196"/>
    <n v="4.6240000000000006"/>
    <n v="1"/>
    <n v="0.2"/>
    <n v="1.6762000000000001"/>
  </r>
  <r>
    <n v="746"/>
    <x v="344"/>
    <x v="0"/>
    <x v="278"/>
    <d v="2013-09-02T00:00:00"/>
    <s v="Standard Class"/>
    <s v="SS-20875"/>
    <s v="Sung Shariari"/>
    <x v="0"/>
    <s v="United States"/>
    <x v="61"/>
    <x v="5"/>
    <n v="75220"/>
    <x v="2"/>
    <s v="OFF-SU-10004261"/>
    <x v="1"/>
    <x v="14"/>
    <s v="Fiskars 8&quot; Scissors, 2/Pack"/>
    <n v="55.167999999999999"/>
    <n v="4"/>
    <n v="0.2"/>
    <n v="6.2063999999999897"/>
  </r>
  <r>
    <n v="747"/>
    <x v="345"/>
    <x v="2"/>
    <x v="279"/>
    <d v="2011-05-27T00:00:00"/>
    <s v="Same Day"/>
    <s v="MH-17785"/>
    <s v="Maya Herman"/>
    <x v="1"/>
    <s v="United States"/>
    <x v="70"/>
    <x v="1"/>
    <n v="92105"/>
    <x v="1"/>
    <s v="FUR-TA-10002607"/>
    <x v="0"/>
    <x v="3"/>
    <s v="KI Conference Tables"/>
    <n v="567.12"/>
    <n v="10"/>
    <n v="0.2"/>
    <n v="-28.355999999999952"/>
  </r>
  <r>
    <n v="748"/>
    <x v="345"/>
    <x v="2"/>
    <x v="279"/>
    <d v="2011-05-27T00:00:00"/>
    <s v="Same Day"/>
    <s v="MH-17785"/>
    <s v="Maya Herman"/>
    <x v="1"/>
    <s v="United States"/>
    <x v="70"/>
    <x v="1"/>
    <n v="92105"/>
    <x v="1"/>
    <s v="OFF-ST-10001809"/>
    <x v="1"/>
    <x v="4"/>
    <s v="Fellowes Officeware Wire Shelving"/>
    <n v="359.32"/>
    <n v="4"/>
    <n v="0"/>
    <n v="7.1863999999999919"/>
  </r>
  <r>
    <n v="749"/>
    <x v="346"/>
    <x v="0"/>
    <x v="231"/>
    <d v="2013-03-23T00:00:00"/>
    <s v="Second Class"/>
    <s v="PB-19105"/>
    <s v="Peter Bühler"/>
    <x v="0"/>
    <s v="United States"/>
    <x v="148"/>
    <x v="10"/>
    <n v="60201"/>
    <x v="2"/>
    <s v="TEC-PH-10000004"/>
    <x v="2"/>
    <x v="7"/>
    <s v="Belkin iPhone and iPad Lightning Cable"/>
    <n v="11.992000000000001"/>
    <n v="1"/>
    <n v="0.2"/>
    <n v="0.89939999999999909"/>
  </r>
  <r>
    <n v="750"/>
    <x v="347"/>
    <x v="3"/>
    <x v="280"/>
    <d v="2014-10-07T00:00:00"/>
    <s v="Standard Class"/>
    <s v="RF-19735"/>
    <s v="Roland Fjeld"/>
    <x v="0"/>
    <s v="United States"/>
    <x v="149"/>
    <x v="12"/>
    <n v="48183"/>
    <x v="2"/>
    <s v="OFF-BI-10003638"/>
    <x v="1"/>
    <x v="8"/>
    <s v="GBC Durable Plastic Covers"/>
    <n v="58.050000000000004"/>
    <n v="3"/>
    <n v="0"/>
    <n v="26.702999999999999"/>
  </r>
  <r>
    <n v="751"/>
    <x v="347"/>
    <x v="3"/>
    <x v="280"/>
    <d v="2014-10-07T00:00:00"/>
    <s v="Standard Class"/>
    <s v="RF-19735"/>
    <s v="Roland Fjeld"/>
    <x v="0"/>
    <s v="United States"/>
    <x v="149"/>
    <x v="12"/>
    <n v="48183"/>
    <x v="2"/>
    <s v="FUR-FU-10003577"/>
    <x v="0"/>
    <x v="5"/>
    <s v="Nu-Dell Leatherette Frames"/>
    <n v="157.74"/>
    <n v="11"/>
    <n v="0"/>
    <n v="56.7864"/>
  </r>
  <r>
    <n v="752"/>
    <x v="347"/>
    <x v="3"/>
    <x v="280"/>
    <d v="2014-10-07T00:00:00"/>
    <s v="Standard Class"/>
    <s v="RF-19735"/>
    <s v="Roland Fjeld"/>
    <x v="0"/>
    <s v="United States"/>
    <x v="149"/>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x v="149"/>
    <x v="12"/>
    <n v="48183"/>
    <x v="2"/>
    <s v="OFF-BI-10000546"/>
    <x v="1"/>
    <x v="8"/>
    <s v="Avery Durable Binders"/>
    <n v="2.88"/>
    <n v="1"/>
    <n v="0"/>
    <n v="1.4112"/>
  </r>
  <r>
    <n v="754"/>
    <x v="348"/>
    <x v="0"/>
    <x v="281"/>
    <d v="2013-04-10T00:00:00"/>
    <s v="First Class"/>
    <s v="YC-21895"/>
    <s v="Yoseph Carroll"/>
    <x v="1"/>
    <s v="United States"/>
    <x v="8"/>
    <x v="1"/>
    <n v="94110"/>
    <x v="1"/>
    <s v="TEC-CO-10002095"/>
    <x v="2"/>
    <x v="16"/>
    <s v="Hewlett Packard 610 Color Digital Copier / Printer"/>
    <n v="1199.9760000000001"/>
    <n v="3"/>
    <n v="0.2"/>
    <n v="374.99249999999995"/>
  </r>
  <r>
    <n v="755"/>
    <x v="349"/>
    <x v="1"/>
    <x v="214"/>
    <d v="2012-12-12T00:00:00"/>
    <s v="Standard Class"/>
    <s v="MS-17830"/>
    <s v="Melanie Seite"/>
    <x v="0"/>
    <s v="United States"/>
    <x v="1"/>
    <x v="1"/>
    <n v="90036"/>
    <x v="1"/>
    <s v="FUR-FU-10002759"/>
    <x v="0"/>
    <x v="5"/>
    <s v="12-1/2 Diameter Round Wall Clock"/>
    <n v="79.92"/>
    <n v="4"/>
    <n v="0"/>
    <n v="28.7712"/>
  </r>
  <r>
    <n v="756"/>
    <x v="350"/>
    <x v="0"/>
    <x v="31"/>
    <d v="2013-09-23T00:00:00"/>
    <s v="Standard Class"/>
    <s v="NB-18655"/>
    <s v="Nona Balk"/>
    <x v="1"/>
    <s v="United States"/>
    <x v="108"/>
    <x v="2"/>
    <n v="32216"/>
    <x v="0"/>
    <s v="FUR-TA-10001095"/>
    <x v="0"/>
    <x v="3"/>
    <s v="Chromcraft Round Conference Tables"/>
    <n v="383.43799999999999"/>
    <n v="4"/>
    <n v="0.45"/>
    <n v="-167.3184"/>
  </r>
  <r>
    <n v="757"/>
    <x v="351"/>
    <x v="2"/>
    <x v="282"/>
    <d v="2012-01-02T00:00:00"/>
    <s v="Standard Class"/>
    <s v="DC-13285"/>
    <s v="Debra Catini"/>
    <x v="0"/>
    <s v="United States"/>
    <x v="150"/>
    <x v="11"/>
    <n v="55016"/>
    <x v="2"/>
    <s v="OFF-ST-10002444"/>
    <x v="1"/>
    <x v="4"/>
    <s v="Recycled Eldon Regeneration Jumbo File"/>
    <n v="24.56"/>
    <n v="2"/>
    <n v="0"/>
    <n v="6.8767999999999994"/>
  </r>
  <r>
    <n v="758"/>
    <x v="351"/>
    <x v="2"/>
    <x v="282"/>
    <d v="2012-01-02T00:00:00"/>
    <s v="Standard Class"/>
    <s v="DC-13285"/>
    <s v="Debra Catini"/>
    <x v="0"/>
    <s v="United States"/>
    <x v="150"/>
    <x v="11"/>
    <n v="55016"/>
    <x v="2"/>
    <s v="TEC-AC-10001267"/>
    <x v="2"/>
    <x v="11"/>
    <s v="Imation 32GB Pocket Pro USB 3.0 Flash Drive - 32 GB - Black - 1 P ..."/>
    <n v="119.8"/>
    <n v="4"/>
    <n v="0"/>
    <n v="47.92"/>
  </r>
  <r>
    <n v="759"/>
    <x v="352"/>
    <x v="3"/>
    <x v="283"/>
    <d v="2014-07-29T00:00:00"/>
    <s v="Standard Class"/>
    <s v="CP-12340"/>
    <s v="Christine Phan"/>
    <x v="1"/>
    <s v="United States"/>
    <x v="20"/>
    <x v="15"/>
    <n v="10009"/>
    <x v="3"/>
    <s v="OFF-BI-10000848"/>
    <x v="1"/>
    <x v="8"/>
    <s v="Angle-D Ring Binders"/>
    <n v="13.128"/>
    <n v="3"/>
    <n v="0.2"/>
    <n v="4.2665999999999986"/>
  </r>
  <r>
    <n v="760"/>
    <x v="353"/>
    <x v="3"/>
    <x v="65"/>
    <d v="2014-09-23T00:00:00"/>
    <s v="Standard Class"/>
    <s v="BF-11020"/>
    <s v="Barry Französisch"/>
    <x v="1"/>
    <s v="United States"/>
    <x v="124"/>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x v="1"/>
    <x v="1"/>
    <n v="90004"/>
    <x v="1"/>
    <s v="OFF-PA-10003441"/>
    <x v="1"/>
    <x v="10"/>
    <s v="Xerox 226"/>
    <n v="58.320000000000007"/>
    <n v="9"/>
    <n v="0"/>
    <n v="27.993600000000001"/>
  </r>
  <r>
    <n v="762"/>
    <x v="355"/>
    <x v="3"/>
    <x v="132"/>
    <d v="2014-11-08T00:00:00"/>
    <s v="Standard Class"/>
    <s v="JC-16105"/>
    <s v="Julie Creighton"/>
    <x v="1"/>
    <s v="United States"/>
    <x v="118"/>
    <x v="32"/>
    <n v="30318"/>
    <x v="0"/>
    <s v="OFF-LA-10004484"/>
    <x v="1"/>
    <x v="2"/>
    <s v="Avery 476"/>
    <n v="12.39"/>
    <n v="3"/>
    <n v="0"/>
    <n v="5.6993999999999998"/>
  </r>
  <r>
    <n v="763"/>
    <x v="356"/>
    <x v="1"/>
    <x v="285"/>
    <d v="2012-02-13T00:00:00"/>
    <s v="Standard Class"/>
    <s v="LH-17020"/>
    <s v="Lisa Hazard"/>
    <x v="0"/>
    <s v="United States"/>
    <x v="38"/>
    <x v="24"/>
    <n v="43229"/>
    <x v="3"/>
    <s v="TEC-PH-10003931"/>
    <x v="2"/>
    <x v="7"/>
    <s v="JBL Micro Wireless Portable Bluetooth Speaker"/>
    <n v="107.982"/>
    <n v="3"/>
    <n v="0.4"/>
    <n v="-26.995499999999993"/>
  </r>
  <r>
    <n v="764"/>
    <x v="357"/>
    <x v="2"/>
    <x v="286"/>
    <d v="2011-01-16T00:00:00"/>
    <s v="Second Class"/>
    <s v="CS-12250"/>
    <s v="Chris Selesnick"/>
    <x v="1"/>
    <s v="United States"/>
    <x v="151"/>
    <x v="28"/>
    <n v="71111"/>
    <x v="0"/>
    <s v="OFF-EN-10001990"/>
    <x v="1"/>
    <x v="12"/>
    <s v="Staples"/>
    <n v="11.36"/>
    <n v="2"/>
    <n v="0"/>
    <n v="5.3391999999999991"/>
  </r>
  <r>
    <n v="765"/>
    <x v="357"/>
    <x v="2"/>
    <x v="286"/>
    <d v="2011-01-16T00:00:00"/>
    <s v="Second Class"/>
    <s v="CS-12250"/>
    <s v="Chris Selesnick"/>
    <x v="1"/>
    <s v="United States"/>
    <x v="151"/>
    <x v="28"/>
    <n v="71111"/>
    <x v="0"/>
    <s v="OFF-EN-10001532"/>
    <x v="1"/>
    <x v="12"/>
    <s v="Brown Kraft Recycled Envelopes"/>
    <n v="50.94"/>
    <n v="3"/>
    <n v="0"/>
    <n v="25.47"/>
  </r>
  <r>
    <n v="766"/>
    <x v="357"/>
    <x v="2"/>
    <x v="286"/>
    <d v="2011-01-16T00:00:00"/>
    <s v="Second Class"/>
    <s v="CS-12250"/>
    <s v="Chris Selesnick"/>
    <x v="1"/>
    <s v="United States"/>
    <x v="151"/>
    <x v="28"/>
    <n v="71111"/>
    <x v="0"/>
    <s v="TEC-AC-10003174"/>
    <x v="2"/>
    <x v="11"/>
    <s v="Plantronics S12 Corded Telephone Headset System"/>
    <n v="646.74"/>
    <n v="6"/>
    <n v="0"/>
    <n v="258.69600000000003"/>
  </r>
  <r>
    <n v="767"/>
    <x v="357"/>
    <x v="2"/>
    <x v="286"/>
    <d v="2011-01-16T00:00:00"/>
    <s v="Second Class"/>
    <s v="CS-12250"/>
    <s v="Chris Selesnick"/>
    <x v="1"/>
    <s v="United States"/>
    <x v="151"/>
    <x v="28"/>
    <n v="71111"/>
    <x v="0"/>
    <s v="OFF-BI-10004187"/>
    <x v="1"/>
    <x v="8"/>
    <s v="Staples"/>
    <n v="5.64"/>
    <n v="3"/>
    <n v="0"/>
    <n v="2.7071999999999994"/>
  </r>
  <r>
    <n v="768"/>
    <x v="357"/>
    <x v="2"/>
    <x v="286"/>
    <d v="2011-01-16T00:00:00"/>
    <s v="Second Class"/>
    <s v="CS-12250"/>
    <s v="Chris Selesnick"/>
    <x v="1"/>
    <s v="United States"/>
    <x v="151"/>
    <x v="28"/>
    <n v="71111"/>
    <x v="0"/>
    <s v="OFF-ST-10000025"/>
    <x v="1"/>
    <x v="4"/>
    <s v="Fellowes Stor/Drawer Steel Plus Storage Drawers"/>
    <n v="572.58000000000004"/>
    <n v="6"/>
    <n v="0"/>
    <n v="34.354799999999955"/>
  </r>
  <r>
    <n v="769"/>
    <x v="358"/>
    <x v="2"/>
    <x v="287"/>
    <d v="2011-05-20T00:00:00"/>
    <s v="Standard Class"/>
    <s v="AJ-10795"/>
    <s v="Anthony Johnson"/>
    <x v="1"/>
    <s v="United States"/>
    <x v="84"/>
    <x v="2"/>
    <n v="33710"/>
    <x v="0"/>
    <s v="FUR-FU-10004306"/>
    <x v="0"/>
    <x v="5"/>
    <s v="Electrix Halogen Magnifier Lamp"/>
    <n v="310.88000000000005"/>
    <n v="2"/>
    <n v="0.2"/>
    <n v="23.315999999999988"/>
  </r>
  <r>
    <n v="770"/>
    <x v="359"/>
    <x v="0"/>
    <x v="288"/>
    <d v="2013-05-25T00:00:00"/>
    <s v="Standard Class"/>
    <s v="LE-16810"/>
    <s v="Laurel Elliston"/>
    <x v="0"/>
    <s v="United States"/>
    <x v="81"/>
    <x v="17"/>
    <n v="22204"/>
    <x v="0"/>
    <s v="FUR-CH-10003746"/>
    <x v="0"/>
    <x v="1"/>
    <s v="Hon 4070 Series Pagoda Round Back Stacking Chairs"/>
    <n v="641.96"/>
    <n v="2"/>
    <n v="0"/>
    <n v="179.74880000000002"/>
  </r>
  <r>
    <n v="771"/>
    <x v="360"/>
    <x v="3"/>
    <x v="289"/>
    <d v="2014-02-06T00:00:00"/>
    <s v="Standard Class"/>
    <s v="BV-11245"/>
    <s v="Benjamin Venier"/>
    <x v="1"/>
    <s v="United States"/>
    <x v="96"/>
    <x v="23"/>
    <n v="50315"/>
    <x v="2"/>
    <s v="OFF-BI-10001036"/>
    <x v="1"/>
    <x v="8"/>
    <s v="Cardinal EasyOpen D-Ring Binders"/>
    <n v="18.28"/>
    <n v="2"/>
    <n v="0"/>
    <n v="9.14"/>
  </r>
  <r>
    <n v="772"/>
    <x v="360"/>
    <x v="3"/>
    <x v="289"/>
    <d v="2014-02-06T00:00:00"/>
    <s v="Standard Class"/>
    <s v="BV-11245"/>
    <s v="Benjamin Venier"/>
    <x v="1"/>
    <s v="United States"/>
    <x v="96"/>
    <x v="23"/>
    <n v="50315"/>
    <x v="2"/>
    <s v="TEC-PH-10004614"/>
    <x v="2"/>
    <x v="7"/>
    <s v="AT&amp;T 841000 Phone"/>
    <n v="207"/>
    <n v="3"/>
    <n v="0"/>
    <n v="51.75"/>
  </r>
  <r>
    <n v="773"/>
    <x v="360"/>
    <x v="3"/>
    <x v="289"/>
    <d v="2014-02-06T00:00:00"/>
    <s v="Standard Class"/>
    <s v="BV-11245"/>
    <s v="Benjamin Venier"/>
    <x v="1"/>
    <s v="United States"/>
    <x v="96"/>
    <x v="23"/>
    <n v="50315"/>
    <x v="2"/>
    <s v="OFF-BI-10000301"/>
    <x v="1"/>
    <x v="8"/>
    <s v="GBC Instant Report Kit"/>
    <n v="32.35"/>
    <n v="5"/>
    <n v="0"/>
    <n v="16.175000000000001"/>
  </r>
  <r>
    <n v="774"/>
    <x v="360"/>
    <x v="3"/>
    <x v="289"/>
    <d v="2014-02-06T00:00:00"/>
    <s v="Standard Class"/>
    <s v="BV-11245"/>
    <s v="Benjamin Venier"/>
    <x v="1"/>
    <s v="United States"/>
    <x v="96"/>
    <x v="23"/>
    <n v="50315"/>
    <x v="2"/>
    <s v="OFF-BI-10003910"/>
    <x v="1"/>
    <x v="8"/>
    <s v="DXL Angle-View Binders with Locking Rings by Samsill"/>
    <n v="7.71"/>
    <n v="1"/>
    <n v="0"/>
    <n v="3.4695"/>
  </r>
  <r>
    <n v="775"/>
    <x v="360"/>
    <x v="3"/>
    <x v="289"/>
    <d v="2014-02-06T00:00:00"/>
    <s v="Standard Class"/>
    <s v="BV-11245"/>
    <s v="Benjamin Venier"/>
    <x v="1"/>
    <s v="United States"/>
    <x v="96"/>
    <x v="23"/>
    <n v="50315"/>
    <x v="2"/>
    <s v="OFF-AR-10004648"/>
    <x v="1"/>
    <x v="6"/>
    <s v="Boston 19500 Mighty Mite Electric Pencil Sharpener"/>
    <n v="40.299999999999997"/>
    <n v="2"/>
    <n v="0"/>
    <n v="10.881"/>
  </r>
  <r>
    <n v="776"/>
    <x v="360"/>
    <x v="3"/>
    <x v="289"/>
    <d v="2014-02-06T00:00:00"/>
    <s v="Standard Class"/>
    <s v="BV-11245"/>
    <s v="Benjamin Venier"/>
    <x v="1"/>
    <s v="United States"/>
    <x v="96"/>
    <x v="23"/>
    <n v="50315"/>
    <x v="2"/>
    <s v="FUR-FU-10002597"/>
    <x v="0"/>
    <x v="5"/>
    <s v="C-Line Magnetic Cubicle Keepers, Clear Polypropylene"/>
    <n v="34.580000000000005"/>
    <n v="7"/>
    <n v="0"/>
    <n v="14.523600000000002"/>
  </r>
  <r>
    <n v="777"/>
    <x v="361"/>
    <x v="2"/>
    <x v="290"/>
    <d v="2011-07-06T00:00:00"/>
    <s v="Standard Class"/>
    <s v="DL-12865"/>
    <s v="Dan Lawera"/>
    <x v="0"/>
    <s v="United States"/>
    <x v="74"/>
    <x v="24"/>
    <n v="45231"/>
    <x v="3"/>
    <s v="OFF-AR-10003405"/>
    <x v="1"/>
    <x v="6"/>
    <s v="Dixon My First Ticonderoga Pencil, #2"/>
    <n v="32.76"/>
    <n v="7"/>
    <n v="0.2"/>
    <n v="3.6854999999999958"/>
  </r>
  <r>
    <n v="778"/>
    <x v="362"/>
    <x v="1"/>
    <x v="291"/>
    <d v="2012-08-23T00:00:00"/>
    <s v="First Class"/>
    <s v="NZ-18565"/>
    <s v="Nick Zandusky"/>
    <x v="2"/>
    <s v="United States"/>
    <x v="8"/>
    <x v="1"/>
    <n v="94110"/>
    <x v="1"/>
    <s v="FUR-CH-10002335"/>
    <x v="0"/>
    <x v="1"/>
    <s v="Hon GuestStacker Chair"/>
    <n v="544.00800000000004"/>
    <n v="3"/>
    <n v="0.2"/>
    <n v="40.800600000000003"/>
  </r>
  <r>
    <n v="779"/>
    <x v="362"/>
    <x v="1"/>
    <x v="291"/>
    <d v="2012-08-23T00:00:00"/>
    <s v="First Class"/>
    <s v="NZ-18565"/>
    <s v="Nick Zandusky"/>
    <x v="2"/>
    <s v="United States"/>
    <x v="8"/>
    <x v="1"/>
    <n v="94110"/>
    <x v="1"/>
    <s v="OFF-PA-10000157"/>
    <x v="1"/>
    <x v="10"/>
    <s v="Xerox 191"/>
    <n v="59.94"/>
    <n v="3"/>
    <n v="0"/>
    <n v="28.171799999999998"/>
  </r>
  <r>
    <n v="780"/>
    <x v="362"/>
    <x v="1"/>
    <x v="291"/>
    <d v="2012-08-23T00:00:00"/>
    <s v="First Class"/>
    <s v="NZ-18565"/>
    <s v="Nick Zandusky"/>
    <x v="2"/>
    <s v="United States"/>
    <x v="8"/>
    <x v="1"/>
    <n v="94110"/>
    <x v="1"/>
    <s v="OFF-PA-10001947"/>
    <x v="1"/>
    <x v="10"/>
    <s v="Xerox 1974"/>
    <n v="23.92"/>
    <n v="4"/>
    <n v="0"/>
    <n v="11.720800000000001"/>
  </r>
  <r>
    <n v="781"/>
    <x v="362"/>
    <x v="1"/>
    <x v="291"/>
    <d v="2012-08-23T00:00:00"/>
    <s v="First Class"/>
    <s v="NZ-18565"/>
    <s v="Nick Zandusky"/>
    <x v="2"/>
    <s v="United States"/>
    <x v="8"/>
    <x v="1"/>
    <n v="94110"/>
    <x v="1"/>
    <s v="OFF-PA-10003657"/>
    <x v="1"/>
    <x v="10"/>
    <s v="Xerox 1927"/>
    <n v="4.28"/>
    <n v="1"/>
    <n v="0"/>
    <n v="1.9259999999999997"/>
  </r>
  <r>
    <n v="782"/>
    <x v="363"/>
    <x v="1"/>
    <x v="292"/>
    <d v="2012-10-06T00:00:00"/>
    <s v="Second Class"/>
    <s v="BM-11785"/>
    <s v="Bryan Mills"/>
    <x v="0"/>
    <s v="United States"/>
    <x v="38"/>
    <x v="24"/>
    <n v="43229"/>
    <x v="3"/>
    <s v="OFF-BI-10001098"/>
    <x v="1"/>
    <x v="8"/>
    <s v="Acco D-Ring Binder w/DublLock"/>
    <n v="32.07"/>
    <n v="5"/>
    <n v="0.7"/>
    <n v="-22.448999999999991"/>
  </r>
  <r>
    <n v="783"/>
    <x v="363"/>
    <x v="1"/>
    <x v="292"/>
    <d v="2012-10-06T00:00:00"/>
    <s v="Second Class"/>
    <s v="BM-11785"/>
    <s v="Bryan Mills"/>
    <x v="0"/>
    <s v="United States"/>
    <x v="38"/>
    <x v="24"/>
    <n v="43229"/>
    <x v="3"/>
    <s v="TEC-AC-10002167"/>
    <x v="2"/>
    <x v="11"/>
    <s v="Imation 8gb Micro Traveldrive Usb 2.0 Flash Drive"/>
    <n v="24"/>
    <n v="2"/>
    <n v="0.2"/>
    <n v="-2.6999999999999993"/>
  </r>
  <r>
    <n v="784"/>
    <x v="363"/>
    <x v="1"/>
    <x v="292"/>
    <d v="2012-10-06T00:00:00"/>
    <s v="Second Class"/>
    <s v="BM-11785"/>
    <s v="Bryan Mills"/>
    <x v="0"/>
    <s v="United States"/>
    <x v="38"/>
    <x v="24"/>
    <n v="43229"/>
    <x v="3"/>
    <s v="FUR-BO-10004409"/>
    <x v="0"/>
    <x v="0"/>
    <s v="Safco Value Mate Series Steel Bookcases, Baked Enamel Finish on Steel, Gray"/>
    <n v="35.49"/>
    <n v="1"/>
    <n v="0.5"/>
    <n v="-15.615600000000001"/>
  </r>
  <r>
    <n v="785"/>
    <x v="363"/>
    <x v="1"/>
    <x v="292"/>
    <d v="2012-10-06T00:00:00"/>
    <s v="Second Class"/>
    <s v="BM-11785"/>
    <s v="Bryan Mills"/>
    <x v="0"/>
    <s v="United States"/>
    <x v="38"/>
    <x v="24"/>
    <n v="43229"/>
    <x v="3"/>
    <s v="TEC-AC-10000057"/>
    <x v="2"/>
    <x v="11"/>
    <s v="Microsoft Natural Ergonomic Keyboard 4000"/>
    <n v="47.984000000000002"/>
    <n v="2"/>
    <n v="0.2"/>
    <n v="0.59979999999999656"/>
  </r>
  <r>
    <n v="786"/>
    <x v="364"/>
    <x v="1"/>
    <x v="293"/>
    <d v="2012-05-28T00:00:00"/>
    <s v="Standard Class"/>
    <s v="EA-14035"/>
    <s v="Erin Ashbrook"/>
    <x v="1"/>
    <s v="United States"/>
    <x v="29"/>
    <x v="20"/>
    <n v="29203"/>
    <x v="0"/>
    <s v="OFF-EN-10000056"/>
    <x v="1"/>
    <x v="12"/>
    <s v="Cameo Buff Policy Envelopes"/>
    <n v="186.69"/>
    <n v="3"/>
    <n v="0"/>
    <n v="87.744299999999981"/>
  </r>
  <r>
    <n v="787"/>
    <x v="365"/>
    <x v="3"/>
    <x v="294"/>
    <d v="2014-03-22T00:00:00"/>
    <s v="Second Class"/>
    <s v="CL-12565"/>
    <s v="Clay Ludtke"/>
    <x v="0"/>
    <s v="United States"/>
    <x v="152"/>
    <x v="1"/>
    <n v="93534"/>
    <x v="1"/>
    <s v="OFF-BI-10000014"/>
    <x v="1"/>
    <x v="8"/>
    <s v="Heavy-Duty E-Z-D Binders"/>
    <n v="17.456"/>
    <n v="2"/>
    <n v="0.2"/>
    <n v="5.8914"/>
  </r>
  <r>
    <n v="788"/>
    <x v="366"/>
    <x v="1"/>
    <x v="295"/>
    <d v="2012-12-16T00:00:00"/>
    <s v="Standard Class"/>
    <s v="LT-17110"/>
    <s v="Liz Thompson"/>
    <x v="0"/>
    <s v="United States"/>
    <x v="152"/>
    <x v="1"/>
    <n v="93534"/>
    <x v="1"/>
    <s v="FUR-CH-10004675"/>
    <x v="0"/>
    <x v="1"/>
    <s v="Lifetime Advantage Folding Chairs, 4/Carton"/>
    <n v="348.92800000000005"/>
    <n v="2"/>
    <n v="0.2"/>
    <n v="34.89279999999998"/>
  </r>
  <r>
    <n v="789"/>
    <x v="367"/>
    <x v="1"/>
    <x v="153"/>
    <d v="2012-06-30T00:00:00"/>
    <s v="Standard Class"/>
    <s v="SA-20830"/>
    <s v="Sue Ann Reed"/>
    <x v="0"/>
    <s v="United States"/>
    <x v="102"/>
    <x v="17"/>
    <n v="23223"/>
    <x v="0"/>
    <s v="OFF-BI-10001543"/>
    <x v="1"/>
    <x v="8"/>
    <s v="GBC VeloBinder Manual Binding System"/>
    <n v="143.96"/>
    <n v="4"/>
    <n v="0"/>
    <n v="69.100800000000007"/>
  </r>
  <r>
    <n v="790"/>
    <x v="367"/>
    <x v="1"/>
    <x v="153"/>
    <d v="2012-06-30T00:00:00"/>
    <s v="Standard Class"/>
    <s v="SA-20830"/>
    <s v="Sue Ann Reed"/>
    <x v="0"/>
    <s v="United States"/>
    <x v="102"/>
    <x v="17"/>
    <n v="23223"/>
    <x v="0"/>
    <s v="OFF-ST-10001321"/>
    <x v="1"/>
    <x v="4"/>
    <s v="Decoflex Hanging Personal Folder File, Blue"/>
    <n v="15.42"/>
    <n v="1"/>
    <n v="0"/>
    <n v="4.1634000000000011"/>
  </r>
  <r>
    <n v="791"/>
    <x v="367"/>
    <x v="1"/>
    <x v="153"/>
    <d v="2012-06-30T00:00:00"/>
    <s v="Standard Class"/>
    <s v="SA-20830"/>
    <s v="Sue Ann Reed"/>
    <x v="0"/>
    <s v="United States"/>
    <x v="102"/>
    <x v="17"/>
    <n v="23223"/>
    <x v="0"/>
    <s v="OFF-BI-10001132"/>
    <x v="1"/>
    <x v="8"/>
    <s v="Acco PRESSTEX Data Binder with Storage Hooks, Dark Blue, 9 1/2&quot; X 11&quot;"/>
    <n v="43.04"/>
    <n v="8"/>
    <n v="0"/>
    <n v="21.089600000000001"/>
  </r>
  <r>
    <n v="792"/>
    <x v="367"/>
    <x v="1"/>
    <x v="153"/>
    <d v="2012-06-30T00:00:00"/>
    <s v="Standard Class"/>
    <s v="SA-20830"/>
    <s v="Sue Ann Reed"/>
    <x v="0"/>
    <s v="United States"/>
    <x v="102"/>
    <x v="17"/>
    <n v="23223"/>
    <x v="0"/>
    <s v="FUR-CH-10003199"/>
    <x v="0"/>
    <x v="1"/>
    <s v="Office Star - Contemporary Task Swivel Chair"/>
    <n v="332.94"/>
    <n v="3"/>
    <n v="0"/>
    <n v="79.905599999999993"/>
  </r>
  <r>
    <n v="793"/>
    <x v="368"/>
    <x v="0"/>
    <x v="244"/>
    <d v="2013-05-21T00:00:00"/>
    <s v="Same Day"/>
    <s v="JK-15730"/>
    <s v="Joe Kamberova"/>
    <x v="0"/>
    <s v="United States"/>
    <x v="153"/>
    <x v="3"/>
    <n v="28806"/>
    <x v="0"/>
    <s v="TEC-PH-10001530"/>
    <x v="2"/>
    <x v="7"/>
    <s v="Cisco Unified IP Phone 7945G VoIP phone"/>
    <n v="1363.96"/>
    <n v="5"/>
    <n v="0.2"/>
    <n v="85.247500000000002"/>
  </r>
  <r>
    <n v="794"/>
    <x v="369"/>
    <x v="2"/>
    <x v="59"/>
    <d v="2011-09-26T00:00:00"/>
    <s v="Standard Class"/>
    <s v="ES-14020"/>
    <s v="Erica Smith"/>
    <x v="0"/>
    <s v="United States"/>
    <x v="8"/>
    <x v="1"/>
    <n v="94110"/>
    <x v="1"/>
    <s v="OFF-LA-10001569"/>
    <x v="1"/>
    <x v="2"/>
    <s v="Avery 499"/>
    <n v="9.9600000000000009"/>
    <n v="2"/>
    <n v="0"/>
    <n v="4.5815999999999999"/>
  </r>
  <r>
    <n v="795"/>
    <x v="369"/>
    <x v="2"/>
    <x v="59"/>
    <d v="2011-09-26T00:00:00"/>
    <s v="Standard Class"/>
    <s v="ES-14020"/>
    <s v="Erica Smith"/>
    <x v="0"/>
    <s v="United States"/>
    <x v="8"/>
    <x v="1"/>
    <n v="94110"/>
    <x v="1"/>
    <s v="OFF-PA-10003724"/>
    <x v="1"/>
    <x v="10"/>
    <s v="Wirebound Message Book, 4 per Page"/>
    <n v="21.72"/>
    <n v="4"/>
    <n v="0"/>
    <n v="10.642799999999999"/>
  </r>
  <r>
    <n v="796"/>
    <x v="370"/>
    <x v="3"/>
    <x v="296"/>
    <d v="2014-09-27T00:00:00"/>
    <s v="Standard Class"/>
    <s v="RH-19495"/>
    <s v="Rick Hansen"/>
    <x v="0"/>
    <s v="United States"/>
    <x v="30"/>
    <x v="11"/>
    <n v="55901"/>
    <x v="2"/>
    <s v="OFF-BI-10000546"/>
    <x v="1"/>
    <x v="8"/>
    <s v="Avery Durable Binders"/>
    <n v="20.16"/>
    <n v="7"/>
    <n v="0"/>
    <n v="9.8783999999999992"/>
  </r>
  <r>
    <n v="797"/>
    <x v="371"/>
    <x v="1"/>
    <x v="100"/>
    <d v="2012-12-26T00:00:00"/>
    <s v="First Class"/>
    <s v="DB-13120"/>
    <s v="David Bremer"/>
    <x v="1"/>
    <s v="United States"/>
    <x v="30"/>
    <x v="15"/>
    <n v="14609"/>
    <x v="3"/>
    <s v="OFF-PA-10000176"/>
    <x v="1"/>
    <x v="10"/>
    <s v="Xerox 1887"/>
    <n v="132.79"/>
    <n v="7"/>
    <n v="0"/>
    <n v="63.739199999999997"/>
  </r>
  <r>
    <n v="798"/>
    <x v="371"/>
    <x v="1"/>
    <x v="100"/>
    <d v="2012-12-26T00:00:00"/>
    <s v="First Class"/>
    <s v="DB-13120"/>
    <s v="David Bremer"/>
    <x v="1"/>
    <s v="United States"/>
    <x v="30"/>
    <x v="15"/>
    <n v="14609"/>
    <x v="3"/>
    <s v="OFF-PA-10002365"/>
    <x v="1"/>
    <x v="10"/>
    <s v="Xerox 1967"/>
    <n v="12.96"/>
    <n v="2"/>
    <n v="0"/>
    <n v="6.2208000000000006"/>
  </r>
  <r>
    <n v="799"/>
    <x v="371"/>
    <x v="1"/>
    <x v="100"/>
    <d v="2012-12-26T00:00:00"/>
    <s v="First Class"/>
    <s v="DB-13120"/>
    <s v="David Bremer"/>
    <x v="1"/>
    <s v="United States"/>
    <x v="30"/>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x v="154"/>
    <x v="1"/>
    <n v="92530"/>
    <x v="1"/>
    <s v="FUR-CH-10002647"/>
    <x v="0"/>
    <x v="1"/>
    <s v="Situations Contoured Folding Chairs, 4/Set"/>
    <n v="283.92"/>
    <n v="5"/>
    <n v="0.2"/>
    <n v="17.745000000000019"/>
  </r>
  <r>
    <n v="801"/>
    <x v="373"/>
    <x v="3"/>
    <x v="297"/>
    <d v="2014-02-24T00:00:00"/>
    <s v="First Class"/>
    <s v="HW-14935"/>
    <s v="Helen Wasserman"/>
    <x v="1"/>
    <s v="United States"/>
    <x v="70"/>
    <x v="1"/>
    <n v="92105"/>
    <x v="1"/>
    <s v="FUR-FU-10004090"/>
    <x v="0"/>
    <x v="5"/>
    <s v="Executive Impressions 14&quot; Contract Wall Clock"/>
    <n v="22.23"/>
    <n v="1"/>
    <n v="0"/>
    <n v="7.3358999999999988"/>
  </r>
  <r>
    <n v="802"/>
    <x v="373"/>
    <x v="3"/>
    <x v="297"/>
    <d v="2014-02-24T00:00:00"/>
    <s v="First Class"/>
    <s v="HW-14935"/>
    <s v="Helen Wasserman"/>
    <x v="1"/>
    <s v="United States"/>
    <x v="70"/>
    <x v="1"/>
    <n v="92105"/>
    <x v="1"/>
    <s v="TEC-PH-10001580"/>
    <x v="2"/>
    <x v="7"/>
    <s v="Logitech Mobile Speakerphone P710e - speaker phone"/>
    <n v="215.96799999999999"/>
    <n v="2"/>
    <n v="0.2"/>
    <n v="18.897199999999991"/>
  </r>
  <r>
    <n v="803"/>
    <x v="374"/>
    <x v="0"/>
    <x v="298"/>
    <d v="2013-08-24T00:00:00"/>
    <s v="Second Class"/>
    <s v="HW-14935"/>
    <s v="Helen Wasserman"/>
    <x v="1"/>
    <s v="United States"/>
    <x v="20"/>
    <x v="15"/>
    <n v="10024"/>
    <x v="3"/>
    <s v="OFF-AP-10000576"/>
    <x v="1"/>
    <x v="9"/>
    <s v="Belkin 7 Outlet SurgeMaster II"/>
    <n v="355.32"/>
    <n v="9"/>
    <n v="0"/>
    <n v="99.48960000000001"/>
  </r>
  <r>
    <n v="804"/>
    <x v="375"/>
    <x v="0"/>
    <x v="299"/>
    <d v="2013-03-18T00:00:00"/>
    <s v="Standard Class"/>
    <s v="MC-18130"/>
    <s v="Mike Caudle"/>
    <x v="1"/>
    <s v="United States"/>
    <x v="53"/>
    <x v="28"/>
    <n v="71203"/>
    <x v="0"/>
    <s v="OFF-PA-10003953"/>
    <x v="1"/>
    <x v="10"/>
    <s v="Xerox 218"/>
    <n v="12.96"/>
    <n v="2"/>
    <n v="0"/>
    <n v="6.2208000000000006"/>
  </r>
  <r>
    <n v="805"/>
    <x v="376"/>
    <x v="3"/>
    <x v="300"/>
    <d v="2014-04-25T00:00:00"/>
    <s v="First Class"/>
    <s v="GM-14440"/>
    <s v="Gary McGarr"/>
    <x v="0"/>
    <s v="United States"/>
    <x v="8"/>
    <x v="1"/>
    <n v="94122"/>
    <x v="1"/>
    <s v="FUR-FU-10000794"/>
    <x v="0"/>
    <x v="5"/>
    <s v="Eldon Stackable Tray, Side-Load, Legal, Smoke"/>
    <n v="18.28"/>
    <n v="2"/>
    <n v="0"/>
    <n v="6.2151999999999994"/>
  </r>
  <r>
    <n v="806"/>
    <x v="377"/>
    <x v="2"/>
    <x v="301"/>
    <d v="2011-11-07T00:00:00"/>
    <s v="Standard Class"/>
    <s v="RA-19915"/>
    <s v="Russell Applegate"/>
    <x v="0"/>
    <s v="United States"/>
    <x v="60"/>
    <x v="22"/>
    <n v="80219"/>
    <x v="1"/>
    <s v="OFF-AR-10001897"/>
    <x v="1"/>
    <x v="6"/>
    <s v="Model L Table or Wall-Mount Pencil Sharpener"/>
    <n v="43.176000000000002"/>
    <n v="3"/>
    <n v="0.2"/>
    <n v="4.3176000000000005"/>
  </r>
  <r>
    <n v="807"/>
    <x v="377"/>
    <x v="2"/>
    <x v="301"/>
    <d v="2011-11-07T00:00:00"/>
    <s v="Standard Class"/>
    <s v="RA-19915"/>
    <s v="Russell Applegate"/>
    <x v="0"/>
    <s v="United States"/>
    <x v="60"/>
    <x v="22"/>
    <n v="80219"/>
    <x v="1"/>
    <s v="TEC-PH-10001795"/>
    <x v="2"/>
    <x v="7"/>
    <s v="ClearOne CHATAttach 160 - speaker phone"/>
    <n v="1983.9680000000001"/>
    <n v="4"/>
    <n v="0.2"/>
    <n v="247.99599999999981"/>
  </r>
  <r>
    <n v="808"/>
    <x v="378"/>
    <x v="1"/>
    <x v="302"/>
    <d v="2012-02-05T00:00:00"/>
    <s v="First Class"/>
    <s v="AA-10375"/>
    <s v="Allen Armold"/>
    <x v="0"/>
    <s v="United States"/>
    <x v="155"/>
    <x v="8"/>
    <n v="68104"/>
    <x v="2"/>
    <s v="FUR-FU-10003347"/>
    <x v="0"/>
    <x v="5"/>
    <s v="Coloredge Poster Frame"/>
    <n v="28.4"/>
    <n v="2"/>
    <n v="0"/>
    <n v="11.076000000000001"/>
  </r>
  <r>
    <n v="809"/>
    <x v="378"/>
    <x v="1"/>
    <x v="302"/>
    <d v="2012-02-05T00:00:00"/>
    <s v="First Class"/>
    <s v="AA-10375"/>
    <s v="Allen Armold"/>
    <x v="0"/>
    <s v="United States"/>
    <x v="155"/>
    <x v="8"/>
    <n v="68104"/>
    <x v="2"/>
    <s v="TEC-AC-10004901"/>
    <x v="2"/>
    <x v="11"/>
    <s v="Kensington SlimBlade Notebook Wireless Mouse with Nano Receiver "/>
    <n v="149.97"/>
    <n v="3"/>
    <n v="0"/>
    <n v="50.989800000000002"/>
  </r>
  <r>
    <n v="810"/>
    <x v="379"/>
    <x v="2"/>
    <x v="303"/>
    <d v="2011-10-15T00:00:00"/>
    <s v="First Class"/>
    <s v="ZC-21910"/>
    <s v="Zuschuss Carroll"/>
    <x v="0"/>
    <s v="United States"/>
    <x v="156"/>
    <x v="4"/>
    <n v="98026"/>
    <x v="1"/>
    <s v="OFF-AR-10003190"/>
    <x v="1"/>
    <x v="6"/>
    <s v="Newell 32"/>
    <n v="11.52"/>
    <n v="4"/>
    <n v="0"/>
    <n v="3.2256"/>
  </r>
  <r>
    <n v="811"/>
    <x v="379"/>
    <x v="2"/>
    <x v="303"/>
    <d v="2011-10-15T00:00:00"/>
    <s v="First Class"/>
    <s v="ZC-21910"/>
    <s v="Zuschuss Carroll"/>
    <x v="0"/>
    <s v="United States"/>
    <x v="156"/>
    <x v="4"/>
    <n v="98026"/>
    <x v="1"/>
    <s v="FUR-TA-10002903"/>
    <x v="0"/>
    <x v="3"/>
    <s v="Bevis Round Bullnose 29&quot; High Table Top"/>
    <n v="1298.55"/>
    <n v="5"/>
    <n v="0"/>
    <n v="311.65199999999999"/>
  </r>
  <r>
    <n v="812"/>
    <x v="379"/>
    <x v="2"/>
    <x v="303"/>
    <d v="2011-10-15T00:00:00"/>
    <s v="First Class"/>
    <s v="ZC-21910"/>
    <s v="Zuschuss Carroll"/>
    <x v="0"/>
    <s v="United States"/>
    <x v="156"/>
    <x v="4"/>
    <n v="98026"/>
    <x v="1"/>
    <s v="OFF-AP-10000240"/>
    <x v="1"/>
    <x v="9"/>
    <s v="Belkin F9G930V10-GRY 9 Outlet Surge"/>
    <n v="213.92"/>
    <n v="4"/>
    <n v="0"/>
    <n v="62.036799999999971"/>
  </r>
  <r>
    <n v="813"/>
    <x v="379"/>
    <x v="2"/>
    <x v="303"/>
    <d v="2011-10-15T00:00:00"/>
    <s v="First Class"/>
    <s v="ZC-21910"/>
    <s v="Zuschuss Carroll"/>
    <x v="0"/>
    <s v="United States"/>
    <x v="156"/>
    <x v="4"/>
    <n v="98026"/>
    <x v="1"/>
    <s v="TEC-AC-10001101"/>
    <x v="2"/>
    <x v="11"/>
    <s v="Sony 16GB Class 10 Micro SDHC R40 Memory Card"/>
    <n v="25.78"/>
    <n v="2"/>
    <n v="0"/>
    <n v="2.5779999999999994"/>
  </r>
  <r>
    <n v="814"/>
    <x v="380"/>
    <x v="3"/>
    <x v="304"/>
    <d v="2014-05-15T00:00:00"/>
    <s v="Same Day"/>
    <s v="PJ-19015"/>
    <s v="Pauline Johnson"/>
    <x v="0"/>
    <s v="United States"/>
    <x v="157"/>
    <x v="1"/>
    <n v="92704"/>
    <x v="1"/>
    <s v="FUR-FU-10000794"/>
    <x v="0"/>
    <x v="5"/>
    <s v="Eldon Stackable Tray, Side-Load, Legal, Smoke"/>
    <n v="18.28"/>
    <n v="2"/>
    <n v="0"/>
    <n v="6.2151999999999994"/>
  </r>
  <r>
    <n v="815"/>
    <x v="380"/>
    <x v="3"/>
    <x v="304"/>
    <d v="2014-05-15T00:00:00"/>
    <s v="Same Day"/>
    <s v="PJ-19015"/>
    <s v="Pauline Johnson"/>
    <x v="0"/>
    <s v="United States"/>
    <x v="157"/>
    <x v="1"/>
    <n v="92704"/>
    <x v="1"/>
    <s v="TEC-AC-10001838"/>
    <x v="2"/>
    <x v="11"/>
    <s v="Razer Tiamat Over Ear 7.1 Surround Sound PC Gaming Headset"/>
    <n v="1399.93"/>
    <n v="7"/>
    <n v="0"/>
    <n v="601.96990000000005"/>
  </r>
  <r>
    <n v="816"/>
    <x v="381"/>
    <x v="1"/>
    <x v="305"/>
    <d v="2012-03-23T00:00:00"/>
    <s v="First Class"/>
    <s v="BW-11110"/>
    <s v="Bart Watters"/>
    <x v="1"/>
    <s v="United States"/>
    <x v="158"/>
    <x v="6"/>
    <n v="53209"/>
    <x v="2"/>
    <s v="OFF-PA-10000061"/>
    <x v="1"/>
    <x v="10"/>
    <s v="Xerox 205"/>
    <n v="51.84"/>
    <n v="8"/>
    <n v="0"/>
    <n v="24.883200000000002"/>
  </r>
  <r>
    <n v="817"/>
    <x v="382"/>
    <x v="0"/>
    <x v="306"/>
    <d v="2013-09-20T00:00:00"/>
    <s v="Standard Class"/>
    <s v="DB-13210"/>
    <s v="Dean Braden"/>
    <x v="0"/>
    <s v="United States"/>
    <x v="10"/>
    <x v="9"/>
    <n v="19140"/>
    <x v="3"/>
    <s v="OFF-PA-10003651"/>
    <x v="1"/>
    <x v="10"/>
    <s v="Xerox 1968"/>
    <n v="5.3440000000000003"/>
    <n v="1"/>
    <n v="0.2"/>
    <n v="1.8703999999999998"/>
  </r>
  <r>
    <n v="818"/>
    <x v="383"/>
    <x v="2"/>
    <x v="307"/>
    <d v="2011-07-02T00:00:00"/>
    <s v="Standard Class"/>
    <s v="CA-12775"/>
    <s v="Cynthia Arntzen"/>
    <x v="0"/>
    <s v="United States"/>
    <x v="10"/>
    <x v="9"/>
    <n v="19140"/>
    <x v="3"/>
    <s v="OFF-PA-10000304"/>
    <x v="1"/>
    <x v="10"/>
    <s v="Xerox 1995"/>
    <n v="41.472000000000008"/>
    <n v="8"/>
    <n v="0.2"/>
    <n v="14.5152"/>
  </r>
  <r>
    <n v="819"/>
    <x v="383"/>
    <x v="2"/>
    <x v="307"/>
    <d v="2011-07-02T00:00:00"/>
    <s v="Standard Class"/>
    <s v="CA-12775"/>
    <s v="Cynthia Arntzen"/>
    <x v="0"/>
    <s v="United States"/>
    <x v="10"/>
    <x v="9"/>
    <n v="19140"/>
    <x v="3"/>
    <s v="OFF-BI-10003094"/>
    <x v="1"/>
    <x v="8"/>
    <s v="Self-Adhesive Ring Binder Labels"/>
    <n v="3.168000000000001"/>
    <n v="3"/>
    <n v="0.7"/>
    <n v="-2.4287999999999998"/>
  </r>
  <r>
    <n v="820"/>
    <x v="383"/>
    <x v="2"/>
    <x v="307"/>
    <d v="2011-07-02T00:00:00"/>
    <s v="Standard Class"/>
    <s v="CA-12775"/>
    <s v="Cynthia Arntzen"/>
    <x v="0"/>
    <s v="United States"/>
    <x v="10"/>
    <x v="9"/>
    <n v="19140"/>
    <x v="3"/>
    <s v="FUR-CH-10001394"/>
    <x v="0"/>
    <x v="1"/>
    <s v="Global Leather Executive Chair"/>
    <n v="1228.4649999999999"/>
    <n v="5"/>
    <n v="0.3"/>
    <n v="0"/>
  </r>
  <r>
    <n v="821"/>
    <x v="383"/>
    <x v="2"/>
    <x v="307"/>
    <d v="2011-07-02T00:00:00"/>
    <s v="Standard Class"/>
    <s v="CA-12775"/>
    <s v="Cynthia Arntzen"/>
    <x v="0"/>
    <s v="United States"/>
    <x v="10"/>
    <x v="9"/>
    <n v="19140"/>
    <x v="3"/>
    <s v="OFF-BI-10004230"/>
    <x v="1"/>
    <x v="8"/>
    <s v="GBC Recycled Grain Textured Covers"/>
    <n v="31.086000000000006"/>
    <n v="3"/>
    <n v="0.7"/>
    <n v="-22.796399999999991"/>
  </r>
  <r>
    <n v="822"/>
    <x v="383"/>
    <x v="2"/>
    <x v="307"/>
    <d v="2011-07-02T00:00:00"/>
    <s v="Standard Class"/>
    <s v="CA-12775"/>
    <s v="Cynthia Arntzen"/>
    <x v="0"/>
    <s v="United States"/>
    <x v="10"/>
    <x v="9"/>
    <n v="19140"/>
    <x v="3"/>
    <s v="OFF-PA-10003395"/>
    <x v="1"/>
    <x v="10"/>
    <s v="Xerox 1941"/>
    <n v="335.52"/>
    <n v="4"/>
    <n v="0.2"/>
    <n v="117.43199999999999"/>
  </r>
  <r>
    <n v="823"/>
    <x v="384"/>
    <x v="3"/>
    <x v="308"/>
    <d v="2014-06-28T00:00:00"/>
    <s v="Standard Class"/>
    <s v="TR-21325"/>
    <s v="Toby Ritter"/>
    <x v="0"/>
    <s v="United States"/>
    <x v="78"/>
    <x v="30"/>
    <n v="7109"/>
    <x v="3"/>
    <s v="TEC-AC-10002402"/>
    <x v="2"/>
    <x v="11"/>
    <s v="Razer Kraken PRO Over Ear PC and Music Headset"/>
    <n v="239.96999999999997"/>
    <n v="3"/>
    <n v="0"/>
    <n v="71.990999999999985"/>
  </r>
  <r>
    <n v="824"/>
    <x v="384"/>
    <x v="3"/>
    <x v="308"/>
    <d v="2014-06-28T00:00:00"/>
    <s v="Standard Class"/>
    <s v="TR-21325"/>
    <s v="Toby Ritter"/>
    <x v="0"/>
    <s v="United States"/>
    <x v="78"/>
    <x v="30"/>
    <n v="7109"/>
    <x v="3"/>
    <s v="OFF-LA-10003223"/>
    <x v="1"/>
    <x v="2"/>
    <s v="Avery 508"/>
    <n v="9.82"/>
    <n v="2"/>
    <n v="0"/>
    <n v="4.8117999999999999"/>
  </r>
  <r>
    <n v="825"/>
    <x v="385"/>
    <x v="2"/>
    <x v="309"/>
    <d v="2011-05-15T00:00:00"/>
    <s v="Standard Class"/>
    <s v="PG-18820"/>
    <s v="Patrick Gardner"/>
    <x v="0"/>
    <s v="United States"/>
    <x v="8"/>
    <x v="1"/>
    <n v="94110"/>
    <x v="1"/>
    <s v="TEC-AC-10003441"/>
    <x v="2"/>
    <x v="11"/>
    <s v="Kingston Digital DataTraveler 32GB USB 2.0"/>
    <n v="67.8"/>
    <n v="4"/>
    <n v="0"/>
    <n v="4.0679999999999978"/>
  </r>
  <r>
    <n v="826"/>
    <x v="385"/>
    <x v="2"/>
    <x v="309"/>
    <d v="2011-05-15T00:00:00"/>
    <s v="Standard Class"/>
    <s v="PG-18820"/>
    <s v="Patrick Gardner"/>
    <x v="0"/>
    <s v="United States"/>
    <x v="8"/>
    <x v="1"/>
    <n v="94110"/>
    <x v="1"/>
    <s v="TEC-AC-10000109"/>
    <x v="2"/>
    <x v="11"/>
    <s v="Sony Micro Vault Click 16 GB USB 2.0 Flash Drive"/>
    <n v="167.97"/>
    <n v="3"/>
    <n v="0"/>
    <n v="40.31280000000001"/>
  </r>
  <r>
    <n v="827"/>
    <x v="386"/>
    <x v="3"/>
    <x v="170"/>
    <d v="2014-08-29T00:00:00"/>
    <s v="Standard Class"/>
    <s v="GT-14710"/>
    <s v="Greg Tran"/>
    <x v="0"/>
    <s v="United States"/>
    <x v="69"/>
    <x v="11"/>
    <n v="55044"/>
    <x v="2"/>
    <s v="OFF-FA-10002280"/>
    <x v="1"/>
    <x v="13"/>
    <s v="Advantus Plastic Paper Clips"/>
    <n v="35"/>
    <n v="7"/>
    <n v="0"/>
    <n v="16.8"/>
  </r>
  <r>
    <n v="828"/>
    <x v="386"/>
    <x v="3"/>
    <x v="170"/>
    <d v="2014-08-29T00:00:00"/>
    <s v="Standard Class"/>
    <s v="GT-14710"/>
    <s v="Greg Tran"/>
    <x v="0"/>
    <s v="United States"/>
    <x v="69"/>
    <x v="11"/>
    <n v="55044"/>
    <x v="2"/>
    <s v="OFF-SU-10000381"/>
    <x v="1"/>
    <x v="14"/>
    <s v="Acme Forged Steel Scissors with Black Enamel Handles"/>
    <n v="37.24"/>
    <n v="4"/>
    <n v="0"/>
    <n v="10.799599999999998"/>
  </r>
  <r>
    <n v="829"/>
    <x v="386"/>
    <x v="3"/>
    <x v="170"/>
    <d v="2014-08-29T00:00:00"/>
    <s v="Standard Class"/>
    <s v="GT-14710"/>
    <s v="Greg Tran"/>
    <x v="0"/>
    <s v="United States"/>
    <x v="69"/>
    <x v="11"/>
    <n v="55044"/>
    <x v="2"/>
    <s v="OFF-EN-10004459"/>
    <x v="1"/>
    <x v="12"/>
    <s v="Security-Tint Envelopes"/>
    <n v="15.28"/>
    <n v="2"/>
    <n v="0"/>
    <n v="7.4871999999999996"/>
  </r>
  <r>
    <n v="830"/>
    <x v="387"/>
    <x v="3"/>
    <x v="114"/>
    <d v="2014-06-22T00:00:00"/>
    <s v="Second Class"/>
    <s v="JE-15745"/>
    <s v="Joel Eaton"/>
    <x v="0"/>
    <s v="United States"/>
    <x v="159"/>
    <x v="0"/>
    <n v="41042"/>
    <x v="0"/>
    <s v="FUR-CH-10000665"/>
    <x v="0"/>
    <x v="1"/>
    <s v="Global Airflow Leather Mesh Back Chair, Black"/>
    <n v="301.95999999999998"/>
    <n v="2"/>
    <n v="0"/>
    <n v="90.587999999999965"/>
  </r>
  <r>
    <n v="831"/>
    <x v="387"/>
    <x v="3"/>
    <x v="114"/>
    <d v="2014-06-22T00:00:00"/>
    <s v="Second Class"/>
    <s v="JE-15745"/>
    <s v="Joel Eaton"/>
    <x v="0"/>
    <s v="United States"/>
    <x v="159"/>
    <x v="0"/>
    <n v="41042"/>
    <x v="0"/>
    <s v="OFF-AP-10003884"/>
    <x v="1"/>
    <x v="9"/>
    <s v="Fellowes Smart Surge Ten-Outlet Protector, Platinum"/>
    <n v="180.66"/>
    <n v="3"/>
    <n v="0"/>
    <n v="50.584800000000008"/>
  </r>
  <r>
    <n v="832"/>
    <x v="387"/>
    <x v="3"/>
    <x v="114"/>
    <d v="2014-06-22T00:00:00"/>
    <s v="Second Class"/>
    <s v="JE-15745"/>
    <s v="Joel Eaton"/>
    <x v="0"/>
    <s v="United States"/>
    <x v="159"/>
    <x v="0"/>
    <n v="41042"/>
    <x v="0"/>
    <s v="TEC-PH-10001557"/>
    <x v="2"/>
    <x v="7"/>
    <s v="Pyle PMP37LED"/>
    <n v="191.98"/>
    <n v="2"/>
    <n v="0"/>
    <n v="51.834599999999995"/>
  </r>
  <r>
    <n v="833"/>
    <x v="387"/>
    <x v="3"/>
    <x v="114"/>
    <d v="2014-06-22T00:00:00"/>
    <s v="Second Class"/>
    <s v="JE-15745"/>
    <s v="Joel Eaton"/>
    <x v="0"/>
    <s v="United States"/>
    <x v="159"/>
    <x v="0"/>
    <n v="41042"/>
    <x v="0"/>
    <s v="TEC-PH-10002085"/>
    <x v="2"/>
    <x v="7"/>
    <s v="Clarity 53712"/>
    <n v="65.989999999999995"/>
    <n v="1"/>
    <n v="0"/>
    <n v="17.157400000000003"/>
  </r>
  <r>
    <n v="834"/>
    <x v="388"/>
    <x v="0"/>
    <x v="310"/>
    <d v="2013-07-28T00:00:00"/>
    <s v="Standard Class"/>
    <s v="JB-15400"/>
    <s v="Jennifer Braxton"/>
    <x v="1"/>
    <s v="United States"/>
    <x v="67"/>
    <x v="2"/>
    <n v="33614"/>
    <x v="0"/>
    <s v="OFF-AR-10002956"/>
    <x v="1"/>
    <x v="6"/>
    <s v="Boston 16801 Nautilus Battery Pencil Sharpener"/>
    <n v="35.216000000000001"/>
    <n v="2"/>
    <n v="0.2"/>
    <n v="2.6411999999999995"/>
  </r>
  <r>
    <n v="835"/>
    <x v="388"/>
    <x v="0"/>
    <x v="310"/>
    <d v="2013-07-28T00:00:00"/>
    <s v="Standard Class"/>
    <s v="JB-15400"/>
    <s v="Jennifer Braxton"/>
    <x v="1"/>
    <s v="United States"/>
    <x v="67"/>
    <x v="2"/>
    <n v="33614"/>
    <x v="0"/>
    <s v="OFF-AP-10003266"/>
    <x v="1"/>
    <x v="9"/>
    <s v="Holmes Replacement Filter for HEPA Air Cleaner, Large Room"/>
    <n v="23.696000000000002"/>
    <n v="2"/>
    <n v="0.2"/>
    <n v="6.5164"/>
  </r>
  <r>
    <n v="836"/>
    <x v="388"/>
    <x v="0"/>
    <x v="310"/>
    <d v="2013-07-28T00:00:00"/>
    <s v="Standard Class"/>
    <s v="JB-15400"/>
    <s v="Jennifer Braxton"/>
    <x v="1"/>
    <s v="United States"/>
    <x v="67"/>
    <x v="2"/>
    <n v="33614"/>
    <x v="0"/>
    <s v="TEC-MA-10004002"/>
    <x v="2"/>
    <x v="15"/>
    <s v="Zebra GX420t Direct Thermal/Thermal Transfer Printer"/>
    <n v="265.47500000000002"/>
    <n v="1"/>
    <n v="0.5"/>
    <n v="-111.49950000000007"/>
  </r>
  <r>
    <n v="837"/>
    <x v="389"/>
    <x v="2"/>
    <x v="78"/>
    <d v="2011-09-13T00:00:00"/>
    <s v="Second Class"/>
    <s v="LH-17020"/>
    <s v="Lisa Hazard"/>
    <x v="0"/>
    <s v="United States"/>
    <x v="139"/>
    <x v="5"/>
    <n v="75701"/>
    <x v="2"/>
    <s v="OFF-BI-10001071"/>
    <x v="1"/>
    <x v="8"/>
    <s v="GBC ProClick Punch Binding System"/>
    <n v="51.183999999999983"/>
    <n v="4"/>
    <n v="0.8"/>
    <n v="-79.335199999999986"/>
  </r>
  <r>
    <n v="838"/>
    <x v="390"/>
    <x v="3"/>
    <x v="259"/>
    <d v="2014-11-12T00:00:00"/>
    <s v="Standard Class"/>
    <s v="JL-15175"/>
    <s v="James Lanier"/>
    <x v="2"/>
    <s v="United States"/>
    <x v="29"/>
    <x v="18"/>
    <n v="38401"/>
    <x v="0"/>
    <s v="OFF-PA-10001560"/>
    <x v="1"/>
    <x v="10"/>
    <s v="Adams Telephone Message Books, 5 1/4” x 11”"/>
    <n v="9.6640000000000015"/>
    <n v="2"/>
    <n v="0.2"/>
    <n v="3.2615999999999996"/>
  </r>
  <r>
    <n v="839"/>
    <x v="391"/>
    <x v="0"/>
    <x v="311"/>
    <d v="2013-03-13T00:00:00"/>
    <s v="Standard Class"/>
    <s v="EB-13705"/>
    <s v="Ed Braxton"/>
    <x v="1"/>
    <s v="United States"/>
    <x v="5"/>
    <x v="5"/>
    <n v="76106"/>
    <x v="2"/>
    <s v="TEC-PH-10002365"/>
    <x v="2"/>
    <x v="7"/>
    <s v="Belkin Grip Candy Sheer Case / Cover for iPhone 5 and 5S"/>
    <n v="21.071999999999999"/>
    <n v="3"/>
    <n v="0.2"/>
    <n v="1.5804"/>
  </r>
  <r>
    <n v="840"/>
    <x v="392"/>
    <x v="1"/>
    <x v="312"/>
    <d v="2012-11-25T00:00:00"/>
    <s v="Standard Class"/>
    <s v="BM-11650"/>
    <s v="Brian Moss"/>
    <x v="1"/>
    <s v="United States"/>
    <x v="20"/>
    <x v="15"/>
    <n v="10035"/>
    <x v="3"/>
    <s v="OFF-AR-10004648"/>
    <x v="1"/>
    <x v="6"/>
    <s v="Boston 19500 Mighty Mite Electric Pencil Sharpener"/>
    <n v="60.449999999999996"/>
    <n v="3"/>
    <n v="0"/>
    <n v="16.3215"/>
  </r>
  <r>
    <n v="841"/>
    <x v="392"/>
    <x v="1"/>
    <x v="312"/>
    <d v="2012-11-25T00:00:00"/>
    <s v="Standard Class"/>
    <s v="BM-11650"/>
    <s v="Brian Moss"/>
    <x v="1"/>
    <s v="United States"/>
    <x v="20"/>
    <x v="15"/>
    <n v="10035"/>
    <x v="3"/>
    <s v="OFF-AR-10002578"/>
    <x v="1"/>
    <x v="6"/>
    <s v="Newell 335"/>
    <n v="11.52"/>
    <n v="4"/>
    <n v="0"/>
    <n v="3.3407999999999998"/>
  </r>
  <r>
    <n v="842"/>
    <x v="392"/>
    <x v="1"/>
    <x v="312"/>
    <d v="2012-11-25T00:00:00"/>
    <s v="Standard Class"/>
    <s v="BM-11650"/>
    <s v="Brian Moss"/>
    <x v="1"/>
    <s v="United States"/>
    <x v="20"/>
    <x v="15"/>
    <n v="10035"/>
    <x v="3"/>
    <s v="FUR-BO-10001519"/>
    <x v="0"/>
    <x v="0"/>
    <s v="O'Sullivan 3-Shelf Heavy-Duty Bookcases"/>
    <n v="186.048"/>
    <n v="4"/>
    <n v="0.2"/>
    <n v="9.3024000000000058"/>
  </r>
  <r>
    <n v="843"/>
    <x v="393"/>
    <x v="0"/>
    <x v="77"/>
    <d v="2013-11-10T00:00:00"/>
    <s v="First Class"/>
    <s v="EM-14095"/>
    <s v="Eudokia Martin"/>
    <x v="1"/>
    <s v="United States"/>
    <x v="1"/>
    <x v="1"/>
    <n v="90036"/>
    <x v="1"/>
    <s v="OFF-BI-10001294"/>
    <x v="1"/>
    <x v="8"/>
    <s v="Fellowes Binding Cases"/>
    <n v="37.44"/>
    <n v="4"/>
    <n v="0.2"/>
    <n v="11.699999999999996"/>
  </r>
  <r>
    <n v="844"/>
    <x v="393"/>
    <x v="0"/>
    <x v="77"/>
    <d v="2013-11-10T00:00:00"/>
    <s v="First Class"/>
    <s v="EM-14095"/>
    <s v="Eudokia Martin"/>
    <x v="1"/>
    <s v="United States"/>
    <x v="1"/>
    <x v="1"/>
    <n v="90036"/>
    <x v="1"/>
    <s v="OFF-BI-10001636"/>
    <x v="1"/>
    <x v="8"/>
    <s v="Ibico Plastic and Wire Spiral Binding Combs"/>
    <n v="26.975999999999999"/>
    <n v="4"/>
    <n v="0.2"/>
    <n v="8.767199999999999"/>
  </r>
  <r>
    <n v="845"/>
    <x v="393"/>
    <x v="0"/>
    <x v="77"/>
    <d v="2013-11-10T00:00:00"/>
    <s v="First Class"/>
    <s v="EM-14095"/>
    <s v="Eudokia Martin"/>
    <x v="1"/>
    <s v="United States"/>
    <x v="1"/>
    <x v="1"/>
    <n v="90036"/>
    <x v="1"/>
    <s v="OFF-SU-10002503"/>
    <x v="1"/>
    <x v="14"/>
    <s v="Acme Preferred Stainless Steel Scissors"/>
    <n v="11.36"/>
    <n v="2"/>
    <n v="0"/>
    <n v="3.2943999999999996"/>
  </r>
  <r>
    <n v="846"/>
    <x v="393"/>
    <x v="0"/>
    <x v="77"/>
    <d v="2013-11-10T00:00:00"/>
    <s v="First Class"/>
    <s v="EM-14095"/>
    <s v="Eudokia Martin"/>
    <x v="1"/>
    <s v="United States"/>
    <x v="1"/>
    <x v="1"/>
    <n v="90036"/>
    <x v="1"/>
    <s v="OFF-LA-10004093"/>
    <x v="1"/>
    <x v="2"/>
    <s v="Avery 486"/>
    <n v="14.62"/>
    <n v="2"/>
    <n v="0"/>
    <n v="6.8713999999999995"/>
  </r>
  <r>
    <n v="847"/>
    <x v="394"/>
    <x v="1"/>
    <x v="313"/>
    <d v="2012-10-17T00:00:00"/>
    <s v="Standard Class"/>
    <s v="AF-10885"/>
    <s v="Art Foster"/>
    <x v="0"/>
    <s v="United States"/>
    <x v="103"/>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x v="103"/>
    <x v="0"/>
    <n v="40214"/>
    <x v="0"/>
    <s v="FUR-CH-10001891"/>
    <x v="0"/>
    <x v="1"/>
    <s v="Global Deluxe Office Fabric Chairs"/>
    <n v="287.94"/>
    <n v="3"/>
    <n v="0"/>
    <n v="77.743800000000022"/>
  </r>
  <r>
    <n v="849"/>
    <x v="395"/>
    <x v="3"/>
    <x v="314"/>
    <d v="2014-01-07T00:00:00"/>
    <s v="Standard Class"/>
    <s v="GA-14725"/>
    <s v="Guy Armstrong"/>
    <x v="0"/>
    <s v="United States"/>
    <x v="160"/>
    <x v="24"/>
    <n v="44052"/>
    <x v="3"/>
    <s v="FUR-FU-10003878"/>
    <x v="0"/>
    <x v="5"/>
    <s v="Linden 10&quot; Round Wall Clock, Black"/>
    <n v="48.896000000000001"/>
    <n v="4"/>
    <n v="0.2"/>
    <n v="8.5567999999999991"/>
  </r>
  <r>
    <n v="850"/>
    <x v="396"/>
    <x v="2"/>
    <x v="315"/>
    <d v="2011-02-13T00:00:00"/>
    <s v="Standard Class"/>
    <s v="CK-12760"/>
    <s v="Cyma Kinney"/>
    <x v="1"/>
    <s v="United States"/>
    <x v="161"/>
    <x v="30"/>
    <n v="7036"/>
    <x v="3"/>
    <s v="TEC-AC-10000710"/>
    <x v="2"/>
    <x v="11"/>
    <s v="Maxell DVD-RAM Discs"/>
    <n v="115.36"/>
    <n v="7"/>
    <n v="0"/>
    <n v="49.604800000000012"/>
  </r>
  <r>
    <n v="851"/>
    <x v="397"/>
    <x v="0"/>
    <x v="23"/>
    <d v="2013-06-26T00:00:00"/>
    <s v="Second Class"/>
    <s v="DP-13105"/>
    <s v="Dave Poirier"/>
    <x v="1"/>
    <s v="United States"/>
    <x v="162"/>
    <x v="1"/>
    <n v="93905"/>
    <x v="1"/>
    <s v="OFF-AR-10002335"/>
    <x v="1"/>
    <x v="6"/>
    <s v="DIXON Oriole Pencils"/>
    <n v="5.16"/>
    <n v="2"/>
    <n v="0"/>
    <n v="1.3416000000000001"/>
  </r>
  <r>
    <n v="852"/>
    <x v="397"/>
    <x v="0"/>
    <x v="23"/>
    <d v="2013-06-26T00:00:00"/>
    <s v="Second Class"/>
    <s v="DP-13105"/>
    <s v="Dave Poirier"/>
    <x v="1"/>
    <s v="United States"/>
    <x v="162"/>
    <x v="1"/>
    <n v="93905"/>
    <x v="1"/>
    <s v="OFF-PA-10001870"/>
    <x v="1"/>
    <x v="10"/>
    <s v="Xerox 202"/>
    <n v="38.880000000000003"/>
    <n v="6"/>
    <n v="0"/>
    <n v="18.662400000000002"/>
  </r>
  <r>
    <n v="853"/>
    <x v="398"/>
    <x v="0"/>
    <x v="316"/>
    <d v="2013-06-05T00:00:00"/>
    <s v="Standard Class"/>
    <s v="VD-21670"/>
    <s v="Valerie Dominguez"/>
    <x v="0"/>
    <s v="United States"/>
    <x v="25"/>
    <x v="35"/>
    <n v="39212"/>
    <x v="0"/>
    <s v="OFF-AR-10003373"/>
    <x v="1"/>
    <x v="6"/>
    <s v="Boston School Pro Electric Pencil Sharpener, 1670"/>
    <n v="185.88"/>
    <n v="6"/>
    <n v="0"/>
    <n v="50.187599999999996"/>
  </r>
  <r>
    <n v="854"/>
    <x v="399"/>
    <x v="0"/>
    <x v="317"/>
    <d v="2013-02-24T00:00:00"/>
    <s v="Standard Class"/>
    <s v="GT-14710"/>
    <s v="Greg Tran"/>
    <x v="0"/>
    <s v="United States"/>
    <x v="20"/>
    <x v="15"/>
    <n v="10035"/>
    <x v="3"/>
    <s v="FUR-FU-10004090"/>
    <x v="0"/>
    <x v="5"/>
    <s v="Executive Impressions 14&quot; Contract Wall Clock"/>
    <n v="44.46"/>
    <n v="2"/>
    <n v="0"/>
    <n v="14.671799999999998"/>
  </r>
  <r>
    <n v="855"/>
    <x v="399"/>
    <x v="0"/>
    <x v="317"/>
    <d v="2013-02-24T00:00:00"/>
    <s v="Standard Class"/>
    <s v="GT-14710"/>
    <s v="Greg Tran"/>
    <x v="0"/>
    <s v="United States"/>
    <x v="20"/>
    <x v="15"/>
    <n v="10035"/>
    <x v="3"/>
    <s v="OFF-ST-10000736"/>
    <x v="1"/>
    <x v="4"/>
    <s v="Carina Double Wide Media Storage Towers in Natural &amp; Black"/>
    <n v="242.94"/>
    <n v="3"/>
    <n v="0"/>
    <n v="9.7175999999999902"/>
  </r>
  <r>
    <n v="856"/>
    <x v="400"/>
    <x v="2"/>
    <x v="93"/>
    <d v="2011-08-08T00:00:00"/>
    <s v="Standard Class"/>
    <s v="BK-11260"/>
    <s v="Berenike Kampe"/>
    <x v="0"/>
    <s v="United States"/>
    <x v="20"/>
    <x v="15"/>
    <n v="10035"/>
    <x v="3"/>
    <s v="OFF-PA-10001019"/>
    <x v="1"/>
    <x v="10"/>
    <s v="Xerox 1884"/>
    <n v="39.96"/>
    <n v="2"/>
    <n v="0"/>
    <n v="18.781199999999998"/>
  </r>
  <r>
    <n v="857"/>
    <x v="400"/>
    <x v="2"/>
    <x v="93"/>
    <d v="2011-08-08T00:00:00"/>
    <s v="Standard Class"/>
    <s v="BK-11260"/>
    <s v="Berenike Kampe"/>
    <x v="0"/>
    <s v="United States"/>
    <x v="20"/>
    <x v="15"/>
    <n v="10035"/>
    <x v="3"/>
    <s v="OFF-SU-10002537"/>
    <x v="1"/>
    <x v="14"/>
    <s v="Acme Box Cutter Scissors"/>
    <n v="102.30000000000001"/>
    <n v="10"/>
    <n v="0"/>
    <n v="26.598000000000006"/>
  </r>
  <r>
    <n v="858"/>
    <x v="400"/>
    <x v="2"/>
    <x v="93"/>
    <d v="2011-08-08T00:00:00"/>
    <s v="Standard Class"/>
    <s v="BK-11260"/>
    <s v="Berenike Kampe"/>
    <x v="0"/>
    <s v="United States"/>
    <x v="20"/>
    <x v="15"/>
    <n v="10035"/>
    <x v="3"/>
    <s v="OFF-ST-10003221"/>
    <x v="1"/>
    <x v="4"/>
    <s v="Staples"/>
    <n v="21.36"/>
    <n v="2"/>
    <n v="0"/>
    <n v="5.7672000000000008"/>
  </r>
  <r>
    <n v="859"/>
    <x v="401"/>
    <x v="3"/>
    <x v="318"/>
    <d v="2014-04-16T00:00:00"/>
    <s v="Standard Class"/>
    <s v="SJ-20125"/>
    <s v="Sanjit Jacobs"/>
    <x v="2"/>
    <s v="United States"/>
    <x v="163"/>
    <x v="30"/>
    <n v="8901"/>
    <x v="3"/>
    <s v="OFF-PA-10004569"/>
    <x v="1"/>
    <x v="10"/>
    <s v="Wirebound Message Books, Two 4 1/4&quot; x 5&quot; Forms per Page"/>
    <n v="7.61"/>
    <n v="1"/>
    <n v="0"/>
    <n v="3.5766999999999998"/>
  </r>
  <r>
    <n v="860"/>
    <x v="401"/>
    <x v="3"/>
    <x v="318"/>
    <d v="2014-04-16T00:00:00"/>
    <s v="Standard Class"/>
    <s v="SJ-20125"/>
    <s v="Sanjit Jacobs"/>
    <x v="2"/>
    <s v="United States"/>
    <x v="163"/>
    <x v="30"/>
    <n v="8901"/>
    <x v="3"/>
    <s v="OFF-FA-10000624"/>
    <x v="1"/>
    <x v="13"/>
    <s v="OIC Binder Clips"/>
    <n v="7.16"/>
    <n v="2"/>
    <n v="0"/>
    <n v="3.58"/>
  </r>
  <r>
    <n v="861"/>
    <x v="402"/>
    <x v="2"/>
    <x v="3"/>
    <d v="2011-06-16T00:00:00"/>
    <s v="Standard Class"/>
    <s v="CM-12445"/>
    <s v="Chuck Magee"/>
    <x v="0"/>
    <s v="United States"/>
    <x v="8"/>
    <x v="1"/>
    <n v="94122"/>
    <x v="1"/>
    <s v="OFF-SU-10001225"/>
    <x v="1"/>
    <x v="14"/>
    <s v="Staples"/>
    <n v="7.36"/>
    <n v="2"/>
    <n v="0"/>
    <n v="0.14719999999999978"/>
  </r>
  <r>
    <n v="862"/>
    <x v="402"/>
    <x v="2"/>
    <x v="3"/>
    <d v="2011-06-16T00:00:00"/>
    <s v="Standard Class"/>
    <s v="CM-12445"/>
    <s v="Chuck Magee"/>
    <x v="0"/>
    <s v="United States"/>
    <x v="8"/>
    <x v="1"/>
    <n v="94122"/>
    <x v="1"/>
    <s v="OFF-AR-10003752"/>
    <x v="1"/>
    <x v="6"/>
    <s v="Deluxe Chalkboard Eraser Cleaner"/>
    <n v="23.1"/>
    <n v="2"/>
    <n v="0"/>
    <n v="10.625999999999999"/>
  </r>
  <r>
    <n v="863"/>
    <x v="403"/>
    <x v="0"/>
    <x v="319"/>
    <d v="2013-01-07T00:00:00"/>
    <s v="Second Class"/>
    <s v="AJ-10795"/>
    <s v="Anthony Johnson"/>
    <x v="1"/>
    <s v="United States"/>
    <x v="108"/>
    <x v="2"/>
    <n v="32216"/>
    <x v="0"/>
    <s v="TEC-AC-10001714"/>
    <x v="2"/>
    <x v="11"/>
    <s v="Logitech MX Performance Wireless Mouse"/>
    <n v="191.47200000000001"/>
    <n v="6"/>
    <n v="0.2"/>
    <n v="40.687800000000003"/>
  </r>
  <r>
    <n v="864"/>
    <x v="403"/>
    <x v="0"/>
    <x v="319"/>
    <d v="2013-01-07T00:00:00"/>
    <s v="Second Class"/>
    <s v="AJ-10795"/>
    <s v="Anthony Johnson"/>
    <x v="1"/>
    <s v="United States"/>
    <x v="108"/>
    <x v="2"/>
    <n v="32216"/>
    <x v="0"/>
    <s v="OFF-AR-10003958"/>
    <x v="1"/>
    <x v="6"/>
    <s v="Newell 337"/>
    <n v="5.2480000000000002"/>
    <n v="2"/>
    <n v="0.2"/>
    <n v="0.59039999999999915"/>
  </r>
  <r>
    <n v="865"/>
    <x v="403"/>
    <x v="0"/>
    <x v="319"/>
    <d v="2013-01-07T00:00:00"/>
    <s v="Second Class"/>
    <s v="AJ-10795"/>
    <s v="Anthony Johnson"/>
    <x v="1"/>
    <s v="United States"/>
    <x v="108"/>
    <x v="2"/>
    <n v="32216"/>
    <x v="0"/>
    <s v="TEC-PH-10002923"/>
    <x v="2"/>
    <x v="7"/>
    <s v="Logitech B530 USB Headset - headset - Full size, Binaural"/>
    <n v="59.184000000000005"/>
    <n v="2"/>
    <n v="0.2"/>
    <n v="5.1786000000000012"/>
  </r>
  <r>
    <n v="866"/>
    <x v="404"/>
    <x v="2"/>
    <x v="320"/>
    <d v="2011-01-16T00:00:00"/>
    <s v="Standard Class"/>
    <s v="AJ-10780"/>
    <s v="Anthony Jacobs"/>
    <x v="1"/>
    <s v="United States"/>
    <x v="24"/>
    <x v="17"/>
    <n v="22153"/>
    <x v="0"/>
    <s v="OFF-LA-10004272"/>
    <x v="1"/>
    <x v="2"/>
    <s v="Avery 482"/>
    <n v="2.89"/>
    <n v="1"/>
    <n v="0"/>
    <n v="1.3583000000000001"/>
  </r>
  <r>
    <n v="867"/>
    <x v="404"/>
    <x v="2"/>
    <x v="320"/>
    <d v="2011-01-16T00:00:00"/>
    <s v="Standard Class"/>
    <s v="AJ-10780"/>
    <s v="Anthony Jacobs"/>
    <x v="1"/>
    <s v="United States"/>
    <x v="24"/>
    <x v="17"/>
    <n v="22153"/>
    <x v="0"/>
    <s v="FUR-FU-10000965"/>
    <x v="0"/>
    <x v="5"/>
    <s v="Howard Miller 11-1/2&quot; Diameter Ridgewood Wall Clock"/>
    <n v="51.94"/>
    <n v="1"/>
    <n v="0"/>
    <n v="21.295400000000001"/>
  </r>
  <r>
    <n v="868"/>
    <x v="405"/>
    <x v="0"/>
    <x v="321"/>
    <d v="2013-10-03T00:00:00"/>
    <s v="First Class"/>
    <s v="LS-16945"/>
    <s v="Linda Southworth"/>
    <x v="1"/>
    <s v="United States"/>
    <x v="10"/>
    <x v="9"/>
    <n v="19140"/>
    <x v="3"/>
    <s v="OFF-LA-10004853"/>
    <x v="1"/>
    <x v="2"/>
    <s v="Avery 483"/>
    <n v="15.936000000000002"/>
    <n v="4"/>
    <n v="0.2"/>
    <n v="5.1791999999999998"/>
  </r>
  <r>
    <n v="869"/>
    <x v="406"/>
    <x v="2"/>
    <x v="322"/>
    <d v="2011-04-10T00:00:00"/>
    <s v="Standard Class"/>
    <s v="GP-14740"/>
    <s v="Guy Phonely"/>
    <x v="1"/>
    <s v="United States"/>
    <x v="152"/>
    <x v="9"/>
    <n v="17602"/>
    <x v="3"/>
    <s v="OFF-BI-10003719"/>
    <x v="1"/>
    <x v="8"/>
    <s v="Large Capacity Hanging Post Binders"/>
    <n v="44.910000000000011"/>
    <n v="6"/>
    <n v="0.7"/>
    <n v="-35.927999999999997"/>
  </r>
  <r>
    <n v="870"/>
    <x v="407"/>
    <x v="0"/>
    <x v="323"/>
    <d v="2013-09-06T00:00:00"/>
    <s v="First Class"/>
    <s v="PK-18910"/>
    <s v="Paul Knutson"/>
    <x v="2"/>
    <s v="United States"/>
    <x v="10"/>
    <x v="9"/>
    <n v="19143"/>
    <x v="3"/>
    <s v="OFF-BI-10000545"/>
    <x v="1"/>
    <x v="8"/>
    <s v="GBC Ibimaster 500 Manual ProClick Binding System"/>
    <n v="1141.4700000000003"/>
    <n v="5"/>
    <n v="0.7"/>
    <n v="-760.98000000000025"/>
  </r>
  <r>
    <n v="871"/>
    <x v="407"/>
    <x v="0"/>
    <x v="323"/>
    <d v="2013-09-06T00:00:00"/>
    <s v="First Class"/>
    <s v="PK-18910"/>
    <s v="Paul Knutson"/>
    <x v="2"/>
    <s v="United States"/>
    <x v="10"/>
    <x v="9"/>
    <n v="19143"/>
    <x v="3"/>
    <s v="TEC-PH-10002496"/>
    <x v="2"/>
    <x v="7"/>
    <s v="Cisco SPA301"/>
    <n v="280.78200000000004"/>
    <n v="3"/>
    <n v="0.4"/>
    <n v="-46.797000000000025"/>
  </r>
  <r>
    <n v="872"/>
    <x v="408"/>
    <x v="1"/>
    <x v="324"/>
    <d v="2012-10-20T00:00:00"/>
    <s v="First Class"/>
    <s v="TB-21520"/>
    <s v="Tracy Blumstein"/>
    <x v="0"/>
    <s v="United States"/>
    <x v="3"/>
    <x v="38"/>
    <n v="3301"/>
    <x v="3"/>
    <s v="OFF-PA-10003591"/>
    <x v="1"/>
    <x v="10"/>
    <s v="Southworth 100% Cotton The Best Paper"/>
    <n v="34.44"/>
    <n v="3"/>
    <n v="0"/>
    <n v="17.22"/>
  </r>
  <r>
    <n v="873"/>
    <x v="409"/>
    <x v="2"/>
    <x v="325"/>
    <d v="2011-12-15T00:00:00"/>
    <s v="Standard Class"/>
    <s v="SM-20005"/>
    <s v="Sally Matthias"/>
    <x v="0"/>
    <s v="United States"/>
    <x v="20"/>
    <x v="15"/>
    <n v="10009"/>
    <x v="3"/>
    <s v="OFF-PA-10004470"/>
    <x v="1"/>
    <x v="10"/>
    <s v="Adams Write n' Stick Phone Message Book, 11&quot; X 5 1/4&quot;, 200 Messages"/>
    <n v="11.36"/>
    <n v="2"/>
    <n v="0"/>
    <n v="5.2255999999999991"/>
  </r>
  <r>
    <n v="874"/>
    <x v="409"/>
    <x v="2"/>
    <x v="325"/>
    <d v="2011-12-15T00:00:00"/>
    <s v="Standard Class"/>
    <s v="SM-20005"/>
    <s v="Sally Matthias"/>
    <x v="0"/>
    <s v="United States"/>
    <x v="20"/>
    <x v="15"/>
    <n v="10009"/>
    <x v="3"/>
    <s v="OFF-BI-10000315"/>
    <x v="1"/>
    <x v="8"/>
    <s v="Poly Designer Cover &amp; Back"/>
    <n v="106.34399999999999"/>
    <n v="7"/>
    <n v="0.2"/>
    <n v="37.220399999999998"/>
  </r>
  <r>
    <n v="875"/>
    <x v="410"/>
    <x v="3"/>
    <x v="326"/>
    <d v="2014-08-30T00:00:00"/>
    <s v="Standard Class"/>
    <s v="GA-14725"/>
    <s v="Guy Armstrong"/>
    <x v="0"/>
    <s v="United States"/>
    <x v="35"/>
    <x v="3"/>
    <n v="28205"/>
    <x v="0"/>
    <s v="OFF-PA-10001790"/>
    <x v="1"/>
    <x v="10"/>
    <s v="Xerox 1910"/>
    <n v="192.16000000000003"/>
    <n v="5"/>
    <n v="0.2"/>
    <n v="67.255999999999986"/>
  </r>
  <r>
    <n v="876"/>
    <x v="411"/>
    <x v="0"/>
    <x v="327"/>
    <d v="2013-01-21T00:00:00"/>
    <s v="Standard Class"/>
    <s v="CC-12430"/>
    <s v="Chuck Clark"/>
    <x v="2"/>
    <s v="United States"/>
    <x v="3"/>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x v="3"/>
    <x v="38"/>
    <n v="3301"/>
    <x v="3"/>
    <s v="TEC-AC-10003628"/>
    <x v="2"/>
    <x v="11"/>
    <s v="Logitech 910-002974 M325 Wireless Mouse for Web Scrolling"/>
    <n v="29.99"/>
    <n v="1"/>
    <n v="0"/>
    <n v="13.195600000000002"/>
  </r>
  <r>
    <n v="878"/>
    <x v="411"/>
    <x v="0"/>
    <x v="327"/>
    <d v="2013-01-21T00:00:00"/>
    <s v="Standard Class"/>
    <s v="CC-12430"/>
    <s v="Chuck Clark"/>
    <x v="2"/>
    <s v="United States"/>
    <x v="3"/>
    <x v="38"/>
    <n v="3301"/>
    <x v="3"/>
    <s v="TEC-AC-10002049"/>
    <x v="2"/>
    <x v="11"/>
    <s v="Logitech G19 Programmable Gaming Keyboard"/>
    <n v="371.96999999999997"/>
    <n v="3"/>
    <n v="0"/>
    <n v="66.954599999999971"/>
  </r>
  <r>
    <n v="879"/>
    <x v="412"/>
    <x v="2"/>
    <x v="328"/>
    <d v="2011-09-21T00:00:00"/>
    <s v="Standard Class"/>
    <s v="AG-10765"/>
    <s v="Anthony Garverick"/>
    <x v="2"/>
    <s v="United States"/>
    <x v="10"/>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x v="20"/>
    <x v="15"/>
    <n v="10024"/>
    <x v="3"/>
    <s v="OFF-BI-10003984"/>
    <x v="1"/>
    <x v="8"/>
    <s v="Lock-Up Easel 'Spel-Binder'"/>
    <n v="68.472000000000008"/>
    <n v="3"/>
    <n v="0.2"/>
    <n v="23.109299999999998"/>
  </r>
  <r>
    <n v="881"/>
    <x v="413"/>
    <x v="3"/>
    <x v="329"/>
    <d v="2014-12-03T00:00:00"/>
    <s v="Second Class"/>
    <s v="HP-14815"/>
    <s v="Harold Pawlan"/>
    <x v="2"/>
    <s v="United States"/>
    <x v="20"/>
    <x v="15"/>
    <n v="10024"/>
    <x v="3"/>
    <s v="FUR-CH-10004287"/>
    <x v="0"/>
    <x v="1"/>
    <s v="SAFCO Arco Folding Chair"/>
    <n v="1242.8999999999999"/>
    <n v="5"/>
    <n v="0.1"/>
    <n v="262.38999999999987"/>
  </r>
  <r>
    <n v="882"/>
    <x v="414"/>
    <x v="1"/>
    <x v="330"/>
    <d v="2012-10-13T00:00:00"/>
    <s v="Standard Class"/>
    <s v="DK-13090"/>
    <s v="Dave Kipp"/>
    <x v="0"/>
    <s v="United States"/>
    <x v="24"/>
    <x v="17"/>
    <n v="22153"/>
    <x v="0"/>
    <s v="OFF-ST-10001321"/>
    <x v="1"/>
    <x v="4"/>
    <s v="Decoflex Hanging Personal Folder File, Blue"/>
    <n v="30.84"/>
    <n v="2"/>
    <n v="0"/>
    <n v="8.3268000000000022"/>
  </r>
  <r>
    <n v="883"/>
    <x v="415"/>
    <x v="3"/>
    <x v="331"/>
    <d v="2014-12-24T00:00:00"/>
    <s v="Same Day"/>
    <s v="GZ-14470"/>
    <s v="Gary Zandusky"/>
    <x v="0"/>
    <s v="United States"/>
    <x v="8"/>
    <x v="1"/>
    <n v="94109"/>
    <x v="1"/>
    <s v="OFF-AR-10001118"/>
    <x v="1"/>
    <x v="6"/>
    <s v="Binney &amp; Smith Crayola Metallic Crayons, 16-Color Pack"/>
    <n v="13.48"/>
    <n v="4"/>
    <n v="0"/>
    <n v="5.9312000000000014"/>
  </r>
  <r>
    <n v="884"/>
    <x v="416"/>
    <x v="0"/>
    <x v="332"/>
    <d v="2013-10-25T00:00:00"/>
    <s v="First Class"/>
    <s v="PM-19135"/>
    <s v="Peter McVee"/>
    <x v="2"/>
    <s v="United States"/>
    <x v="66"/>
    <x v="12"/>
    <n v="48227"/>
    <x v="2"/>
    <s v="FUR-FU-10000732"/>
    <x v="0"/>
    <x v="5"/>
    <s v="Eldon 200 Class Desk Accessories"/>
    <n v="31.400000000000002"/>
    <n v="5"/>
    <n v="0"/>
    <n v="10.047999999999998"/>
  </r>
  <r>
    <n v="885"/>
    <x v="417"/>
    <x v="2"/>
    <x v="333"/>
    <d v="2011-05-04T00:00:00"/>
    <s v="Standard Class"/>
    <s v="LL-16840"/>
    <s v="Lauren Leatherbury"/>
    <x v="0"/>
    <s v="United States"/>
    <x v="30"/>
    <x v="15"/>
    <n v="14609"/>
    <x v="3"/>
    <s v="FUR-FU-10001424"/>
    <x v="0"/>
    <x v="5"/>
    <s v="Dax Clear Box Frame"/>
    <n v="17.46"/>
    <n v="2"/>
    <n v="0"/>
    <n v="5.936399999999999"/>
  </r>
  <r>
    <n v="886"/>
    <x v="418"/>
    <x v="1"/>
    <x v="334"/>
    <d v="2012-04-28T00:00:00"/>
    <s v="Second Class"/>
    <s v="JS-15595"/>
    <s v="Jill Stevenson"/>
    <x v="1"/>
    <s v="United States"/>
    <x v="1"/>
    <x v="1"/>
    <n v="90045"/>
    <x v="1"/>
    <s v="OFF-BI-10002071"/>
    <x v="1"/>
    <x v="8"/>
    <s v="Fellowes Black Plastic Comb Bindings"/>
    <n v="13.943999999999999"/>
    <n v="3"/>
    <n v="0.2"/>
    <n v="4.5317999999999996"/>
  </r>
  <r>
    <n v="887"/>
    <x v="419"/>
    <x v="3"/>
    <x v="335"/>
    <d v="2014-07-03T00:00:00"/>
    <s v="Standard Class"/>
    <s v="OT-18730"/>
    <s v="Olvera Toch"/>
    <x v="0"/>
    <s v="United States"/>
    <x v="70"/>
    <x v="1"/>
    <n v="92105"/>
    <x v="1"/>
    <s v="OFF-ST-10002486"/>
    <x v="1"/>
    <x v="4"/>
    <s v="Eldon Shelf Savers Cubes and Bins"/>
    <n v="83.76"/>
    <n v="12"/>
    <n v="0"/>
    <n v="1.6751999999999967"/>
  </r>
  <r>
    <n v="888"/>
    <x v="420"/>
    <x v="3"/>
    <x v="336"/>
    <d v="2014-10-20T00:00:00"/>
    <s v="Standard Class"/>
    <s v="EL-13735"/>
    <s v="Ed Ludwig"/>
    <x v="2"/>
    <s v="United States"/>
    <x v="29"/>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x v="8"/>
    <x v="1"/>
    <n v="94122"/>
    <x v="1"/>
    <s v="OFF-PA-10003845"/>
    <x v="1"/>
    <x v="10"/>
    <s v="Xerox 1987"/>
    <n v="34.68"/>
    <n v="6"/>
    <n v="0"/>
    <n v="16.993200000000002"/>
  </r>
  <r>
    <n v="890"/>
    <x v="422"/>
    <x v="3"/>
    <x v="308"/>
    <d v="2014-06-27T00:00:00"/>
    <s v="Standard Class"/>
    <s v="JE-15475"/>
    <s v="Jeremy Ellison"/>
    <x v="0"/>
    <s v="United States"/>
    <x v="106"/>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x v="106"/>
    <x v="15"/>
    <n v="10801"/>
    <x v="3"/>
    <s v="OFF-BI-10001098"/>
    <x v="1"/>
    <x v="8"/>
    <s v="Acco D-Ring Binder w/DublLock"/>
    <n v="51.311999999999998"/>
    <n v="3"/>
    <n v="0.2"/>
    <n v="18.600599999999996"/>
  </r>
  <r>
    <n v="892"/>
    <x v="423"/>
    <x v="3"/>
    <x v="335"/>
    <d v="2014-06-28T00:00:00"/>
    <s v="First Class"/>
    <s v="TH-21550"/>
    <s v="Tracy Hopkins"/>
    <x v="2"/>
    <s v="United States"/>
    <x v="66"/>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x v="66"/>
    <x v="12"/>
    <n v="48227"/>
    <x v="2"/>
    <s v="OFF-AR-10003158"/>
    <x v="1"/>
    <x v="6"/>
    <s v="Fluorescent Highlighters by Dixon"/>
    <n v="15.92"/>
    <n v="4"/>
    <n v="0"/>
    <n v="5.4127999999999989"/>
  </r>
  <r>
    <n v="894"/>
    <x v="423"/>
    <x v="3"/>
    <x v="335"/>
    <d v="2014-06-28T00:00:00"/>
    <s v="First Class"/>
    <s v="TH-21550"/>
    <s v="Tracy Hopkins"/>
    <x v="2"/>
    <s v="United States"/>
    <x v="66"/>
    <x v="12"/>
    <n v="48227"/>
    <x v="2"/>
    <s v="TEC-PH-10002660"/>
    <x v="2"/>
    <x v="7"/>
    <s v="Nortel Networks T7316 E Nt8 B27"/>
    <n v="543.91999999999996"/>
    <n v="8"/>
    <n v="0"/>
    <n v="135.98000000000002"/>
  </r>
  <r>
    <n v="895"/>
    <x v="424"/>
    <x v="0"/>
    <x v="338"/>
    <d v="2013-11-13T00:00:00"/>
    <s v="First Class"/>
    <s v="PC-18745"/>
    <s v="Pamela Coakley"/>
    <x v="1"/>
    <s v="United States"/>
    <x v="8"/>
    <x v="1"/>
    <n v="94122"/>
    <x v="1"/>
    <s v="OFF-ST-10002205"/>
    <x v="1"/>
    <x v="4"/>
    <s v="File Shuttle I and Handi-File"/>
    <n v="155.82000000000002"/>
    <n v="7"/>
    <n v="0"/>
    <n v="42.071400000000011"/>
  </r>
  <r>
    <n v="896"/>
    <x v="424"/>
    <x v="0"/>
    <x v="338"/>
    <d v="2013-11-13T00:00:00"/>
    <s v="First Class"/>
    <s v="PC-18745"/>
    <s v="Pamela Coakley"/>
    <x v="1"/>
    <s v="United States"/>
    <x v="8"/>
    <x v="1"/>
    <n v="94122"/>
    <x v="1"/>
    <s v="OFF-BI-10003364"/>
    <x v="1"/>
    <x v="8"/>
    <s v="Binding Machine Supplies"/>
    <n v="70.00800000000001"/>
    <n v="3"/>
    <n v="0.2"/>
    <n v="24.502800000000001"/>
  </r>
  <r>
    <n v="897"/>
    <x v="425"/>
    <x v="0"/>
    <x v="339"/>
    <d v="2013-10-07T00:00:00"/>
    <s v="Second Class"/>
    <s v="HL-15040"/>
    <s v="Hunter Lopez"/>
    <x v="0"/>
    <s v="United States"/>
    <x v="12"/>
    <x v="5"/>
    <n v="77095"/>
    <x v="2"/>
    <s v="OFF-EN-10001099"/>
    <x v="1"/>
    <x v="12"/>
    <s v="Staples"/>
    <n v="15.648"/>
    <n v="2"/>
    <n v="0.2"/>
    <n v="5.0855999999999986"/>
  </r>
  <r>
    <n v="898"/>
    <x v="426"/>
    <x v="2"/>
    <x v="340"/>
    <d v="2011-09-15T00:00:00"/>
    <s v="Standard Class"/>
    <s v="MS-17365"/>
    <s v="Maribeth Schnelling"/>
    <x v="0"/>
    <s v="United States"/>
    <x v="66"/>
    <x v="12"/>
    <n v="48227"/>
    <x v="2"/>
    <s v="OFF-LA-10003923"/>
    <x v="1"/>
    <x v="2"/>
    <s v="Alphabetical Labels for Top Tab Filing"/>
    <n v="103.60000000000001"/>
    <n v="7"/>
    <n v="0"/>
    <n v="51.800000000000004"/>
  </r>
  <r>
    <n v="899"/>
    <x v="427"/>
    <x v="3"/>
    <x v="341"/>
    <d v="2014-11-01T00:00:00"/>
    <s v="Second Class"/>
    <s v="GB-14530"/>
    <s v="George Bell"/>
    <x v="1"/>
    <s v="United States"/>
    <x v="109"/>
    <x v="15"/>
    <n v="13021"/>
    <x v="3"/>
    <s v="OFF-PA-10002250"/>
    <x v="1"/>
    <x v="10"/>
    <s v="Things To Do Today Pad"/>
    <n v="46.96"/>
    <n v="8"/>
    <n v="0"/>
    <n v="22.540800000000001"/>
  </r>
  <r>
    <n v="900"/>
    <x v="428"/>
    <x v="0"/>
    <x v="342"/>
    <d v="2013-04-13T00:00:00"/>
    <s v="First Class"/>
    <s v="JR-16210"/>
    <s v="Justin Ritter"/>
    <x v="1"/>
    <s v="United States"/>
    <x v="24"/>
    <x v="24"/>
    <n v="45503"/>
    <x v="3"/>
    <s v="OFF-BI-10004716"/>
    <x v="1"/>
    <x v="8"/>
    <s v="Wilson Jones Hanging Recycled Pressboard Data Binders"/>
    <n v="8.9040000000000017"/>
    <n v="2"/>
    <n v="0.7"/>
    <n v="-6.5296000000000003"/>
  </r>
  <r>
    <n v="901"/>
    <x v="429"/>
    <x v="3"/>
    <x v="343"/>
    <d v="2014-11-14T00:00:00"/>
    <s v="First Class"/>
    <s v="TD-20995"/>
    <s v="Tamara Dahlen"/>
    <x v="0"/>
    <s v="United States"/>
    <x v="164"/>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x v="164"/>
    <x v="5"/>
    <n v="75043"/>
    <x v="2"/>
    <s v="OFF-BI-10001510"/>
    <x v="1"/>
    <x v="8"/>
    <s v="Deluxe Heavy-Duty Vinyl Round Ring Binder"/>
    <n v="18.335999999999999"/>
    <n v="4"/>
    <n v="0.8"/>
    <n v="-32.088000000000008"/>
  </r>
  <r>
    <n v="903"/>
    <x v="430"/>
    <x v="3"/>
    <x v="175"/>
    <d v="2014-09-18T00:00:00"/>
    <s v="First Class"/>
    <s v="DB-13060"/>
    <s v="Dave Brooks"/>
    <x v="0"/>
    <s v="United States"/>
    <x v="22"/>
    <x v="10"/>
    <n v="60653"/>
    <x v="2"/>
    <s v="TEC-PH-10004536"/>
    <x v="2"/>
    <x v="7"/>
    <s v="Avaya 5420 Digital phone"/>
    <n v="323.97600000000006"/>
    <n v="3"/>
    <n v="0.2"/>
    <n v="20.248499999999993"/>
  </r>
  <r>
    <n v="904"/>
    <x v="431"/>
    <x v="0"/>
    <x v="143"/>
    <d v="2013-04-13T00:00:00"/>
    <s v="Standard Class"/>
    <s v="LC-17140"/>
    <s v="Logan Currie"/>
    <x v="0"/>
    <s v="United States"/>
    <x v="1"/>
    <x v="1"/>
    <n v="90032"/>
    <x v="1"/>
    <s v="OFF-PA-10002947"/>
    <x v="1"/>
    <x v="10"/>
    <s v="Xerox 1923"/>
    <n v="20.04"/>
    <n v="3"/>
    <n v="0"/>
    <n v="9.6191999999999993"/>
  </r>
  <r>
    <n v="905"/>
    <x v="431"/>
    <x v="0"/>
    <x v="143"/>
    <d v="2013-04-13T00:00:00"/>
    <s v="Standard Class"/>
    <s v="LC-17140"/>
    <s v="Logan Currie"/>
    <x v="0"/>
    <s v="United States"/>
    <x v="1"/>
    <x v="1"/>
    <n v="90032"/>
    <x v="1"/>
    <s v="OFF-ST-10002583"/>
    <x v="1"/>
    <x v="4"/>
    <s v="Fellowes Neat Ideas Storage Cubes"/>
    <n v="64.959999999999994"/>
    <n v="2"/>
    <n v="0"/>
    <n v="2.598399999999998"/>
  </r>
  <r>
    <n v="906"/>
    <x v="431"/>
    <x v="0"/>
    <x v="143"/>
    <d v="2013-04-13T00:00:00"/>
    <s v="Standard Class"/>
    <s v="LC-17140"/>
    <s v="Logan Currie"/>
    <x v="0"/>
    <s v="United States"/>
    <x v="1"/>
    <x v="1"/>
    <n v="90032"/>
    <x v="1"/>
    <s v="OFF-PA-10000019"/>
    <x v="1"/>
    <x v="10"/>
    <s v="Xerox 1931"/>
    <n v="12.96"/>
    <n v="2"/>
    <n v="0"/>
    <n v="6.2208000000000006"/>
  </r>
  <r>
    <n v="907"/>
    <x v="432"/>
    <x v="3"/>
    <x v="247"/>
    <d v="2015-01-04T00:00:00"/>
    <s v="Standard Class"/>
    <s v="PO-18865"/>
    <s v="Patrick O'Donnell"/>
    <x v="0"/>
    <s v="United States"/>
    <x v="20"/>
    <x v="15"/>
    <n v="10009"/>
    <x v="3"/>
    <s v="FUR-BO-10003441"/>
    <x v="0"/>
    <x v="0"/>
    <s v="Bush Westfield Collection Bookcases, Fully Assembled"/>
    <n v="323.13600000000002"/>
    <n v="4"/>
    <n v="0.2"/>
    <n v="12.117599999999968"/>
  </r>
  <r>
    <n v="908"/>
    <x v="432"/>
    <x v="3"/>
    <x v="247"/>
    <d v="2015-01-04T00:00:00"/>
    <s v="Standard Class"/>
    <s v="PO-18865"/>
    <s v="Patrick O'Donnell"/>
    <x v="0"/>
    <s v="United States"/>
    <x v="20"/>
    <x v="15"/>
    <n v="10009"/>
    <x v="3"/>
    <s v="TEC-PH-10004774"/>
    <x v="2"/>
    <x v="7"/>
    <s v="Gear Head AU3700S Headset"/>
    <n v="90.93"/>
    <n v="7"/>
    <n v="0"/>
    <n v="2.7278999999999964"/>
  </r>
  <r>
    <n v="909"/>
    <x v="432"/>
    <x v="3"/>
    <x v="247"/>
    <d v="2015-01-04T00:00:00"/>
    <s v="Standard Class"/>
    <s v="PO-18865"/>
    <s v="Patrick O'Donnell"/>
    <x v="0"/>
    <s v="United States"/>
    <x v="20"/>
    <x v="15"/>
    <n v="10009"/>
    <x v="3"/>
    <s v="OFF-BI-10003684"/>
    <x v="1"/>
    <x v="8"/>
    <s v="Wilson Jones Legal Size Ring Binders"/>
    <n v="52.775999999999996"/>
    <n v="3"/>
    <n v="0.2"/>
    <n v="19.791"/>
  </r>
  <r>
    <n v="910"/>
    <x v="433"/>
    <x v="3"/>
    <x v="264"/>
    <d v="2014-09-08T00:00:00"/>
    <s v="Standard Class"/>
    <s v="BE-11335"/>
    <s v="Bill Eplett"/>
    <x v="2"/>
    <s v="United States"/>
    <x v="25"/>
    <x v="12"/>
    <n v="49201"/>
    <x v="2"/>
    <s v="TEC-PH-10001494"/>
    <x v="2"/>
    <x v="7"/>
    <s v="Polycom CX600 IP Phone VoIP phone"/>
    <n v="1199.8"/>
    <n v="4"/>
    <n v="0"/>
    <n v="323.94600000000003"/>
  </r>
  <r>
    <n v="911"/>
    <x v="433"/>
    <x v="3"/>
    <x v="264"/>
    <d v="2014-09-08T00:00:00"/>
    <s v="Standard Class"/>
    <s v="BE-11335"/>
    <s v="Bill Eplett"/>
    <x v="2"/>
    <s v="United States"/>
    <x v="25"/>
    <x v="12"/>
    <n v="49201"/>
    <x v="2"/>
    <s v="TEC-AC-10004666"/>
    <x v="2"/>
    <x v="11"/>
    <s v="Maxell iVDR EX 500GB Cartridge"/>
    <n v="1928.7800000000002"/>
    <n v="7"/>
    <n v="0"/>
    <n v="829.37540000000024"/>
  </r>
  <r>
    <n v="912"/>
    <x v="433"/>
    <x v="3"/>
    <x v="264"/>
    <d v="2014-09-08T00:00:00"/>
    <s v="Standard Class"/>
    <s v="BE-11335"/>
    <s v="Bill Eplett"/>
    <x v="2"/>
    <s v="United States"/>
    <x v="25"/>
    <x v="12"/>
    <n v="49201"/>
    <x v="2"/>
    <s v="OFF-ST-10003816"/>
    <x v="1"/>
    <x v="4"/>
    <s v="Fellowes High-Stak Drawer Files"/>
    <n v="352.38"/>
    <n v="2"/>
    <n v="0"/>
    <n v="81.047399999999982"/>
  </r>
  <r>
    <n v="913"/>
    <x v="434"/>
    <x v="1"/>
    <x v="70"/>
    <d v="2012-06-07T00:00:00"/>
    <s v="Standard Class"/>
    <s v="SC-20050"/>
    <s v="Sample Company A"/>
    <x v="2"/>
    <s v="United States"/>
    <x v="165"/>
    <x v="29"/>
    <n v="6360"/>
    <x v="3"/>
    <s v="FUR-FU-10001935"/>
    <x v="0"/>
    <x v="5"/>
    <s v="3M Hangers With Command Adhesive"/>
    <n v="22.200000000000003"/>
    <n v="6"/>
    <n v="0"/>
    <n v="9.1020000000000021"/>
  </r>
  <r>
    <n v="914"/>
    <x v="435"/>
    <x v="3"/>
    <x v="344"/>
    <d v="2014-11-30T00:00:00"/>
    <s v="First Class"/>
    <s v="BM-11650"/>
    <s v="Brian Moss"/>
    <x v="1"/>
    <s v="United States"/>
    <x v="158"/>
    <x v="6"/>
    <n v="53209"/>
    <x v="2"/>
    <s v="FUR-FU-10004091"/>
    <x v="0"/>
    <x v="5"/>
    <s v="Howard Miller 13&quot; Diameter Goldtone Round Wall Clock"/>
    <n v="46.94"/>
    <n v="1"/>
    <n v="0"/>
    <n v="19.2454"/>
  </r>
  <r>
    <n v="915"/>
    <x v="435"/>
    <x v="3"/>
    <x v="344"/>
    <d v="2014-11-30T00:00:00"/>
    <s v="First Class"/>
    <s v="BM-11650"/>
    <s v="Brian Moss"/>
    <x v="1"/>
    <s v="United States"/>
    <x v="158"/>
    <x v="6"/>
    <n v="53209"/>
    <x v="2"/>
    <s v="TEC-AC-10001772"/>
    <x v="2"/>
    <x v="11"/>
    <s v="Memorex Mini Travel Drive 16 GB USB 2.0 Flash Drive"/>
    <n v="143.73000000000002"/>
    <n v="9"/>
    <n v="0"/>
    <n v="56.054700000000011"/>
  </r>
  <r>
    <n v="916"/>
    <x v="436"/>
    <x v="2"/>
    <x v="345"/>
    <d v="2011-06-21T00:00:00"/>
    <s v="Standard Class"/>
    <s v="KL-16555"/>
    <s v="Kelly Lampkin"/>
    <x v="1"/>
    <s v="United States"/>
    <x v="52"/>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x v="52"/>
    <x v="5"/>
    <n v="78207"/>
    <x v="2"/>
    <s v="FUR-CH-10003379"/>
    <x v="0"/>
    <x v="1"/>
    <s v="Global Commerce Series High-Back Swivel/Tilt Chairs"/>
    <n v="797.94399999999996"/>
    <n v="4"/>
    <n v="0.3"/>
    <n v="-56.995999999999981"/>
  </r>
  <r>
    <n v="918"/>
    <x v="436"/>
    <x v="2"/>
    <x v="345"/>
    <d v="2011-06-21T00:00:00"/>
    <s v="Standard Class"/>
    <s v="KL-16555"/>
    <s v="Kelly Lampkin"/>
    <x v="1"/>
    <s v="United States"/>
    <x v="52"/>
    <x v="5"/>
    <n v="78207"/>
    <x v="2"/>
    <s v="OFF-BI-10002706"/>
    <x v="1"/>
    <x v="8"/>
    <s v="Avery Premier Heavy-Duty Binder with Round Locking Rings"/>
    <n v="8.5679999999999978"/>
    <n v="3"/>
    <n v="0.8"/>
    <n v="-14.5656"/>
  </r>
  <r>
    <n v="919"/>
    <x v="437"/>
    <x v="0"/>
    <x v="346"/>
    <d v="2013-03-12T00:00:00"/>
    <s v="Standard Class"/>
    <s v="RW-19630"/>
    <s v="Rob Williams"/>
    <x v="1"/>
    <s v="United States"/>
    <x v="61"/>
    <x v="5"/>
    <n v="75220"/>
    <x v="2"/>
    <s v="OFF-EN-10000056"/>
    <x v="1"/>
    <x v="12"/>
    <s v="Cameo Buff Policy Envelopes"/>
    <n v="149.352"/>
    <n v="3"/>
    <n v="0.2"/>
    <n v="50.40629999999998"/>
  </r>
  <r>
    <n v="920"/>
    <x v="437"/>
    <x v="0"/>
    <x v="346"/>
    <d v="2013-03-12T00:00:00"/>
    <s v="Standard Class"/>
    <s v="RW-19630"/>
    <s v="Rob Williams"/>
    <x v="1"/>
    <s v="United States"/>
    <x v="61"/>
    <x v="5"/>
    <n v="75220"/>
    <x v="2"/>
    <s v="OFF-ST-10001558"/>
    <x v="1"/>
    <x v="4"/>
    <s v="Acco Perma 4000 Stacking Storage Drawers"/>
    <n v="12.991999999999999"/>
    <n v="1"/>
    <n v="0.2"/>
    <n v="-0.81199999999999983"/>
  </r>
  <r>
    <n v="921"/>
    <x v="438"/>
    <x v="2"/>
    <x v="29"/>
    <d v="2011-12-12T00:00:00"/>
    <s v="Standard Class"/>
    <s v="RC-19825"/>
    <s v="Roy Collins"/>
    <x v="0"/>
    <s v="United States"/>
    <x v="166"/>
    <x v="17"/>
    <n v="22304"/>
    <x v="0"/>
    <s v="OFF-ST-10002444"/>
    <x v="1"/>
    <x v="4"/>
    <s v="Recycled Eldon Regeneration Jumbo File"/>
    <n v="24.56"/>
    <n v="2"/>
    <n v="0"/>
    <n v="6.8767999999999994"/>
  </r>
  <r>
    <n v="922"/>
    <x v="439"/>
    <x v="1"/>
    <x v="347"/>
    <d v="2012-04-15T00:00:00"/>
    <s v="Standard Class"/>
    <s v="SE-20110"/>
    <s v="Sanjit Engle"/>
    <x v="0"/>
    <s v="United States"/>
    <x v="20"/>
    <x v="15"/>
    <n v="10009"/>
    <x v="3"/>
    <s v="TEC-AC-10002473"/>
    <x v="2"/>
    <x v="11"/>
    <s v="Maxell 4.7GB DVD-R"/>
    <n v="85.14"/>
    <n v="3"/>
    <n v="0"/>
    <n v="34.907399999999996"/>
  </r>
  <r>
    <n v="923"/>
    <x v="439"/>
    <x v="1"/>
    <x v="347"/>
    <d v="2012-04-15T00:00:00"/>
    <s v="Standard Class"/>
    <s v="SE-20110"/>
    <s v="Sanjit Engle"/>
    <x v="0"/>
    <s v="United States"/>
    <x v="20"/>
    <x v="15"/>
    <n v="10009"/>
    <x v="3"/>
    <s v="TEC-PH-10004531"/>
    <x v="2"/>
    <x v="7"/>
    <s v="OtterBox Commuter Series Case - iPhone 5 &amp; 5s"/>
    <n v="21.99"/>
    <n v="1"/>
    <n v="0"/>
    <n v="10.555199999999999"/>
  </r>
  <r>
    <n v="924"/>
    <x v="439"/>
    <x v="1"/>
    <x v="347"/>
    <d v="2012-04-15T00:00:00"/>
    <s v="Standard Class"/>
    <s v="SE-20110"/>
    <s v="Sanjit Engle"/>
    <x v="0"/>
    <s v="United States"/>
    <x v="20"/>
    <x v="15"/>
    <n v="10009"/>
    <x v="3"/>
    <s v="OFF-AP-10004487"/>
    <x v="1"/>
    <x v="9"/>
    <s v="Kensington 4 Outlet MasterPiece Compact Power Control Center"/>
    <n v="406.59999999999997"/>
    <n v="5"/>
    <n v="0"/>
    <n v="113.84799999999998"/>
  </r>
  <r>
    <n v="925"/>
    <x v="440"/>
    <x v="0"/>
    <x v="306"/>
    <d v="2013-09-21T00:00:00"/>
    <s v="Standard Class"/>
    <s v="AH-10075"/>
    <s v="Adam Hart"/>
    <x v="1"/>
    <s v="United States"/>
    <x v="20"/>
    <x v="15"/>
    <n v="10011"/>
    <x v="3"/>
    <s v="OFF-BI-10003650"/>
    <x v="1"/>
    <x v="8"/>
    <s v="GBC DocuBind 300 Electric Binding Machine"/>
    <n v="841.5680000000001"/>
    <n v="2"/>
    <n v="0.2"/>
    <n v="294.54879999999991"/>
  </r>
  <r>
    <n v="926"/>
    <x v="441"/>
    <x v="2"/>
    <x v="103"/>
    <d v="2011-09-16T00:00:00"/>
    <s v="First Class"/>
    <s v="JM-15535"/>
    <s v="Jessica Myrick"/>
    <x v="0"/>
    <s v="United States"/>
    <x v="10"/>
    <x v="9"/>
    <n v="19143"/>
    <x v="3"/>
    <s v="OFF-PA-10003543"/>
    <x v="1"/>
    <x v="10"/>
    <s v="Xerox 1985"/>
    <n v="15.552000000000003"/>
    <n v="3"/>
    <n v="0.2"/>
    <n v="5.4432"/>
  </r>
  <r>
    <n v="927"/>
    <x v="441"/>
    <x v="2"/>
    <x v="103"/>
    <d v="2011-09-16T00:00:00"/>
    <s v="First Class"/>
    <s v="JM-15535"/>
    <s v="Jessica Myrick"/>
    <x v="0"/>
    <s v="United States"/>
    <x v="10"/>
    <x v="9"/>
    <n v="19143"/>
    <x v="3"/>
    <s v="TEC-AC-10004353"/>
    <x v="2"/>
    <x v="11"/>
    <s v="Hypercom P1300 Pinpad"/>
    <n v="252.00000000000003"/>
    <n v="5"/>
    <n v="0.2"/>
    <n v="53.550000000000004"/>
  </r>
  <r>
    <n v="928"/>
    <x v="442"/>
    <x v="1"/>
    <x v="348"/>
    <d v="2012-10-09T00:00:00"/>
    <s v="Standard Class"/>
    <s v="JJ-15760"/>
    <s v="Joel Jenkins"/>
    <x v="2"/>
    <s v="United States"/>
    <x v="24"/>
    <x v="17"/>
    <n v="22153"/>
    <x v="0"/>
    <s v="OFF-AR-10000658"/>
    <x v="1"/>
    <x v="6"/>
    <s v="Newell 324"/>
    <n v="46.2"/>
    <n v="4"/>
    <n v="0"/>
    <n v="12.936"/>
  </r>
  <r>
    <n v="929"/>
    <x v="442"/>
    <x v="1"/>
    <x v="348"/>
    <d v="2012-10-09T00:00:00"/>
    <s v="Standard Class"/>
    <s v="JJ-15760"/>
    <s v="Joel Jenkins"/>
    <x v="2"/>
    <s v="United States"/>
    <x v="24"/>
    <x v="17"/>
    <n v="22153"/>
    <x v="0"/>
    <s v="OFF-AP-10000696"/>
    <x v="1"/>
    <x v="9"/>
    <s v="Holmes Odor Grabber"/>
    <n v="28.84"/>
    <n v="2"/>
    <n v="0"/>
    <n v="9.517199999999999"/>
  </r>
  <r>
    <n v="930"/>
    <x v="443"/>
    <x v="3"/>
    <x v="349"/>
    <d v="2014-04-18T00:00:00"/>
    <s v="First Class"/>
    <s v="AB-10165"/>
    <s v="Alan Barnes"/>
    <x v="0"/>
    <s v="United States"/>
    <x v="167"/>
    <x v="24"/>
    <n v="43615"/>
    <x v="3"/>
    <s v="OFF-AR-10003560"/>
    <x v="1"/>
    <x v="6"/>
    <s v="Zebra Zazzle Fluorescent Highlighters"/>
    <n v="14.592000000000002"/>
    <n v="3"/>
    <n v="0.2"/>
    <n v="2.5535999999999985"/>
  </r>
  <r>
    <n v="931"/>
    <x v="443"/>
    <x v="3"/>
    <x v="349"/>
    <d v="2014-04-18T00:00:00"/>
    <s v="First Class"/>
    <s v="AB-10165"/>
    <s v="Alan Barnes"/>
    <x v="0"/>
    <s v="United States"/>
    <x v="167"/>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x v="167"/>
    <x v="24"/>
    <n v="43615"/>
    <x v="3"/>
    <s v="OFF-PA-10004971"/>
    <x v="1"/>
    <x v="10"/>
    <s v="Xerox 196"/>
    <n v="13.872000000000002"/>
    <n v="3"/>
    <n v="0.2"/>
    <n v="5.0286000000000008"/>
  </r>
  <r>
    <n v="933"/>
    <x v="444"/>
    <x v="3"/>
    <x v="264"/>
    <d v="2014-09-07T00:00:00"/>
    <s v="Standard Class"/>
    <s v="RK-19300"/>
    <s v="Ralph Kennedy"/>
    <x v="0"/>
    <s v="United States"/>
    <x v="10"/>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x v="10"/>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x v="10"/>
    <x v="9"/>
    <n v="19120"/>
    <x v="3"/>
    <s v="OFF-BI-10004826"/>
    <x v="1"/>
    <x v="8"/>
    <s v="JM Magazine Binder"/>
    <n v="29.718000000000007"/>
    <n v="6"/>
    <n v="0.7"/>
    <n v="-21.793199999999992"/>
  </r>
  <r>
    <n v="936"/>
    <x v="445"/>
    <x v="0"/>
    <x v="23"/>
    <d v="2013-06-25T00:00:00"/>
    <s v="Standard Class"/>
    <s v="CG-12040"/>
    <s v="Catherine Glotzbach"/>
    <x v="2"/>
    <s v="United States"/>
    <x v="10"/>
    <x v="9"/>
    <n v="19120"/>
    <x v="3"/>
    <s v="OFF-PA-10001870"/>
    <x v="1"/>
    <x v="10"/>
    <s v="Xerox 202"/>
    <n v="15.552000000000003"/>
    <n v="3"/>
    <n v="0.2"/>
    <n v="5.4432"/>
  </r>
  <r>
    <n v="937"/>
    <x v="445"/>
    <x v="0"/>
    <x v="23"/>
    <d v="2013-06-25T00:00:00"/>
    <s v="Standard Class"/>
    <s v="CG-12040"/>
    <s v="Catherine Glotzbach"/>
    <x v="2"/>
    <s v="United States"/>
    <x v="10"/>
    <x v="9"/>
    <n v="19120"/>
    <x v="3"/>
    <s v="OFF-AP-10001058"/>
    <x v="1"/>
    <x v="9"/>
    <s v="Sanyo 2.5 Cubic Foot Mid-Size Office Refrigerators"/>
    <n v="447.69600000000003"/>
    <n v="2"/>
    <n v="0.2"/>
    <n v="33.577199999999976"/>
  </r>
  <r>
    <n v="938"/>
    <x v="446"/>
    <x v="3"/>
    <x v="60"/>
    <d v="2014-11-07T00:00:00"/>
    <s v="First Class"/>
    <s v="RA-19885"/>
    <s v="Ruben Ausman"/>
    <x v="1"/>
    <s v="United States"/>
    <x v="168"/>
    <x v="27"/>
    <n v="87401"/>
    <x v="1"/>
    <s v="TEC-AC-10003911"/>
    <x v="2"/>
    <x v="11"/>
    <s v="NETGEAR AC1750 Dual Band Gigabit Smart WiFi Router"/>
    <n v="159.99"/>
    <n v="1"/>
    <n v="0"/>
    <n v="54.396599999999992"/>
  </r>
  <r>
    <n v="939"/>
    <x v="447"/>
    <x v="1"/>
    <x v="350"/>
    <d v="2012-12-17T00:00:00"/>
    <s v="Standard Class"/>
    <s v="RP-19270"/>
    <s v="Rachel Payne"/>
    <x v="1"/>
    <s v="United States"/>
    <x v="169"/>
    <x v="1"/>
    <n v="92503"/>
    <x v="1"/>
    <s v="OFF-PA-10000289"/>
    <x v="1"/>
    <x v="10"/>
    <s v="Xerox 213"/>
    <n v="12.96"/>
    <n v="2"/>
    <n v="0"/>
    <n v="6.2208000000000006"/>
  </r>
  <r>
    <n v="940"/>
    <x v="447"/>
    <x v="1"/>
    <x v="350"/>
    <d v="2012-12-17T00:00:00"/>
    <s v="Standard Class"/>
    <s v="RP-19270"/>
    <s v="Rachel Payne"/>
    <x v="1"/>
    <s v="United States"/>
    <x v="169"/>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x v="8"/>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x v="170"/>
    <x v="1"/>
    <n v="90503"/>
    <x v="1"/>
    <s v="OFF-BI-10001759"/>
    <x v="1"/>
    <x v="8"/>
    <s v="Acco Pressboard Covers with Storage Hooks, 14 7/8&quot; x 11&quot;, Dark Blue"/>
    <n v="6.0960000000000001"/>
    <n v="2"/>
    <n v="0.2"/>
    <n v="2.2098"/>
  </r>
  <r>
    <n v="943"/>
    <x v="449"/>
    <x v="0"/>
    <x v="180"/>
    <d v="2013-12-21T00:00:00"/>
    <s v="Standard Class"/>
    <s v="RW-19630"/>
    <s v="Rob Williams"/>
    <x v="1"/>
    <s v="United States"/>
    <x v="170"/>
    <x v="1"/>
    <n v="90503"/>
    <x v="1"/>
    <s v="FUR-TA-10000577"/>
    <x v="0"/>
    <x v="3"/>
    <s v="Bretford CR4500 Series Slim Rectangular Table"/>
    <n v="1114.2719999999999"/>
    <n v="4"/>
    <n v="0.2"/>
    <n v="41.785200000000032"/>
  </r>
  <r>
    <n v="944"/>
    <x v="450"/>
    <x v="1"/>
    <x v="352"/>
    <d v="2012-06-03T00:00:00"/>
    <s v="Standard Class"/>
    <s v="JL-15850"/>
    <s v="John Lucas"/>
    <x v="0"/>
    <s v="United States"/>
    <x v="4"/>
    <x v="4"/>
    <n v="98105"/>
    <x v="1"/>
    <s v="OFF-PA-10004101"/>
    <x v="1"/>
    <x v="10"/>
    <s v="Xerox 1894"/>
    <n v="32.400000000000006"/>
    <n v="5"/>
    <n v="0"/>
    <n v="15.552000000000001"/>
  </r>
  <r>
    <n v="945"/>
    <x v="450"/>
    <x v="1"/>
    <x v="352"/>
    <d v="2012-06-03T00:00:00"/>
    <s v="Standard Class"/>
    <s v="JL-15850"/>
    <s v="John Lucas"/>
    <x v="0"/>
    <s v="United States"/>
    <x v="4"/>
    <x v="4"/>
    <n v="98105"/>
    <x v="1"/>
    <s v="OFF-ST-10001496"/>
    <x v="1"/>
    <x v="4"/>
    <s v="Standard Rollaway File with Lock"/>
    <n v="540.56999999999994"/>
    <n v="3"/>
    <n v="0"/>
    <n v="140.54820000000001"/>
  </r>
  <r>
    <n v="946"/>
    <x v="450"/>
    <x v="1"/>
    <x v="352"/>
    <d v="2012-06-03T00:00:00"/>
    <s v="Standard Class"/>
    <s v="JL-15850"/>
    <s v="John Lucas"/>
    <x v="0"/>
    <s v="United States"/>
    <x v="4"/>
    <x v="4"/>
    <n v="98105"/>
    <x v="1"/>
    <s v="OFF-BI-10002931"/>
    <x v="1"/>
    <x v="8"/>
    <s v="Avery Trapezoid Extra Heavy Duty 4&quot; Binders"/>
    <n v="167.76"/>
    <n v="5"/>
    <n v="0.2"/>
    <n v="62.91"/>
  </r>
  <r>
    <n v="947"/>
    <x v="451"/>
    <x v="1"/>
    <x v="353"/>
    <d v="2012-07-28T00:00:00"/>
    <s v="First Class"/>
    <s v="CA-12775"/>
    <s v="Cynthia Arntzen"/>
    <x v="0"/>
    <s v="United States"/>
    <x v="123"/>
    <x v="16"/>
    <n v="85204"/>
    <x v="1"/>
    <s v="FUR-TA-10002356"/>
    <x v="0"/>
    <x v="3"/>
    <s v="Bevis Boat-Shaped Conference Table"/>
    <n v="393.16500000000002"/>
    <n v="3"/>
    <n v="0.5"/>
    <n v="-204.44580000000005"/>
  </r>
  <r>
    <n v="948"/>
    <x v="452"/>
    <x v="3"/>
    <x v="354"/>
    <d v="2014-12-03T00:00:00"/>
    <s v="Standard Class"/>
    <s v="RB-19795"/>
    <s v="Ross Baird"/>
    <x v="2"/>
    <s v="United States"/>
    <x v="10"/>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x v="10"/>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x v="10"/>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x v="10"/>
    <x v="9"/>
    <n v="19120"/>
    <x v="3"/>
    <s v="OFF-PA-10000788"/>
    <x v="1"/>
    <x v="10"/>
    <s v="Xerox 210"/>
    <n v="15.552000000000003"/>
    <n v="3"/>
    <n v="0.2"/>
    <n v="5.4432"/>
  </r>
  <r>
    <n v="952"/>
    <x v="452"/>
    <x v="3"/>
    <x v="354"/>
    <d v="2014-12-03T00:00:00"/>
    <s v="Standard Class"/>
    <s v="RB-19795"/>
    <s v="Ross Baird"/>
    <x v="2"/>
    <s v="United States"/>
    <x v="10"/>
    <x v="9"/>
    <n v="19120"/>
    <x v="3"/>
    <s v="OFF-PA-10002479"/>
    <x v="1"/>
    <x v="10"/>
    <s v="Xerox 4200 Series MultiUse Premium Copy Paper (20Lb. and 84 Bright)"/>
    <n v="25.344000000000001"/>
    <n v="6"/>
    <n v="0.2"/>
    <n v="7.92"/>
  </r>
  <r>
    <n v="953"/>
    <x v="453"/>
    <x v="3"/>
    <x v="355"/>
    <d v="2014-04-08T00:00:00"/>
    <s v="Standard Class"/>
    <s v="KH-16360"/>
    <s v="Katherine Hughes"/>
    <x v="0"/>
    <s v="United States"/>
    <x v="10"/>
    <x v="9"/>
    <n v="19143"/>
    <x v="3"/>
    <s v="FUR-FU-10001940"/>
    <x v="0"/>
    <x v="5"/>
    <s v="Staples"/>
    <n v="25.472000000000001"/>
    <n v="4"/>
    <n v="0.2"/>
    <n v="7.6416000000000022"/>
  </r>
  <r>
    <n v="954"/>
    <x v="454"/>
    <x v="3"/>
    <x v="116"/>
    <d v="2015-01-02T00:00:00"/>
    <s v="Standard Class"/>
    <s v="GH-14665"/>
    <s v="Greg Hansen"/>
    <x v="0"/>
    <s v="United States"/>
    <x v="171"/>
    <x v="5"/>
    <n v="78664"/>
    <x v="2"/>
    <s v="OFF-AR-10001958"/>
    <x v="1"/>
    <x v="6"/>
    <s v="Stanley Bostitch Contemporary Electric Pencil Sharpeners"/>
    <n v="27.168000000000003"/>
    <n v="2"/>
    <n v="0.2"/>
    <n v="2.7168000000000001"/>
  </r>
  <r>
    <n v="955"/>
    <x v="454"/>
    <x v="3"/>
    <x v="116"/>
    <d v="2015-01-02T00:00:00"/>
    <s v="Standard Class"/>
    <s v="GH-14665"/>
    <s v="Greg Hansen"/>
    <x v="0"/>
    <s v="United States"/>
    <x v="171"/>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x v="25"/>
    <x v="35"/>
    <n v="39212"/>
    <x v="0"/>
    <s v="OFF-ST-10000604"/>
    <x v="1"/>
    <x v="4"/>
    <s v="Home/Office Personal File Carts"/>
    <n v="173.79999999999998"/>
    <n v="5"/>
    <n v="0"/>
    <n v="43.449999999999989"/>
  </r>
  <r>
    <n v="957"/>
    <x v="456"/>
    <x v="3"/>
    <x v="356"/>
    <d v="2014-05-19T00:00:00"/>
    <s v="Second Class"/>
    <s v="JA-15970"/>
    <s v="Joseph Airdo"/>
    <x v="0"/>
    <s v="United States"/>
    <x v="42"/>
    <x v="16"/>
    <n v="85023"/>
    <x v="1"/>
    <s v="TEC-PH-10002923"/>
    <x v="2"/>
    <x v="7"/>
    <s v="Logitech B530 USB Headset - headset - Full size, Binaural"/>
    <n v="29.592000000000002"/>
    <n v="1"/>
    <n v="0.2"/>
    <n v="2.5893000000000006"/>
  </r>
  <r>
    <n v="958"/>
    <x v="456"/>
    <x v="3"/>
    <x v="356"/>
    <d v="2014-05-19T00:00:00"/>
    <s v="Second Class"/>
    <s v="JA-15970"/>
    <s v="Joseph Airdo"/>
    <x v="0"/>
    <s v="United States"/>
    <x v="42"/>
    <x v="16"/>
    <n v="85023"/>
    <x v="1"/>
    <s v="OFF-BI-10004465"/>
    <x v="1"/>
    <x v="8"/>
    <s v="Avery Durable Slant Ring Binders"/>
    <n v="4.7520000000000007"/>
    <n v="2"/>
    <n v="0.7"/>
    <n v="-3.1679999999999993"/>
  </r>
  <r>
    <n v="959"/>
    <x v="456"/>
    <x v="3"/>
    <x v="356"/>
    <d v="2014-05-19T00:00:00"/>
    <s v="Second Class"/>
    <s v="JA-15970"/>
    <s v="Joseph Airdo"/>
    <x v="0"/>
    <s v="United States"/>
    <x v="42"/>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x v="147"/>
    <x v="1"/>
    <n v="92054"/>
    <x v="1"/>
    <s v="FUR-FU-10004188"/>
    <x v="0"/>
    <x v="5"/>
    <s v="Luxo Professional Combination Clamp-On Lamps"/>
    <n v="204.6"/>
    <n v="2"/>
    <n v="0"/>
    <n v="53.195999999999998"/>
  </r>
  <r>
    <n v="961"/>
    <x v="458"/>
    <x v="3"/>
    <x v="237"/>
    <d v="2014-11-20T00:00:00"/>
    <s v="Standard Class"/>
    <s v="LW-16990"/>
    <s v="Lindsay Williams"/>
    <x v="1"/>
    <s v="United States"/>
    <x v="8"/>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x v="115"/>
    <x v="36"/>
    <n v="72701"/>
    <x v="0"/>
    <s v="OFF-BI-10000145"/>
    <x v="1"/>
    <x v="8"/>
    <s v="Zipper Ring Binder Pockets"/>
    <n v="6.24"/>
    <n v="2"/>
    <n v="0"/>
    <n v="3.0575999999999999"/>
  </r>
  <r>
    <n v="963"/>
    <x v="460"/>
    <x v="0"/>
    <x v="142"/>
    <d v="2013-09-05T00:00:00"/>
    <s v="First Class"/>
    <s v="CV-12805"/>
    <s v="Cynthia Voltz"/>
    <x v="1"/>
    <s v="United States"/>
    <x v="8"/>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x v="172"/>
    <x v="2"/>
    <n v="33433"/>
    <x v="0"/>
    <s v="OFF-LA-10001613"/>
    <x v="1"/>
    <x v="2"/>
    <s v="Avery File Folder Labels"/>
    <n v="4.6079999999999997"/>
    <n v="2"/>
    <n v="0.2"/>
    <n v="1.6704000000000001"/>
  </r>
  <r>
    <n v="965"/>
    <x v="462"/>
    <x v="3"/>
    <x v="359"/>
    <d v="2014-04-12T00:00:00"/>
    <s v="First Class"/>
    <s v="BS-11800"/>
    <s v="Bryan Spruell"/>
    <x v="2"/>
    <s v="United States"/>
    <x v="20"/>
    <x v="15"/>
    <n v="10011"/>
    <x v="3"/>
    <s v="OFF-LA-10004055"/>
    <x v="1"/>
    <x v="2"/>
    <s v="Color-Coded Legal Exhibit Labels"/>
    <n v="9.82"/>
    <n v="2"/>
    <n v="0"/>
    <n v="4.8117999999999999"/>
  </r>
  <r>
    <n v="966"/>
    <x v="462"/>
    <x v="3"/>
    <x v="359"/>
    <d v="2014-04-12T00:00:00"/>
    <s v="First Class"/>
    <s v="BS-11800"/>
    <s v="Bryan Spruell"/>
    <x v="2"/>
    <s v="United States"/>
    <x v="20"/>
    <x v="15"/>
    <n v="10011"/>
    <x v="3"/>
    <s v="OFF-AR-10004344"/>
    <x v="1"/>
    <x v="6"/>
    <s v="Bulldog Vacuum Base Pencil Sharpener"/>
    <n v="35.97"/>
    <n v="3"/>
    <n v="0"/>
    <n v="9.7118999999999982"/>
  </r>
  <r>
    <n v="967"/>
    <x v="462"/>
    <x v="3"/>
    <x v="359"/>
    <d v="2014-04-12T00:00:00"/>
    <s v="First Class"/>
    <s v="BS-11800"/>
    <s v="Bryan Spruell"/>
    <x v="2"/>
    <s v="United States"/>
    <x v="20"/>
    <x v="15"/>
    <n v="10011"/>
    <x v="3"/>
    <s v="OFF-PA-10004621"/>
    <x v="1"/>
    <x v="10"/>
    <s v="Xerox 212"/>
    <n v="12.96"/>
    <n v="2"/>
    <n v="0"/>
    <n v="6.2208000000000006"/>
  </r>
  <r>
    <n v="968"/>
    <x v="462"/>
    <x v="3"/>
    <x v="359"/>
    <d v="2014-04-12T00:00:00"/>
    <s v="First Class"/>
    <s v="BS-11800"/>
    <s v="Bryan Spruell"/>
    <x v="2"/>
    <s v="United States"/>
    <x v="20"/>
    <x v="15"/>
    <n v="10011"/>
    <x v="3"/>
    <s v="OFF-PA-10001281"/>
    <x v="1"/>
    <x v="10"/>
    <s v="Computer Printout Paper with Letter-Trim Fine Perforations"/>
    <n v="191.6"/>
    <n v="4"/>
    <n v="0"/>
    <n v="91.967999999999989"/>
  </r>
  <r>
    <n v="969"/>
    <x v="462"/>
    <x v="3"/>
    <x v="359"/>
    <d v="2014-04-12T00:00:00"/>
    <s v="First Class"/>
    <s v="BS-11800"/>
    <s v="Bryan Spruell"/>
    <x v="2"/>
    <s v="United States"/>
    <x v="20"/>
    <x v="15"/>
    <n v="10011"/>
    <x v="3"/>
    <s v="OFF-LA-10001613"/>
    <x v="1"/>
    <x v="2"/>
    <s v="Avery File Folder Labels"/>
    <n v="8.64"/>
    <n v="3"/>
    <n v="0"/>
    <n v="4.2336"/>
  </r>
  <r>
    <n v="970"/>
    <x v="462"/>
    <x v="3"/>
    <x v="359"/>
    <d v="2014-04-12T00:00:00"/>
    <s v="First Class"/>
    <s v="BS-11800"/>
    <s v="Bryan Spruell"/>
    <x v="2"/>
    <s v="United States"/>
    <x v="20"/>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x v="10"/>
    <x v="9"/>
    <n v="19134"/>
    <x v="3"/>
    <s v="FUR-FU-10001095"/>
    <x v="0"/>
    <x v="5"/>
    <s v="DAX Black Cherry Wood-Tone Poster Frame"/>
    <n v="127.10400000000001"/>
    <n v="6"/>
    <n v="0.2"/>
    <n v="28.598399999999998"/>
  </r>
  <r>
    <n v="972"/>
    <x v="463"/>
    <x v="2"/>
    <x v="360"/>
    <d v="2011-01-19T00:00:00"/>
    <s v="Second Class"/>
    <s v="DL-13315"/>
    <s v="Delfina Latchford"/>
    <x v="0"/>
    <s v="United States"/>
    <x v="10"/>
    <x v="9"/>
    <n v="19134"/>
    <x v="3"/>
    <s v="TEC-PH-10004614"/>
    <x v="2"/>
    <x v="7"/>
    <s v="AT&amp;T 841000 Phone"/>
    <n v="124.19999999999999"/>
    <n v="3"/>
    <n v="0.4"/>
    <n v="-31.050000000000011"/>
  </r>
  <r>
    <n v="973"/>
    <x v="463"/>
    <x v="2"/>
    <x v="360"/>
    <d v="2011-01-19T00:00:00"/>
    <s v="Second Class"/>
    <s v="DL-13315"/>
    <s v="Delfina Latchford"/>
    <x v="0"/>
    <s v="United States"/>
    <x v="10"/>
    <x v="9"/>
    <n v="19134"/>
    <x v="3"/>
    <s v="OFF-BI-10001575"/>
    <x v="1"/>
    <x v="8"/>
    <s v="GBC Linen Binding Covers"/>
    <n v="18.588000000000005"/>
    <n v="2"/>
    <n v="0.7"/>
    <n v="-13.6312"/>
  </r>
  <r>
    <n v="974"/>
    <x v="463"/>
    <x v="2"/>
    <x v="360"/>
    <d v="2011-01-19T00:00:00"/>
    <s v="Second Class"/>
    <s v="DL-13315"/>
    <s v="Delfina Latchford"/>
    <x v="0"/>
    <s v="United States"/>
    <x v="10"/>
    <x v="9"/>
    <n v="19134"/>
    <x v="3"/>
    <s v="OFF-LA-10001074"/>
    <x v="1"/>
    <x v="2"/>
    <s v="Round Specialty Laser Printer Labels"/>
    <n v="30.072000000000003"/>
    <n v="3"/>
    <n v="0.2"/>
    <n v="10.149299999999997"/>
  </r>
  <r>
    <n v="975"/>
    <x v="464"/>
    <x v="3"/>
    <x v="361"/>
    <d v="2014-10-09T00:00:00"/>
    <s v="Second Class"/>
    <s v="PO-19195"/>
    <s v="Phillina Ober"/>
    <x v="2"/>
    <s v="United States"/>
    <x v="20"/>
    <x v="15"/>
    <n v="10011"/>
    <x v="3"/>
    <s v="TEC-PH-10003555"/>
    <x v="2"/>
    <x v="7"/>
    <s v="Motorola HK250 Universal Bluetooth Headset"/>
    <n v="160.92999999999998"/>
    <n v="7"/>
    <n v="0"/>
    <n v="3.2186000000000092"/>
  </r>
  <r>
    <n v="976"/>
    <x v="464"/>
    <x v="3"/>
    <x v="361"/>
    <d v="2014-10-09T00:00:00"/>
    <s v="Second Class"/>
    <s v="PO-19195"/>
    <s v="Phillina Ober"/>
    <x v="2"/>
    <s v="United States"/>
    <x v="20"/>
    <x v="15"/>
    <n v="10011"/>
    <x v="3"/>
    <s v="OFF-BI-10004492"/>
    <x v="1"/>
    <x v="8"/>
    <s v="Tuf-Vin Binders"/>
    <n v="75.792000000000002"/>
    <n v="3"/>
    <n v="0.2"/>
    <n v="25.579799999999992"/>
  </r>
  <r>
    <n v="977"/>
    <x v="465"/>
    <x v="3"/>
    <x v="362"/>
    <d v="2014-07-16T00:00:00"/>
    <s v="Standard Class"/>
    <s v="TD-20995"/>
    <s v="Tamara Dahlen"/>
    <x v="0"/>
    <s v="United States"/>
    <x v="32"/>
    <x v="21"/>
    <n v="97206"/>
    <x v="1"/>
    <s v="OFF-BI-10002012"/>
    <x v="1"/>
    <x v="8"/>
    <s v="Wilson Jones Easy Flow II Sheet Lifters"/>
    <n v="1.0800000000000003"/>
    <n v="2"/>
    <n v="0.7"/>
    <n v="-0.79200000000000004"/>
  </r>
  <r>
    <n v="978"/>
    <x v="466"/>
    <x v="3"/>
    <x v="363"/>
    <d v="2014-01-11T00:00:00"/>
    <s v="First Class"/>
    <s v="BW-11110"/>
    <s v="Bart Watters"/>
    <x v="1"/>
    <s v="United States"/>
    <x v="66"/>
    <x v="12"/>
    <n v="48205"/>
    <x v="2"/>
    <s v="TEC-MA-10000822"/>
    <x v="2"/>
    <x v="15"/>
    <s v="Lexmark MX611dhe Monochrome Laser Printer"/>
    <n v="3059.982"/>
    <n v="2"/>
    <n v="0.1"/>
    <n v="679.99599999999964"/>
  </r>
  <r>
    <n v="979"/>
    <x v="467"/>
    <x v="0"/>
    <x v="198"/>
    <d v="2013-06-01T00:00:00"/>
    <s v="First Class"/>
    <s v="RW-19690"/>
    <s v="Robert Waldorf"/>
    <x v="0"/>
    <s v="United States"/>
    <x v="40"/>
    <x v="3"/>
    <n v="28403"/>
    <x v="0"/>
    <s v="OFF-BI-10000848"/>
    <x v="1"/>
    <x v="8"/>
    <s v="Angle-D Ring Binders"/>
    <n v="3.2820000000000005"/>
    <n v="2"/>
    <n v="0.7"/>
    <n v="-2.6256000000000004"/>
  </r>
  <r>
    <n v="980"/>
    <x v="468"/>
    <x v="1"/>
    <x v="364"/>
    <d v="2012-12-12T00:00:00"/>
    <s v="First Class"/>
    <s v="KB-16600"/>
    <s v="Ken Brennan"/>
    <x v="1"/>
    <s v="United States"/>
    <x v="38"/>
    <x v="14"/>
    <n v="47201"/>
    <x v="2"/>
    <s v="OFF-PA-10004156"/>
    <x v="1"/>
    <x v="10"/>
    <s v="Xerox 188"/>
    <n v="34.019999999999996"/>
    <n v="3"/>
    <n v="0"/>
    <n v="16.669799999999999"/>
  </r>
  <r>
    <n v="981"/>
    <x v="469"/>
    <x v="0"/>
    <x v="339"/>
    <d v="2013-10-09T00:00:00"/>
    <s v="Standard Class"/>
    <s v="EB-13870"/>
    <s v="Emily Burns"/>
    <x v="0"/>
    <s v="United States"/>
    <x v="20"/>
    <x v="15"/>
    <n v="10035"/>
    <x v="3"/>
    <s v="FUR-CH-10003199"/>
    <x v="0"/>
    <x v="1"/>
    <s v="Office Star - Contemporary Task Swivel Chair"/>
    <n v="599.29200000000003"/>
    <n v="6"/>
    <n v="0.1"/>
    <n v="93.223199999999977"/>
  </r>
  <r>
    <n v="982"/>
    <x v="470"/>
    <x v="2"/>
    <x v="7"/>
    <d v="2011-11-14T00:00:00"/>
    <s v="Second Class"/>
    <s v="TZ-21580"/>
    <s v="Tracy Zic"/>
    <x v="0"/>
    <s v="United States"/>
    <x v="103"/>
    <x v="22"/>
    <n v="80027"/>
    <x v="1"/>
    <s v="OFF-AR-10000034"/>
    <x v="1"/>
    <x v="6"/>
    <s v="BIC Brite Liner Grip Highlighters, Assorted, 5/Pack"/>
    <n v="3.3920000000000003"/>
    <n v="1"/>
    <n v="0.2"/>
    <n v="0.80559999999999987"/>
  </r>
  <r>
    <n v="983"/>
    <x v="470"/>
    <x v="2"/>
    <x v="7"/>
    <d v="2011-11-14T00:00:00"/>
    <s v="Second Class"/>
    <s v="TZ-21580"/>
    <s v="Tracy Zic"/>
    <x v="0"/>
    <s v="United States"/>
    <x v="103"/>
    <x v="22"/>
    <n v="80027"/>
    <x v="1"/>
    <s v="TEC-PH-10000560"/>
    <x v="2"/>
    <x v="7"/>
    <s v="Samsung Galaxy S III - 16GB - pebble blue (T-Mobile)"/>
    <n v="559.98400000000004"/>
    <n v="2"/>
    <n v="0.2"/>
    <n v="55.998400000000032"/>
  </r>
  <r>
    <n v="984"/>
    <x v="470"/>
    <x v="2"/>
    <x v="7"/>
    <d v="2011-11-14T00:00:00"/>
    <s v="Second Class"/>
    <s v="TZ-21580"/>
    <s v="Tracy Zic"/>
    <x v="0"/>
    <s v="United States"/>
    <x v="103"/>
    <x v="22"/>
    <n v="80027"/>
    <x v="1"/>
    <s v="FUR-CH-10000665"/>
    <x v="0"/>
    <x v="1"/>
    <s v="Global Airflow Leather Mesh Back Chair, Black"/>
    <n v="603.91999999999996"/>
    <n v="5"/>
    <n v="0.2"/>
    <n v="75.489999999999924"/>
  </r>
  <r>
    <n v="985"/>
    <x v="471"/>
    <x v="3"/>
    <x v="365"/>
    <d v="2014-10-06T00:00:00"/>
    <s v="Standard Class"/>
    <s v="AS-10630"/>
    <s v="Ann Steele"/>
    <x v="2"/>
    <s v="United States"/>
    <x v="45"/>
    <x v="5"/>
    <n v="77506"/>
    <x v="2"/>
    <s v="OFF-LA-10001569"/>
    <x v="1"/>
    <x v="2"/>
    <s v="Avery 499"/>
    <n v="7.9680000000000009"/>
    <n v="2"/>
    <n v="0.2"/>
    <n v="2.5895999999999999"/>
  </r>
  <r>
    <n v="986"/>
    <x v="471"/>
    <x v="3"/>
    <x v="365"/>
    <d v="2014-10-06T00:00:00"/>
    <s v="Standard Class"/>
    <s v="AS-10630"/>
    <s v="Ann Steele"/>
    <x v="2"/>
    <s v="United States"/>
    <x v="45"/>
    <x v="5"/>
    <n v="77506"/>
    <x v="2"/>
    <s v="OFF-EN-10000461"/>
    <x v="1"/>
    <x v="12"/>
    <s v="#10- 4 1/8&quot; x 9 1/2&quot; Recycled Envelopes"/>
    <n v="27.968000000000004"/>
    <n v="4"/>
    <n v="0.2"/>
    <n v="9.4391999999999996"/>
  </r>
  <r>
    <n v="987"/>
    <x v="471"/>
    <x v="3"/>
    <x v="365"/>
    <d v="2014-10-06T00:00:00"/>
    <s v="Standard Class"/>
    <s v="AS-10630"/>
    <s v="Ann Steele"/>
    <x v="2"/>
    <s v="United States"/>
    <x v="45"/>
    <x v="5"/>
    <n v="77506"/>
    <x v="2"/>
    <s v="TEC-MA-10003066"/>
    <x v="2"/>
    <x v="15"/>
    <s v="Wasp CCD Handheld Bar Code Reader"/>
    <n v="336.51"/>
    <n v="3"/>
    <n v="0.4"/>
    <n v="44.867999999999967"/>
  </r>
  <r>
    <n v="988"/>
    <x v="472"/>
    <x v="1"/>
    <x v="366"/>
    <d v="2012-03-10T00:00:00"/>
    <s v="Same Day"/>
    <s v="TS-21340"/>
    <s v="Toby Swindell"/>
    <x v="0"/>
    <s v="United States"/>
    <x v="12"/>
    <x v="5"/>
    <n v="77041"/>
    <x v="2"/>
    <s v="OFF-BI-10004022"/>
    <x v="1"/>
    <x v="8"/>
    <s v="Acco Suede Grain Vinyl Round Ring Binder"/>
    <n v="1.1119999999999997"/>
    <n v="2"/>
    <n v="0.8"/>
    <n v="-1.8904000000000001"/>
  </r>
  <r>
    <n v="989"/>
    <x v="473"/>
    <x v="3"/>
    <x v="367"/>
    <d v="2014-05-27T00:00:00"/>
    <s v="Standard Class"/>
    <s v="JG-15805"/>
    <s v="John Grady"/>
    <x v="1"/>
    <s v="United States"/>
    <x v="109"/>
    <x v="15"/>
    <n v="13021"/>
    <x v="3"/>
    <s v="FUR-FU-10004071"/>
    <x v="0"/>
    <x v="5"/>
    <s v="Luxo Professional Magnifying Clamp-On Fluorescent Lamps"/>
    <n v="520.05000000000007"/>
    <n v="5"/>
    <n v="0"/>
    <n v="72.807000000000031"/>
  </r>
  <r>
    <n v="990"/>
    <x v="473"/>
    <x v="3"/>
    <x v="367"/>
    <d v="2014-05-27T00:00:00"/>
    <s v="Standard Class"/>
    <s v="JG-15805"/>
    <s v="John Grady"/>
    <x v="1"/>
    <s v="United States"/>
    <x v="109"/>
    <x v="15"/>
    <n v="13021"/>
    <x v="3"/>
    <s v="OFF-AR-10001988"/>
    <x v="1"/>
    <x v="6"/>
    <s v="Bulldog Table or Wall-Mount Pencil Sharpener"/>
    <n v="17.97"/>
    <n v="3"/>
    <n v="0"/>
    <n v="5.2112999999999996"/>
  </r>
  <r>
    <n v="991"/>
    <x v="474"/>
    <x v="1"/>
    <x v="368"/>
    <d v="2012-03-31T00:00:00"/>
    <s v="Second Class"/>
    <s v="SL-20155"/>
    <s v="Sara Luxemburg"/>
    <x v="2"/>
    <s v="United States"/>
    <x v="108"/>
    <x v="2"/>
    <n v="32216"/>
    <x v="0"/>
    <s v="FUR-CH-10004086"/>
    <x v="0"/>
    <x v="1"/>
    <s v="Hon 4070 Series Pagoda Armless Upholstered Stacking Chairs"/>
    <n v="1166.92"/>
    <n v="5"/>
    <n v="0.2"/>
    <n v="131.27849999999995"/>
  </r>
  <r>
    <n v="992"/>
    <x v="475"/>
    <x v="0"/>
    <x v="369"/>
    <d v="2013-09-12T00:00:00"/>
    <s v="First Class"/>
    <s v="TS-21610"/>
    <s v="Troy Staebel"/>
    <x v="0"/>
    <s v="United States"/>
    <x v="20"/>
    <x v="15"/>
    <n v="10024"/>
    <x v="3"/>
    <s v="OFF-BI-10001036"/>
    <x v="1"/>
    <x v="8"/>
    <s v="Cardinal EasyOpen D-Ring Binders"/>
    <n v="14.624000000000002"/>
    <n v="2"/>
    <n v="0.2"/>
    <n v="5.484"/>
  </r>
  <r>
    <n v="993"/>
    <x v="476"/>
    <x v="0"/>
    <x v="370"/>
    <d v="2013-08-28T00:00:00"/>
    <s v="First Class"/>
    <s v="RF-19735"/>
    <s v="Roland Fjeld"/>
    <x v="0"/>
    <s v="United States"/>
    <x v="49"/>
    <x v="1"/>
    <n v="95123"/>
    <x v="1"/>
    <s v="OFF-FA-10002983"/>
    <x v="1"/>
    <x v="13"/>
    <s v="Advantus SlideClip Paper Clips"/>
    <n v="10.23"/>
    <n v="3"/>
    <n v="0"/>
    <n v="4.9104000000000001"/>
  </r>
  <r>
    <n v="994"/>
    <x v="476"/>
    <x v="0"/>
    <x v="370"/>
    <d v="2013-08-28T00:00:00"/>
    <s v="First Class"/>
    <s v="RF-19735"/>
    <s v="Roland Fjeld"/>
    <x v="0"/>
    <s v="United States"/>
    <x v="49"/>
    <x v="1"/>
    <n v="95123"/>
    <x v="1"/>
    <s v="OFF-PA-10003625"/>
    <x v="1"/>
    <x v="10"/>
    <s v="Xerox 1979"/>
    <n v="154.9"/>
    <n v="5"/>
    <n v="0"/>
    <n v="69.704999999999998"/>
  </r>
  <r>
    <n v="995"/>
    <x v="477"/>
    <x v="2"/>
    <x v="371"/>
    <d v="2011-05-25T00:00:00"/>
    <s v="Standard Class"/>
    <s v="MW-18235"/>
    <s v="Mitch Willingham"/>
    <x v="1"/>
    <s v="United States"/>
    <x v="173"/>
    <x v="17"/>
    <n v="23464"/>
    <x v="0"/>
    <s v="OFF-BI-10003925"/>
    <x v="1"/>
    <x v="8"/>
    <s v="Fellowes PB300 Plastic Comb Binding Machine"/>
    <n v="2715.9300000000003"/>
    <n v="7"/>
    <n v="0"/>
    <n v="1276.4871000000001"/>
  </r>
  <r>
    <n v="996"/>
    <x v="477"/>
    <x v="2"/>
    <x v="371"/>
    <d v="2011-05-25T00:00:00"/>
    <s v="Standard Class"/>
    <s v="MW-18235"/>
    <s v="Mitch Willingham"/>
    <x v="1"/>
    <s v="United States"/>
    <x v="173"/>
    <x v="17"/>
    <n v="23464"/>
    <x v="0"/>
    <s v="TEC-PH-10001530"/>
    <x v="2"/>
    <x v="7"/>
    <s v="Plantronics Voyager Pro Legend"/>
    <n v="617.97"/>
    <n v="3"/>
    <n v="0"/>
    <n v="173.0316"/>
  </r>
  <r>
    <n v="997"/>
    <x v="478"/>
    <x v="1"/>
    <x v="372"/>
    <d v="2012-11-03T00:00:00"/>
    <s v="Standard Class"/>
    <s v="RD-19585"/>
    <s v="Rob Dowd"/>
    <x v="0"/>
    <s v="United States"/>
    <x v="0"/>
    <x v="0"/>
    <n v="42420"/>
    <x v="0"/>
    <s v="OFF-EN-10003862"/>
    <x v="1"/>
    <x v="12"/>
    <s v="Laser &amp; Ink Jet Business Envelopes"/>
    <n v="10.67"/>
    <n v="1"/>
    <n v="0"/>
    <n v="4.9081999999999999"/>
  </r>
  <r>
    <n v="998"/>
    <x v="478"/>
    <x v="1"/>
    <x v="372"/>
    <d v="2012-11-03T00:00:00"/>
    <s v="Standard Class"/>
    <s v="RD-19585"/>
    <s v="Rob Dowd"/>
    <x v="0"/>
    <s v="United States"/>
    <x v="0"/>
    <x v="0"/>
    <n v="42420"/>
    <x v="0"/>
    <s v="OFF-ST-10004258"/>
    <x v="1"/>
    <x v="4"/>
    <s v="Portable Personal File Box"/>
    <n v="36.630000000000003"/>
    <n v="3"/>
    <n v="0"/>
    <n v="9.8901000000000039"/>
  </r>
  <r>
    <n v="999"/>
    <x v="478"/>
    <x v="1"/>
    <x v="372"/>
    <d v="2012-11-03T00:00:00"/>
    <s v="Standard Class"/>
    <s v="RD-19585"/>
    <s v="Rob Dowd"/>
    <x v="0"/>
    <s v="United States"/>
    <x v="0"/>
    <x v="0"/>
    <n v="42420"/>
    <x v="0"/>
    <s v="FUR-FU-10002885"/>
    <x v="0"/>
    <x v="5"/>
    <s v="Magna Visual Magnetic Picture Hangers"/>
    <n v="24.1"/>
    <n v="5"/>
    <n v="0"/>
    <n v="9.1580000000000013"/>
  </r>
  <r>
    <n v="1000"/>
    <x v="478"/>
    <x v="1"/>
    <x v="372"/>
    <d v="2012-11-03T00:00:00"/>
    <s v="Standard Class"/>
    <s v="RD-19585"/>
    <s v="Rob Dowd"/>
    <x v="0"/>
    <s v="United States"/>
    <x v="0"/>
    <x v="0"/>
    <n v="42420"/>
    <x v="0"/>
    <s v="FUR-FU-10001918"/>
    <x v="0"/>
    <x v="5"/>
    <s v="C-Line Cubicle Keepers Polyproplyene Holder With Velcro Backings"/>
    <n v="33.11"/>
    <n v="7"/>
    <n v="0"/>
    <n v="12.912900000000004"/>
  </r>
  <r>
    <n v="1001"/>
    <x v="479"/>
    <x v="0"/>
    <x v="373"/>
    <d v="2013-11-18T00:00:00"/>
    <s v="Standard Class"/>
    <s v="FM-14290"/>
    <s v="Frank Merwin"/>
    <x v="2"/>
    <s v="United States"/>
    <x v="137"/>
    <x v="4"/>
    <n v="98661"/>
    <x v="1"/>
    <s v="OFF-AR-10002956"/>
    <x v="1"/>
    <x v="6"/>
    <s v="Boston 16801 Nautilus Battery Pencil Sharpener"/>
    <n v="44.02"/>
    <n v="2"/>
    <n v="0"/>
    <n v="11.4452"/>
  </r>
  <r>
    <n v="1002"/>
    <x v="480"/>
    <x v="1"/>
    <x v="374"/>
    <d v="2012-07-31T00:00:00"/>
    <s v="Same Day"/>
    <s v="RH-19495"/>
    <s v="Rick Hansen"/>
    <x v="0"/>
    <s v="United States"/>
    <x v="20"/>
    <x v="15"/>
    <n v="10024"/>
    <x v="3"/>
    <s v="TEC-AC-10003033"/>
    <x v="2"/>
    <x v="11"/>
    <s v="Plantronics CS510 - Over-the-Head monaural Wireless Headset System"/>
    <n v="2309.65"/>
    <n v="7"/>
    <n v="0"/>
    <n v="762.18449999999984"/>
  </r>
  <r>
    <n v="1003"/>
    <x v="480"/>
    <x v="1"/>
    <x v="374"/>
    <d v="2012-07-31T00:00:00"/>
    <s v="Same Day"/>
    <s v="RH-19495"/>
    <s v="Rick Hansen"/>
    <x v="0"/>
    <s v="United States"/>
    <x v="20"/>
    <x v="15"/>
    <n v="10024"/>
    <x v="3"/>
    <s v="FUR-TA-10002903"/>
    <x v="0"/>
    <x v="3"/>
    <s v="Bevis Round Bullnose 29&quot; High Table Top"/>
    <n v="1090.7819999999999"/>
    <n v="7"/>
    <n v="0.4"/>
    <n v="-290.87520000000001"/>
  </r>
  <r>
    <n v="1004"/>
    <x v="480"/>
    <x v="1"/>
    <x v="374"/>
    <d v="2012-07-31T00:00:00"/>
    <s v="Same Day"/>
    <s v="RH-19495"/>
    <s v="Rick Hansen"/>
    <x v="0"/>
    <s v="United States"/>
    <x v="20"/>
    <x v="15"/>
    <n v="10024"/>
    <x v="3"/>
    <s v="OFF-PA-10004621"/>
    <x v="1"/>
    <x v="10"/>
    <s v="Xerox 212"/>
    <n v="19.440000000000001"/>
    <n v="3"/>
    <n v="0"/>
    <n v="9.3312000000000008"/>
  </r>
  <r>
    <n v="1005"/>
    <x v="481"/>
    <x v="1"/>
    <x v="375"/>
    <d v="2012-08-31T00:00:00"/>
    <s v="Standard Class"/>
    <s v="RA-19945"/>
    <s v="Ryan Akin"/>
    <x v="0"/>
    <s v="United States"/>
    <x v="174"/>
    <x v="1"/>
    <n v="92563"/>
    <x v="1"/>
    <s v="OFF-ST-10000046"/>
    <x v="1"/>
    <x v="4"/>
    <s v="Fellowes Super Stor/Drawer Files"/>
    <n v="484.65000000000003"/>
    <n v="3"/>
    <n v="0"/>
    <n v="92.083500000000015"/>
  </r>
  <r>
    <n v="1006"/>
    <x v="482"/>
    <x v="1"/>
    <x v="50"/>
    <d v="2012-11-17T00:00:00"/>
    <s v="Standard Class"/>
    <s v="JK-15730"/>
    <s v="Joe Kamberova"/>
    <x v="0"/>
    <s v="United States"/>
    <x v="108"/>
    <x v="3"/>
    <n v="28540"/>
    <x v="0"/>
    <s v="OFF-PA-10001790"/>
    <x v="1"/>
    <x v="10"/>
    <s v="Xerox 1910"/>
    <n v="115.29600000000001"/>
    <n v="3"/>
    <n v="0.2"/>
    <n v="40.353599999999986"/>
  </r>
  <r>
    <n v="1007"/>
    <x v="483"/>
    <x v="1"/>
    <x v="376"/>
    <d v="2012-11-09T00:00:00"/>
    <s v="First Class"/>
    <s v="MT-17815"/>
    <s v="Meg Tillman"/>
    <x v="0"/>
    <s v="United States"/>
    <x v="48"/>
    <x v="16"/>
    <n v="85254"/>
    <x v="1"/>
    <s v="OFF-EN-10002600"/>
    <x v="1"/>
    <x v="12"/>
    <s v="Redi-Strip #10 Envelopes, 4 1/8 x 9 1/2"/>
    <n v="7.080000000000001"/>
    <n v="3"/>
    <n v="0.2"/>
    <n v="2.4779999999999989"/>
  </r>
  <r>
    <n v="1008"/>
    <x v="483"/>
    <x v="1"/>
    <x v="376"/>
    <d v="2012-11-09T00:00:00"/>
    <s v="First Class"/>
    <s v="MT-17815"/>
    <s v="Meg Tillman"/>
    <x v="0"/>
    <s v="United States"/>
    <x v="48"/>
    <x v="16"/>
    <n v="85254"/>
    <x v="1"/>
    <s v="OFF-BI-10002049"/>
    <x v="1"/>
    <x v="8"/>
    <s v="UniKeep View Case Binders"/>
    <n v="4.4009999999999998"/>
    <n v="3"/>
    <n v="0.7"/>
    <n v="-3.5207999999999995"/>
  </r>
  <r>
    <n v="1009"/>
    <x v="484"/>
    <x v="3"/>
    <x v="377"/>
    <d v="2015-01-02T00:00:00"/>
    <s v="Standard Class"/>
    <s v="PO-18850"/>
    <s v="Patrick O'Brill"/>
    <x v="0"/>
    <s v="United States"/>
    <x v="140"/>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x v="22"/>
    <x v="10"/>
    <n v="60653"/>
    <x v="2"/>
    <s v="TEC-PH-10003931"/>
    <x v="2"/>
    <x v="7"/>
    <s v="JBL Micro Wireless Portable Bluetooth Speaker"/>
    <n v="95.984000000000009"/>
    <n v="2"/>
    <n v="0.2"/>
    <n v="5.9990000000000023"/>
  </r>
  <r>
    <n v="1011"/>
    <x v="486"/>
    <x v="2"/>
    <x v="156"/>
    <d v="2011-11-26T00:00:00"/>
    <s v="First Class"/>
    <s v="VG-21790"/>
    <s v="Vivek Gonzalez"/>
    <x v="0"/>
    <s v="United States"/>
    <x v="70"/>
    <x v="1"/>
    <n v="92037"/>
    <x v="1"/>
    <s v="FUR-FU-10001602"/>
    <x v="0"/>
    <x v="5"/>
    <s v="Eldon Delta Triangular Chair Mat, 52&quot; x 58&quot;, Clear"/>
    <n v="151.72"/>
    <n v="4"/>
    <n v="0"/>
    <n v="27.309599999999989"/>
  </r>
  <r>
    <n v="1012"/>
    <x v="487"/>
    <x v="3"/>
    <x v="46"/>
    <d v="2014-06-22T00:00:00"/>
    <s v="Second Class"/>
    <s v="PF-19165"/>
    <s v="Philip Fox"/>
    <x v="0"/>
    <s v="United States"/>
    <x v="175"/>
    <x v="4"/>
    <n v="98502"/>
    <x v="1"/>
    <s v="FUR-FU-10004848"/>
    <x v="0"/>
    <x v="5"/>
    <s v="Howard Miller 13-3/4&quot; Diameter Brushed Chrome Round Wall Clock"/>
    <n v="155.25"/>
    <n v="3"/>
    <n v="0"/>
    <n v="46.574999999999996"/>
  </r>
  <r>
    <n v="1013"/>
    <x v="487"/>
    <x v="3"/>
    <x v="46"/>
    <d v="2014-06-22T00:00:00"/>
    <s v="Second Class"/>
    <s v="PF-19165"/>
    <s v="Philip Fox"/>
    <x v="0"/>
    <s v="United States"/>
    <x v="175"/>
    <x v="4"/>
    <n v="98502"/>
    <x v="1"/>
    <s v="OFF-ST-10003722"/>
    <x v="1"/>
    <x v="4"/>
    <s v="Project Tote Personal File"/>
    <n v="14.03"/>
    <n v="1"/>
    <n v="0"/>
    <n v="4.068699999999998"/>
  </r>
  <r>
    <n v="1014"/>
    <x v="488"/>
    <x v="1"/>
    <x v="379"/>
    <d v="2012-12-24T00:00:00"/>
    <s v="Second Class"/>
    <s v="JS-15880"/>
    <s v="John Stevenson"/>
    <x v="0"/>
    <s v="United States"/>
    <x v="4"/>
    <x v="4"/>
    <n v="98103"/>
    <x v="1"/>
    <s v="FUR-TA-10003748"/>
    <x v="0"/>
    <x v="3"/>
    <s v="Bevis 36 x 72 Conference Tables"/>
    <n v="1618.37"/>
    <n v="13"/>
    <n v="0"/>
    <n v="356.04139999999995"/>
  </r>
  <r>
    <n v="1015"/>
    <x v="488"/>
    <x v="1"/>
    <x v="379"/>
    <d v="2012-12-24T00:00:00"/>
    <s v="Second Class"/>
    <s v="JS-15880"/>
    <s v="John Stevenson"/>
    <x v="0"/>
    <s v="United States"/>
    <x v="4"/>
    <x v="4"/>
    <n v="98103"/>
    <x v="1"/>
    <s v="TEC-AC-10003198"/>
    <x v="2"/>
    <x v="11"/>
    <s v="Enermax Acrylux Wireless Keyboard"/>
    <n v="99.6"/>
    <n v="1"/>
    <n v="0"/>
    <n v="36.851999999999997"/>
  </r>
  <r>
    <n v="1016"/>
    <x v="489"/>
    <x v="1"/>
    <x v="14"/>
    <d v="2012-09-19T00:00:00"/>
    <s v="Second Class"/>
    <s v="MO-17800"/>
    <s v="Meg O'Connel"/>
    <x v="2"/>
    <s v="United States"/>
    <x v="1"/>
    <x v="1"/>
    <n v="90036"/>
    <x v="1"/>
    <s v="OFF-PA-10004100"/>
    <x v="1"/>
    <x v="10"/>
    <s v="Xerox 216"/>
    <n v="32.400000000000006"/>
    <n v="5"/>
    <n v="0"/>
    <n v="15.552000000000001"/>
  </r>
  <r>
    <n v="1017"/>
    <x v="490"/>
    <x v="1"/>
    <x v="380"/>
    <d v="2012-07-10T00:00:00"/>
    <s v="Standard Class"/>
    <s v="KM-16225"/>
    <s v="Kalyca Meade"/>
    <x v="1"/>
    <s v="United States"/>
    <x v="20"/>
    <x v="15"/>
    <n v="10011"/>
    <x v="3"/>
    <s v="FUR-FU-10002191"/>
    <x v="0"/>
    <x v="5"/>
    <s v="G.E. Halogen Desk Lamp Bulbs"/>
    <n v="13.96"/>
    <n v="2"/>
    <n v="0"/>
    <n v="6.7008000000000001"/>
  </r>
  <r>
    <n v="1018"/>
    <x v="490"/>
    <x v="1"/>
    <x v="380"/>
    <d v="2012-07-10T00:00:00"/>
    <s v="Standard Class"/>
    <s v="KM-16225"/>
    <s v="Kalyca Meade"/>
    <x v="1"/>
    <s v="United States"/>
    <x v="20"/>
    <x v="15"/>
    <n v="10011"/>
    <x v="3"/>
    <s v="FUR-FU-10000965"/>
    <x v="0"/>
    <x v="5"/>
    <s v="Howard Miller 11-1/2&quot; Diameter Ridgewood Wall Clock"/>
    <n v="155.82"/>
    <n v="3"/>
    <n v="0"/>
    <n v="63.886200000000002"/>
  </r>
  <r>
    <n v="1019"/>
    <x v="490"/>
    <x v="1"/>
    <x v="380"/>
    <d v="2012-07-10T00:00:00"/>
    <s v="Standard Class"/>
    <s v="KM-16225"/>
    <s v="Kalyca Meade"/>
    <x v="1"/>
    <s v="United States"/>
    <x v="20"/>
    <x v="15"/>
    <n v="10011"/>
    <x v="3"/>
    <s v="TEC-PH-10004188"/>
    <x v="2"/>
    <x v="7"/>
    <s v="OtterBox Commuter Series Case - Samsung Galaxy S4"/>
    <n v="124.94999999999999"/>
    <n v="5"/>
    <n v="0"/>
    <n v="2.4990000000000023"/>
  </r>
  <r>
    <n v="1020"/>
    <x v="490"/>
    <x v="1"/>
    <x v="380"/>
    <d v="2012-07-10T00:00:00"/>
    <s v="Standard Class"/>
    <s v="KM-16225"/>
    <s v="Kalyca Meade"/>
    <x v="1"/>
    <s v="United States"/>
    <x v="20"/>
    <x v="15"/>
    <n v="10011"/>
    <x v="3"/>
    <s v="OFF-ST-10001526"/>
    <x v="1"/>
    <x v="4"/>
    <s v="Iceberg Mobile Mega Data/Printer Cart "/>
    <n v="601.65"/>
    <n v="5"/>
    <n v="0"/>
    <n v="156.42899999999997"/>
  </r>
  <r>
    <n v="1021"/>
    <x v="491"/>
    <x v="1"/>
    <x v="381"/>
    <d v="2012-05-03T00:00:00"/>
    <s v="Standard Class"/>
    <s v="GT-14710"/>
    <s v="Greg Tran"/>
    <x v="0"/>
    <s v="United States"/>
    <x v="176"/>
    <x v="40"/>
    <n v="20016"/>
    <x v="3"/>
    <s v="OFF-AR-10001166"/>
    <x v="1"/>
    <x v="6"/>
    <s v="Staples"/>
    <n v="22.740000000000002"/>
    <n v="3"/>
    <n v="0"/>
    <n v="8.8686000000000007"/>
  </r>
  <r>
    <n v="1022"/>
    <x v="491"/>
    <x v="1"/>
    <x v="381"/>
    <d v="2012-05-03T00:00:00"/>
    <s v="Standard Class"/>
    <s v="GT-14710"/>
    <s v="Greg Tran"/>
    <x v="0"/>
    <s v="United States"/>
    <x v="176"/>
    <x v="40"/>
    <n v="20016"/>
    <x v="3"/>
    <s v="FUR-CH-10000309"/>
    <x v="0"/>
    <x v="1"/>
    <s v="Global Comet Stacking Arm Chair"/>
    <n v="1267.53"/>
    <n v="3"/>
    <n v="0"/>
    <n v="316.88249999999999"/>
  </r>
  <r>
    <n v="1023"/>
    <x v="491"/>
    <x v="1"/>
    <x v="381"/>
    <d v="2012-05-03T00:00:00"/>
    <s v="Standard Class"/>
    <s v="GT-14710"/>
    <s v="Greg Tran"/>
    <x v="0"/>
    <s v="United States"/>
    <x v="176"/>
    <x v="40"/>
    <n v="20016"/>
    <x v="3"/>
    <s v="TEC-MA-10004212"/>
    <x v="2"/>
    <x v="15"/>
    <s v="Cisco SPA525G2 5-Line IP Phone"/>
    <n v="1379.92"/>
    <n v="8"/>
    <n v="0"/>
    <n v="648.56240000000003"/>
  </r>
  <r>
    <n v="1024"/>
    <x v="492"/>
    <x v="1"/>
    <x v="382"/>
    <d v="2012-06-20T00:00:00"/>
    <s v="Standard Class"/>
    <s v="PB-19150"/>
    <s v="Philip Brown"/>
    <x v="0"/>
    <s v="United States"/>
    <x v="10"/>
    <x v="9"/>
    <n v="19134"/>
    <x v="3"/>
    <s v="OFF-EN-10003072"/>
    <x v="1"/>
    <x v="12"/>
    <s v="Peel &amp; Seel Envelopes"/>
    <n v="6.2080000000000002"/>
    <n v="2"/>
    <n v="0.2"/>
    <n v="2.1728000000000001"/>
  </r>
  <r>
    <n v="1025"/>
    <x v="493"/>
    <x v="3"/>
    <x v="94"/>
    <d v="2014-12-21T00:00:00"/>
    <s v="First Class"/>
    <s v="HR-14770"/>
    <s v="Hallie Redmond"/>
    <x v="2"/>
    <s v="United States"/>
    <x v="1"/>
    <x v="1"/>
    <n v="90045"/>
    <x v="1"/>
    <s v="OFF-BI-10000320"/>
    <x v="1"/>
    <x v="8"/>
    <s v="GBC Plastic Binding Combs"/>
    <n v="11.808"/>
    <n v="2"/>
    <n v="0.2"/>
    <n v="4.2804000000000002"/>
  </r>
  <r>
    <n v="1026"/>
    <x v="494"/>
    <x v="0"/>
    <x v="383"/>
    <d v="2013-01-13T00:00:00"/>
    <s v="Second Class"/>
    <s v="DE-13255"/>
    <s v="Deanra Eno"/>
    <x v="2"/>
    <s v="United States"/>
    <x v="24"/>
    <x v="24"/>
    <n v="45503"/>
    <x v="3"/>
    <s v="OFF-PA-10001166"/>
    <x v="1"/>
    <x v="10"/>
    <s v="Xerox 2"/>
    <n v="15.552000000000003"/>
    <n v="3"/>
    <n v="0.2"/>
    <n v="5.4432"/>
  </r>
  <r>
    <n v="1027"/>
    <x v="494"/>
    <x v="0"/>
    <x v="383"/>
    <d v="2013-01-13T00:00:00"/>
    <s v="Second Class"/>
    <s v="DE-13255"/>
    <s v="Deanra Eno"/>
    <x v="2"/>
    <s v="United States"/>
    <x v="24"/>
    <x v="24"/>
    <n v="45503"/>
    <x v="3"/>
    <s v="OFF-PA-10003656"/>
    <x v="1"/>
    <x v="10"/>
    <s v="Xerox 1935"/>
    <n v="63.311999999999998"/>
    <n v="3"/>
    <n v="0.2"/>
    <n v="20.576399999999996"/>
  </r>
  <r>
    <n v="1028"/>
    <x v="494"/>
    <x v="0"/>
    <x v="383"/>
    <d v="2013-01-13T00:00:00"/>
    <s v="Second Class"/>
    <s v="DE-13255"/>
    <s v="Deanra Eno"/>
    <x v="2"/>
    <s v="United States"/>
    <x v="24"/>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x v="83"/>
    <x v="30"/>
    <n v="7601"/>
    <x v="3"/>
    <s v="OFF-PA-10000474"/>
    <x v="1"/>
    <x v="10"/>
    <s v="Staples"/>
    <n v="177.2"/>
    <n v="5"/>
    <n v="0"/>
    <n v="83.283999999999992"/>
  </r>
  <r>
    <n v="1030"/>
    <x v="495"/>
    <x v="2"/>
    <x v="384"/>
    <d v="2011-07-15T00:00:00"/>
    <s v="Standard Class"/>
    <s v="LA-16780"/>
    <s v="Laura Armstrong"/>
    <x v="1"/>
    <s v="United States"/>
    <x v="83"/>
    <x v="30"/>
    <n v="7601"/>
    <x v="3"/>
    <s v="TEC-PH-10003885"/>
    <x v="2"/>
    <x v="7"/>
    <s v="Cisco SPA508G"/>
    <n v="197.96999999999997"/>
    <n v="3"/>
    <n v="0"/>
    <n v="57.41129999999999"/>
  </r>
  <r>
    <n v="1031"/>
    <x v="495"/>
    <x v="2"/>
    <x v="384"/>
    <d v="2011-07-15T00:00:00"/>
    <s v="Standard Class"/>
    <s v="LA-16780"/>
    <s v="Laura Armstrong"/>
    <x v="1"/>
    <s v="United States"/>
    <x v="83"/>
    <x v="30"/>
    <n v="7601"/>
    <x v="3"/>
    <s v="FUR-CH-10003379"/>
    <x v="0"/>
    <x v="1"/>
    <s v="Global Commerce Series High-Back Swivel/Tilt Chairs"/>
    <n v="854.94"/>
    <n v="3"/>
    <n v="0"/>
    <n v="213.73500000000001"/>
  </r>
  <r>
    <n v="1032"/>
    <x v="495"/>
    <x v="2"/>
    <x v="384"/>
    <d v="2011-07-15T00:00:00"/>
    <s v="Standard Class"/>
    <s v="LA-16780"/>
    <s v="Laura Armstrong"/>
    <x v="1"/>
    <s v="United States"/>
    <x v="83"/>
    <x v="30"/>
    <n v="7601"/>
    <x v="3"/>
    <s v="FUR-FU-10000629"/>
    <x v="0"/>
    <x v="5"/>
    <s v="9-3/4 Diameter Round Wall Clock"/>
    <n v="124.10999999999999"/>
    <n v="9"/>
    <n v="0"/>
    <n v="52.126200000000004"/>
  </r>
  <r>
    <n v="1033"/>
    <x v="495"/>
    <x v="2"/>
    <x v="384"/>
    <d v="2011-07-15T00:00:00"/>
    <s v="Standard Class"/>
    <s v="LA-16780"/>
    <s v="Laura Armstrong"/>
    <x v="1"/>
    <s v="United States"/>
    <x v="83"/>
    <x v="30"/>
    <n v="7601"/>
    <x v="3"/>
    <s v="OFF-LA-10001175"/>
    <x v="1"/>
    <x v="2"/>
    <s v="Avery 514"/>
    <n v="14.399999999999999"/>
    <n v="5"/>
    <n v="0"/>
    <n v="7.056"/>
  </r>
  <r>
    <n v="1034"/>
    <x v="496"/>
    <x v="0"/>
    <x v="73"/>
    <d v="2013-11-23T00:00:00"/>
    <s v="First Class"/>
    <s v="AG-10390"/>
    <s v="Allen Goldenen"/>
    <x v="0"/>
    <s v="United States"/>
    <x v="74"/>
    <x v="24"/>
    <n v="45231"/>
    <x v="3"/>
    <s v="OFF-PA-10000955"/>
    <x v="1"/>
    <x v="10"/>
    <s v="Southworth 25% Cotton Granite Paper &amp; Envelopes"/>
    <n v="15.696000000000002"/>
    <n v="3"/>
    <n v="0.2"/>
    <n v="5.1011999999999995"/>
  </r>
  <r>
    <n v="1035"/>
    <x v="496"/>
    <x v="0"/>
    <x v="73"/>
    <d v="2013-11-23T00:00:00"/>
    <s v="First Class"/>
    <s v="AG-10390"/>
    <s v="Allen Goldenen"/>
    <x v="0"/>
    <s v="United States"/>
    <x v="74"/>
    <x v="24"/>
    <n v="45231"/>
    <x v="3"/>
    <s v="OFF-BI-10003460"/>
    <x v="1"/>
    <x v="8"/>
    <s v="Acco 3-Hole Punch"/>
    <n v="2.6280000000000001"/>
    <n v="2"/>
    <n v="0.7"/>
    <n v="-1.9272"/>
  </r>
  <r>
    <n v="1036"/>
    <x v="496"/>
    <x v="0"/>
    <x v="73"/>
    <d v="2013-11-23T00:00:00"/>
    <s v="First Class"/>
    <s v="AG-10390"/>
    <s v="Allen Goldenen"/>
    <x v="0"/>
    <s v="United States"/>
    <x v="74"/>
    <x v="24"/>
    <n v="45231"/>
    <x v="3"/>
    <s v="OFF-BI-10000474"/>
    <x v="1"/>
    <x v="8"/>
    <s v="Avery Recycled Flexi-View Covers for Binding Systems"/>
    <n v="14.427000000000003"/>
    <n v="3"/>
    <n v="0.7"/>
    <n v="-10.579799999999999"/>
  </r>
  <r>
    <n v="1037"/>
    <x v="497"/>
    <x v="0"/>
    <x v="183"/>
    <d v="2013-04-27T00:00:00"/>
    <s v="Standard Class"/>
    <s v="EL-13735"/>
    <s v="Ed Ludwig"/>
    <x v="2"/>
    <s v="United States"/>
    <x v="177"/>
    <x v="25"/>
    <n v="65109"/>
    <x v="2"/>
    <s v="FUR-FU-10003975"/>
    <x v="0"/>
    <x v="5"/>
    <s v="Eldon Advantage Chair Mats for Low to Medium Pile Carpets"/>
    <n v="86.62"/>
    <n v="2"/>
    <n v="0"/>
    <n v="8.6619999999999919"/>
  </r>
  <r>
    <n v="1038"/>
    <x v="498"/>
    <x v="1"/>
    <x v="385"/>
    <d v="2012-06-14T00:00:00"/>
    <s v="First Class"/>
    <s v="JJ-15445"/>
    <s v="Jennifer Jackson"/>
    <x v="0"/>
    <s v="United States"/>
    <x v="1"/>
    <x v="1"/>
    <n v="90004"/>
    <x v="1"/>
    <s v="OFF-BI-10003707"/>
    <x v="1"/>
    <x v="8"/>
    <s v="Aluminum Screw Posts"/>
    <n v="36.624000000000002"/>
    <n v="3"/>
    <n v="0.2"/>
    <n v="13.734"/>
  </r>
  <r>
    <n v="1039"/>
    <x v="499"/>
    <x v="3"/>
    <x v="225"/>
    <d v="2014-11-22T00:00:00"/>
    <s v="First Class"/>
    <s v="JH-15430"/>
    <s v="Jennifer Halladay"/>
    <x v="0"/>
    <s v="United States"/>
    <x v="140"/>
    <x v="3"/>
    <n v="27217"/>
    <x v="0"/>
    <s v="OFF-AR-10000203"/>
    <x v="1"/>
    <x v="6"/>
    <s v="Newell 336"/>
    <n v="23.968000000000004"/>
    <n v="7"/>
    <n v="0.2"/>
    <n v="2.696399999999997"/>
  </r>
  <r>
    <n v="1040"/>
    <x v="499"/>
    <x v="3"/>
    <x v="225"/>
    <d v="2014-11-22T00:00:00"/>
    <s v="First Class"/>
    <s v="JH-15430"/>
    <s v="Jennifer Halladay"/>
    <x v="0"/>
    <s v="United States"/>
    <x v="140"/>
    <x v="3"/>
    <n v="27217"/>
    <x v="0"/>
    <s v="OFF-AR-10004790"/>
    <x v="1"/>
    <x v="6"/>
    <s v="Staples"/>
    <n v="28.728000000000002"/>
    <n v="3"/>
    <n v="0.2"/>
    <n v="1.7954999999999988"/>
  </r>
  <r>
    <n v="1041"/>
    <x v="500"/>
    <x v="0"/>
    <x v="231"/>
    <d v="2013-03-25T00:00:00"/>
    <s v="Standard Class"/>
    <s v="RD-19660"/>
    <s v="Robert Dilbeck"/>
    <x v="2"/>
    <s v="United States"/>
    <x v="178"/>
    <x v="25"/>
    <n v="63376"/>
    <x v="2"/>
    <s v="FUR-TA-10001095"/>
    <x v="0"/>
    <x v="3"/>
    <s v="Chromcraft Round Conference Tables"/>
    <n v="697.16"/>
    <n v="4"/>
    <n v="0"/>
    <n v="146.40359999999998"/>
  </r>
  <r>
    <n v="1042"/>
    <x v="501"/>
    <x v="0"/>
    <x v="47"/>
    <d v="2013-09-10T00:00:00"/>
    <s v="Second Class"/>
    <s v="MO-17500"/>
    <s v="Mary O'Rourke"/>
    <x v="0"/>
    <s v="United States"/>
    <x v="20"/>
    <x v="15"/>
    <n v="10035"/>
    <x v="3"/>
    <s v="TEC-AC-10004761"/>
    <x v="2"/>
    <x v="11"/>
    <s v="Maxell 4.7GB DVD+RW 3/Pack"/>
    <n v="31.86"/>
    <n v="2"/>
    <n v="0"/>
    <n v="11.151"/>
  </r>
  <r>
    <n v="1043"/>
    <x v="501"/>
    <x v="0"/>
    <x v="47"/>
    <d v="2013-09-10T00:00:00"/>
    <s v="Second Class"/>
    <s v="MO-17500"/>
    <s v="Mary O'Rourke"/>
    <x v="0"/>
    <s v="United States"/>
    <x v="20"/>
    <x v="15"/>
    <n v="10035"/>
    <x v="3"/>
    <s v="FUR-BO-10001811"/>
    <x v="0"/>
    <x v="0"/>
    <s v="Atlantic Metals Mobile 5-Shelf Bookcases, Custom Colors"/>
    <n v="722.35200000000009"/>
    <n v="3"/>
    <n v="0.2"/>
    <n v="90.293999999999926"/>
  </r>
  <r>
    <n v="1044"/>
    <x v="502"/>
    <x v="3"/>
    <x v="362"/>
    <d v="2014-07-13T00:00:00"/>
    <s v="First Class"/>
    <s v="NS-18640"/>
    <s v="Noel Staavos"/>
    <x v="1"/>
    <s v="United States"/>
    <x v="22"/>
    <x v="10"/>
    <n v="60610"/>
    <x v="2"/>
    <s v="OFF-AR-10001130"/>
    <x v="1"/>
    <x v="6"/>
    <s v="Quartet Alpha White Chalk, 12/Pack"/>
    <n v="8.84"/>
    <n v="5"/>
    <n v="0.2"/>
    <n v="2.9835000000000003"/>
  </r>
  <r>
    <n v="1045"/>
    <x v="502"/>
    <x v="3"/>
    <x v="362"/>
    <d v="2014-07-13T00:00:00"/>
    <s v="First Class"/>
    <s v="NS-18640"/>
    <s v="Noel Staavos"/>
    <x v="1"/>
    <s v="United States"/>
    <x v="22"/>
    <x v="10"/>
    <n v="60610"/>
    <x v="2"/>
    <s v="OFF-AP-10000055"/>
    <x v="1"/>
    <x v="9"/>
    <s v="Belkin F9S820V06 8 Outlet Surge"/>
    <n v="58.463999999999977"/>
    <n v="9"/>
    <n v="0.8"/>
    <n v="-146.16000000000003"/>
  </r>
  <r>
    <n v="1046"/>
    <x v="503"/>
    <x v="3"/>
    <x v="386"/>
    <d v="2014-10-17T00:00:00"/>
    <s v="Standard Class"/>
    <s v="SN-20710"/>
    <s v="Steve Nguyen"/>
    <x v="2"/>
    <s v="United States"/>
    <x v="179"/>
    <x v="10"/>
    <n v="61107"/>
    <x v="2"/>
    <s v="FUR-CH-10002304"/>
    <x v="0"/>
    <x v="1"/>
    <s v="Global Stack Chair without Arms, Black"/>
    <n v="254.60399999999998"/>
    <n v="14"/>
    <n v="0.3"/>
    <n v="-18.185999999999993"/>
  </r>
  <r>
    <n v="1047"/>
    <x v="504"/>
    <x v="0"/>
    <x v="387"/>
    <d v="2013-03-14T00:00:00"/>
    <s v="Standard Class"/>
    <s v="ZC-21910"/>
    <s v="Zuschuss Carroll"/>
    <x v="0"/>
    <s v="United States"/>
    <x v="100"/>
    <x v="2"/>
    <n v="33142"/>
    <x v="0"/>
    <s v="TEC-PH-10001530"/>
    <x v="2"/>
    <x v="7"/>
    <s v="Cisco Unified IP Phone 7945G VoIP phone"/>
    <n v="1363.96"/>
    <n v="5"/>
    <n v="0.2"/>
    <n v="85.247500000000002"/>
  </r>
  <r>
    <n v="1048"/>
    <x v="504"/>
    <x v="0"/>
    <x v="387"/>
    <d v="2013-03-14T00:00:00"/>
    <s v="Standard Class"/>
    <s v="ZC-21910"/>
    <s v="Zuschuss Carroll"/>
    <x v="0"/>
    <s v="United States"/>
    <x v="100"/>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x v="8"/>
    <x v="1"/>
    <n v="94109"/>
    <x v="1"/>
    <s v="TEC-PH-10000486"/>
    <x v="2"/>
    <x v="7"/>
    <s v="Plantronics HL10 Handset Lifter"/>
    <n v="1113.5039999999999"/>
    <n v="12"/>
    <n v="0.2"/>
    <n v="125.2691999999999"/>
  </r>
  <r>
    <n v="1050"/>
    <x v="505"/>
    <x v="2"/>
    <x v="279"/>
    <d v="2011-06-01T00:00:00"/>
    <s v="Second Class"/>
    <s v="LC-16885"/>
    <s v="Lena Creighton"/>
    <x v="0"/>
    <s v="United States"/>
    <x v="8"/>
    <x v="1"/>
    <n v="94109"/>
    <x v="1"/>
    <s v="TEC-AC-10001606"/>
    <x v="2"/>
    <x v="11"/>
    <s v="Logitech Wireless Performance Mouse MX for PC and Mac"/>
    <n v="99.99"/>
    <n v="1"/>
    <n v="0"/>
    <n v="37.996200000000002"/>
  </r>
  <r>
    <n v="1051"/>
    <x v="506"/>
    <x v="1"/>
    <x v="230"/>
    <d v="2012-07-05T00:00:00"/>
    <s v="First Class"/>
    <s v="DG-13300"/>
    <s v="Deirdre Greer"/>
    <x v="1"/>
    <s v="United States"/>
    <x v="10"/>
    <x v="9"/>
    <n v="19134"/>
    <x v="3"/>
    <s v="FUR-FU-10000293"/>
    <x v="0"/>
    <x v="5"/>
    <s v="Eldon Antistatic Chair Mats for Low to Medium Pile Carpets"/>
    <n v="168.46400000000003"/>
    <n v="2"/>
    <n v="0.2"/>
    <n v="-29.481200000000022"/>
  </r>
  <r>
    <n v="1052"/>
    <x v="506"/>
    <x v="1"/>
    <x v="230"/>
    <d v="2012-07-05T00:00:00"/>
    <s v="First Class"/>
    <s v="DG-13300"/>
    <s v="Deirdre Greer"/>
    <x v="1"/>
    <s v="United States"/>
    <x v="10"/>
    <x v="9"/>
    <n v="19134"/>
    <x v="3"/>
    <s v="OFF-PA-10001307"/>
    <x v="1"/>
    <x v="10"/>
    <s v="Important Message Pads, 50 4-1/4 x 5-1/2 Forms per Pad"/>
    <n v="6.7200000000000006"/>
    <n v="2"/>
    <n v="0.2"/>
    <n v="2.4359999999999995"/>
  </r>
  <r>
    <n v="1053"/>
    <x v="506"/>
    <x v="1"/>
    <x v="230"/>
    <d v="2012-07-05T00:00:00"/>
    <s v="First Class"/>
    <s v="DG-13300"/>
    <s v="Deirdre Greer"/>
    <x v="1"/>
    <s v="United States"/>
    <x v="10"/>
    <x v="9"/>
    <n v="19134"/>
    <x v="3"/>
    <s v="FUR-FU-10004460"/>
    <x v="0"/>
    <x v="5"/>
    <s v="Howard Miller 12&quot; Round Wall Clock"/>
    <n v="282.88800000000003"/>
    <n v="9"/>
    <n v="0.2"/>
    <n v="56.577599999999961"/>
  </r>
  <r>
    <n v="1054"/>
    <x v="507"/>
    <x v="1"/>
    <x v="388"/>
    <d v="2012-04-08T00:00:00"/>
    <s v="Standard Class"/>
    <s v="NF-18595"/>
    <s v="Nicole Fjeld"/>
    <x v="2"/>
    <s v="United States"/>
    <x v="20"/>
    <x v="15"/>
    <n v="10009"/>
    <x v="3"/>
    <s v="OFF-AR-10000716"/>
    <x v="1"/>
    <x v="6"/>
    <s v="DIXON Ticonderoga Erasable Checking Pencils"/>
    <n v="11.16"/>
    <n v="2"/>
    <n v="0"/>
    <n v="4.3524000000000003"/>
  </r>
  <r>
    <n v="1055"/>
    <x v="507"/>
    <x v="1"/>
    <x v="388"/>
    <d v="2012-04-08T00:00:00"/>
    <s v="Standard Class"/>
    <s v="NF-18595"/>
    <s v="Nicole Fjeld"/>
    <x v="2"/>
    <s v="United States"/>
    <x v="20"/>
    <x v="15"/>
    <n v="10009"/>
    <x v="3"/>
    <s v="FUR-FU-10004622"/>
    <x v="0"/>
    <x v="5"/>
    <s v="Eldon Advantage Foldable Chair Mats for Low Pile Carpets"/>
    <n v="108.4"/>
    <n v="2"/>
    <n v="0"/>
    <n v="22.763999999999996"/>
  </r>
  <r>
    <n v="1056"/>
    <x v="507"/>
    <x v="1"/>
    <x v="388"/>
    <d v="2012-04-08T00:00:00"/>
    <s v="Standard Class"/>
    <s v="NF-18595"/>
    <s v="Nicole Fjeld"/>
    <x v="2"/>
    <s v="United States"/>
    <x v="20"/>
    <x v="15"/>
    <n v="10009"/>
    <x v="3"/>
    <s v="OFF-BI-10002735"/>
    <x v="1"/>
    <x v="8"/>
    <s v="GBC Prestige Therm-A-Bind Covers"/>
    <n v="82.344000000000008"/>
    <n v="3"/>
    <n v="0.2"/>
    <n v="27.791100000000004"/>
  </r>
  <r>
    <n v="1057"/>
    <x v="507"/>
    <x v="1"/>
    <x v="388"/>
    <d v="2012-04-08T00:00:00"/>
    <s v="Standard Class"/>
    <s v="NF-18595"/>
    <s v="Nicole Fjeld"/>
    <x v="2"/>
    <s v="United States"/>
    <x v="20"/>
    <x v="15"/>
    <n v="10009"/>
    <x v="3"/>
    <s v="OFF-BI-10003529"/>
    <x v="1"/>
    <x v="8"/>
    <s v="Avery Round Ring Poly Binders"/>
    <n v="9.0879999999999992"/>
    <n v="4"/>
    <n v="0.2"/>
    <n v="3.2944"/>
  </r>
  <r>
    <n v="1058"/>
    <x v="508"/>
    <x v="3"/>
    <x v="389"/>
    <d v="2014-12-18T00:00:00"/>
    <s v="Standard Class"/>
    <s v="BP-11185"/>
    <s v="Ben Peterman"/>
    <x v="1"/>
    <s v="United States"/>
    <x v="70"/>
    <x v="1"/>
    <n v="92037"/>
    <x v="1"/>
    <s v="OFF-BI-10001097"/>
    <x v="1"/>
    <x v="8"/>
    <s v="Avery Hole Reinforcements"/>
    <n v="19.936000000000003"/>
    <n v="4"/>
    <n v="0.2"/>
    <n v="7.2267999999999999"/>
  </r>
  <r>
    <n v="1059"/>
    <x v="508"/>
    <x v="3"/>
    <x v="389"/>
    <d v="2014-12-18T00:00:00"/>
    <s v="Standard Class"/>
    <s v="BP-11185"/>
    <s v="Ben Peterman"/>
    <x v="1"/>
    <s v="United States"/>
    <x v="70"/>
    <x v="1"/>
    <n v="92037"/>
    <x v="1"/>
    <s v="OFF-BI-10001597"/>
    <x v="1"/>
    <x v="8"/>
    <s v="Wilson Jones Ledger-Size, Piano-Hinge Binder, 2&quot;, Blue"/>
    <n v="65.567999999999998"/>
    <n v="2"/>
    <n v="0.2"/>
    <n v="22.948799999999995"/>
  </r>
  <r>
    <n v="1060"/>
    <x v="509"/>
    <x v="0"/>
    <x v="390"/>
    <d v="2013-12-02T00:00:00"/>
    <s v="Standard Class"/>
    <s v="MG-17650"/>
    <s v="Matthew Grinstein"/>
    <x v="2"/>
    <s v="United States"/>
    <x v="10"/>
    <x v="9"/>
    <n v="19143"/>
    <x v="3"/>
    <s v="OFF-FA-10001754"/>
    <x v="1"/>
    <x v="13"/>
    <s v="Stockwell Gold Paper Clips"/>
    <n v="4.4160000000000004"/>
    <n v="3"/>
    <n v="0.2"/>
    <n v="1.6008"/>
  </r>
  <r>
    <n v="1061"/>
    <x v="510"/>
    <x v="1"/>
    <x v="391"/>
    <d v="2012-03-29T00:00:00"/>
    <s v="Standard Class"/>
    <s v="JD-16060"/>
    <s v="Julia Dunbar"/>
    <x v="0"/>
    <s v="United States"/>
    <x v="12"/>
    <x v="5"/>
    <n v="77095"/>
    <x v="2"/>
    <s v="FUR-CH-10003396"/>
    <x v="0"/>
    <x v="1"/>
    <s v="Global Deluxe Steno Chair"/>
    <n v="107.77200000000001"/>
    <n v="2"/>
    <n v="0.3"/>
    <n v="-29.252400000000009"/>
  </r>
  <r>
    <n v="1062"/>
    <x v="511"/>
    <x v="1"/>
    <x v="392"/>
    <d v="2012-04-21T00:00:00"/>
    <s v="Standard Class"/>
    <s v="TS-21160"/>
    <s v="Theresa Swint"/>
    <x v="1"/>
    <s v="United States"/>
    <x v="167"/>
    <x v="24"/>
    <n v="43615"/>
    <x v="3"/>
    <s v="OFF-AP-10002350"/>
    <x v="1"/>
    <x v="9"/>
    <s v="Belkin F9H710-06 7 Outlet SurgeMaster Surge Protector"/>
    <n v="45.216000000000001"/>
    <n v="3"/>
    <n v="0.2"/>
    <n v="4.5215999999999994"/>
  </r>
  <r>
    <n v="1063"/>
    <x v="511"/>
    <x v="1"/>
    <x v="392"/>
    <d v="2012-04-21T00:00:00"/>
    <s v="Standard Class"/>
    <s v="TS-21160"/>
    <s v="Theresa Swint"/>
    <x v="1"/>
    <s v="United States"/>
    <x v="167"/>
    <x v="24"/>
    <n v="43615"/>
    <x v="3"/>
    <s v="OFF-FA-10004838"/>
    <x v="1"/>
    <x v="13"/>
    <s v="Super Bands, 12/Pack"/>
    <n v="10.416000000000002"/>
    <n v="7"/>
    <n v="0.2"/>
    <n v="-2.2134"/>
  </r>
  <r>
    <n v="1064"/>
    <x v="511"/>
    <x v="1"/>
    <x v="392"/>
    <d v="2012-04-21T00:00:00"/>
    <s v="Standard Class"/>
    <s v="TS-21160"/>
    <s v="Theresa Swint"/>
    <x v="1"/>
    <s v="United States"/>
    <x v="167"/>
    <x v="24"/>
    <n v="43615"/>
    <x v="3"/>
    <s v="OFF-AR-10004757"/>
    <x v="1"/>
    <x v="6"/>
    <s v="Crayola Colored Pencils"/>
    <n v="7.8719999999999999"/>
    <n v="3"/>
    <n v="0.2"/>
    <n v="1.2791999999999994"/>
  </r>
  <r>
    <n v="1065"/>
    <x v="511"/>
    <x v="1"/>
    <x v="392"/>
    <d v="2012-04-21T00:00:00"/>
    <s v="Standard Class"/>
    <s v="TS-21160"/>
    <s v="Theresa Swint"/>
    <x v="1"/>
    <s v="United States"/>
    <x v="167"/>
    <x v="24"/>
    <n v="43615"/>
    <x v="3"/>
    <s v="TEC-PH-10002115"/>
    <x v="2"/>
    <x v="7"/>
    <s v="Plantronics 81402"/>
    <n v="118.78199999999998"/>
    <n v="3"/>
    <n v="0.4"/>
    <n v="-27.715799999999994"/>
  </r>
  <r>
    <n v="1066"/>
    <x v="511"/>
    <x v="1"/>
    <x v="392"/>
    <d v="2012-04-21T00:00:00"/>
    <s v="Standard Class"/>
    <s v="TS-21160"/>
    <s v="Theresa Swint"/>
    <x v="1"/>
    <s v="United States"/>
    <x v="167"/>
    <x v="24"/>
    <n v="43615"/>
    <x v="3"/>
    <s v="OFF-FA-10003059"/>
    <x v="1"/>
    <x v="13"/>
    <s v="Assorted Color Push Pins"/>
    <n v="1.4480000000000002"/>
    <n v="1"/>
    <n v="0.2"/>
    <n v="0.2352999999999999"/>
  </r>
  <r>
    <n v="1067"/>
    <x v="511"/>
    <x v="1"/>
    <x v="392"/>
    <d v="2012-04-21T00:00:00"/>
    <s v="Standard Class"/>
    <s v="TS-21160"/>
    <s v="Theresa Swint"/>
    <x v="1"/>
    <s v="United States"/>
    <x v="167"/>
    <x v="24"/>
    <n v="43615"/>
    <x v="3"/>
    <s v="OFF-BI-10004330"/>
    <x v="1"/>
    <x v="8"/>
    <s v="GBC Velobind Prepunched Cover Sets, Regency Series"/>
    <n v="55.470000000000006"/>
    <n v="5"/>
    <n v="0.7"/>
    <n v="-46.224999999999994"/>
  </r>
  <r>
    <n v="1068"/>
    <x v="512"/>
    <x v="0"/>
    <x v="393"/>
    <d v="2013-10-03T00:00:00"/>
    <s v="First Class"/>
    <s v="BD-11620"/>
    <s v="Brian DeCherney"/>
    <x v="0"/>
    <s v="United States"/>
    <x v="8"/>
    <x v="1"/>
    <n v="94122"/>
    <x v="1"/>
    <s v="FUR-CH-10001146"/>
    <x v="0"/>
    <x v="1"/>
    <s v="Global Value Mid-Back Manager's Chair, Gray"/>
    <n v="194.84800000000001"/>
    <n v="4"/>
    <n v="0.2"/>
    <n v="12.177999999999983"/>
  </r>
  <r>
    <n v="1069"/>
    <x v="513"/>
    <x v="3"/>
    <x v="394"/>
    <d v="2014-10-01T00:00:00"/>
    <s v="Second Class"/>
    <s v="CM-12160"/>
    <s v="Charles McCrossin"/>
    <x v="0"/>
    <s v="United States"/>
    <x v="180"/>
    <x v="5"/>
    <n v="78521"/>
    <x v="2"/>
    <s v="OFF-SU-10001935"/>
    <x v="1"/>
    <x v="14"/>
    <s v="Staples"/>
    <n v="1.7440000000000002"/>
    <n v="1"/>
    <n v="0.2"/>
    <n v="-0.34880000000000033"/>
  </r>
  <r>
    <n v="1070"/>
    <x v="514"/>
    <x v="1"/>
    <x v="395"/>
    <d v="2012-07-29T00:00:00"/>
    <s v="Standard Class"/>
    <s v="RB-19795"/>
    <s v="Ross Baird"/>
    <x v="2"/>
    <s v="United States"/>
    <x v="10"/>
    <x v="9"/>
    <n v="19143"/>
    <x v="3"/>
    <s v="OFF-BI-10001524"/>
    <x v="1"/>
    <x v="8"/>
    <s v="GBC Premium Transparent Covers with Diagonal Lined Pattern"/>
    <n v="25.176000000000005"/>
    <n v="4"/>
    <n v="0.7"/>
    <n v="-18.462400000000002"/>
  </r>
  <r>
    <n v="1071"/>
    <x v="515"/>
    <x v="1"/>
    <x v="312"/>
    <d v="2012-11-26T00:00:00"/>
    <s v="Standard Class"/>
    <s v="SN-20560"/>
    <s v="Skye Norling"/>
    <x v="2"/>
    <s v="United States"/>
    <x v="1"/>
    <x v="1"/>
    <n v="90008"/>
    <x v="1"/>
    <s v="OFF-AR-10003732"/>
    <x v="1"/>
    <x v="6"/>
    <s v="Newell 333"/>
    <n v="19.459999999999997"/>
    <n v="7"/>
    <n v="0"/>
    <n v="5.0595999999999997"/>
  </r>
  <r>
    <n v="1072"/>
    <x v="516"/>
    <x v="0"/>
    <x v="236"/>
    <d v="2013-05-03T00:00:00"/>
    <s v="Standard Class"/>
    <s v="EH-14005"/>
    <s v="Erica Hernandez"/>
    <x v="2"/>
    <s v="United States"/>
    <x v="60"/>
    <x v="22"/>
    <n v="80219"/>
    <x v="1"/>
    <s v="OFF-PA-10001970"/>
    <x v="1"/>
    <x v="10"/>
    <s v="Xerox 1881"/>
    <n v="29.472000000000001"/>
    <n v="3"/>
    <n v="0.2"/>
    <n v="9.9467999999999979"/>
  </r>
  <r>
    <n v="1073"/>
    <x v="517"/>
    <x v="3"/>
    <x v="237"/>
    <d v="2014-11-20T00:00:00"/>
    <s v="Standard Class"/>
    <s v="FO-14305"/>
    <s v="Frank Olsen"/>
    <x v="0"/>
    <s v="United States"/>
    <x v="20"/>
    <x v="15"/>
    <n v="10035"/>
    <x v="3"/>
    <s v="OFF-BI-10003669"/>
    <x v="1"/>
    <x v="8"/>
    <s v="3M Organizer Strips"/>
    <n v="8.64"/>
    <n v="2"/>
    <n v="0.2"/>
    <n v="3.024"/>
  </r>
  <r>
    <n v="1074"/>
    <x v="518"/>
    <x v="0"/>
    <x v="396"/>
    <d v="2013-11-20T00:00:00"/>
    <s v="Standard Class"/>
    <s v="MS-17710"/>
    <s v="Maurice Satty"/>
    <x v="0"/>
    <s v="United States"/>
    <x v="123"/>
    <x v="16"/>
    <n v="85204"/>
    <x v="1"/>
    <s v="OFF-BI-10003727"/>
    <x v="1"/>
    <x v="8"/>
    <s v="Avery Durable Slant Ring Binders With Label Holder"/>
    <n v="6.27"/>
    <n v="5"/>
    <n v="0.7"/>
    <n v="-4.5980000000000008"/>
  </r>
  <r>
    <n v="1075"/>
    <x v="518"/>
    <x v="0"/>
    <x v="396"/>
    <d v="2013-11-20T00:00:00"/>
    <s v="Standard Class"/>
    <s v="MS-17710"/>
    <s v="Maurice Satty"/>
    <x v="0"/>
    <s v="United States"/>
    <x v="123"/>
    <x v="16"/>
    <n v="85204"/>
    <x v="1"/>
    <s v="OFF-BI-10004967"/>
    <x v="1"/>
    <x v="8"/>
    <s v="Round Ring Binders"/>
    <n v="4.3680000000000003"/>
    <n v="7"/>
    <n v="0.7"/>
    <n v="-3.3487999999999998"/>
  </r>
  <r>
    <n v="1076"/>
    <x v="518"/>
    <x v="0"/>
    <x v="396"/>
    <d v="2013-11-20T00:00:00"/>
    <s v="Standard Class"/>
    <s v="MS-17710"/>
    <s v="Maurice Satty"/>
    <x v="0"/>
    <s v="United States"/>
    <x v="123"/>
    <x v="16"/>
    <n v="85204"/>
    <x v="1"/>
    <s v="TEC-AC-10003447"/>
    <x v="2"/>
    <x v="11"/>
    <s v="Micropad Numeric Keypads"/>
    <n v="31.983999999999998"/>
    <n v="2"/>
    <n v="0.2"/>
    <n v="1.9989999999999979"/>
  </r>
  <r>
    <n v="1077"/>
    <x v="519"/>
    <x v="0"/>
    <x v="321"/>
    <d v="2013-10-01T00:00:00"/>
    <s v="First Class"/>
    <s v="CC-12100"/>
    <s v="Chad Cunningham"/>
    <x v="2"/>
    <s v="United States"/>
    <x v="38"/>
    <x v="14"/>
    <n v="47201"/>
    <x v="2"/>
    <s v="OFF-AR-10000255"/>
    <x v="1"/>
    <x v="6"/>
    <s v="Newell 328"/>
    <n v="40.879999999999995"/>
    <n v="7"/>
    <n v="0"/>
    <n v="10.628799999999998"/>
  </r>
  <r>
    <n v="1078"/>
    <x v="520"/>
    <x v="3"/>
    <x v="397"/>
    <d v="2014-09-26T00:00:00"/>
    <s v="Second Class"/>
    <s v="DW-13540"/>
    <s v="Don Weiss"/>
    <x v="0"/>
    <s v="United States"/>
    <x v="4"/>
    <x v="4"/>
    <n v="98105"/>
    <x v="1"/>
    <s v="OFF-AP-10002191"/>
    <x v="1"/>
    <x v="9"/>
    <s v="Belkin 8 Outlet SurgeMaster II Gold Surge Protector"/>
    <n v="119.96"/>
    <n v="2"/>
    <n v="0"/>
    <n v="33.588800000000006"/>
  </r>
  <r>
    <n v="1079"/>
    <x v="520"/>
    <x v="3"/>
    <x v="397"/>
    <d v="2014-09-26T00:00:00"/>
    <s v="Second Class"/>
    <s v="DW-13540"/>
    <s v="Don Weiss"/>
    <x v="0"/>
    <s v="United States"/>
    <x v="4"/>
    <x v="4"/>
    <n v="98105"/>
    <x v="1"/>
    <s v="OFF-ST-10001325"/>
    <x v="1"/>
    <x v="4"/>
    <s v="Sterilite Officeware Hinged File Box"/>
    <n v="31.44"/>
    <n v="3"/>
    <n v="0"/>
    <n v="8.4888000000000012"/>
  </r>
  <r>
    <n v="1080"/>
    <x v="520"/>
    <x v="3"/>
    <x v="397"/>
    <d v="2014-09-26T00:00:00"/>
    <s v="Second Class"/>
    <s v="DW-13540"/>
    <s v="Don Weiss"/>
    <x v="0"/>
    <s v="United States"/>
    <x v="4"/>
    <x v="4"/>
    <n v="98105"/>
    <x v="1"/>
    <s v="OFF-BI-10000404"/>
    <x v="1"/>
    <x v="8"/>
    <s v="Avery Printable Repositionable Plastic Tabs"/>
    <n v="6.88"/>
    <n v="1"/>
    <n v="0.2"/>
    <n v="2.3220000000000001"/>
  </r>
  <r>
    <n v="1081"/>
    <x v="521"/>
    <x v="1"/>
    <x v="239"/>
    <d v="2012-12-04T00:00:00"/>
    <s v="Standard Class"/>
    <s v="BT-11395"/>
    <s v="Bill Tyler"/>
    <x v="1"/>
    <s v="United States"/>
    <x v="66"/>
    <x v="12"/>
    <n v="48227"/>
    <x v="2"/>
    <s v="OFF-PA-10000349"/>
    <x v="1"/>
    <x v="10"/>
    <s v="Staples"/>
    <n v="19.920000000000002"/>
    <n v="4"/>
    <n v="0"/>
    <n v="9.3624000000000009"/>
  </r>
  <r>
    <n v="1082"/>
    <x v="521"/>
    <x v="1"/>
    <x v="239"/>
    <d v="2012-12-04T00:00:00"/>
    <s v="Standard Class"/>
    <s v="BT-11395"/>
    <s v="Bill Tyler"/>
    <x v="1"/>
    <s v="United States"/>
    <x v="66"/>
    <x v="12"/>
    <n v="48227"/>
    <x v="2"/>
    <s v="FUR-CH-10002880"/>
    <x v="0"/>
    <x v="1"/>
    <s v="Global High-Back Leather Tilter, Burgundy"/>
    <n v="1106.9099999999999"/>
    <n v="9"/>
    <n v="0"/>
    <n v="121.76009999999994"/>
  </r>
  <r>
    <n v="1083"/>
    <x v="522"/>
    <x v="0"/>
    <x v="398"/>
    <d v="2013-03-06T00:00:00"/>
    <s v="Standard Class"/>
    <s v="KD-16270"/>
    <s v="Karen Daniels"/>
    <x v="0"/>
    <s v="United States"/>
    <x v="181"/>
    <x v="15"/>
    <n v="10701"/>
    <x v="3"/>
    <s v="FUR-TA-10001095"/>
    <x v="0"/>
    <x v="3"/>
    <s v="Chromcraft Round Conference Tables"/>
    <n v="836.59199999999998"/>
    <n v="8"/>
    <n v="0.4"/>
    <n v="-264.92079999999999"/>
  </r>
  <r>
    <n v="1084"/>
    <x v="522"/>
    <x v="0"/>
    <x v="398"/>
    <d v="2013-03-06T00:00:00"/>
    <s v="Standard Class"/>
    <s v="KD-16270"/>
    <s v="Karen Daniels"/>
    <x v="0"/>
    <s v="United States"/>
    <x v="181"/>
    <x v="15"/>
    <n v="10701"/>
    <x v="3"/>
    <s v="OFF-PA-10003127"/>
    <x v="1"/>
    <x v="10"/>
    <s v="Staples"/>
    <n v="26.38"/>
    <n v="1"/>
    <n v="0"/>
    <n v="12.134799999999998"/>
  </r>
  <r>
    <n v="1085"/>
    <x v="522"/>
    <x v="0"/>
    <x v="398"/>
    <d v="2013-03-06T00:00:00"/>
    <s v="Standard Class"/>
    <s v="KD-16270"/>
    <s v="Karen Daniels"/>
    <x v="0"/>
    <s v="United States"/>
    <x v="181"/>
    <x v="15"/>
    <n v="10701"/>
    <x v="3"/>
    <s v="OFF-ST-10003208"/>
    <x v="1"/>
    <x v="4"/>
    <s v="Adjustable Depth Letter/Legal Cart"/>
    <n v="362.92"/>
    <n v="2"/>
    <n v="0"/>
    <n v="105.24679999999995"/>
  </r>
  <r>
    <n v="1086"/>
    <x v="522"/>
    <x v="0"/>
    <x v="398"/>
    <d v="2013-03-06T00:00:00"/>
    <s v="Standard Class"/>
    <s v="KD-16270"/>
    <s v="Karen Daniels"/>
    <x v="0"/>
    <s v="United States"/>
    <x v="181"/>
    <x v="15"/>
    <n v="10701"/>
    <x v="3"/>
    <s v="TEC-MA-10003979"/>
    <x v="2"/>
    <x v="15"/>
    <s v="Ativa V4110MDD Micro-Cut Shredder"/>
    <n v="4899.93"/>
    <n v="7"/>
    <n v="0"/>
    <n v="2400.9656999999997"/>
  </r>
  <r>
    <n v="1087"/>
    <x v="523"/>
    <x v="0"/>
    <x v="399"/>
    <d v="2013-08-13T00:00:00"/>
    <s v="Same Day"/>
    <s v="LC-16870"/>
    <s v="Lena Cacioppo"/>
    <x v="0"/>
    <s v="United States"/>
    <x v="96"/>
    <x v="23"/>
    <n v="50315"/>
    <x v="2"/>
    <s v="OFF-PA-10000029"/>
    <x v="1"/>
    <x v="10"/>
    <s v="Xerox 224"/>
    <n v="6.48"/>
    <n v="1"/>
    <n v="0"/>
    <n v="3.1104000000000003"/>
  </r>
  <r>
    <n v="1088"/>
    <x v="524"/>
    <x v="0"/>
    <x v="243"/>
    <d v="2013-08-21T00:00:00"/>
    <s v="Second Class"/>
    <s v="CY-12745"/>
    <s v="Craig Yedwab"/>
    <x v="1"/>
    <s v="United States"/>
    <x v="182"/>
    <x v="1"/>
    <n v="94601"/>
    <x v="1"/>
    <s v="TEC-PH-10004896"/>
    <x v="2"/>
    <x v="7"/>
    <s v="Nokia Lumia 521 (T-Mobile)"/>
    <n v="71.975999999999999"/>
    <n v="3"/>
    <n v="0.2"/>
    <n v="7.1976000000000049"/>
  </r>
  <r>
    <n v="1089"/>
    <x v="524"/>
    <x v="0"/>
    <x v="243"/>
    <d v="2013-08-21T00:00:00"/>
    <s v="Second Class"/>
    <s v="CY-12745"/>
    <s v="Craig Yedwab"/>
    <x v="1"/>
    <s v="United States"/>
    <x v="182"/>
    <x v="1"/>
    <n v="94601"/>
    <x v="1"/>
    <s v="OFF-LA-10000452"/>
    <x v="1"/>
    <x v="2"/>
    <s v="Avery 488"/>
    <n v="3.15"/>
    <n v="1"/>
    <n v="0"/>
    <n v="1.512"/>
  </r>
  <r>
    <n v="1090"/>
    <x v="525"/>
    <x v="3"/>
    <x v="400"/>
    <d v="2014-06-11T00:00:00"/>
    <s v="Standard Class"/>
    <s v="LW-16990"/>
    <s v="Lindsay Williams"/>
    <x v="1"/>
    <s v="United States"/>
    <x v="53"/>
    <x v="3"/>
    <n v="28110"/>
    <x v="0"/>
    <s v="FUR-FU-10001967"/>
    <x v="0"/>
    <x v="5"/>
    <s v="Telescoping Adjustable Floor Lamp"/>
    <n v="31.983999999999998"/>
    <n v="2"/>
    <n v="0.2"/>
    <n v="1.9989999999999979"/>
  </r>
  <r>
    <n v="1091"/>
    <x v="525"/>
    <x v="3"/>
    <x v="400"/>
    <d v="2014-06-11T00:00:00"/>
    <s v="Standard Class"/>
    <s v="LW-16990"/>
    <s v="Lindsay Williams"/>
    <x v="1"/>
    <s v="United States"/>
    <x v="53"/>
    <x v="3"/>
    <n v="28110"/>
    <x v="0"/>
    <s v="TEC-PH-10001819"/>
    <x v="2"/>
    <x v="7"/>
    <s v="Innergie mMini Combo Duo USB Travel Charging Kit"/>
    <n v="71.984000000000009"/>
    <n v="2"/>
    <n v="0.2"/>
    <n v="25.194399999999995"/>
  </r>
  <r>
    <n v="1092"/>
    <x v="526"/>
    <x v="1"/>
    <x v="401"/>
    <d v="2012-12-13T00:00:00"/>
    <s v="Standard Class"/>
    <s v="NP-18325"/>
    <s v="Naresj Patel"/>
    <x v="0"/>
    <s v="United States"/>
    <x v="70"/>
    <x v="1"/>
    <n v="92105"/>
    <x v="1"/>
    <s v="OFF-AR-10002952"/>
    <x v="1"/>
    <x v="6"/>
    <s v="Stanley Contemporary Battery Pencil Sharpeners"/>
    <n v="120.14999999999999"/>
    <n v="9"/>
    <n v="0"/>
    <n v="33.641999999999996"/>
  </r>
  <r>
    <n v="1093"/>
    <x v="526"/>
    <x v="1"/>
    <x v="401"/>
    <d v="2012-12-13T00:00:00"/>
    <s v="Standard Class"/>
    <s v="NP-18325"/>
    <s v="Naresj Patel"/>
    <x v="0"/>
    <s v="United States"/>
    <x v="70"/>
    <x v="1"/>
    <n v="92105"/>
    <x v="1"/>
    <s v="TEC-PH-10000576"/>
    <x v="2"/>
    <x v="7"/>
    <s v="AT&amp;T 1080 Corded phone"/>
    <n v="219.18400000000003"/>
    <n v="2"/>
    <n v="0.2"/>
    <n v="19.178600000000003"/>
  </r>
  <r>
    <n v="1094"/>
    <x v="527"/>
    <x v="1"/>
    <x v="17"/>
    <d v="2012-12-31T00:00:00"/>
    <s v="Standard Class"/>
    <s v="BT-11485"/>
    <s v="Brad Thomas"/>
    <x v="2"/>
    <s v="United States"/>
    <x v="183"/>
    <x v="39"/>
    <n v="20735"/>
    <x v="3"/>
    <s v="OFF-PA-10000605"/>
    <x v="1"/>
    <x v="10"/>
    <s v="Xerox 1950"/>
    <n v="28.900000000000002"/>
    <n v="5"/>
    <n v="0"/>
    <n v="14.161000000000001"/>
  </r>
  <r>
    <n v="1095"/>
    <x v="527"/>
    <x v="1"/>
    <x v="17"/>
    <d v="2012-12-31T00:00:00"/>
    <s v="Standard Class"/>
    <s v="BT-11485"/>
    <s v="Brad Thomas"/>
    <x v="2"/>
    <s v="United States"/>
    <x v="183"/>
    <x v="39"/>
    <n v="20735"/>
    <x v="3"/>
    <s v="OFF-AP-10002518"/>
    <x v="1"/>
    <x v="9"/>
    <s v="Kensington 7 Outlet MasterPiece Power Center"/>
    <n v="355.96"/>
    <n v="2"/>
    <n v="0"/>
    <n v="103.22839999999997"/>
  </r>
  <r>
    <n v="1096"/>
    <x v="528"/>
    <x v="3"/>
    <x v="276"/>
    <d v="2014-01-27T00:00:00"/>
    <s v="Standard Class"/>
    <s v="PS-19045"/>
    <s v="Penelope Sewall"/>
    <x v="2"/>
    <s v="United States"/>
    <x v="35"/>
    <x v="3"/>
    <n v="28205"/>
    <x v="0"/>
    <s v="OFF-ST-10004340"/>
    <x v="1"/>
    <x v="4"/>
    <s v="Fellowes Mobile File Cart, Black"/>
    <n v="348.20799999999997"/>
    <n v="7"/>
    <n v="0.2"/>
    <n v="30.468200000000024"/>
  </r>
  <r>
    <n v="1097"/>
    <x v="528"/>
    <x v="3"/>
    <x v="276"/>
    <d v="2014-01-27T00:00:00"/>
    <s v="Standard Class"/>
    <s v="PS-19045"/>
    <s v="Penelope Sewall"/>
    <x v="2"/>
    <s v="United States"/>
    <x v="35"/>
    <x v="3"/>
    <n v="28205"/>
    <x v="0"/>
    <s v="OFF-BI-10004001"/>
    <x v="1"/>
    <x v="8"/>
    <s v="GBC Recycled VeloBinder Covers"/>
    <n v="35.783999999999999"/>
    <n v="7"/>
    <n v="0.7"/>
    <n v="-28.627200000000009"/>
  </r>
  <r>
    <n v="1098"/>
    <x v="529"/>
    <x v="2"/>
    <x v="402"/>
    <d v="2011-06-28T00:00:00"/>
    <s v="First Class"/>
    <s v="NS-18640"/>
    <s v="Noel Staavos"/>
    <x v="1"/>
    <s v="United States"/>
    <x v="1"/>
    <x v="1"/>
    <n v="90049"/>
    <x v="1"/>
    <s v="FUR-TA-10004147"/>
    <x v="0"/>
    <x v="3"/>
    <s v="Hon 4060 Series Tables"/>
    <n v="447.84"/>
    <n v="5"/>
    <n v="0.2"/>
    <n v="11.19599999999997"/>
  </r>
  <r>
    <n v="1099"/>
    <x v="530"/>
    <x v="0"/>
    <x v="403"/>
    <d v="2013-06-18T00:00:00"/>
    <s v="First Class"/>
    <s v="PV-18985"/>
    <s v="Paul Van Hugh"/>
    <x v="2"/>
    <s v="United States"/>
    <x v="8"/>
    <x v="1"/>
    <n v="94122"/>
    <x v="1"/>
    <s v="OFF-AR-10001545"/>
    <x v="1"/>
    <x v="6"/>
    <s v="Newell 326"/>
    <n v="7.04"/>
    <n v="4"/>
    <n v="0"/>
    <n v="2.0415999999999999"/>
  </r>
  <r>
    <n v="1100"/>
    <x v="530"/>
    <x v="0"/>
    <x v="403"/>
    <d v="2013-06-18T00:00:00"/>
    <s v="First Class"/>
    <s v="PV-18985"/>
    <s v="Paul Van Hugh"/>
    <x v="2"/>
    <s v="United States"/>
    <x v="8"/>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x v="8"/>
    <x v="1"/>
    <n v="94122"/>
    <x v="1"/>
    <s v="TEC-AC-10001013"/>
    <x v="2"/>
    <x v="11"/>
    <s v="Logitech ClearChat Comfort/USB Headset H390"/>
    <n v="29.29"/>
    <n v="1"/>
    <n v="0"/>
    <n v="9.6656999999999975"/>
  </r>
  <r>
    <n v="1102"/>
    <x v="530"/>
    <x v="0"/>
    <x v="403"/>
    <d v="2013-06-18T00:00:00"/>
    <s v="First Class"/>
    <s v="PV-18985"/>
    <s v="Paul Van Hugh"/>
    <x v="2"/>
    <s v="United States"/>
    <x v="8"/>
    <x v="1"/>
    <n v="94122"/>
    <x v="1"/>
    <s v="OFF-AR-10002255"/>
    <x v="1"/>
    <x v="6"/>
    <s v="Newell 346"/>
    <n v="8.64"/>
    <n v="3"/>
    <n v="0"/>
    <n v="2.5055999999999998"/>
  </r>
  <r>
    <n v="1103"/>
    <x v="531"/>
    <x v="3"/>
    <x v="81"/>
    <d v="2014-04-28T00:00:00"/>
    <s v="Standard Class"/>
    <s v="RP-19390"/>
    <s v="Resi Pölking"/>
    <x v="0"/>
    <s v="United States"/>
    <x v="12"/>
    <x v="5"/>
    <n v="77041"/>
    <x v="2"/>
    <s v="OFF-BI-10004140"/>
    <x v="1"/>
    <x v="8"/>
    <s v="Avery Non-Stick Binders"/>
    <n v="2.6939999999999995"/>
    <n v="3"/>
    <n v="0.8"/>
    <n v="-4.7145000000000028"/>
  </r>
  <r>
    <n v="1104"/>
    <x v="531"/>
    <x v="3"/>
    <x v="81"/>
    <d v="2014-04-28T00:00:00"/>
    <s v="Standard Class"/>
    <s v="RP-19390"/>
    <s v="Resi Pölking"/>
    <x v="0"/>
    <s v="United States"/>
    <x v="12"/>
    <x v="5"/>
    <n v="77041"/>
    <x v="2"/>
    <s v="OFF-BI-10002049"/>
    <x v="1"/>
    <x v="8"/>
    <s v="UniKeep View Case Binders"/>
    <n v="2.9339999999999993"/>
    <n v="3"/>
    <n v="0.8"/>
    <n v="-4.9878000000000018"/>
  </r>
  <r>
    <n v="1105"/>
    <x v="532"/>
    <x v="0"/>
    <x v="147"/>
    <d v="2013-10-28T00:00:00"/>
    <s v="Standard Class"/>
    <s v="NM-18520"/>
    <s v="Neoma Murray"/>
    <x v="0"/>
    <s v="United States"/>
    <x v="169"/>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x v="12"/>
    <x v="5"/>
    <n v="77041"/>
    <x v="2"/>
    <s v="OFF-ST-10000642"/>
    <x v="1"/>
    <x v="4"/>
    <s v="Tennsco Lockers, Gray"/>
    <n v="100.70400000000001"/>
    <n v="6"/>
    <n v="0.2"/>
    <n v="-16.36440000000001"/>
  </r>
  <r>
    <n v="1107"/>
    <x v="533"/>
    <x v="0"/>
    <x v="258"/>
    <d v="2013-11-25T00:00:00"/>
    <s v="Standard Class"/>
    <s v="EH-13945"/>
    <s v="Eric Hoffmann"/>
    <x v="0"/>
    <s v="United States"/>
    <x v="12"/>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x v="12"/>
    <x v="5"/>
    <n v="77041"/>
    <x v="2"/>
    <s v="OFF-BI-10003676"/>
    <x v="1"/>
    <x v="8"/>
    <s v="GBC Standard Recycled Report Covers, Clear Plastic Sheets"/>
    <n v="10.779999999999996"/>
    <n v="5"/>
    <n v="0.8"/>
    <n v="-17.248000000000008"/>
  </r>
  <r>
    <n v="1109"/>
    <x v="533"/>
    <x v="0"/>
    <x v="258"/>
    <d v="2013-11-25T00:00:00"/>
    <s v="Standard Class"/>
    <s v="EH-13945"/>
    <s v="Eric Hoffmann"/>
    <x v="0"/>
    <s v="United States"/>
    <x v="12"/>
    <x v="5"/>
    <n v="77041"/>
    <x v="2"/>
    <s v="OFF-FA-10003495"/>
    <x v="1"/>
    <x v="13"/>
    <s v="Staples"/>
    <n v="58.368000000000009"/>
    <n v="12"/>
    <n v="0.2"/>
    <n v="21.888000000000002"/>
  </r>
  <r>
    <n v="1110"/>
    <x v="533"/>
    <x v="0"/>
    <x v="258"/>
    <d v="2013-11-25T00:00:00"/>
    <s v="Standard Class"/>
    <s v="EH-13945"/>
    <s v="Eric Hoffmann"/>
    <x v="0"/>
    <s v="United States"/>
    <x v="12"/>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x v="12"/>
    <x v="5"/>
    <n v="77041"/>
    <x v="2"/>
    <s v="TEC-PH-10003589"/>
    <x v="2"/>
    <x v="7"/>
    <s v="invisibleSHIELD by ZAGG Smudge-Free Screen Protector"/>
    <n v="71.959999999999994"/>
    <n v="5"/>
    <n v="0.2"/>
    <n v="25.185999999999996"/>
  </r>
  <r>
    <n v="1112"/>
    <x v="533"/>
    <x v="0"/>
    <x v="258"/>
    <d v="2013-11-25T00:00:00"/>
    <s v="Standard Class"/>
    <s v="EH-13945"/>
    <s v="Eric Hoffmann"/>
    <x v="0"/>
    <s v="United States"/>
    <x v="12"/>
    <x v="5"/>
    <n v="77041"/>
    <x v="2"/>
    <s v="OFF-PA-10004735"/>
    <x v="1"/>
    <x v="10"/>
    <s v="Xerox 1905"/>
    <n v="10.368000000000002"/>
    <n v="2"/>
    <n v="0.2"/>
    <n v="3.6288"/>
  </r>
  <r>
    <n v="1113"/>
    <x v="533"/>
    <x v="0"/>
    <x v="258"/>
    <d v="2013-11-25T00:00:00"/>
    <s v="Standard Class"/>
    <s v="EH-13945"/>
    <s v="Eric Hoffmann"/>
    <x v="0"/>
    <s v="United States"/>
    <x v="12"/>
    <x v="5"/>
    <n v="77041"/>
    <x v="2"/>
    <s v="OFF-BI-10002609"/>
    <x v="1"/>
    <x v="8"/>
    <s v="Avery Hidden Tab Dividers for Binding Systems"/>
    <n v="1.1919999999999997"/>
    <n v="2"/>
    <n v="0.8"/>
    <n v="-2.0264000000000002"/>
  </r>
  <r>
    <n v="1114"/>
    <x v="534"/>
    <x v="3"/>
    <x v="404"/>
    <d v="2014-12-24T00:00:00"/>
    <s v="Second Class"/>
    <s v="RA-19915"/>
    <s v="Russell Applegate"/>
    <x v="0"/>
    <s v="United States"/>
    <x v="184"/>
    <x v="1"/>
    <n v="92024"/>
    <x v="1"/>
    <s v="OFF-BI-10003364"/>
    <x v="1"/>
    <x v="8"/>
    <s v="Binding Machine Supplies"/>
    <n v="46.672000000000004"/>
    <n v="2"/>
    <n v="0.2"/>
    <n v="16.3352"/>
  </r>
  <r>
    <n v="1115"/>
    <x v="534"/>
    <x v="3"/>
    <x v="404"/>
    <d v="2014-12-24T00:00:00"/>
    <s v="Second Class"/>
    <s v="RA-19915"/>
    <s v="Russell Applegate"/>
    <x v="0"/>
    <s v="United States"/>
    <x v="184"/>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x v="184"/>
    <x v="1"/>
    <n v="92024"/>
    <x v="1"/>
    <s v="TEC-AC-10003610"/>
    <x v="2"/>
    <x v="11"/>
    <s v="Logitech Illuminated - Keyboard"/>
    <n v="119.98"/>
    <n v="2"/>
    <n v="0"/>
    <n v="57.590400000000002"/>
  </r>
  <r>
    <n v="1117"/>
    <x v="535"/>
    <x v="0"/>
    <x v="405"/>
    <d v="2013-07-25T00:00:00"/>
    <s v="Second Class"/>
    <s v="DL-13495"/>
    <s v="Dionis Lloyd"/>
    <x v="1"/>
    <s v="United States"/>
    <x v="8"/>
    <x v="1"/>
    <n v="94110"/>
    <x v="1"/>
    <s v="OFF-LA-10003766"/>
    <x v="1"/>
    <x v="2"/>
    <s v="Self-Adhesive Removable Labels"/>
    <n v="6.3"/>
    <n v="2"/>
    <n v="0"/>
    <n v="3.024"/>
  </r>
  <r>
    <n v="1118"/>
    <x v="536"/>
    <x v="1"/>
    <x v="406"/>
    <d v="2012-09-08T00:00:00"/>
    <s v="Standard Class"/>
    <s v="CS-12355"/>
    <s v="Christine Sundaresam"/>
    <x v="0"/>
    <s v="United States"/>
    <x v="185"/>
    <x v="32"/>
    <n v="30076"/>
    <x v="0"/>
    <s v="OFF-PA-10001970"/>
    <x v="1"/>
    <x v="10"/>
    <s v="Xerox 1908"/>
    <n v="279.89999999999998"/>
    <n v="5"/>
    <n v="0"/>
    <n v="137.15100000000001"/>
  </r>
  <r>
    <n v="1119"/>
    <x v="536"/>
    <x v="1"/>
    <x v="406"/>
    <d v="2012-09-08T00:00:00"/>
    <s v="Standard Class"/>
    <s v="CS-12355"/>
    <s v="Christine Sundaresam"/>
    <x v="0"/>
    <s v="United States"/>
    <x v="185"/>
    <x v="32"/>
    <n v="30076"/>
    <x v="0"/>
    <s v="TEC-AC-10002049"/>
    <x v="2"/>
    <x v="11"/>
    <s v="Logitech G19 Programmable Gaming Keyboard"/>
    <n v="619.94999999999993"/>
    <n v="5"/>
    <n v="0"/>
    <n v="111.59099999999995"/>
  </r>
  <r>
    <n v="1120"/>
    <x v="536"/>
    <x v="1"/>
    <x v="406"/>
    <d v="2012-09-08T00:00:00"/>
    <s v="Standard Class"/>
    <s v="CS-12355"/>
    <s v="Christine Sundaresam"/>
    <x v="0"/>
    <s v="United States"/>
    <x v="185"/>
    <x v="32"/>
    <n v="30076"/>
    <x v="0"/>
    <s v="OFF-PA-10000141"/>
    <x v="1"/>
    <x v="10"/>
    <s v="Ampad Evidence Wirebond Steno Books, 6&quot; x 9&quot;"/>
    <n v="4.3600000000000003"/>
    <n v="2"/>
    <n v="0"/>
    <n v="2.0491999999999999"/>
  </r>
  <r>
    <n v="1121"/>
    <x v="536"/>
    <x v="1"/>
    <x v="406"/>
    <d v="2012-09-08T00:00:00"/>
    <s v="Standard Class"/>
    <s v="CS-12355"/>
    <s v="Christine Sundaresam"/>
    <x v="0"/>
    <s v="United States"/>
    <x v="185"/>
    <x v="32"/>
    <n v="30076"/>
    <x v="0"/>
    <s v="OFF-EN-10004459"/>
    <x v="1"/>
    <x v="12"/>
    <s v="Security-Tint Envelopes"/>
    <n v="15.28"/>
    <n v="2"/>
    <n v="0"/>
    <n v="7.4871999999999996"/>
  </r>
  <r>
    <n v="1122"/>
    <x v="537"/>
    <x v="2"/>
    <x v="407"/>
    <d v="2011-01-27T00:00:00"/>
    <s v="Standard Class"/>
    <s v="HL-15040"/>
    <s v="Hunter Lopez"/>
    <x v="0"/>
    <s v="United States"/>
    <x v="186"/>
    <x v="36"/>
    <n v="72401"/>
    <x v="0"/>
    <s v="TEC-PH-10001061"/>
    <x v="2"/>
    <x v="7"/>
    <s v="Apple iPhone 5C"/>
    <n v="699.93"/>
    <n v="7"/>
    <n v="0"/>
    <n v="181.98179999999999"/>
  </r>
  <r>
    <n v="1123"/>
    <x v="537"/>
    <x v="2"/>
    <x v="407"/>
    <d v="2011-01-27T00:00:00"/>
    <s v="Standard Class"/>
    <s v="HL-15040"/>
    <s v="Hunter Lopez"/>
    <x v="0"/>
    <s v="United States"/>
    <x v="186"/>
    <x v="36"/>
    <n v="72401"/>
    <x v="0"/>
    <s v="OFF-AR-10002375"/>
    <x v="1"/>
    <x v="6"/>
    <s v="Newell 351"/>
    <n v="22.959999999999997"/>
    <n v="7"/>
    <n v="0"/>
    <n v="6.6583999999999968"/>
  </r>
  <r>
    <n v="1124"/>
    <x v="537"/>
    <x v="2"/>
    <x v="407"/>
    <d v="2011-01-27T00:00:00"/>
    <s v="Standard Class"/>
    <s v="HL-15040"/>
    <s v="Hunter Lopez"/>
    <x v="0"/>
    <s v="United States"/>
    <x v="186"/>
    <x v="36"/>
    <n v="72401"/>
    <x v="0"/>
    <s v="FUR-FU-10003194"/>
    <x v="0"/>
    <x v="5"/>
    <s v="Eldon Expressions Desk Accessory, Wood Pencil Holder, Oak"/>
    <n v="38.6"/>
    <n v="4"/>
    <n v="0"/>
    <n v="11.579999999999998"/>
  </r>
  <r>
    <n v="1125"/>
    <x v="537"/>
    <x v="2"/>
    <x v="407"/>
    <d v="2011-01-27T00:00:00"/>
    <s v="Standard Class"/>
    <s v="HL-15040"/>
    <s v="Hunter Lopez"/>
    <x v="0"/>
    <s v="United States"/>
    <x v="186"/>
    <x v="36"/>
    <n v="72401"/>
    <x v="0"/>
    <s v="OFF-AR-10003811"/>
    <x v="1"/>
    <x v="6"/>
    <s v="Newell 327"/>
    <n v="6.63"/>
    <n v="3"/>
    <n v="0"/>
    <n v="1.7901"/>
  </r>
  <r>
    <n v="1126"/>
    <x v="537"/>
    <x v="2"/>
    <x v="407"/>
    <d v="2011-01-27T00:00:00"/>
    <s v="Standard Class"/>
    <s v="HL-15040"/>
    <s v="Hunter Lopez"/>
    <x v="0"/>
    <s v="United States"/>
    <x v="186"/>
    <x v="36"/>
    <n v="72401"/>
    <x v="0"/>
    <s v="OFF-EN-10001539"/>
    <x v="1"/>
    <x v="12"/>
    <s v="Staples"/>
    <n v="23.34"/>
    <n v="3"/>
    <n v="0"/>
    <n v="10.969799999999999"/>
  </r>
  <r>
    <n v="1127"/>
    <x v="537"/>
    <x v="2"/>
    <x v="407"/>
    <d v="2011-01-27T00:00:00"/>
    <s v="Standard Class"/>
    <s v="HL-15040"/>
    <s v="Hunter Lopez"/>
    <x v="0"/>
    <s v="United States"/>
    <x v="186"/>
    <x v="36"/>
    <n v="72401"/>
    <x v="0"/>
    <s v="FUR-CH-10002331"/>
    <x v="0"/>
    <x v="1"/>
    <s v="Hon 4700 Series Mobuis Mid-Back Task Chairs with Adjustable Arms"/>
    <n v="1067.94"/>
    <n v="3"/>
    <n v="0"/>
    <n v="224.2673999999999"/>
  </r>
  <r>
    <n v="1128"/>
    <x v="538"/>
    <x v="1"/>
    <x v="56"/>
    <d v="2012-03-07T00:00:00"/>
    <s v="Standard Class"/>
    <s v="PA-19060"/>
    <s v="Pete Armstrong"/>
    <x v="2"/>
    <s v="United States"/>
    <x v="102"/>
    <x v="14"/>
    <n v="47374"/>
    <x v="2"/>
    <s v="OFF-AR-10003156"/>
    <x v="1"/>
    <x v="6"/>
    <s v="50 Colored Long Pencils"/>
    <n v="10.16"/>
    <n v="1"/>
    <n v="0"/>
    <n v="2.6416000000000004"/>
  </r>
  <r>
    <n v="1129"/>
    <x v="538"/>
    <x v="1"/>
    <x v="56"/>
    <d v="2012-03-07T00:00:00"/>
    <s v="Standard Class"/>
    <s v="PA-19060"/>
    <s v="Pete Armstrong"/>
    <x v="2"/>
    <s v="United States"/>
    <x v="102"/>
    <x v="14"/>
    <n v="47374"/>
    <x v="2"/>
    <s v="OFF-EN-10001532"/>
    <x v="1"/>
    <x v="12"/>
    <s v="Brown Kraft Recycled Envelopes"/>
    <n v="101.88"/>
    <n v="6"/>
    <n v="0"/>
    <n v="50.94"/>
  </r>
  <r>
    <n v="1130"/>
    <x v="539"/>
    <x v="0"/>
    <x v="408"/>
    <d v="2013-04-17T00:00:00"/>
    <s v="Standard Class"/>
    <s v="BD-11605"/>
    <s v="Brian Dahlen"/>
    <x v="0"/>
    <s v="United States"/>
    <x v="24"/>
    <x v="17"/>
    <n v="22153"/>
    <x v="0"/>
    <s v="FUR-TA-10004086"/>
    <x v="0"/>
    <x v="3"/>
    <s v="KI Adjustable-Height Table"/>
    <n v="343.92"/>
    <n v="4"/>
    <n v="0"/>
    <n v="75.662399999999991"/>
  </r>
  <r>
    <n v="1131"/>
    <x v="539"/>
    <x v="0"/>
    <x v="408"/>
    <d v="2013-04-17T00:00:00"/>
    <s v="Standard Class"/>
    <s v="BD-11605"/>
    <s v="Brian Dahlen"/>
    <x v="0"/>
    <s v="United States"/>
    <x v="24"/>
    <x v="17"/>
    <n v="22153"/>
    <x v="0"/>
    <s v="OFF-PA-10000100"/>
    <x v="1"/>
    <x v="10"/>
    <s v="Xerox 1945"/>
    <n v="40.99"/>
    <n v="1"/>
    <n v="0"/>
    <n v="20.085100000000001"/>
  </r>
  <r>
    <n v="1132"/>
    <x v="539"/>
    <x v="0"/>
    <x v="408"/>
    <d v="2013-04-17T00:00:00"/>
    <s v="Standard Class"/>
    <s v="BD-11605"/>
    <s v="Brian Dahlen"/>
    <x v="0"/>
    <s v="United States"/>
    <x v="24"/>
    <x v="17"/>
    <n v="22153"/>
    <x v="0"/>
    <s v="OFF-EN-10002500"/>
    <x v="1"/>
    <x v="12"/>
    <s v="Globe Weis Peel &amp; Seel First Class Envelopes"/>
    <n v="63.9"/>
    <n v="5"/>
    <n v="0"/>
    <n v="28.754999999999995"/>
  </r>
  <r>
    <n v="1133"/>
    <x v="540"/>
    <x v="0"/>
    <x v="409"/>
    <d v="2013-12-08T00:00:00"/>
    <s v="First Class"/>
    <s v="GG-14650"/>
    <s v="Greg Guthrie"/>
    <x v="1"/>
    <s v="United States"/>
    <x v="187"/>
    <x v="1"/>
    <n v="94509"/>
    <x v="1"/>
    <s v="OFF-PA-10004100"/>
    <x v="1"/>
    <x v="10"/>
    <s v="Xerox 216"/>
    <n v="19.440000000000001"/>
    <n v="3"/>
    <n v="0"/>
    <n v="9.3312000000000008"/>
  </r>
  <r>
    <n v="1134"/>
    <x v="541"/>
    <x v="0"/>
    <x v="410"/>
    <d v="2013-06-10T00:00:00"/>
    <s v="Standard Class"/>
    <s v="JS-15940"/>
    <s v="Joni Sundaresam"/>
    <x v="2"/>
    <s v="United States"/>
    <x v="10"/>
    <x v="9"/>
    <n v="19134"/>
    <x v="3"/>
    <s v="OFF-ST-10003479"/>
    <x v="1"/>
    <x v="4"/>
    <s v="Eldon Base for stackable storage shelf, platinum"/>
    <n v="124.608"/>
    <n v="4"/>
    <n v="0.2"/>
    <n v="-23.364000000000019"/>
  </r>
  <r>
    <n v="1135"/>
    <x v="541"/>
    <x v="0"/>
    <x v="410"/>
    <d v="2013-06-10T00:00:00"/>
    <s v="Standard Class"/>
    <s v="JS-15940"/>
    <s v="Joni Sundaresam"/>
    <x v="2"/>
    <s v="United States"/>
    <x v="10"/>
    <x v="9"/>
    <n v="19134"/>
    <x v="3"/>
    <s v="OFF-LA-10000973"/>
    <x v="1"/>
    <x v="2"/>
    <s v="Avery 502"/>
    <n v="7.5600000000000005"/>
    <n v="3"/>
    <n v="0.2"/>
    <n v="2.6459999999999995"/>
  </r>
  <r>
    <n v="1136"/>
    <x v="542"/>
    <x v="0"/>
    <x v="25"/>
    <d v="2013-12-12T00:00:00"/>
    <s v="Same Day"/>
    <s v="LR-16915"/>
    <s v="Lena Radford"/>
    <x v="0"/>
    <s v="United States"/>
    <x v="188"/>
    <x v="2"/>
    <n v="33030"/>
    <x v="0"/>
    <s v="OFF-ST-10001476"/>
    <x v="1"/>
    <x v="4"/>
    <s v="Steel Personal Filing/Posting Tote"/>
    <n v="85.224000000000004"/>
    <n v="3"/>
    <n v="0.2"/>
    <n v="7.4571000000000041"/>
  </r>
  <r>
    <n v="1137"/>
    <x v="543"/>
    <x v="0"/>
    <x v="396"/>
    <d v="2013-11-16T00:00:00"/>
    <s v="Second Class"/>
    <s v="FH-14275"/>
    <s v="Frank Hawley"/>
    <x v="1"/>
    <s v="United States"/>
    <x v="189"/>
    <x v="14"/>
    <n v="46350"/>
    <x v="2"/>
    <s v="OFF-EN-10002831"/>
    <x v="1"/>
    <x v="12"/>
    <s v="Tyvek  Top-Opening Peel &amp; Seel  Envelopes, Gray"/>
    <n v="287.52"/>
    <n v="8"/>
    <n v="0"/>
    <n v="129.38399999999999"/>
  </r>
  <r>
    <n v="1138"/>
    <x v="543"/>
    <x v="0"/>
    <x v="396"/>
    <d v="2013-11-16T00:00:00"/>
    <s v="Second Class"/>
    <s v="FH-14275"/>
    <s v="Frank Hawley"/>
    <x v="1"/>
    <s v="United States"/>
    <x v="189"/>
    <x v="14"/>
    <n v="46350"/>
    <x v="2"/>
    <s v="OFF-AP-10002350"/>
    <x v="1"/>
    <x v="9"/>
    <s v="Belkin F9H710-06 7 Outlet SurgeMaster Surge Protector"/>
    <n v="37.68"/>
    <n v="2"/>
    <n v="0"/>
    <n v="10.5504"/>
  </r>
  <r>
    <n v="1139"/>
    <x v="543"/>
    <x v="0"/>
    <x v="396"/>
    <d v="2013-11-16T00:00:00"/>
    <s v="Second Class"/>
    <s v="FH-14275"/>
    <s v="Frank Hawley"/>
    <x v="1"/>
    <s v="United States"/>
    <x v="189"/>
    <x v="14"/>
    <n v="46350"/>
    <x v="2"/>
    <s v="OFF-PA-10001763"/>
    <x v="1"/>
    <x v="10"/>
    <s v="Xerox 1896"/>
    <n v="19.98"/>
    <n v="2"/>
    <n v="0"/>
    <n v="8.9909999999999997"/>
  </r>
  <r>
    <n v="1140"/>
    <x v="543"/>
    <x v="0"/>
    <x v="396"/>
    <d v="2013-11-16T00:00:00"/>
    <s v="Second Class"/>
    <s v="FH-14275"/>
    <s v="Frank Hawley"/>
    <x v="1"/>
    <s v="United States"/>
    <x v="189"/>
    <x v="14"/>
    <n v="46350"/>
    <x v="2"/>
    <s v="OFF-AR-10003394"/>
    <x v="1"/>
    <x v="6"/>
    <s v="Newell 332"/>
    <n v="20.58"/>
    <n v="7"/>
    <n v="0"/>
    <n v="5.5566000000000004"/>
  </r>
  <r>
    <n v="1141"/>
    <x v="543"/>
    <x v="0"/>
    <x v="396"/>
    <d v="2013-11-16T00:00:00"/>
    <s v="Second Class"/>
    <s v="FH-14275"/>
    <s v="Frank Hawley"/>
    <x v="1"/>
    <s v="United States"/>
    <x v="189"/>
    <x v="14"/>
    <n v="46350"/>
    <x v="2"/>
    <s v="OFF-BI-10002072"/>
    <x v="1"/>
    <x v="8"/>
    <s v="Cardinal Slant-D Ring Binders"/>
    <n v="17.38"/>
    <n v="2"/>
    <n v="0"/>
    <n v="8.69"/>
  </r>
  <r>
    <n v="1142"/>
    <x v="544"/>
    <x v="2"/>
    <x v="411"/>
    <d v="2011-10-03T00:00:00"/>
    <s v="Standard Class"/>
    <s v="AP-10915"/>
    <s v="Arthur Prichep"/>
    <x v="0"/>
    <s v="United States"/>
    <x v="1"/>
    <x v="1"/>
    <n v="90045"/>
    <x v="1"/>
    <s v="FUR-FU-10004188"/>
    <x v="0"/>
    <x v="5"/>
    <s v="Luxo Professional Combination Clamp-On Lamps"/>
    <n v="204.6"/>
    <n v="2"/>
    <n v="0"/>
    <n v="53.195999999999998"/>
  </r>
  <r>
    <n v="1143"/>
    <x v="544"/>
    <x v="2"/>
    <x v="411"/>
    <d v="2011-10-03T00:00:00"/>
    <s v="Standard Class"/>
    <s v="AP-10915"/>
    <s v="Arthur Prichep"/>
    <x v="0"/>
    <s v="United States"/>
    <x v="1"/>
    <x v="1"/>
    <n v="90045"/>
    <x v="1"/>
    <s v="OFF-FA-10001561"/>
    <x v="1"/>
    <x v="13"/>
    <s v="Stockwell Push Pins"/>
    <n v="8.7200000000000006"/>
    <n v="4"/>
    <n v="0"/>
    <n v="2.8776000000000002"/>
  </r>
  <r>
    <n v="1144"/>
    <x v="544"/>
    <x v="2"/>
    <x v="411"/>
    <d v="2011-10-03T00:00:00"/>
    <s v="Standard Class"/>
    <s v="AP-10915"/>
    <s v="Arthur Prichep"/>
    <x v="0"/>
    <s v="United States"/>
    <x v="1"/>
    <x v="1"/>
    <n v="90045"/>
    <x v="1"/>
    <s v="OFF-PA-10002105"/>
    <x v="1"/>
    <x v="10"/>
    <s v="Xerox 223"/>
    <n v="6.48"/>
    <n v="1"/>
    <n v="0"/>
    <n v="3.1104000000000003"/>
  </r>
  <r>
    <n v="1145"/>
    <x v="544"/>
    <x v="2"/>
    <x v="411"/>
    <d v="2011-10-03T00:00:00"/>
    <s v="Standard Class"/>
    <s v="AP-10915"/>
    <s v="Arthur Prichep"/>
    <x v="0"/>
    <s v="United States"/>
    <x v="1"/>
    <x v="1"/>
    <n v="90045"/>
    <x v="1"/>
    <s v="TEC-MA-10004241"/>
    <x v="2"/>
    <x v="15"/>
    <s v="Star Micronics TSP800 TSP847IIU Receipt Printer"/>
    <n v="686.32"/>
    <n v="2"/>
    <n v="0.2"/>
    <n v="223.05399999999995"/>
  </r>
  <r>
    <n v="1146"/>
    <x v="544"/>
    <x v="2"/>
    <x v="411"/>
    <d v="2011-10-03T00:00:00"/>
    <s v="Standard Class"/>
    <s v="AP-10915"/>
    <s v="Arthur Prichep"/>
    <x v="0"/>
    <s v="United States"/>
    <x v="1"/>
    <x v="1"/>
    <n v="90045"/>
    <x v="1"/>
    <s v="OFF-ST-10004340"/>
    <x v="1"/>
    <x v="4"/>
    <s v="Fellowes Mobile File Cart, Black"/>
    <n v="62.18"/>
    <n v="1"/>
    <n v="0"/>
    <n v="16.788600000000002"/>
  </r>
  <r>
    <n v="1147"/>
    <x v="545"/>
    <x v="1"/>
    <x v="388"/>
    <d v="2012-04-04T00:00:00"/>
    <s v="Same Day"/>
    <s v="NC-18340"/>
    <s v="Nat Carroll"/>
    <x v="0"/>
    <s v="United States"/>
    <x v="190"/>
    <x v="12"/>
    <n v="48911"/>
    <x v="2"/>
    <s v="OFF-AP-10003849"/>
    <x v="1"/>
    <x v="9"/>
    <s v="Hoover Shoulder Vac Commercial Portable Vacuum"/>
    <n v="644.07600000000002"/>
    <n v="2"/>
    <n v="0.1"/>
    <n v="107.34599999999996"/>
  </r>
  <r>
    <n v="1148"/>
    <x v="545"/>
    <x v="1"/>
    <x v="388"/>
    <d v="2012-04-04T00:00:00"/>
    <s v="Same Day"/>
    <s v="NC-18340"/>
    <s v="Nat Carroll"/>
    <x v="0"/>
    <s v="United States"/>
    <x v="190"/>
    <x v="12"/>
    <n v="48911"/>
    <x v="2"/>
    <s v="OFF-FA-10000735"/>
    <x v="1"/>
    <x v="13"/>
    <s v="Staples"/>
    <n v="5.84"/>
    <n v="2"/>
    <n v="0"/>
    <n v="2.6279999999999997"/>
  </r>
  <r>
    <n v="1149"/>
    <x v="545"/>
    <x v="1"/>
    <x v="388"/>
    <d v="2012-04-04T00:00:00"/>
    <s v="Same Day"/>
    <s v="NC-18340"/>
    <s v="Nat Carroll"/>
    <x v="0"/>
    <s v="United States"/>
    <x v="190"/>
    <x v="12"/>
    <n v="48911"/>
    <x v="2"/>
    <s v="OFF-BI-10003350"/>
    <x v="1"/>
    <x v="8"/>
    <s v="Acco Expandable Hanging Binders"/>
    <n v="12.76"/>
    <n v="2"/>
    <n v="0"/>
    <n v="5.8695999999999993"/>
  </r>
  <r>
    <n v="1150"/>
    <x v="545"/>
    <x v="1"/>
    <x v="388"/>
    <d v="2012-04-04T00:00:00"/>
    <s v="Same Day"/>
    <s v="NC-18340"/>
    <s v="Nat Carroll"/>
    <x v="0"/>
    <s v="United States"/>
    <x v="190"/>
    <x v="12"/>
    <n v="48911"/>
    <x v="2"/>
    <s v="TEC-PH-10000307"/>
    <x v="2"/>
    <x v="7"/>
    <s v="Shocksock Galaxy S4 Armband"/>
    <n v="10.95"/>
    <n v="1"/>
    <n v="0"/>
    <n v="0.43799999999999883"/>
  </r>
  <r>
    <n v="1151"/>
    <x v="545"/>
    <x v="1"/>
    <x v="388"/>
    <d v="2012-04-04T00:00:00"/>
    <s v="Same Day"/>
    <s v="NC-18340"/>
    <s v="Nat Carroll"/>
    <x v="0"/>
    <s v="United States"/>
    <x v="190"/>
    <x v="12"/>
    <n v="48911"/>
    <x v="2"/>
    <s v="TEC-CO-10004202"/>
    <x v="2"/>
    <x v="16"/>
    <s v="Brother DCP1000 Digital 3 in 1 Multifunction Machine"/>
    <n v="599.98"/>
    <n v="2"/>
    <n v="0"/>
    <n v="209.99299999999999"/>
  </r>
  <r>
    <n v="1152"/>
    <x v="546"/>
    <x v="1"/>
    <x v="412"/>
    <d v="2012-05-14T00:00:00"/>
    <s v="Standard Class"/>
    <s v="CB-12535"/>
    <s v="Claudia Bergmann"/>
    <x v="1"/>
    <s v="United States"/>
    <x v="191"/>
    <x v="24"/>
    <n v="44221"/>
    <x v="3"/>
    <s v="FUR-FU-10001852"/>
    <x v="0"/>
    <x v="5"/>
    <s v="Eldon Regeneration Recycled Desk Accessories, Smoke"/>
    <n v="8.3520000000000003"/>
    <n v="6"/>
    <n v="0.2"/>
    <n v="1.2527999999999997"/>
  </r>
  <r>
    <n v="1153"/>
    <x v="547"/>
    <x v="3"/>
    <x v="413"/>
    <d v="2014-01-07T00:00:00"/>
    <s v="Standard Class"/>
    <s v="KL-16555"/>
    <s v="Kelly Lampkin"/>
    <x v="1"/>
    <s v="United States"/>
    <x v="192"/>
    <x v="33"/>
    <n v="89502"/>
    <x v="1"/>
    <s v="OFF-AR-10003759"/>
    <x v="1"/>
    <x v="6"/>
    <s v="Crayola Anti Dust Chalk, 12/Pack"/>
    <n v="3.64"/>
    <n v="2"/>
    <n v="0"/>
    <n v="1.6379999999999999"/>
  </r>
  <r>
    <n v="1154"/>
    <x v="547"/>
    <x v="3"/>
    <x v="413"/>
    <d v="2014-01-07T00:00:00"/>
    <s v="Standard Class"/>
    <s v="KL-16555"/>
    <s v="Kelly Lampkin"/>
    <x v="1"/>
    <s v="United States"/>
    <x v="192"/>
    <x v="33"/>
    <n v="89502"/>
    <x v="1"/>
    <s v="OFF-BI-10003984"/>
    <x v="1"/>
    <x v="8"/>
    <s v="Lock-Up Easel 'Spel-Binder'"/>
    <n v="159.768"/>
    <n v="7"/>
    <n v="0.2"/>
    <n v="53.921700000000008"/>
  </r>
  <r>
    <n v="1155"/>
    <x v="548"/>
    <x v="2"/>
    <x v="414"/>
    <d v="2011-12-21T00:00:00"/>
    <s v="First Class"/>
    <s v="PS-19045"/>
    <s v="Penelope Sewall"/>
    <x v="2"/>
    <s v="United States"/>
    <x v="193"/>
    <x v="17"/>
    <n v="22801"/>
    <x v="0"/>
    <s v="OFF-ST-10004337"/>
    <x v="1"/>
    <x v="4"/>
    <s v="SAFCO Commercial Wire Shelving, 72h"/>
    <n v="122.48"/>
    <n v="2"/>
    <n v="0"/>
    <n v="0"/>
  </r>
  <r>
    <n v="1156"/>
    <x v="548"/>
    <x v="2"/>
    <x v="414"/>
    <d v="2011-12-21T00:00:00"/>
    <s v="First Class"/>
    <s v="PS-19045"/>
    <s v="Penelope Sewall"/>
    <x v="2"/>
    <s v="United States"/>
    <x v="193"/>
    <x v="17"/>
    <n v="22801"/>
    <x v="0"/>
    <s v="FUR-TA-10001932"/>
    <x v="0"/>
    <x v="3"/>
    <s v="Chromcraft 48&quot; x 96&quot; Racetrack Double Pedestal Table"/>
    <n v="2244.48"/>
    <n v="7"/>
    <n v="0"/>
    <n v="493.78559999999993"/>
  </r>
  <r>
    <n v="1157"/>
    <x v="548"/>
    <x v="2"/>
    <x v="414"/>
    <d v="2011-12-21T00:00:00"/>
    <s v="First Class"/>
    <s v="PS-19045"/>
    <s v="Penelope Sewall"/>
    <x v="2"/>
    <s v="United States"/>
    <x v="193"/>
    <x v="17"/>
    <n v="22801"/>
    <x v="0"/>
    <s v="OFF-BI-10003982"/>
    <x v="1"/>
    <x v="8"/>
    <s v="Wilson Jones Century Plastic Molded Ring Binders"/>
    <n v="62.31"/>
    <n v="3"/>
    <n v="0"/>
    <n v="29.285699999999999"/>
  </r>
  <r>
    <n v="1158"/>
    <x v="548"/>
    <x v="2"/>
    <x v="414"/>
    <d v="2011-12-21T00:00:00"/>
    <s v="First Class"/>
    <s v="PS-19045"/>
    <s v="Penelope Sewall"/>
    <x v="2"/>
    <s v="United States"/>
    <x v="193"/>
    <x v="17"/>
    <n v="22801"/>
    <x v="0"/>
    <s v="FUR-TA-10000617"/>
    <x v="0"/>
    <x v="3"/>
    <s v="Hon Practical Foundations 30 x 60 Training Table, Light Gray/Charcoal"/>
    <n v="455.1"/>
    <n v="2"/>
    <n v="0"/>
    <n v="100.12200000000001"/>
  </r>
  <r>
    <n v="1159"/>
    <x v="549"/>
    <x v="0"/>
    <x v="415"/>
    <d v="2013-07-08T00:00:00"/>
    <s v="Second Class"/>
    <s v="GB-14530"/>
    <s v="George Bell"/>
    <x v="1"/>
    <s v="United States"/>
    <x v="1"/>
    <x v="1"/>
    <n v="90004"/>
    <x v="1"/>
    <s v="FUR-CH-10002126"/>
    <x v="0"/>
    <x v="1"/>
    <s v="Hon Deluxe Fabric Upholstered Stacking Chairs"/>
    <n v="195.184"/>
    <n v="1"/>
    <n v="0.2"/>
    <n v="19.518400000000007"/>
  </r>
  <r>
    <n v="1160"/>
    <x v="550"/>
    <x v="3"/>
    <x v="222"/>
    <d v="2014-07-05T00:00:00"/>
    <s v="Standard Class"/>
    <s v="AA-10315"/>
    <s v="Alex Avila"/>
    <x v="0"/>
    <s v="United States"/>
    <x v="31"/>
    <x v="11"/>
    <n v="55407"/>
    <x v="2"/>
    <s v="OFF-AP-10000576"/>
    <x v="1"/>
    <x v="9"/>
    <s v="Belkin 325VA UPS Surge Protector, 6'"/>
    <n v="362.94"/>
    <n v="3"/>
    <n v="0"/>
    <n v="90.735000000000014"/>
  </r>
  <r>
    <n v="1161"/>
    <x v="550"/>
    <x v="3"/>
    <x v="222"/>
    <d v="2014-07-05T00:00:00"/>
    <s v="Standard Class"/>
    <s v="AA-10315"/>
    <s v="Alex Avila"/>
    <x v="0"/>
    <s v="United States"/>
    <x v="31"/>
    <x v="11"/>
    <n v="55407"/>
    <x v="2"/>
    <s v="OFF-BI-10004654"/>
    <x v="1"/>
    <x v="8"/>
    <s v="Avery Binding System Hidden Tab Executive Style Index Sets"/>
    <n v="11.54"/>
    <n v="2"/>
    <n v="0"/>
    <n v="5.77"/>
  </r>
  <r>
    <n v="1162"/>
    <x v="551"/>
    <x v="2"/>
    <x v="416"/>
    <d v="2011-09-05T00:00:00"/>
    <s v="Second Class"/>
    <s v="LT-16765"/>
    <s v="Larry Tron"/>
    <x v="0"/>
    <s v="United States"/>
    <x v="194"/>
    <x v="1"/>
    <n v="92025"/>
    <x v="1"/>
    <s v="OFF-AR-10004042"/>
    <x v="1"/>
    <x v="6"/>
    <s v="BOSTON Model 1800 Electric Pencil Sharpeners, Putty/Woodgrain"/>
    <n v="53.94"/>
    <n v="3"/>
    <n v="0"/>
    <n v="15.642599999999995"/>
  </r>
  <r>
    <n v="1163"/>
    <x v="552"/>
    <x v="2"/>
    <x v="223"/>
    <d v="2011-03-08T00:00:00"/>
    <s v="Standard Class"/>
    <s v="AP-10720"/>
    <s v="Anne Pryor"/>
    <x v="2"/>
    <s v="United States"/>
    <x v="20"/>
    <x v="15"/>
    <n v="10035"/>
    <x v="3"/>
    <s v="TEC-PH-10004700"/>
    <x v="2"/>
    <x v="7"/>
    <s v="PowerGen Dual USB Car Charger"/>
    <n v="9.99"/>
    <n v="1"/>
    <n v="0"/>
    <n v="4.5953999999999997"/>
  </r>
  <r>
    <n v="1164"/>
    <x v="552"/>
    <x v="2"/>
    <x v="223"/>
    <d v="2011-03-08T00:00:00"/>
    <s v="Standard Class"/>
    <s v="AP-10720"/>
    <s v="Anne Pryor"/>
    <x v="2"/>
    <s v="United States"/>
    <x v="20"/>
    <x v="15"/>
    <n v="10035"/>
    <x v="3"/>
    <s v="OFF-BI-10004593"/>
    <x v="1"/>
    <x v="8"/>
    <s v="Ibico Laser Imprintable Binding System Covers"/>
    <n v="125.76"/>
    <n v="3"/>
    <n v="0.2"/>
    <n v="40.872"/>
  </r>
  <r>
    <n v="1165"/>
    <x v="552"/>
    <x v="2"/>
    <x v="223"/>
    <d v="2011-03-08T00:00:00"/>
    <s v="Standard Class"/>
    <s v="AP-10720"/>
    <s v="Anne Pryor"/>
    <x v="2"/>
    <s v="United States"/>
    <x v="20"/>
    <x v="15"/>
    <n v="10035"/>
    <x v="3"/>
    <s v="OFF-BI-10003429"/>
    <x v="1"/>
    <x v="8"/>
    <s v="Cardinal HOLDit! Binder Insert Strips,Extra Strips"/>
    <n v="25.32"/>
    <n v="5"/>
    <n v="0.2"/>
    <n v="9.1785000000000014"/>
  </r>
  <r>
    <n v="1166"/>
    <x v="553"/>
    <x v="2"/>
    <x v="417"/>
    <d v="2011-05-08T00:00:00"/>
    <s v="Standard Class"/>
    <s v="PM-18940"/>
    <s v="Paul MacIntyre"/>
    <x v="0"/>
    <s v="United States"/>
    <x v="25"/>
    <x v="12"/>
    <n v="49201"/>
    <x v="2"/>
    <s v="OFF-BI-10001294"/>
    <x v="1"/>
    <x v="8"/>
    <s v="Fellowes Binding Cases"/>
    <n v="46.8"/>
    <n v="4"/>
    <n v="0"/>
    <n v="21.059999999999995"/>
  </r>
  <r>
    <n v="1167"/>
    <x v="554"/>
    <x v="1"/>
    <x v="121"/>
    <d v="2012-11-02T00:00:00"/>
    <s v="Same Day"/>
    <s v="KC-16540"/>
    <s v="Kelly Collister"/>
    <x v="0"/>
    <s v="United States"/>
    <x v="4"/>
    <x v="4"/>
    <n v="98115"/>
    <x v="1"/>
    <s v="TEC-AC-10001552"/>
    <x v="2"/>
    <x v="11"/>
    <s v="Logitech K350 2.4Ghz Wireless Keyboard"/>
    <n v="447.93"/>
    <n v="9"/>
    <n v="0"/>
    <n v="49.272299999999987"/>
  </r>
  <r>
    <n v="1168"/>
    <x v="555"/>
    <x v="3"/>
    <x v="166"/>
    <d v="2014-12-11T00:00:00"/>
    <s v="Second Class"/>
    <s v="DL-13315"/>
    <s v="Delfina Latchford"/>
    <x v="0"/>
    <s v="United States"/>
    <x v="20"/>
    <x v="15"/>
    <n v="10035"/>
    <x v="3"/>
    <s v="FUR-FU-10004952"/>
    <x v="0"/>
    <x v="5"/>
    <s v="C-Line Cubicle Keepers Polyproplyene Holder w/Velcro Back, 8-1/2x11, 25/Bx"/>
    <n v="109.48"/>
    <n v="2"/>
    <n v="0"/>
    <n v="33.938800000000001"/>
  </r>
  <r>
    <n v="1169"/>
    <x v="555"/>
    <x v="3"/>
    <x v="166"/>
    <d v="2014-12-11T00:00:00"/>
    <s v="Second Class"/>
    <s v="DL-13315"/>
    <s v="Delfina Latchford"/>
    <x v="0"/>
    <s v="United States"/>
    <x v="20"/>
    <x v="15"/>
    <n v="10035"/>
    <x v="3"/>
    <s v="OFF-ST-10004123"/>
    <x v="1"/>
    <x v="4"/>
    <s v="Safco Industrial Wire Shelving System"/>
    <n v="272.94"/>
    <n v="3"/>
    <n v="0"/>
    <n v="0"/>
  </r>
  <r>
    <n v="1170"/>
    <x v="555"/>
    <x v="3"/>
    <x v="166"/>
    <d v="2014-12-11T00:00:00"/>
    <s v="Second Class"/>
    <s v="DL-13315"/>
    <s v="Delfina Latchford"/>
    <x v="0"/>
    <s v="United States"/>
    <x v="20"/>
    <x v="15"/>
    <n v="10035"/>
    <x v="3"/>
    <s v="OFF-PA-10003172"/>
    <x v="1"/>
    <x v="10"/>
    <s v="Xerox 1996"/>
    <n v="19.440000000000001"/>
    <n v="3"/>
    <n v="0"/>
    <n v="9.3312000000000008"/>
  </r>
  <r>
    <n v="1171"/>
    <x v="555"/>
    <x v="3"/>
    <x v="166"/>
    <d v="2014-12-11T00:00:00"/>
    <s v="Second Class"/>
    <s v="DL-13315"/>
    <s v="Delfina Latchford"/>
    <x v="0"/>
    <s v="United States"/>
    <x v="20"/>
    <x v="15"/>
    <n v="10035"/>
    <x v="3"/>
    <s v="OFF-ST-10002352"/>
    <x v="1"/>
    <x v="4"/>
    <s v="Iris Project Case"/>
    <n v="31.92"/>
    <n v="4"/>
    <n v="0"/>
    <n v="8.299199999999999"/>
  </r>
  <r>
    <n v="1172"/>
    <x v="556"/>
    <x v="2"/>
    <x v="418"/>
    <d v="2011-03-14T00:00:00"/>
    <s v="Standard Class"/>
    <s v="SW-20275"/>
    <s v="Scott Williamson"/>
    <x v="0"/>
    <s v="United States"/>
    <x v="195"/>
    <x v="12"/>
    <n v="48073"/>
    <x v="2"/>
    <s v="OFF-PA-10002259"/>
    <x v="1"/>
    <x v="10"/>
    <s v="Geographics Note Cards, Blank, White, 8 1/2&quot; x 11&quot;"/>
    <n v="22.38"/>
    <n v="2"/>
    <n v="0"/>
    <n v="10.7424"/>
  </r>
  <r>
    <n v="1173"/>
    <x v="557"/>
    <x v="2"/>
    <x v="419"/>
    <d v="2011-04-25T00:00:00"/>
    <s v="Standard Class"/>
    <s v="AA-10375"/>
    <s v="Allen Armold"/>
    <x v="0"/>
    <s v="United States"/>
    <x v="1"/>
    <x v="1"/>
    <n v="90008"/>
    <x v="1"/>
    <s v="OFF-BI-10002976"/>
    <x v="1"/>
    <x v="8"/>
    <s v="ACCOHIDE Binder by Acco"/>
    <n v="16.520000000000003"/>
    <n v="5"/>
    <n v="0.2"/>
    <n v="5.5754999999999999"/>
  </r>
  <r>
    <n v="1174"/>
    <x v="558"/>
    <x v="1"/>
    <x v="420"/>
    <d v="2012-10-26T00:00:00"/>
    <s v="Standard Class"/>
    <s v="LT-17110"/>
    <s v="Liz Thompson"/>
    <x v="0"/>
    <s v="United States"/>
    <x v="41"/>
    <x v="10"/>
    <n v="61701"/>
    <x v="2"/>
    <s v="OFF-BI-10000301"/>
    <x v="1"/>
    <x v="8"/>
    <s v="GBC Instant Report Kit"/>
    <n v="5.1759999999999984"/>
    <n v="4"/>
    <n v="0.8"/>
    <n v="-7.7640000000000011"/>
  </r>
  <r>
    <n v="1175"/>
    <x v="559"/>
    <x v="1"/>
    <x v="421"/>
    <d v="2012-08-25T00:00:00"/>
    <s v="First Class"/>
    <s v="DP-13105"/>
    <s v="Dave Poirier"/>
    <x v="1"/>
    <s v="United States"/>
    <x v="20"/>
    <x v="15"/>
    <n v="10035"/>
    <x v="3"/>
    <s v="OFF-BI-10003694"/>
    <x v="1"/>
    <x v="8"/>
    <s v="Avery 3 1/2&quot; Diskette Storage Pages, 10/Pack"/>
    <n v="50.112000000000002"/>
    <n v="6"/>
    <n v="0.2"/>
    <n v="16.2864"/>
  </r>
  <r>
    <n v="1176"/>
    <x v="560"/>
    <x v="0"/>
    <x v="48"/>
    <d v="2013-09-04T00:00:00"/>
    <s v="Standard Class"/>
    <s v="AB-10060"/>
    <s v="Adam Bellavance"/>
    <x v="2"/>
    <s v="United States"/>
    <x v="3"/>
    <x v="38"/>
    <n v="3301"/>
    <x v="3"/>
    <s v="OFF-SU-10000381"/>
    <x v="1"/>
    <x v="14"/>
    <s v="Acme Forged Steel Scissors with Black Enamel Handles"/>
    <n v="27.93"/>
    <n v="3"/>
    <n v="0"/>
    <n v="8.0996999999999986"/>
  </r>
  <r>
    <n v="1177"/>
    <x v="561"/>
    <x v="2"/>
    <x v="422"/>
    <d v="2011-12-30T00:00:00"/>
    <s v="Second Class"/>
    <s v="AT-10435"/>
    <s v="Alyssa Tate"/>
    <x v="2"/>
    <s v="United States"/>
    <x v="1"/>
    <x v="1"/>
    <n v="90004"/>
    <x v="1"/>
    <s v="OFF-LA-10004425"/>
    <x v="1"/>
    <x v="2"/>
    <s v="Staples"/>
    <n v="11.56"/>
    <n v="4"/>
    <n v="0"/>
    <n v="5.4332000000000003"/>
  </r>
  <r>
    <n v="1178"/>
    <x v="562"/>
    <x v="0"/>
    <x v="49"/>
    <d v="2013-12-06T00:00:00"/>
    <s v="Standard Class"/>
    <s v="JE-15745"/>
    <s v="Joel Eaton"/>
    <x v="0"/>
    <s v="United States"/>
    <x v="196"/>
    <x v="39"/>
    <n v="20852"/>
    <x v="3"/>
    <s v="FUR-CH-10001270"/>
    <x v="0"/>
    <x v="1"/>
    <s v="Harbour Creations Steel Folding Chair"/>
    <n v="172.5"/>
    <n v="2"/>
    <n v="0"/>
    <n v="51.749999999999986"/>
  </r>
  <r>
    <n v="1179"/>
    <x v="562"/>
    <x v="0"/>
    <x v="49"/>
    <d v="2013-12-06T00:00:00"/>
    <s v="Standard Class"/>
    <s v="JE-15745"/>
    <s v="Joel Eaton"/>
    <x v="0"/>
    <s v="United States"/>
    <x v="196"/>
    <x v="39"/>
    <n v="20852"/>
    <x v="3"/>
    <s v="TEC-PH-10003931"/>
    <x v="2"/>
    <x v="7"/>
    <s v="JBL Micro Wireless Portable Bluetooth Speaker"/>
    <n v="179.97"/>
    <n v="3"/>
    <n v="0"/>
    <n v="44.992500000000007"/>
  </r>
  <r>
    <n v="1180"/>
    <x v="563"/>
    <x v="0"/>
    <x v="423"/>
    <d v="2013-04-28T00:00:00"/>
    <s v="Second Class"/>
    <s v="CA-12055"/>
    <s v="Cathy Armstrong"/>
    <x v="2"/>
    <s v="United States"/>
    <x v="12"/>
    <x v="5"/>
    <n v="77070"/>
    <x v="2"/>
    <s v="TEC-AC-10003174"/>
    <x v="2"/>
    <x v="11"/>
    <s v="Plantronics S12 Corded Telephone Headset System"/>
    <n v="258.69600000000003"/>
    <n v="3"/>
    <n v="0.2"/>
    <n v="64.674000000000007"/>
  </r>
  <r>
    <n v="1181"/>
    <x v="564"/>
    <x v="2"/>
    <x v="261"/>
    <d v="2011-06-25T00:00:00"/>
    <s v="Standard Class"/>
    <s v="DB-13060"/>
    <s v="Dave Brooks"/>
    <x v="0"/>
    <s v="United States"/>
    <x v="80"/>
    <x v="30"/>
    <n v="8701"/>
    <x v="3"/>
    <s v="TEC-PH-10004539"/>
    <x v="2"/>
    <x v="7"/>
    <s v="Wireless Extenders zBoost YX545 SOHO Signal Booster"/>
    <n v="1322.93"/>
    <n v="7"/>
    <n v="0"/>
    <n v="357.19110000000001"/>
  </r>
  <r>
    <n v="1182"/>
    <x v="564"/>
    <x v="2"/>
    <x v="261"/>
    <d v="2011-06-25T00:00:00"/>
    <s v="Standard Class"/>
    <s v="DB-13060"/>
    <s v="Dave Brooks"/>
    <x v="0"/>
    <s v="United States"/>
    <x v="80"/>
    <x v="30"/>
    <n v="8701"/>
    <x v="3"/>
    <s v="OFF-AR-10001919"/>
    <x v="1"/>
    <x v="6"/>
    <s v="OIC #2 Pencils, Medium Soft"/>
    <n v="3.76"/>
    <n v="2"/>
    <n v="0"/>
    <n v="1.0903999999999998"/>
  </r>
  <r>
    <n v="1183"/>
    <x v="565"/>
    <x v="3"/>
    <x v="424"/>
    <d v="2014-01-16T00:00:00"/>
    <s v="First Class"/>
    <s v="RB-19570"/>
    <s v="Rob Beeghly"/>
    <x v="0"/>
    <s v="United States"/>
    <x v="108"/>
    <x v="3"/>
    <n v="28540"/>
    <x v="0"/>
    <s v="OFF-EN-10002504"/>
    <x v="1"/>
    <x v="12"/>
    <s v="Tyvek  Top-Opening Peel &amp; Seel Envelopes, Plain White"/>
    <n v="21.744"/>
    <n v="1"/>
    <n v="0.2"/>
    <n v="7.3385999999999996"/>
  </r>
  <r>
    <n v="1184"/>
    <x v="565"/>
    <x v="3"/>
    <x v="424"/>
    <d v="2014-01-16T00:00:00"/>
    <s v="First Class"/>
    <s v="RB-19570"/>
    <s v="Rob Beeghly"/>
    <x v="0"/>
    <s v="United States"/>
    <x v="108"/>
    <x v="3"/>
    <n v="28540"/>
    <x v="0"/>
    <s v="TEC-PH-10003655"/>
    <x v="2"/>
    <x v="7"/>
    <s v="Sannysis Cute Owl Design Soft Skin Case Cover for Samsung Galaxy S4"/>
    <n v="7.92"/>
    <n v="5"/>
    <n v="0.2"/>
    <n v="0.69300000000000006"/>
  </r>
  <r>
    <n v="1185"/>
    <x v="566"/>
    <x v="2"/>
    <x v="156"/>
    <d v="2011-11-30T00:00:00"/>
    <s v="Standard Class"/>
    <s v="HR-14830"/>
    <s v="Harold Ryan"/>
    <x v="1"/>
    <s v="United States"/>
    <x v="4"/>
    <x v="4"/>
    <n v="98103"/>
    <x v="1"/>
    <s v="OFF-BI-10004656"/>
    <x v="1"/>
    <x v="8"/>
    <s v="Peel &amp; Stick Add-On Corner Pockets"/>
    <n v="12.096000000000002"/>
    <n v="7"/>
    <n v="0.2"/>
    <n v="4.2335999999999991"/>
  </r>
  <r>
    <n v="1186"/>
    <x v="566"/>
    <x v="2"/>
    <x v="156"/>
    <d v="2011-11-30T00:00:00"/>
    <s v="Standard Class"/>
    <s v="HR-14830"/>
    <s v="Harold Ryan"/>
    <x v="1"/>
    <s v="United States"/>
    <x v="4"/>
    <x v="4"/>
    <n v="98103"/>
    <x v="1"/>
    <s v="OFF-ST-10002344"/>
    <x v="1"/>
    <x v="4"/>
    <s v="Carina 42&quot;Hx23 3/4&quot;W Media Storage Unit"/>
    <n v="485.88"/>
    <n v="6"/>
    <n v="0"/>
    <n v="9.7176000000000329"/>
  </r>
  <r>
    <n v="1187"/>
    <x v="566"/>
    <x v="2"/>
    <x v="156"/>
    <d v="2011-11-30T00:00:00"/>
    <s v="Standard Class"/>
    <s v="HR-14830"/>
    <s v="Harold Ryan"/>
    <x v="1"/>
    <s v="United States"/>
    <x v="4"/>
    <x v="4"/>
    <n v="98103"/>
    <x v="1"/>
    <s v="OFF-PA-10001800"/>
    <x v="1"/>
    <x v="10"/>
    <s v="Xerox 220"/>
    <n v="25.92"/>
    <n v="4"/>
    <n v="0"/>
    <n v="12.441600000000001"/>
  </r>
  <r>
    <n v="1188"/>
    <x v="566"/>
    <x v="2"/>
    <x v="156"/>
    <d v="2011-11-30T00:00:00"/>
    <s v="Standard Class"/>
    <s v="HR-14830"/>
    <s v="Harold Ryan"/>
    <x v="1"/>
    <s v="United States"/>
    <x v="4"/>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x v="1"/>
    <x v="1"/>
    <n v="90036"/>
    <x v="1"/>
    <s v="OFF-AP-10004532"/>
    <x v="1"/>
    <x v="9"/>
    <s v="Kensington 6 Outlet Guardian Standard Surge Protector"/>
    <n v="81.92"/>
    <n v="4"/>
    <n v="0"/>
    <n v="22.118400000000001"/>
  </r>
  <r>
    <n v="1190"/>
    <x v="567"/>
    <x v="3"/>
    <x v="425"/>
    <d v="2014-03-01T00:00:00"/>
    <s v="Second Class"/>
    <s v="BT-11530"/>
    <s v="Bradley Talbott"/>
    <x v="2"/>
    <s v="United States"/>
    <x v="1"/>
    <x v="1"/>
    <n v="90036"/>
    <x v="1"/>
    <s v="TEC-PH-10004447"/>
    <x v="2"/>
    <x v="7"/>
    <s v="Toshiba IPT2010-SD IP Telephone"/>
    <n v="889.53600000000006"/>
    <n v="8"/>
    <n v="0.2"/>
    <n v="66.715199999999982"/>
  </r>
  <r>
    <n v="1191"/>
    <x v="567"/>
    <x v="3"/>
    <x v="425"/>
    <d v="2014-03-01T00:00:00"/>
    <s v="Second Class"/>
    <s v="BT-11530"/>
    <s v="Bradley Talbott"/>
    <x v="2"/>
    <s v="United States"/>
    <x v="1"/>
    <x v="1"/>
    <n v="90036"/>
    <x v="1"/>
    <s v="FUR-CH-10003973"/>
    <x v="0"/>
    <x v="1"/>
    <s v="GuestStacker Chair with Chrome Finish Legs"/>
    <n v="892.22400000000005"/>
    <n v="3"/>
    <n v="0.2"/>
    <n v="89.222400000000022"/>
  </r>
  <r>
    <n v="1192"/>
    <x v="567"/>
    <x v="3"/>
    <x v="425"/>
    <d v="2014-03-01T00:00:00"/>
    <s v="Second Class"/>
    <s v="BT-11530"/>
    <s v="Bradley Talbott"/>
    <x v="2"/>
    <s v="United States"/>
    <x v="1"/>
    <x v="1"/>
    <n v="90036"/>
    <x v="1"/>
    <s v="OFF-PA-10001970"/>
    <x v="1"/>
    <x v="10"/>
    <s v="Xerox 1908"/>
    <n v="223.92"/>
    <n v="4"/>
    <n v="0"/>
    <n v="109.7208"/>
  </r>
  <r>
    <n v="1193"/>
    <x v="567"/>
    <x v="3"/>
    <x v="425"/>
    <d v="2014-03-01T00:00:00"/>
    <s v="Second Class"/>
    <s v="BT-11530"/>
    <s v="Bradley Talbott"/>
    <x v="2"/>
    <s v="United States"/>
    <x v="1"/>
    <x v="1"/>
    <n v="90036"/>
    <x v="1"/>
    <s v="OFF-PA-10000682"/>
    <x v="1"/>
    <x v="10"/>
    <s v="Xerox 1924"/>
    <n v="23.12"/>
    <n v="4"/>
    <n v="0"/>
    <n v="11.328800000000001"/>
  </r>
  <r>
    <n v="1194"/>
    <x v="568"/>
    <x v="1"/>
    <x v="426"/>
    <d v="2012-09-15T00:00:00"/>
    <s v="Same Day"/>
    <s v="NG-18355"/>
    <s v="Nat Gilpin"/>
    <x v="1"/>
    <s v="United States"/>
    <x v="197"/>
    <x v="2"/>
    <n v="33065"/>
    <x v="0"/>
    <s v="OFF-PA-10001937"/>
    <x v="1"/>
    <x v="10"/>
    <s v="Xerox 21"/>
    <n v="15.552000000000003"/>
    <n v="3"/>
    <n v="0.2"/>
    <n v="5.4432"/>
  </r>
  <r>
    <n v="1195"/>
    <x v="568"/>
    <x v="1"/>
    <x v="426"/>
    <d v="2012-09-15T00:00:00"/>
    <s v="Same Day"/>
    <s v="NG-18355"/>
    <s v="Nat Gilpin"/>
    <x v="1"/>
    <s v="United States"/>
    <x v="197"/>
    <x v="2"/>
    <n v="33065"/>
    <x v="0"/>
    <s v="FUR-FU-10002268"/>
    <x v="0"/>
    <x v="5"/>
    <s v="Ultra Door Push Plate"/>
    <n v="15.712000000000002"/>
    <n v="4"/>
    <n v="0.2"/>
    <n v="2.553199999999999"/>
  </r>
  <r>
    <n v="1196"/>
    <x v="568"/>
    <x v="1"/>
    <x v="426"/>
    <d v="2012-09-15T00:00:00"/>
    <s v="Same Day"/>
    <s v="NG-18355"/>
    <s v="Nat Gilpin"/>
    <x v="1"/>
    <s v="United States"/>
    <x v="197"/>
    <x v="2"/>
    <n v="33065"/>
    <x v="0"/>
    <s v="OFF-ST-10001321"/>
    <x v="1"/>
    <x v="4"/>
    <s v="Decoflex Hanging Personal Folder File, Blue"/>
    <n v="24.672000000000001"/>
    <n v="2"/>
    <n v="0.2"/>
    <n v="2.1588000000000021"/>
  </r>
  <r>
    <n v="1197"/>
    <x v="568"/>
    <x v="1"/>
    <x v="426"/>
    <d v="2012-09-15T00:00:00"/>
    <s v="Same Day"/>
    <s v="NG-18355"/>
    <s v="Nat Gilpin"/>
    <x v="1"/>
    <s v="United States"/>
    <x v="197"/>
    <x v="2"/>
    <n v="33065"/>
    <x v="0"/>
    <s v="FUR-FU-10003394"/>
    <x v="0"/>
    <x v="5"/>
    <s v="Tenex &quot;The Solids&quot; Textured Chair Mats"/>
    <n v="55.967999999999996"/>
    <n v="1"/>
    <n v="0.2"/>
    <n v="-2.098800000000006"/>
  </r>
  <r>
    <n v="1198"/>
    <x v="569"/>
    <x v="0"/>
    <x v="143"/>
    <d v="2013-04-13T00:00:00"/>
    <s v="Standard Class"/>
    <s v="ZC-21910"/>
    <s v="Zuschuss Carroll"/>
    <x v="0"/>
    <s v="United States"/>
    <x v="12"/>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x v="12"/>
    <x v="5"/>
    <n v="77041"/>
    <x v="2"/>
    <s v="FUR-CH-10004540"/>
    <x v="0"/>
    <x v="1"/>
    <s v="Global Chrome Stack Chair"/>
    <n v="95.983999999999995"/>
    <n v="4"/>
    <n v="0.3"/>
    <n v="-4.1135999999999981"/>
  </r>
  <r>
    <n v="1200"/>
    <x v="569"/>
    <x v="0"/>
    <x v="143"/>
    <d v="2013-04-13T00:00:00"/>
    <s v="Standard Class"/>
    <s v="ZC-21910"/>
    <s v="Zuschuss Carroll"/>
    <x v="0"/>
    <s v="United States"/>
    <x v="12"/>
    <x v="5"/>
    <n v="77041"/>
    <x v="2"/>
    <s v="OFF-BI-10004995"/>
    <x v="1"/>
    <x v="8"/>
    <s v="GBC DocuBind P400 Electric Binding System"/>
    <n v="1088.7919999999997"/>
    <n v="4"/>
    <n v="0.8"/>
    <n v="-1850.9464000000007"/>
  </r>
  <r>
    <n v="1201"/>
    <x v="570"/>
    <x v="0"/>
    <x v="427"/>
    <d v="2013-07-25T00:00:00"/>
    <s v="Standard Class"/>
    <s v="LS-16945"/>
    <s v="Linda Southworth"/>
    <x v="1"/>
    <s v="United States"/>
    <x v="60"/>
    <x v="22"/>
    <n v="80219"/>
    <x v="1"/>
    <s v="FUR-CH-10002335"/>
    <x v="0"/>
    <x v="1"/>
    <s v="Hon GuestStacker Chair"/>
    <n v="544.00800000000004"/>
    <n v="3"/>
    <n v="0.2"/>
    <n v="40.800600000000003"/>
  </r>
  <r>
    <n v="1202"/>
    <x v="570"/>
    <x v="0"/>
    <x v="427"/>
    <d v="2013-07-25T00:00:00"/>
    <s v="Standard Class"/>
    <s v="LS-16945"/>
    <s v="Linda Southworth"/>
    <x v="1"/>
    <s v="United States"/>
    <x v="60"/>
    <x v="22"/>
    <n v="80219"/>
    <x v="1"/>
    <s v="OFF-BI-10004967"/>
    <x v="1"/>
    <x v="8"/>
    <s v="Round Ring Binders"/>
    <n v="1.8720000000000003"/>
    <n v="3"/>
    <n v="0.7"/>
    <n v="-1.4352"/>
  </r>
  <r>
    <n v="1203"/>
    <x v="570"/>
    <x v="0"/>
    <x v="427"/>
    <d v="2013-07-25T00:00:00"/>
    <s v="Standard Class"/>
    <s v="LS-16945"/>
    <s v="Linda Southworth"/>
    <x v="1"/>
    <s v="United States"/>
    <x v="60"/>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x v="60"/>
    <x v="22"/>
    <n v="80219"/>
    <x v="1"/>
    <s v="OFF-ST-10002292"/>
    <x v="1"/>
    <x v="4"/>
    <s v="Sauder Facets Collection Locker/File Cabinet, Sky Alder Finish"/>
    <n v="593.5680000000001"/>
    <n v="2"/>
    <n v="0.2"/>
    <n v="0"/>
  </r>
  <r>
    <n v="1205"/>
    <x v="570"/>
    <x v="0"/>
    <x v="427"/>
    <d v="2013-07-25T00:00:00"/>
    <s v="Standard Class"/>
    <s v="LS-16945"/>
    <s v="Linda Southworth"/>
    <x v="1"/>
    <s v="United States"/>
    <x v="60"/>
    <x v="22"/>
    <n v="80219"/>
    <x v="1"/>
    <s v="OFF-ST-10000689"/>
    <x v="1"/>
    <x v="4"/>
    <s v="Fellowes Strictly Business Drawer File, Letter/Legal Size"/>
    <n v="338.04"/>
    <n v="3"/>
    <n v="0.2"/>
    <n v="-33.804000000000002"/>
  </r>
  <r>
    <n v="1206"/>
    <x v="571"/>
    <x v="3"/>
    <x v="378"/>
    <d v="2014-08-05T00:00:00"/>
    <s v="First Class"/>
    <s v="LH-16750"/>
    <s v="Larry Hughes"/>
    <x v="0"/>
    <s v="United States"/>
    <x v="35"/>
    <x v="3"/>
    <n v="28205"/>
    <x v="0"/>
    <s v="TEC-PH-10002660"/>
    <x v="2"/>
    <x v="7"/>
    <s v="Nortel Networks T7316 E Nt8 B27"/>
    <n v="271.95999999999998"/>
    <n v="5"/>
    <n v="0.2"/>
    <n v="16.997500000000016"/>
  </r>
  <r>
    <n v="1207"/>
    <x v="572"/>
    <x v="0"/>
    <x v="216"/>
    <d v="2013-07-19T00:00:00"/>
    <s v="Second Class"/>
    <s v="SW-20755"/>
    <s v="Steven Ward"/>
    <x v="1"/>
    <s v="United States"/>
    <x v="20"/>
    <x v="15"/>
    <n v="10009"/>
    <x v="3"/>
    <s v="OFF-ST-10004634"/>
    <x v="1"/>
    <x v="4"/>
    <s v="Personal Folder Holder, Ebony"/>
    <n v="11.21"/>
    <n v="1"/>
    <n v="0"/>
    <n v="3.3629999999999995"/>
  </r>
  <r>
    <n v="1208"/>
    <x v="572"/>
    <x v="0"/>
    <x v="216"/>
    <d v="2013-07-19T00:00:00"/>
    <s v="Second Class"/>
    <s v="SW-20755"/>
    <s v="Steven Ward"/>
    <x v="1"/>
    <s v="United States"/>
    <x v="20"/>
    <x v="15"/>
    <n v="10009"/>
    <x v="3"/>
    <s v="OFF-BI-10002160"/>
    <x v="1"/>
    <x v="8"/>
    <s v="Acco Hanging Data Binders"/>
    <n v="9.1440000000000001"/>
    <n v="3"/>
    <n v="0.2"/>
    <n v="3.2003999999999997"/>
  </r>
  <r>
    <n v="1209"/>
    <x v="572"/>
    <x v="0"/>
    <x v="216"/>
    <d v="2013-07-19T00:00:00"/>
    <s v="Second Class"/>
    <s v="SW-20755"/>
    <s v="Steven Ward"/>
    <x v="1"/>
    <s v="United States"/>
    <x v="20"/>
    <x v="15"/>
    <n v="10009"/>
    <x v="3"/>
    <s v="OFF-FA-10002988"/>
    <x v="1"/>
    <x v="13"/>
    <s v="Ideal Clamps"/>
    <n v="14.069999999999999"/>
    <n v="7"/>
    <n v="0"/>
    <n v="6.8942999999999994"/>
  </r>
  <r>
    <n v="1210"/>
    <x v="572"/>
    <x v="0"/>
    <x v="216"/>
    <d v="2013-07-19T00:00:00"/>
    <s v="Second Class"/>
    <s v="SW-20755"/>
    <s v="Steven Ward"/>
    <x v="1"/>
    <s v="United States"/>
    <x v="20"/>
    <x v="15"/>
    <n v="10009"/>
    <x v="3"/>
    <s v="OFF-AR-10004999"/>
    <x v="1"/>
    <x v="6"/>
    <s v="Newell 315"/>
    <n v="41.86"/>
    <n v="7"/>
    <n v="0"/>
    <n v="10.465"/>
  </r>
  <r>
    <n v="1211"/>
    <x v="572"/>
    <x v="0"/>
    <x v="216"/>
    <d v="2013-07-19T00:00:00"/>
    <s v="Second Class"/>
    <s v="SW-20755"/>
    <s v="Steven Ward"/>
    <x v="1"/>
    <s v="United States"/>
    <x v="20"/>
    <x v="15"/>
    <n v="10009"/>
    <x v="3"/>
    <s v="OFF-BI-10001031"/>
    <x v="1"/>
    <x v="8"/>
    <s v="Pressboard Data Binders by Wilson Jones"/>
    <n v="8.5440000000000005"/>
    <n v="2"/>
    <n v="0.2"/>
    <n v="2.8835999999999995"/>
  </r>
  <r>
    <n v="1212"/>
    <x v="572"/>
    <x v="0"/>
    <x v="216"/>
    <d v="2013-07-19T00:00:00"/>
    <s v="Second Class"/>
    <s v="SW-20755"/>
    <s v="Steven Ward"/>
    <x v="1"/>
    <s v="United States"/>
    <x v="20"/>
    <x v="15"/>
    <n v="10009"/>
    <x v="3"/>
    <s v="FUR-BO-10004695"/>
    <x v="0"/>
    <x v="0"/>
    <s v="O'Sullivan 2-Door Barrister Bookcase in Odessa Pine"/>
    <n v="579.13599999999997"/>
    <n v="4"/>
    <n v="0.2"/>
    <n v="21.717599999999948"/>
  </r>
  <r>
    <n v="1213"/>
    <x v="573"/>
    <x v="3"/>
    <x v="428"/>
    <d v="2014-09-14T00:00:00"/>
    <s v="Standard Class"/>
    <s v="SP-20620"/>
    <s v="Stefania Perrino"/>
    <x v="1"/>
    <s v="United States"/>
    <x v="10"/>
    <x v="9"/>
    <n v="19134"/>
    <x v="3"/>
    <s v="FUR-CH-10004860"/>
    <x v="0"/>
    <x v="1"/>
    <s v="Global Low Back Tilter Chair"/>
    <n v="141.37199999999999"/>
    <n v="2"/>
    <n v="0.3"/>
    <n v="-48.470400000000019"/>
  </r>
  <r>
    <n v="1214"/>
    <x v="573"/>
    <x v="3"/>
    <x v="428"/>
    <d v="2014-09-14T00:00:00"/>
    <s v="Standard Class"/>
    <s v="SP-20620"/>
    <s v="Stefania Perrino"/>
    <x v="1"/>
    <s v="United States"/>
    <x v="10"/>
    <x v="9"/>
    <n v="19134"/>
    <x v="3"/>
    <s v="OFF-BI-10002432"/>
    <x v="1"/>
    <x v="8"/>
    <s v="Wilson Jones Standard D-Ring Binders"/>
    <n v="3.036"/>
    <n v="2"/>
    <n v="0.7"/>
    <n v="-2.3275999999999994"/>
  </r>
  <r>
    <n v="1215"/>
    <x v="573"/>
    <x v="3"/>
    <x v="428"/>
    <d v="2014-09-14T00:00:00"/>
    <s v="Standard Class"/>
    <s v="SP-20620"/>
    <s v="Stefania Perrino"/>
    <x v="1"/>
    <s v="United States"/>
    <x v="10"/>
    <x v="9"/>
    <n v="19134"/>
    <x v="3"/>
    <s v="OFF-BI-10000069"/>
    <x v="1"/>
    <x v="8"/>
    <s v="GBC Prepunched Paper, 19-Hole, for Binding Systems, 24-lb"/>
    <n v="4.503000000000001"/>
    <n v="1"/>
    <n v="0.7"/>
    <n v="-3.6024000000000012"/>
  </r>
  <r>
    <n v="1216"/>
    <x v="573"/>
    <x v="3"/>
    <x v="428"/>
    <d v="2014-09-14T00:00:00"/>
    <s v="Standard Class"/>
    <s v="SP-20620"/>
    <s v="Stefania Perrino"/>
    <x v="1"/>
    <s v="United States"/>
    <x v="10"/>
    <x v="9"/>
    <n v="19134"/>
    <x v="3"/>
    <s v="OFF-AR-10003602"/>
    <x v="1"/>
    <x v="6"/>
    <s v="Quartet Omega Colored Chalk, 12/Pack"/>
    <n v="4.6719999999999997"/>
    <n v="1"/>
    <n v="0.2"/>
    <n v="1.5767999999999998"/>
  </r>
  <r>
    <n v="1217"/>
    <x v="573"/>
    <x v="3"/>
    <x v="428"/>
    <d v="2014-09-14T00:00:00"/>
    <s v="Standard Class"/>
    <s v="SP-20620"/>
    <s v="Stefania Perrino"/>
    <x v="1"/>
    <s v="United States"/>
    <x v="10"/>
    <x v="9"/>
    <n v="19134"/>
    <x v="3"/>
    <s v="TEC-AC-10004469"/>
    <x v="2"/>
    <x v="11"/>
    <s v="Microsoft Sculpt Comfort Mouse"/>
    <n v="95.88000000000001"/>
    <n v="3"/>
    <n v="0.2"/>
    <n v="28.764000000000006"/>
  </r>
  <r>
    <n v="1218"/>
    <x v="573"/>
    <x v="3"/>
    <x v="428"/>
    <d v="2014-09-14T00:00:00"/>
    <s v="Standard Class"/>
    <s v="SP-20620"/>
    <s v="Stefania Perrino"/>
    <x v="1"/>
    <s v="United States"/>
    <x v="10"/>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x v="10"/>
    <x v="9"/>
    <n v="19134"/>
    <x v="3"/>
    <s v="TEC-AC-10003174"/>
    <x v="2"/>
    <x v="11"/>
    <s v="Plantronics S12 Corded Telephone Headset System"/>
    <n v="258.69600000000003"/>
    <n v="3"/>
    <n v="0.2"/>
    <n v="64.674000000000007"/>
  </r>
  <r>
    <n v="1220"/>
    <x v="573"/>
    <x v="3"/>
    <x v="428"/>
    <d v="2014-09-14T00:00:00"/>
    <s v="Standard Class"/>
    <s v="SP-20620"/>
    <s v="Stefania Perrino"/>
    <x v="1"/>
    <s v="United States"/>
    <x v="10"/>
    <x v="9"/>
    <n v="19134"/>
    <x v="3"/>
    <s v="TEC-PH-10002200"/>
    <x v="2"/>
    <x v="7"/>
    <s v="Samsung Galaxy Note 2"/>
    <n v="1931.9579999999999"/>
    <n v="7"/>
    <n v="0.4"/>
    <n v="-386.3915999999997"/>
  </r>
  <r>
    <n v="1221"/>
    <x v="574"/>
    <x v="2"/>
    <x v="136"/>
    <d v="2011-07-16T00:00:00"/>
    <s v="Standard Class"/>
    <s v="BF-11170"/>
    <s v="Ben Ferrer"/>
    <x v="2"/>
    <s v="United States"/>
    <x v="1"/>
    <x v="1"/>
    <n v="90036"/>
    <x v="1"/>
    <s v="OFF-ST-10000107"/>
    <x v="1"/>
    <x v="4"/>
    <s v="Fellowes Super Stor/Drawer"/>
    <n v="249.75"/>
    <n v="9"/>
    <n v="0"/>
    <n v="44.954999999999977"/>
  </r>
  <r>
    <n v="1222"/>
    <x v="574"/>
    <x v="2"/>
    <x v="136"/>
    <d v="2011-07-16T00:00:00"/>
    <s v="Standard Class"/>
    <s v="BF-11170"/>
    <s v="Ben Ferrer"/>
    <x v="2"/>
    <s v="United States"/>
    <x v="1"/>
    <x v="1"/>
    <n v="90036"/>
    <x v="1"/>
    <s v="TEC-PH-10000439"/>
    <x v="2"/>
    <x v="7"/>
    <s v="GE DSL Phone Line Filter"/>
    <n v="255.93600000000004"/>
    <n v="8"/>
    <n v="0.2"/>
    <n v="28.792799999999971"/>
  </r>
  <r>
    <n v="1223"/>
    <x v="575"/>
    <x v="0"/>
    <x v="429"/>
    <d v="2013-12-06T00:00:00"/>
    <s v="First Class"/>
    <s v="BM-11140"/>
    <s v="Becky Martin"/>
    <x v="0"/>
    <s v="United States"/>
    <x v="20"/>
    <x v="15"/>
    <n v="10024"/>
    <x v="3"/>
    <s v="FUR-FU-10001602"/>
    <x v="0"/>
    <x v="5"/>
    <s v="Eldon Delta Triangular Chair Mat, 52&quot; x 58&quot;, Clear"/>
    <n v="113.78999999999999"/>
    <n v="3"/>
    <n v="0"/>
    <n v="20.482199999999992"/>
  </r>
  <r>
    <n v="1224"/>
    <x v="575"/>
    <x v="0"/>
    <x v="429"/>
    <d v="2013-12-06T00:00:00"/>
    <s v="First Class"/>
    <s v="BM-11140"/>
    <s v="Becky Martin"/>
    <x v="0"/>
    <s v="United States"/>
    <x v="20"/>
    <x v="15"/>
    <n v="10024"/>
    <x v="3"/>
    <s v="TEC-AC-10001432"/>
    <x v="2"/>
    <x v="11"/>
    <s v="Enermax Aurora Lite Keyboard"/>
    <n v="78.150000000000006"/>
    <n v="1"/>
    <n v="0"/>
    <n v="34.38600000000001"/>
  </r>
  <r>
    <n v="1225"/>
    <x v="575"/>
    <x v="0"/>
    <x v="429"/>
    <d v="2013-12-06T00:00:00"/>
    <s v="First Class"/>
    <s v="BM-11140"/>
    <s v="Becky Martin"/>
    <x v="0"/>
    <s v="United States"/>
    <x v="20"/>
    <x v="15"/>
    <n v="10024"/>
    <x v="3"/>
    <s v="OFF-BI-10004656"/>
    <x v="1"/>
    <x v="8"/>
    <s v="Peel &amp; Stick Add-On Corner Pockets"/>
    <n v="1.7280000000000002"/>
    <n v="1"/>
    <n v="0.2"/>
    <n v="0.60479999999999989"/>
  </r>
  <r>
    <n v="1226"/>
    <x v="575"/>
    <x v="0"/>
    <x v="429"/>
    <d v="2013-12-06T00:00:00"/>
    <s v="First Class"/>
    <s v="BM-11140"/>
    <s v="Becky Martin"/>
    <x v="0"/>
    <s v="United States"/>
    <x v="20"/>
    <x v="15"/>
    <n v="10024"/>
    <x v="3"/>
    <s v="OFF-PA-10001685"/>
    <x v="1"/>
    <x v="10"/>
    <s v="Staples"/>
    <n v="40.56"/>
    <n v="4"/>
    <n v="0"/>
    <n v="19.874400000000001"/>
  </r>
  <r>
    <n v="1227"/>
    <x v="575"/>
    <x v="0"/>
    <x v="429"/>
    <d v="2013-12-06T00:00:00"/>
    <s v="First Class"/>
    <s v="BM-11140"/>
    <s v="Becky Martin"/>
    <x v="0"/>
    <s v="United States"/>
    <x v="20"/>
    <x v="15"/>
    <n v="10024"/>
    <x v="3"/>
    <s v="OFF-ST-10001418"/>
    <x v="1"/>
    <x v="4"/>
    <s v="Carina Media Storage Towers in Natural &amp; Black"/>
    <n v="182.94"/>
    <n v="3"/>
    <n v="0"/>
    <n v="3.6587999999999994"/>
  </r>
  <r>
    <n v="1228"/>
    <x v="575"/>
    <x v="0"/>
    <x v="429"/>
    <d v="2013-12-06T00:00:00"/>
    <s v="First Class"/>
    <s v="BM-11140"/>
    <s v="Becky Martin"/>
    <x v="0"/>
    <s v="United States"/>
    <x v="20"/>
    <x v="15"/>
    <n v="10024"/>
    <x v="3"/>
    <s v="OFF-ST-10000676"/>
    <x v="1"/>
    <x v="4"/>
    <s v="Fellowes Econo/Stor Drawers"/>
    <n v="193.86"/>
    <n v="2"/>
    <n v="0"/>
    <n v="11.631599999999992"/>
  </r>
  <r>
    <n v="1229"/>
    <x v="576"/>
    <x v="3"/>
    <x v="44"/>
    <d v="2014-11-12T00:00:00"/>
    <s v="Standard Class"/>
    <s v="ZC-21910"/>
    <s v="Zuschuss Carroll"/>
    <x v="0"/>
    <s v="United States"/>
    <x v="1"/>
    <x v="1"/>
    <n v="90045"/>
    <x v="1"/>
    <s v="OFF-EN-10001219"/>
    <x v="1"/>
    <x v="12"/>
    <s v="#10- 4 1/8&quot; x 9 1/2&quot; Security-Tint Envelopes"/>
    <n v="15.28"/>
    <n v="2"/>
    <n v="0"/>
    <n v="7.4871999999999996"/>
  </r>
  <r>
    <n v="1230"/>
    <x v="576"/>
    <x v="3"/>
    <x v="44"/>
    <d v="2014-11-12T00:00:00"/>
    <s v="Standard Class"/>
    <s v="ZC-21910"/>
    <s v="Zuschuss Carroll"/>
    <x v="0"/>
    <s v="United States"/>
    <x v="1"/>
    <x v="1"/>
    <n v="90045"/>
    <x v="1"/>
    <s v="FUR-FU-10001424"/>
    <x v="0"/>
    <x v="5"/>
    <s v="Dax Clear Box Frame"/>
    <n v="8.73"/>
    <n v="1"/>
    <n v="0"/>
    <n v="2.9681999999999995"/>
  </r>
  <r>
    <n v="1231"/>
    <x v="576"/>
    <x v="3"/>
    <x v="44"/>
    <d v="2014-11-12T00:00:00"/>
    <s v="Standard Class"/>
    <s v="ZC-21910"/>
    <s v="Zuschuss Carroll"/>
    <x v="0"/>
    <s v="United States"/>
    <x v="1"/>
    <x v="1"/>
    <n v="90045"/>
    <x v="1"/>
    <s v="OFF-AR-10001022"/>
    <x v="1"/>
    <x v="6"/>
    <s v="SANFORD Liquid Accent Tank-Style Highlighters"/>
    <n v="5.68"/>
    <n v="2"/>
    <n v="0"/>
    <n v="1.7607999999999997"/>
  </r>
  <r>
    <n v="1232"/>
    <x v="577"/>
    <x v="1"/>
    <x v="89"/>
    <d v="2012-11-02T00:00:00"/>
    <s v="Second Class"/>
    <s v="KT-16480"/>
    <s v="Kean Thornton"/>
    <x v="0"/>
    <s v="United States"/>
    <x v="198"/>
    <x v="15"/>
    <n v="14215"/>
    <x v="3"/>
    <s v="OFF-AR-10000369"/>
    <x v="1"/>
    <x v="6"/>
    <s v="Design Ebony Sketching Pencil"/>
    <n v="2.78"/>
    <n v="2"/>
    <n v="0"/>
    <n v="0.72279999999999989"/>
  </r>
  <r>
    <n v="1233"/>
    <x v="577"/>
    <x v="1"/>
    <x v="89"/>
    <d v="2012-11-02T00:00:00"/>
    <s v="Second Class"/>
    <s v="KT-16480"/>
    <s v="Kean Thornton"/>
    <x v="0"/>
    <s v="United States"/>
    <x v="198"/>
    <x v="15"/>
    <n v="14215"/>
    <x v="3"/>
    <s v="OFF-EN-10003055"/>
    <x v="1"/>
    <x v="12"/>
    <s v="Blue String-Tie &amp; Button Interoffice Envelopes, 10 x 13"/>
    <n v="79.959999999999994"/>
    <n v="2"/>
    <n v="0"/>
    <n v="35.981999999999992"/>
  </r>
  <r>
    <n v="1234"/>
    <x v="578"/>
    <x v="0"/>
    <x v="198"/>
    <d v="2013-06-02T00:00:00"/>
    <s v="First Class"/>
    <s v="BG-11695"/>
    <s v="Brooke Gillingham"/>
    <x v="1"/>
    <s v="United States"/>
    <x v="74"/>
    <x v="24"/>
    <n v="45231"/>
    <x v="3"/>
    <s v="TEC-CO-10001046"/>
    <x v="2"/>
    <x v="16"/>
    <s v="Canon Imageclass D680 Copier / Fax"/>
    <n v="839.98799999999994"/>
    <n v="2"/>
    <n v="0.4"/>
    <n v="69.99899999999991"/>
  </r>
  <r>
    <n v="1235"/>
    <x v="579"/>
    <x v="0"/>
    <x v="99"/>
    <d v="2013-10-29T00:00:00"/>
    <s v="Same Day"/>
    <s v="PG-18820"/>
    <s v="Patrick Gardner"/>
    <x v="0"/>
    <s v="United States"/>
    <x v="199"/>
    <x v="2"/>
    <n v="33437"/>
    <x v="0"/>
    <s v="FUR-FU-10000076"/>
    <x v="0"/>
    <x v="5"/>
    <s v="24-Hour Round Wall Clock"/>
    <n v="47.952000000000005"/>
    <n v="3"/>
    <n v="0.2"/>
    <n v="13.786200000000006"/>
  </r>
  <r>
    <n v="1236"/>
    <x v="579"/>
    <x v="0"/>
    <x v="99"/>
    <d v="2013-10-29T00:00:00"/>
    <s v="Same Day"/>
    <s v="PG-18820"/>
    <s v="Patrick Gardner"/>
    <x v="0"/>
    <s v="United States"/>
    <x v="199"/>
    <x v="2"/>
    <n v="33437"/>
    <x v="0"/>
    <s v="OFF-BI-10003719"/>
    <x v="1"/>
    <x v="8"/>
    <s v="Large Capacity Hanging Post Binders"/>
    <n v="37.425000000000004"/>
    <n v="5"/>
    <n v="0.7"/>
    <n v="-29.940000000000012"/>
  </r>
  <r>
    <n v="1237"/>
    <x v="579"/>
    <x v="0"/>
    <x v="99"/>
    <d v="2013-10-29T00:00:00"/>
    <s v="Same Day"/>
    <s v="PG-18820"/>
    <s v="Patrick Gardner"/>
    <x v="0"/>
    <s v="United States"/>
    <x v="199"/>
    <x v="2"/>
    <n v="33437"/>
    <x v="0"/>
    <s v="FUR-FU-10003268"/>
    <x v="0"/>
    <x v="5"/>
    <s v="Eldon Radial Chair Mat for Low to Medium Pile Carpets"/>
    <n v="63.967999999999996"/>
    <n v="2"/>
    <n v="0.2"/>
    <n v="0"/>
  </r>
  <r>
    <n v="1238"/>
    <x v="579"/>
    <x v="0"/>
    <x v="99"/>
    <d v="2013-10-29T00:00:00"/>
    <s v="Same Day"/>
    <s v="PG-18820"/>
    <s v="Patrick Gardner"/>
    <x v="0"/>
    <s v="United States"/>
    <x v="199"/>
    <x v="2"/>
    <n v="33437"/>
    <x v="0"/>
    <s v="FUR-FU-10003553"/>
    <x v="0"/>
    <x v="5"/>
    <s v="Howard Miller 13-1/2&quot; Diameter Rosebrook Wall Clock"/>
    <n v="165.048"/>
    <n v="3"/>
    <n v="0.2"/>
    <n v="41.262"/>
  </r>
  <r>
    <n v="1239"/>
    <x v="580"/>
    <x v="2"/>
    <x v="430"/>
    <d v="2011-08-15T00:00:00"/>
    <s v="Standard Class"/>
    <s v="GM-14680"/>
    <s v="Greg Matthias"/>
    <x v="0"/>
    <s v="United States"/>
    <x v="4"/>
    <x v="4"/>
    <n v="98105"/>
    <x v="1"/>
    <s v="FUR-FU-10003691"/>
    <x v="0"/>
    <x v="5"/>
    <s v="Eldon Image Series Desk Accessories, Ebony"/>
    <n v="12.35"/>
    <n v="1"/>
    <n v="0"/>
    <n v="5.4340000000000002"/>
  </r>
  <r>
    <n v="1240"/>
    <x v="580"/>
    <x v="2"/>
    <x v="430"/>
    <d v="2011-08-15T00:00:00"/>
    <s v="Standard Class"/>
    <s v="GM-14680"/>
    <s v="Greg Matthias"/>
    <x v="0"/>
    <s v="United States"/>
    <x v="4"/>
    <x v="4"/>
    <n v="98105"/>
    <x v="1"/>
    <s v="OFF-AR-10003903"/>
    <x v="1"/>
    <x v="6"/>
    <s v="Sanford 52201 APSCO Electric Pencil Sharpener"/>
    <n v="40.97"/>
    <n v="1"/>
    <n v="0"/>
    <n v="10.652200000000001"/>
  </r>
  <r>
    <n v="1241"/>
    <x v="580"/>
    <x v="2"/>
    <x v="430"/>
    <d v="2011-08-15T00:00:00"/>
    <s v="Standard Class"/>
    <s v="GM-14680"/>
    <s v="Greg Matthias"/>
    <x v="0"/>
    <s v="United States"/>
    <x v="4"/>
    <x v="4"/>
    <n v="98105"/>
    <x v="1"/>
    <s v="OFF-FA-10004854"/>
    <x v="1"/>
    <x v="13"/>
    <s v="Vinyl Coated Wire Paper Clips in Organizer Box, 800/Box"/>
    <n v="22.96"/>
    <n v="2"/>
    <n v="0"/>
    <n v="10.7912"/>
  </r>
  <r>
    <n v="1242"/>
    <x v="581"/>
    <x v="0"/>
    <x v="48"/>
    <d v="2013-09-05T00:00:00"/>
    <s v="Standard Class"/>
    <s v="MO-17800"/>
    <s v="Meg O'Connel"/>
    <x v="2"/>
    <s v="United States"/>
    <x v="20"/>
    <x v="15"/>
    <n v="10024"/>
    <x v="3"/>
    <s v="TEC-PH-10003442"/>
    <x v="2"/>
    <x v="7"/>
    <s v="Samsung Replacement EH64AVFWE Premium Headset"/>
    <n v="22"/>
    <n v="4"/>
    <n v="0"/>
    <n v="5.5"/>
  </r>
  <r>
    <n v="1243"/>
    <x v="582"/>
    <x v="0"/>
    <x v="431"/>
    <d v="2013-02-22T00:00:00"/>
    <s v="Standard Class"/>
    <s v="PG-18820"/>
    <s v="Patrick Gardner"/>
    <x v="0"/>
    <s v="United States"/>
    <x v="20"/>
    <x v="15"/>
    <n v="10009"/>
    <x v="3"/>
    <s v="OFF-BI-10004519"/>
    <x v="1"/>
    <x v="8"/>
    <s v="GBC DocuBind P100 Manual Binding Machine"/>
    <n v="398.35199999999998"/>
    <n v="3"/>
    <n v="0.2"/>
    <n v="124.48499999999999"/>
  </r>
  <r>
    <n v="1244"/>
    <x v="582"/>
    <x v="0"/>
    <x v="431"/>
    <d v="2013-02-22T00:00:00"/>
    <s v="Standard Class"/>
    <s v="PG-18820"/>
    <s v="Patrick Gardner"/>
    <x v="0"/>
    <s v="United States"/>
    <x v="20"/>
    <x v="15"/>
    <n v="10009"/>
    <x v="3"/>
    <s v="OFF-FA-10000304"/>
    <x v="1"/>
    <x v="13"/>
    <s v="Advantus Push Pins"/>
    <n v="8.7200000000000006"/>
    <n v="4"/>
    <n v="0"/>
    <n v="3.5752000000000006"/>
  </r>
  <r>
    <n v="1245"/>
    <x v="583"/>
    <x v="3"/>
    <x v="304"/>
    <d v="2014-05-22T00:00:00"/>
    <s v="Standard Class"/>
    <s v="EJ-14155"/>
    <s v="Eva Jacobs"/>
    <x v="0"/>
    <s v="United States"/>
    <x v="200"/>
    <x v="35"/>
    <n v="39503"/>
    <x v="0"/>
    <s v="OFF-EN-10004955"/>
    <x v="1"/>
    <x v="12"/>
    <s v="Fashion Color Clasp Envelopes"/>
    <n v="48.69"/>
    <n v="9"/>
    <n v="0"/>
    <n v="23.8581"/>
  </r>
  <r>
    <n v="1246"/>
    <x v="584"/>
    <x v="2"/>
    <x v="432"/>
    <d v="2011-12-14T00:00:00"/>
    <s v="Second Class"/>
    <s v="NP-18700"/>
    <s v="Nora Preis"/>
    <x v="0"/>
    <s v="United States"/>
    <x v="201"/>
    <x v="1"/>
    <n v="93727"/>
    <x v="1"/>
    <s v="FUR-TA-10004619"/>
    <x v="0"/>
    <x v="3"/>
    <s v="Hon Non-Folding Utility Tables"/>
    <n v="764.6880000000001"/>
    <n v="6"/>
    <n v="0.2"/>
    <n v="95.585999999999899"/>
  </r>
  <r>
    <n v="1247"/>
    <x v="584"/>
    <x v="2"/>
    <x v="432"/>
    <d v="2011-12-14T00:00:00"/>
    <s v="Second Class"/>
    <s v="NP-18700"/>
    <s v="Nora Preis"/>
    <x v="0"/>
    <s v="United States"/>
    <x v="201"/>
    <x v="1"/>
    <n v="93727"/>
    <x v="1"/>
    <s v="FUR-TA-10003473"/>
    <x v="0"/>
    <x v="3"/>
    <s v="Bretford Rectangular Conference Table Tops"/>
    <n v="3610.848"/>
    <n v="12"/>
    <n v="0.2"/>
    <n v="135.4068000000002"/>
  </r>
  <r>
    <n v="1248"/>
    <x v="584"/>
    <x v="2"/>
    <x v="432"/>
    <d v="2011-12-14T00:00:00"/>
    <s v="Second Class"/>
    <s v="NP-18700"/>
    <s v="Nora Preis"/>
    <x v="0"/>
    <s v="United States"/>
    <x v="201"/>
    <x v="1"/>
    <n v="93727"/>
    <x v="1"/>
    <s v="FUR-BO-10004467"/>
    <x v="0"/>
    <x v="0"/>
    <s v="Bestar Classic Bookcase"/>
    <n v="254.97449999999998"/>
    <n v="3"/>
    <n v="0.15"/>
    <n v="11.998799999999989"/>
  </r>
  <r>
    <n v="1249"/>
    <x v="585"/>
    <x v="3"/>
    <x v="404"/>
    <d v="2014-12-25T00:00:00"/>
    <s v="Standard Class"/>
    <s v="DJ-13630"/>
    <s v="Doug Jacobs"/>
    <x v="0"/>
    <s v="United States"/>
    <x v="20"/>
    <x v="15"/>
    <n v="10009"/>
    <x v="3"/>
    <s v="OFF-AR-10002280"/>
    <x v="1"/>
    <x v="6"/>
    <s v="Staples"/>
    <n v="38.82"/>
    <n v="6"/>
    <n v="0"/>
    <n v="17.468999999999998"/>
  </r>
  <r>
    <n v="1250"/>
    <x v="585"/>
    <x v="3"/>
    <x v="404"/>
    <d v="2014-12-25T00:00:00"/>
    <s v="Standard Class"/>
    <s v="DJ-13630"/>
    <s v="Doug Jacobs"/>
    <x v="0"/>
    <s v="United States"/>
    <x v="20"/>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x v="20"/>
    <x v="15"/>
    <n v="10009"/>
    <x v="3"/>
    <s v="OFF-AP-10000891"/>
    <x v="1"/>
    <x v="9"/>
    <s v="Kensington 7 Outlet MasterPiece HOMEOFFICE Power Control Center"/>
    <n v="1704.56"/>
    <n v="13"/>
    <n v="0"/>
    <n v="511.36799999999999"/>
  </r>
  <r>
    <n v="1252"/>
    <x v="585"/>
    <x v="3"/>
    <x v="404"/>
    <d v="2014-12-25T00:00:00"/>
    <s v="Standard Class"/>
    <s v="DJ-13630"/>
    <s v="Doug Jacobs"/>
    <x v="0"/>
    <s v="United States"/>
    <x v="20"/>
    <x v="15"/>
    <n v="10009"/>
    <x v="3"/>
    <s v="OFF-AR-10000462"/>
    <x v="1"/>
    <x v="6"/>
    <s v="Sanford Pocket Accent Highlighters"/>
    <n v="3.2"/>
    <n v="2"/>
    <n v="0"/>
    <n v="1.3760000000000003"/>
  </r>
  <r>
    <n v="1253"/>
    <x v="586"/>
    <x v="1"/>
    <x v="433"/>
    <d v="2012-07-09T00:00:00"/>
    <s v="Standard Class"/>
    <s v="IM-15070"/>
    <s v="Irene Maddox"/>
    <x v="0"/>
    <s v="United States"/>
    <x v="158"/>
    <x v="6"/>
    <n v="53209"/>
    <x v="2"/>
    <s v="TEC-PH-10004165"/>
    <x v="2"/>
    <x v="7"/>
    <s v="Mitel MiVoice 5330e IP Phone"/>
    <n v="1099.96"/>
    <n v="4"/>
    <n v="0"/>
    <n v="285.9896"/>
  </r>
  <r>
    <n v="1254"/>
    <x v="587"/>
    <x v="3"/>
    <x v="434"/>
    <d v="2014-03-15T00:00:00"/>
    <s v="Standard Class"/>
    <s v="MH-18115"/>
    <s v="Mick Hernandez"/>
    <x v="2"/>
    <s v="United States"/>
    <x v="142"/>
    <x v="9"/>
    <n v="19013"/>
    <x v="3"/>
    <s v="OFF-AR-10003958"/>
    <x v="1"/>
    <x v="6"/>
    <s v="Newell 337"/>
    <n v="5.2480000000000002"/>
    <n v="2"/>
    <n v="0.2"/>
    <n v="0.59039999999999915"/>
  </r>
  <r>
    <n v="1255"/>
    <x v="587"/>
    <x v="3"/>
    <x v="434"/>
    <d v="2014-03-15T00:00:00"/>
    <s v="Standard Class"/>
    <s v="MH-18115"/>
    <s v="Mick Hernandez"/>
    <x v="2"/>
    <s v="United States"/>
    <x v="142"/>
    <x v="9"/>
    <n v="19013"/>
    <x v="3"/>
    <s v="TEC-PH-10000149"/>
    <x v="2"/>
    <x v="7"/>
    <s v="Cisco SPA525G2 IP Phone - Wireless"/>
    <n v="35.909999999999997"/>
    <n v="3"/>
    <n v="0.4"/>
    <n v="-8.3790000000000031"/>
  </r>
  <r>
    <n v="1256"/>
    <x v="587"/>
    <x v="3"/>
    <x v="434"/>
    <d v="2014-03-15T00:00:00"/>
    <s v="Standard Class"/>
    <s v="MH-18115"/>
    <s v="Mick Hernandez"/>
    <x v="2"/>
    <s v="United States"/>
    <x v="142"/>
    <x v="9"/>
    <n v="19013"/>
    <x v="3"/>
    <s v="FUR-FU-10003724"/>
    <x v="0"/>
    <x v="5"/>
    <s v="Westinghouse Clip-On Gooseneck Lamps"/>
    <n v="6.6959999999999997"/>
    <n v="1"/>
    <n v="0.2"/>
    <n v="0.50219999999999976"/>
  </r>
  <r>
    <n v="1257"/>
    <x v="587"/>
    <x v="3"/>
    <x v="434"/>
    <d v="2014-03-15T00:00:00"/>
    <s v="Standard Class"/>
    <s v="MH-18115"/>
    <s v="Mick Hernandez"/>
    <x v="2"/>
    <s v="United States"/>
    <x v="142"/>
    <x v="9"/>
    <n v="19013"/>
    <x v="3"/>
    <s v="FUR-FU-10003535"/>
    <x v="0"/>
    <x v="5"/>
    <s v="Howard Miller Distant Time Traveler Alarm Clock"/>
    <n v="43.872000000000007"/>
    <n v="2"/>
    <n v="0.2"/>
    <n v="11.516399999999999"/>
  </r>
  <r>
    <n v="1258"/>
    <x v="588"/>
    <x v="0"/>
    <x v="435"/>
    <d v="2013-12-29T00:00:00"/>
    <s v="Second Class"/>
    <s v="RB-19795"/>
    <s v="Ross Baird"/>
    <x v="2"/>
    <s v="United States"/>
    <x v="35"/>
    <x v="3"/>
    <n v="28205"/>
    <x v="0"/>
    <s v="OFF-BI-10001575"/>
    <x v="1"/>
    <x v="8"/>
    <s v="GBC Linen Binding Covers"/>
    <n v="27.882000000000005"/>
    <n v="3"/>
    <n v="0.7"/>
    <n v="-20.446799999999996"/>
  </r>
  <r>
    <n v="1259"/>
    <x v="588"/>
    <x v="0"/>
    <x v="435"/>
    <d v="2013-12-29T00:00:00"/>
    <s v="Second Class"/>
    <s v="RB-19795"/>
    <s v="Ross Baird"/>
    <x v="2"/>
    <s v="United States"/>
    <x v="35"/>
    <x v="3"/>
    <n v="28205"/>
    <x v="0"/>
    <s v="OFF-ST-10003716"/>
    <x v="1"/>
    <x v="4"/>
    <s v="Tennsco Double-Tier Lockers"/>
    <n v="540.048"/>
    <n v="3"/>
    <n v="0.2"/>
    <n v="-47.254199999999997"/>
  </r>
  <r>
    <n v="1260"/>
    <x v="588"/>
    <x v="0"/>
    <x v="435"/>
    <d v="2013-12-29T00:00:00"/>
    <s v="Second Class"/>
    <s v="RB-19795"/>
    <s v="Ross Baird"/>
    <x v="2"/>
    <s v="United States"/>
    <x v="35"/>
    <x v="3"/>
    <n v="28205"/>
    <x v="0"/>
    <s v="TEC-AC-10004469"/>
    <x v="2"/>
    <x v="11"/>
    <s v="Microsoft Sculpt Comfort Mouse"/>
    <n v="255.68000000000004"/>
    <n v="8"/>
    <n v="0.2"/>
    <n v="76.704000000000008"/>
  </r>
  <r>
    <n v="1261"/>
    <x v="589"/>
    <x v="3"/>
    <x v="436"/>
    <d v="2014-10-28T00:00:00"/>
    <s v="Standard Class"/>
    <s v="JR-15700"/>
    <s v="Jocasta Rupert"/>
    <x v="0"/>
    <s v="United States"/>
    <x v="108"/>
    <x v="2"/>
    <n v="32216"/>
    <x v="0"/>
    <s v="TEC-PH-10004586"/>
    <x v="2"/>
    <x v="7"/>
    <s v="Wilson SignalBoost 841262 DB PRO Amplifier Kit"/>
    <n v="863.87999999999988"/>
    <n v="3"/>
    <n v="0.2"/>
    <n v="107.98499999999996"/>
  </r>
  <r>
    <n v="1262"/>
    <x v="590"/>
    <x v="0"/>
    <x v="99"/>
    <d v="2013-11-05T00:00:00"/>
    <s v="Standard Class"/>
    <s v="SM-20950"/>
    <s v="Suzanne McNair"/>
    <x v="1"/>
    <s v="United States"/>
    <x v="202"/>
    <x v="3"/>
    <n v="27834"/>
    <x v="0"/>
    <s v="OFF-BI-10004236"/>
    <x v="1"/>
    <x v="8"/>
    <s v="XtraLife ClearVue Slant-D Ring Binder, White, 3&quot;"/>
    <n v="17.616000000000003"/>
    <n v="4"/>
    <n v="0.7"/>
    <n v="-14.0928"/>
  </r>
  <r>
    <n v="1263"/>
    <x v="591"/>
    <x v="3"/>
    <x v="437"/>
    <d v="2014-07-10T00:00:00"/>
    <s v="Second Class"/>
    <s v="CS-12355"/>
    <s v="Christine Sundaresam"/>
    <x v="0"/>
    <s v="United States"/>
    <x v="85"/>
    <x v="15"/>
    <n v="11561"/>
    <x v="3"/>
    <s v="OFF-BI-10001634"/>
    <x v="1"/>
    <x v="8"/>
    <s v="Wilson Jones Active Use Binders"/>
    <n v="17.472000000000001"/>
    <n v="3"/>
    <n v="0.2"/>
    <n v="6.3336000000000006"/>
  </r>
  <r>
    <n v="1264"/>
    <x v="592"/>
    <x v="0"/>
    <x v="393"/>
    <d v="2013-10-03T00:00:00"/>
    <s v="First Class"/>
    <s v="CC-12220"/>
    <s v="Chris Cortes"/>
    <x v="0"/>
    <s v="United States"/>
    <x v="189"/>
    <x v="14"/>
    <n v="46350"/>
    <x v="2"/>
    <s v="TEC-PH-10000215"/>
    <x v="2"/>
    <x v="7"/>
    <s v="Plantronics Cordless Phone Headset with In-line Volume - M214C"/>
    <n v="69.900000000000006"/>
    <n v="2"/>
    <n v="0"/>
    <n v="18.873000000000005"/>
  </r>
  <r>
    <n v="1265"/>
    <x v="592"/>
    <x v="0"/>
    <x v="393"/>
    <d v="2013-10-03T00:00:00"/>
    <s v="First Class"/>
    <s v="CC-12220"/>
    <s v="Chris Cortes"/>
    <x v="0"/>
    <s v="United States"/>
    <x v="189"/>
    <x v="14"/>
    <n v="46350"/>
    <x v="2"/>
    <s v="FUR-FU-10003724"/>
    <x v="0"/>
    <x v="5"/>
    <s v="Westinghouse Clip-On Gooseneck Lamps"/>
    <n v="41.849999999999994"/>
    <n v="5"/>
    <n v="0"/>
    <n v="10.880999999999998"/>
  </r>
  <r>
    <n v="1266"/>
    <x v="593"/>
    <x v="3"/>
    <x v="264"/>
    <d v="2014-09-08T00:00:00"/>
    <s v="Standard Class"/>
    <s v="PF-19225"/>
    <s v="Phillip Flathmann"/>
    <x v="0"/>
    <s v="United States"/>
    <x v="8"/>
    <x v="1"/>
    <n v="94122"/>
    <x v="1"/>
    <s v="OFF-AR-10000422"/>
    <x v="1"/>
    <x v="6"/>
    <s v="Pencil and Crayon Sharpener"/>
    <n v="6.57"/>
    <n v="3"/>
    <n v="0"/>
    <n v="1.7738999999999998"/>
  </r>
  <r>
    <n v="1267"/>
    <x v="594"/>
    <x v="2"/>
    <x v="163"/>
    <d v="2011-12-29T00:00:00"/>
    <s v="Standard Class"/>
    <s v="JC-16105"/>
    <s v="Julie Creighton"/>
    <x v="1"/>
    <s v="United States"/>
    <x v="1"/>
    <x v="1"/>
    <n v="90045"/>
    <x v="1"/>
    <s v="OFF-ST-10003306"/>
    <x v="1"/>
    <x v="4"/>
    <s v="Letter Size Cart"/>
    <n v="142.86000000000001"/>
    <n v="1"/>
    <n v="0"/>
    <n v="41.429399999999987"/>
  </r>
  <r>
    <n v="1268"/>
    <x v="594"/>
    <x v="2"/>
    <x v="163"/>
    <d v="2011-12-29T00:00:00"/>
    <s v="Standard Class"/>
    <s v="JC-16105"/>
    <s v="Julie Creighton"/>
    <x v="1"/>
    <s v="United States"/>
    <x v="1"/>
    <x v="1"/>
    <n v="90045"/>
    <x v="1"/>
    <s v="FUR-CH-10001146"/>
    <x v="0"/>
    <x v="1"/>
    <s v="Global Value Mid-Back Manager's Chair, Gray"/>
    <n v="292.27200000000005"/>
    <n v="6"/>
    <n v="0.2"/>
    <n v="18.266999999999967"/>
  </r>
  <r>
    <n v="1269"/>
    <x v="595"/>
    <x v="3"/>
    <x v="397"/>
    <d v="2014-09-28T00:00:00"/>
    <s v="Standard Class"/>
    <s v="BG-11695"/>
    <s v="Brooke Gillingham"/>
    <x v="1"/>
    <s v="United States"/>
    <x v="103"/>
    <x v="22"/>
    <n v="80027"/>
    <x v="1"/>
    <s v="FUR-FU-10000246"/>
    <x v="0"/>
    <x v="5"/>
    <s v="Aluminum Document Frame"/>
    <n v="29.328000000000003"/>
    <n v="3"/>
    <n v="0.2"/>
    <n v="3.665999999999995"/>
  </r>
  <r>
    <n v="1270"/>
    <x v="596"/>
    <x v="3"/>
    <x v="400"/>
    <d v="2014-06-09T00:00:00"/>
    <s v="Standard Class"/>
    <s v="DC-12850"/>
    <s v="Dan Campbell"/>
    <x v="0"/>
    <s v="United States"/>
    <x v="159"/>
    <x v="19"/>
    <n v="35630"/>
    <x v="0"/>
    <s v="OFF-PA-10002870"/>
    <x v="1"/>
    <x v="10"/>
    <s v="Ampad Phone Message Book, Recycled, 400 Message Capacity, 5 ¾” x 11”"/>
    <n v="12.48"/>
    <n v="2"/>
    <n v="0"/>
    <n v="5.6159999999999997"/>
  </r>
  <r>
    <n v="1271"/>
    <x v="597"/>
    <x v="0"/>
    <x v="438"/>
    <d v="2013-04-27T00:00:00"/>
    <s v="Standard Class"/>
    <s v="SP-20545"/>
    <s v="Sibella Parks"/>
    <x v="1"/>
    <s v="United States"/>
    <x v="22"/>
    <x v="10"/>
    <n v="60623"/>
    <x v="2"/>
    <s v="OFF-ST-10000563"/>
    <x v="1"/>
    <x v="4"/>
    <s v="Fellowes Bankers Box Stor/Drawer Steel Plus"/>
    <n v="102.33600000000001"/>
    <n v="4"/>
    <n v="0.2"/>
    <n v="-12.792000000000002"/>
  </r>
  <r>
    <n v="1272"/>
    <x v="597"/>
    <x v="0"/>
    <x v="438"/>
    <d v="2013-04-27T00:00:00"/>
    <s v="Standard Class"/>
    <s v="SP-20545"/>
    <s v="Sibella Parks"/>
    <x v="1"/>
    <s v="United States"/>
    <x v="22"/>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x v="22"/>
    <x v="10"/>
    <n v="60623"/>
    <x v="2"/>
    <s v="OFF-BI-10002854"/>
    <x v="1"/>
    <x v="8"/>
    <s v="Performers Binder/Pad Holder, Black"/>
    <n v="44.847999999999992"/>
    <n v="8"/>
    <n v="0.8"/>
    <n v="-67.27200000000002"/>
  </r>
  <r>
    <n v="1274"/>
    <x v="598"/>
    <x v="0"/>
    <x v="439"/>
    <d v="2013-05-27T00:00:00"/>
    <s v="Same Day"/>
    <s v="MS-17710"/>
    <s v="Maurice Satty"/>
    <x v="0"/>
    <s v="United States"/>
    <x v="5"/>
    <x v="5"/>
    <n v="76106"/>
    <x v="2"/>
    <s v="OFF-PA-10004621"/>
    <x v="1"/>
    <x v="10"/>
    <s v="Xerox 212"/>
    <n v="10.368000000000002"/>
    <n v="2"/>
    <n v="0.2"/>
    <n v="3.6288"/>
  </r>
  <r>
    <n v="1275"/>
    <x v="598"/>
    <x v="0"/>
    <x v="439"/>
    <d v="2013-05-27T00:00:00"/>
    <s v="Same Day"/>
    <s v="MS-17710"/>
    <s v="Maurice Satty"/>
    <x v="0"/>
    <s v="United States"/>
    <x v="5"/>
    <x v="5"/>
    <n v="76106"/>
    <x v="2"/>
    <s v="FUR-CH-10001973"/>
    <x v="0"/>
    <x v="1"/>
    <s v="Office Star Flex Back Scooter Chair with White Frame"/>
    <n v="388.42999999999995"/>
    <n v="5"/>
    <n v="0.3"/>
    <n v="-88.783999999999978"/>
  </r>
  <r>
    <n v="1276"/>
    <x v="598"/>
    <x v="0"/>
    <x v="439"/>
    <d v="2013-05-27T00:00:00"/>
    <s v="Same Day"/>
    <s v="MS-17710"/>
    <s v="Maurice Satty"/>
    <x v="0"/>
    <s v="United States"/>
    <x v="5"/>
    <x v="5"/>
    <n v="76106"/>
    <x v="2"/>
    <s v="OFF-PA-10004040"/>
    <x v="1"/>
    <x v="10"/>
    <s v="Universal Premium White Copier/Laser Paper (20Lb. and 87 Bright)"/>
    <n v="14.352000000000002"/>
    <n v="3"/>
    <n v="0.2"/>
    <n v="5.2026000000000003"/>
  </r>
  <r>
    <n v="1277"/>
    <x v="598"/>
    <x v="0"/>
    <x v="439"/>
    <d v="2013-05-27T00:00:00"/>
    <s v="Same Day"/>
    <s v="MS-17710"/>
    <s v="Maurice Satty"/>
    <x v="0"/>
    <s v="United States"/>
    <x v="5"/>
    <x v="5"/>
    <n v="76106"/>
    <x v="2"/>
    <s v="TEC-AC-10000580"/>
    <x v="2"/>
    <x v="11"/>
    <s v="Logitech G13 Programmable Gameboard with LCD Display"/>
    <n v="63.991999999999997"/>
    <n v="1"/>
    <n v="0.2"/>
    <n v="-7.1990999999999961"/>
  </r>
  <r>
    <n v="1278"/>
    <x v="599"/>
    <x v="0"/>
    <x v="440"/>
    <d v="2013-05-08T00:00:00"/>
    <s v="Standard Class"/>
    <s v="BD-11770"/>
    <s v="Bryan Davis"/>
    <x v="0"/>
    <s v="United States"/>
    <x v="12"/>
    <x v="5"/>
    <n v="77070"/>
    <x v="2"/>
    <s v="OFF-AR-10004022"/>
    <x v="1"/>
    <x v="6"/>
    <s v="Panasonic KP-380BK Classic Electric Pencil Sharpener"/>
    <n v="86.352000000000004"/>
    <n v="3"/>
    <n v="0.2"/>
    <n v="5.3969999999999914"/>
  </r>
  <r>
    <n v="1279"/>
    <x v="600"/>
    <x v="2"/>
    <x v="78"/>
    <d v="2011-09-11T00:00:00"/>
    <s v="First Class"/>
    <s v="KC-16255"/>
    <s v="Karen Carlisle"/>
    <x v="1"/>
    <s v="United States"/>
    <x v="203"/>
    <x v="32"/>
    <n v="31204"/>
    <x v="0"/>
    <s v="TEC-AC-10004209"/>
    <x v="2"/>
    <x v="11"/>
    <s v="Memorex Froggy Flash Drive 4 GB"/>
    <n v="32.97"/>
    <n v="3"/>
    <n v="0"/>
    <n v="12.8583"/>
  </r>
  <r>
    <n v="1280"/>
    <x v="600"/>
    <x v="2"/>
    <x v="78"/>
    <d v="2011-09-11T00:00:00"/>
    <s v="First Class"/>
    <s v="KC-16255"/>
    <s v="Karen Carlisle"/>
    <x v="1"/>
    <s v="United States"/>
    <x v="203"/>
    <x v="32"/>
    <n v="31204"/>
    <x v="0"/>
    <s v="TEC-AC-10000023"/>
    <x v="2"/>
    <x v="11"/>
    <s v="Maxell 74 Minute CD-R Spindle, 50/Pack"/>
    <n v="83.88"/>
    <n v="4"/>
    <n v="0"/>
    <n v="30.196799999999996"/>
  </r>
  <r>
    <n v="1281"/>
    <x v="601"/>
    <x v="0"/>
    <x v="64"/>
    <d v="2013-09-07T00:00:00"/>
    <s v="First Class"/>
    <s v="TR-21325"/>
    <s v="Toby Ritter"/>
    <x v="0"/>
    <s v="United States"/>
    <x v="204"/>
    <x v="23"/>
    <n v="52402"/>
    <x v="2"/>
    <s v="TEC-PH-10003505"/>
    <x v="2"/>
    <x v="7"/>
    <s v="Geemarc AmpliPOWER60"/>
    <n v="278.39999999999998"/>
    <n v="3"/>
    <n v="0"/>
    <n v="80.735999999999976"/>
  </r>
  <r>
    <n v="1282"/>
    <x v="602"/>
    <x v="3"/>
    <x v="359"/>
    <d v="2014-04-12T00:00:00"/>
    <s v="First Class"/>
    <s v="SA-20830"/>
    <s v="Sue Ann Reed"/>
    <x v="0"/>
    <s v="United States"/>
    <x v="108"/>
    <x v="2"/>
    <n v="32216"/>
    <x v="0"/>
    <s v="OFF-LA-10000121"/>
    <x v="1"/>
    <x v="2"/>
    <s v="Avery 48"/>
    <n v="15.120000000000001"/>
    <n v="3"/>
    <n v="0.2"/>
    <n v="4.9139999999999988"/>
  </r>
  <r>
    <n v="1283"/>
    <x v="602"/>
    <x v="3"/>
    <x v="359"/>
    <d v="2014-04-12T00:00:00"/>
    <s v="First Class"/>
    <s v="SA-20830"/>
    <s v="Sue Ann Reed"/>
    <x v="0"/>
    <s v="United States"/>
    <x v="108"/>
    <x v="2"/>
    <n v="32216"/>
    <x v="0"/>
    <s v="OFF-BI-10002026"/>
    <x v="1"/>
    <x v="8"/>
    <s v="Avery Arch Ring Binders"/>
    <n v="17.430000000000003"/>
    <n v="1"/>
    <n v="0.7"/>
    <n v="-13.363000000000003"/>
  </r>
  <r>
    <n v="1284"/>
    <x v="602"/>
    <x v="3"/>
    <x v="359"/>
    <d v="2014-04-12T00:00:00"/>
    <s v="First Class"/>
    <s v="SA-20830"/>
    <s v="Sue Ann Reed"/>
    <x v="0"/>
    <s v="United States"/>
    <x v="108"/>
    <x v="2"/>
    <n v="32216"/>
    <x v="0"/>
    <s v="OFF-PA-10000994"/>
    <x v="1"/>
    <x v="10"/>
    <s v="Xerox 1915"/>
    <n v="251.64"/>
    <n v="3"/>
    <n v="0.2"/>
    <n v="88.073999999999984"/>
  </r>
  <r>
    <n v="1285"/>
    <x v="603"/>
    <x v="1"/>
    <x v="401"/>
    <d v="2012-12-12T00:00:00"/>
    <s v="Standard Class"/>
    <s v="KW-16435"/>
    <s v="Katrina Willman"/>
    <x v="0"/>
    <s v="United States"/>
    <x v="89"/>
    <x v="5"/>
    <n v="78745"/>
    <x v="2"/>
    <s v="OFF-BI-10002813"/>
    <x v="1"/>
    <x v="8"/>
    <s v="Avery Reinforcements for Hole-Punch Pages"/>
    <n v="2.7719999999999994"/>
    <n v="7"/>
    <n v="0.8"/>
    <n v="-4.8510000000000009"/>
  </r>
  <r>
    <n v="1286"/>
    <x v="604"/>
    <x v="0"/>
    <x v="190"/>
    <d v="2013-07-04T00:00:00"/>
    <s v="Standard Class"/>
    <s v="GM-14500"/>
    <s v="Gene McClure"/>
    <x v="0"/>
    <s v="United States"/>
    <x v="205"/>
    <x v="34"/>
    <n v="2908"/>
    <x v="3"/>
    <s v="OFF-ST-10000617"/>
    <x v="1"/>
    <x v="4"/>
    <s v="Woodgrain Magazine Files by Perma"/>
    <n v="14.9"/>
    <n v="5"/>
    <n v="0"/>
    <n v="1.0429999999999984"/>
  </r>
  <r>
    <n v="1287"/>
    <x v="605"/>
    <x v="1"/>
    <x v="433"/>
    <d v="2012-07-08T00:00:00"/>
    <s v="Standard Class"/>
    <s v="AD-10180"/>
    <s v="Alan Dominguez"/>
    <x v="2"/>
    <s v="United States"/>
    <x v="20"/>
    <x v="15"/>
    <n v="10035"/>
    <x v="3"/>
    <s v="OFF-AR-10004817"/>
    <x v="1"/>
    <x v="6"/>
    <s v="Colorific Watercolor Pencils"/>
    <n v="15.48"/>
    <n v="3"/>
    <n v="0"/>
    <n v="4.4891999999999985"/>
  </r>
  <r>
    <n v="1288"/>
    <x v="606"/>
    <x v="0"/>
    <x v="441"/>
    <d v="2013-11-27T00:00:00"/>
    <s v="Standard Class"/>
    <s v="TB-21355"/>
    <s v="Todd Boyes"/>
    <x v="1"/>
    <s v="United States"/>
    <x v="20"/>
    <x v="15"/>
    <n v="10009"/>
    <x v="3"/>
    <s v="FUR-FU-10000397"/>
    <x v="0"/>
    <x v="5"/>
    <s v="Luxo Economy Swing Arm Lamp"/>
    <n v="39.880000000000003"/>
    <n v="2"/>
    <n v="0"/>
    <n v="11.166400000000003"/>
  </r>
  <r>
    <n v="1289"/>
    <x v="606"/>
    <x v="0"/>
    <x v="441"/>
    <d v="2013-11-27T00:00:00"/>
    <s v="Standard Class"/>
    <s v="TB-21355"/>
    <s v="Todd Boyes"/>
    <x v="1"/>
    <s v="United States"/>
    <x v="20"/>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x v="20"/>
    <x v="15"/>
    <n v="10009"/>
    <x v="3"/>
    <s v="OFF-AR-10001860"/>
    <x v="1"/>
    <x v="6"/>
    <s v="BIC Liqua Brite Liner"/>
    <n v="20.82"/>
    <n v="3"/>
    <n v="0"/>
    <n v="7.4952000000000005"/>
  </r>
  <r>
    <n v="1291"/>
    <x v="607"/>
    <x v="0"/>
    <x v="338"/>
    <d v="2013-11-13T00:00:00"/>
    <s v="First Class"/>
    <s v="CC-12430"/>
    <s v="Chuck Clark"/>
    <x v="2"/>
    <s v="United States"/>
    <x v="8"/>
    <x v="1"/>
    <n v="94122"/>
    <x v="1"/>
    <s v="OFF-BI-10004970"/>
    <x v="1"/>
    <x v="8"/>
    <s v="ACCOHIDE 3-Ring Binder, Blue, 1&quot;"/>
    <n v="13.216000000000001"/>
    <n v="4"/>
    <n v="0.2"/>
    <n v="4.4603999999999999"/>
  </r>
  <r>
    <n v="1292"/>
    <x v="607"/>
    <x v="0"/>
    <x v="338"/>
    <d v="2013-11-13T00:00:00"/>
    <s v="First Class"/>
    <s v="CC-12430"/>
    <s v="Chuck Clark"/>
    <x v="2"/>
    <s v="United States"/>
    <x v="8"/>
    <x v="1"/>
    <n v="94122"/>
    <x v="1"/>
    <s v="OFF-PA-10003172"/>
    <x v="1"/>
    <x v="10"/>
    <s v="Xerox 1996"/>
    <n v="32.400000000000006"/>
    <n v="5"/>
    <n v="0"/>
    <n v="15.552000000000001"/>
  </r>
  <r>
    <n v="1293"/>
    <x v="608"/>
    <x v="1"/>
    <x v="375"/>
    <d v="2012-09-01T00:00:00"/>
    <s v="Standard Class"/>
    <s v="PF-19165"/>
    <s v="Philip Fox"/>
    <x v="0"/>
    <s v="United States"/>
    <x v="70"/>
    <x v="1"/>
    <n v="92105"/>
    <x v="1"/>
    <s v="OFF-SU-10001218"/>
    <x v="1"/>
    <x v="14"/>
    <s v="Fiskars Softgrip Scissors"/>
    <n v="32.94"/>
    <n v="3"/>
    <n v="0"/>
    <n v="9.2232000000000021"/>
  </r>
  <r>
    <n v="1294"/>
    <x v="608"/>
    <x v="1"/>
    <x v="375"/>
    <d v="2012-09-01T00:00:00"/>
    <s v="Standard Class"/>
    <s v="PF-19165"/>
    <s v="Philip Fox"/>
    <x v="0"/>
    <s v="United States"/>
    <x v="70"/>
    <x v="1"/>
    <n v="92105"/>
    <x v="1"/>
    <s v="OFF-PA-10002968"/>
    <x v="1"/>
    <x v="10"/>
    <s v="Xerox 1973"/>
    <n v="114.2"/>
    <n v="5"/>
    <n v="0"/>
    <n v="52.531999999999996"/>
  </r>
  <r>
    <n v="1295"/>
    <x v="608"/>
    <x v="1"/>
    <x v="375"/>
    <d v="2012-09-01T00:00:00"/>
    <s v="Standard Class"/>
    <s v="PF-19165"/>
    <s v="Philip Fox"/>
    <x v="0"/>
    <s v="United States"/>
    <x v="70"/>
    <x v="1"/>
    <n v="92105"/>
    <x v="1"/>
    <s v="OFF-LA-10000134"/>
    <x v="1"/>
    <x v="2"/>
    <s v="Avery 511"/>
    <n v="3.08"/>
    <n v="1"/>
    <n v="0"/>
    <n v="1.4783999999999999"/>
  </r>
  <r>
    <n v="1296"/>
    <x v="609"/>
    <x v="1"/>
    <x v="442"/>
    <d v="2012-05-29T00:00:00"/>
    <s v="Standard Class"/>
    <s v="JH-16180"/>
    <s v="Justin Hirsh"/>
    <x v="0"/>
    <s v="United States"/>
    <x v="206"/>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x v="54"/>
    <x v="1"/>
    <n v="94533"/>
    <x v="1"/>
    <s v="OFF-BI-10002103"/>
    <x v="1"/>
    <x v="8"/>
    <s v="Cardinal Slant-D Ring Binder, Heavy Gauge Vinyl"/>
    <n v="13.904"/>
    <n v="2"/>
    <n v="0.2"/>
    <n v="4.5187999999999997"/>
  </r>
  <r>
    <n v="1298"/>
    <x v="610"/>
    <x v="3"/>
    <x v="247"/>
    <d v="2015-01-04T00:00:00"/>
    <s v="Standard Class"/>
    <s v="EB-13975"/>
    <s v="Erica Bern"/>
    <x v="1"/>
    <s v="United States"/>
    <x v="54"/>
    <x v="1"/>
    <n v="94533"/>
    <x v="1"/>
    <s v="OFF-BI-10004632"/>
    <x v="1"/>
    <x v="8"/>
    <s v="GBC Binding covers"/>
    <n v="20.72"/>
    <n v="2"/>
    <n v="0.2"/>
    <n v="6.4749999999999979"/>
  </r>
  <r>
    <n v="1299"/>
    <x v="611"/>
    <x v="0"/>
    <x v="16"/>
    <d v="2013-12-13T00:00:00"/>
    <s v="Second Class"/>
    <s v="QJ-19255"/>
    <s v="Quincy Jones"/>
    <x v="1"/>
    <s v="United States"/>
    <x v="33"/>
    <x v="11"/>
    <n v="55106"/>
    <x v="2"/>
    <s v="TEC-PH-10003555"/>
    <x v="2"/>
    <x v="7"/>
    <s v="Motorola HK250 Universal Bluetooth Headset"/>
    <n v="114.94999999999999"/>
    <n v="5"/>
    <n v="0"/>
    <n v="2.2990000000000066"/>
  </r>
  <r>
    <n v="1300"/>
    <x v="612"/>
    <x v="1"/>
    <x v="242"/>
    <d v="2012-10-07T00:00:00"/>
    <s v="First Class"/>
    <s v="AA-10315"/>
    <s v="Alex Avila"/>
    <x v="0"/>
    <s v="United States"/>
    <x v="8"/>
    <x v="1"/>
    <n v="94109"/>
    <x v="1"/>
    <s v="OFF-ST-10001590"/>
    <x v="1"/>
    <x v="4"/>
    <s v="Tenex Personal Project File with Scoop Front Design, Black"/>
    <n v="26.96"/>
    <n v="2"/>
    <n v="0"/>
    <n v="7.0095999999999989"/>
  </r>
  <r>
    <n v="1301"/>
    <x v="613"/>
    <x v="0"/>
    <x v="443"/>
    <d v="2013-12-26T00:00:00"/>
    <s v="Second Class"/>
    <s v="LC-17140"/>
    <s v="Logan Currie"/>
    <x v="0"/>
    <s v="United States"/>
    <x v="24"/>
    <x v="17"/>
    <n v="22153"/>
    <x v="0"/>
    <s v="FUR-FU-10003664"/>
    <x v="0"/>
    <x v="5"/>
    <s v="Electrix Architect's Clamp-On Swing Arm Lamp, Black"/>
    <n v="572.76"/>
    <n v="6"/>
    <n v="0"/>
    <n v="166.10039999999995"/>
  </r>
  <r>
    <n v="1302"/>
    <x v="613"/>
    <x v="0"/>
    <x v="443"/>
    <d v="2013-12-26T00:00:00"/>
    <s v="Second Class"/>
    <s v="LC-17140"/>
    <s v="Logan Currie"/>
    <x v="0"/>
    <s v="United States"/>
    <x v="24"/>
    <x v="17"/>
    <n v="22153"/>
    <x v="0"/>
    <s v="FUR-FU-10003664"/>
    <x v="0"/>
    <x v="5"/>
    <s v="Electrix Architect's Clamp-On Swing Arm Lamp, Black"/>
    <n v="286.38"/>
    <n v="3"/>
    <n v="0"/>
    <n v="83.050199999999975"/>
  </r>
  <r>
    <n v="1303"/>
    <x v="614"/>
    <x v="1"/>
    <x v="444"/>
    <d v="2012-09-24T00:00:00"/>
    <s v="Second Class"/>
    <s v="TC-21535"/>
    <s v="Tracy Collins"/>
    <x v="2"/>
    <s v="United States"/>
    <x v="81"/>
    <x v="17"/>
    <n v="22204"/>
    <x v="0"/>
    <s v="FUR-BO-10003433"/>
    <x v="0"/>
    <x v="0"/>
    <s v="Sauder Cornerstone Collection Library"/>
    <n v="61.96"/>
    <n v="2"/>
    <n v="0"/>
    <n v="4.3371999999999957"/>
  </r>
  <r>
    <n v="1304"/>
    <x v="615"/>
    <x v="3"/>
    <x v="445"/>
    <d v="2014-07-08T00:00:00"/>
    <s v="Standard Class"/>
    <s v="CS-12460"/>
    <s v="Chuck Sachs"/>
    <x v="0"/>
    <s v="United States"/>
    <x v="38"/>
    <x v="32"/>
    <n v="31907"/>
    <x v="0"/>
    <s v="FUR-FU-10002554"/>
    <x v="0"/>
    <x v="5"/>
    <s v="Westinghouse Floor Lamp with Metal Mesh Shade, Black"/>
    <n v="23.99"/>
    <n v="1"/>
    <n v="0"/>
    <n v="5.5176999999999978"/>
  </r>
  <r>
    <n v="1305"/>
    <x v="615"/>
    <x v="3"/>
    <x v="445"/>
    <d v="2014-07-08T00:00:00"/>
    <s v="Standard Class"/>
    <s v="CS-12460"/>
    <s v="Chuck Sachs"/>
    <x v="0"/>
    <s v="United States"/>
    <x v="38"/>
    <x v="32"/>
    <n v="31907"/>
    <x v="0"/>
    <s v="TEC-PH-10001557"/>
    <x v="2"/>
    <x v="7"/>
    <s v="Pyle PMP37LED"/>
    <n v="287.96999999999997"/>
    <n v="3"/>
    <n v="0"/>
    <n v="77.751899999999992"/>
  </r>
  <r>
    <n v="1306"/>
    <x v="616"/>
    <x v="0"/>
    <x v="216"/>
    <d v="2013-07-17T00:00:00"/>
    <s v="Second Class"/>
    <s v="BM-11785"/>
    <s v="Bryan Mills"/>
    <x v="0"/>
    <s v="United States"/>
    <x v="12"/>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x v="45"/>
    <x v="1"/>
    <n v="91104"/>
    <x v="1"/>
    <s v="OFF-PA-10002986"/>
    <x v="1"/>
    <x v="10"/>
    <s v="Xerox 1898"/>
    <n v="46.76"/>
    <n v="7"/>
    <n v="0"/>
    <n v="22.444800000000001"/>
  </r>
  <r>
    <n v="1308"/>
    <x v="617"/>
    <x v="0"/>
    <x v="23"/>
    <d v="2013-06-22T00:00:00"/>
    <s v="First Class"/>
    <s v="RC-19825"/>
    <s v="Roy Collins"/>
    <x v="0"/>
    <s v="United States"/>
    <x v="45"/>
    <x v="1"/>
    <n v="91104"/>
    <x v="1"/>
    <s v="OFF-BI-10000320"/>
    <x v="1"/>
    <x v="8"/>
    <s v="GBC Plastic Binding Combs"/>
    <n v="17.712"/>
    <n v="3"/>
    <n v="0.2"/>
    <n v="6.4206000000000012"/>
  </r>
  <r>
    <n v="1309"/>
    <x v="617"/>
    <x v="0"/>
    <x v="23"/>
    <d v="2013-06-22T00:00:00"/>
    <s v="First Class"/>
    <s v="RC-19825"/>
    <s v="Roy Collins"/>
    <x v="0"/>
    <s v="United States"/>
    <x v="45"/>
    <x v="1"/>
    <n v="91104"/>
    <x v="1"/>
    <s v="OFF-AP-10003971"/>
    <x v="1"/>
    <x v="9"/>
    <s v="Belkin 6 Outlet Metallic Surge Strip"/>
    <n v="21.78"/>
    <n v="2"/>
    <n v="0"/>
    <n v="5.6628000000000007"/>
  </r>
  <r>
    <n v="1310"/>
    <x v="617"/>
    <x v="0"/>
    <x v="23"/>
    <d v="2013-06-22T00:00:00"/>
    <s v="First Class"/>
    <s v="RC-19825"/>
    <s v="Roy Collins"/>
    <x v="0"/>
    <s v="United States"/>
    <x v="45"/>
    <x v="1"/>
    <n v="91104"/>
    <x v="1"/>
    <s v="OFF-ST-10001469"/>
    <x v="1"/>
    <x v="4"/>
    <s v="Fellowes Bankers Box Recycled Super Stor/Drawer"/>
    <n v="161.94"/>
    <n v="3"/>
    <n v="0"/>
    <n v="9.716399999999993"/>
  </r>
  <r>
    <n v="1311"/>
    <x v="617"/>
    <x v="0"/>
    <x v="23"/>
    <d v="2013-06-22T00:00:00"/>
    <s v="First Class"/>
    <s v="RC-19825"/>
    <s v="Roy Collins"/>
    <x v="0"/>
    <s v="United States"/>
    <x v="45"/>
    <x v="1"/>
    <n v="91104"/>
    <x v="1"/>
    <s v="FUR-CH-10003846"/>
    <x v="0"/>
    <x v="1"/>
    <s v="Hon Valutask Swivel Chairs"/>
    <n v="161.56800000000001"/>
    <n v="2"/>
    <n v="0.2"/>
    <n v="-8.0783999999999949"/>
  </r>
  <r>
    <n v="1312"/>
    <x v="618"/>
    <x v="0"/>
    <x v="10"/>
    <d v="2013-12-14T00:00:00"/>
    <s v="Standard Class"/>
    <s v="FM-14380"/>
    <s v="Fred McMath"/>
    <x v="0"/>
    <s v="United States"/>
    <x v="104"/>
    <x v="31"/>
    <n v="1841"/>
    <x v="3"/>
    <s v="OFF-LA-10001404"/>
    <x v="1"/>
    <x v="2"/>
    <s v="Avery 517"/>
    <n v="3.69"/>
    <n v="1"/>
    <n v="0"/>
    <n v="1.7343"/>
  </r>
  <r>
    <n v="1313"/>
    <x v="618"/>
    <x v="0"/>
    <x v="10"/>
    <d v="2013-12-14T00:00:00"/>
    <s v="Standard Class"/>
    <s v="FM-14380"/>
    <s v="Fred McMath"/>
    <x v="0"/>
    <s v="United States"/>
    <x v="104"/>
    <x v="31"/>
    <n v="1841"/>
    <x v="3"/>
    <s v="OFF-LA-10001474"/>
    <x v="1"/>
    <x v="2"/>
    <s v="Avery 477"/>
    <n v="122.12"/>
    <n v="4"/>
    <n v="0"/>
    <n v="56.175200000000004"/>
  </r>
  <r>
    <n v="1314"/>
    <x v="619"/>
    <x v="0"/>
    <x v="446"/>
    <d v="2013-10-02T00:00:00"/>
    <s v="Standard Class"/>
    <s v="PK-19075"/>
    <s v="Pete Kriz"/>
    <x v="0"/>
    <s v="United States"/>
    <x v="38"/>
    <x v="24"/>
    <n v="43229"/>
    <x v="3"/>
    <s v="FUR-CH-10003199"/>
    <x v="0"/>
    <x v="1"/>
    <s v="Office Star - Contemporary Task Swivel Chair"/>
    <n v="155.37199999999999"/>
    <n v="2"/>
    <n v="0.3"/>
    <n v="-13.317599999999999"/>
  </r>
  <r>
    <n v="1315"/>
    <x v="620"/>
    <x v="0"/>
    <x v="122"/>
    <d v="2013-12-24T00:00:00"/>
    <s v="Standard Class"/>
    <s v="HG-14965"/>
    <s v="Henry Goldwyn"/>
    <x v="1"/>
    <s v="United States"/>
    <x v="1"/>
    <x v="1"/>
    <n v="90032"/>
    <x v="1"/>
    <s v="OFF-PA-10003072"/>
    <x v="1"/>
    <x v="10"/>
    <s v="Eureka Recycled Copy Paper 8 1/2&quot; x 11&quot;, Ream"/>
    <n v="38.880000000000003"/>
    <n v="6"/>
    <n v="0"/>
    <n v="18.662400000000002"/>
  </r>
  <r>
    <n v="1316"/>
    <x v="620"/>
    <x v="0"/>
    <x v="122"/>
    <d v="2013-12-24T00:00:00"/>
    <s v="Standard Class"/>
    <s v="HG-14965"/>
    <s v="Henry Goldwyn"/>
    <x v="1"/>
    <s v="United States"/>
    <x v="1"/>
    <x v="1"/>
    <n v="90032"/>
    <x v="1"/>
    <s v="FUR-FU-10004960"/>
    <x v="0"/>
    <x v="5"/>
    <s v="Seth Thomas 12&quot; Clock w/ Goldtone Case"/>
    <n v="183.84"/>
    <n v="8"/>
    <n v="0"/>
    <n v="62.505600000000001"/>
  </r>
  <r>
    <n v="1317"/>
    <x v="620"/>
    <x v="0"/>
    <x v="122"/>
    <d v="2013-12-24T00:00:00"/>
    <s v="Standard Class"/>
    <s v="HG-14965"/>
    <s v="Henry Goldwyn"/>
    <x v="1"/>
    <s v="United States"/>
    <x v="1"/>
    <x v="1"/>
    <n v="90032"/>
    <x v="1"/>
    <s v="OFF-SU-10003505"/>
    <x v="1"/>
    <x v="14"/>
    <s v="Premier Electric Letter Opener"/>
    <n v="579.29999999999995"/>
    <n v="5"/>
    <n v="0"/>
    <n v="28.964999999999961"/>
  </r>
  <r>
    <n v="1318"/>
    <x v="621"/>
    <x v="3"/>
    <x v="389"/>
    <d v="2014-12-15T00:00:00"/>
    <s v="Standard Class"/>
    <s v="HA-14920"/>
    <s v="Helen Andreada"/>
    <x v="0"/>
    <s v="United States"/>
    <x v="10"/>
    <x v="9"/>
    <n v="19120"/>
    <x v="3"/>
    <s v="TEC-AC-10003116"/>
    <x v="2"/>
    <x v="11"/>
    <s v="Memorex Froggy Flash Drive 8 GB"/>
    <n v="14.200000000000001"/>
    <n v="1"/>
    <n v="0.2"/>
    <n v="3.3724999999999992"/>
  </r>
  <r>
    <n v="1319"/>
    <x v="622"/>
    <x v="2"/>
    <x v="268"/>
    <d v="2011-07-05T00:00:00"/>
    <s v="Standard Class"/>
    <s v="LW-16825"/>
    <s v="Laurel Workman"/>
    <x v="1"/>
    <s v="United States"/>
    <x v="207"/>
    <x v="2"/>
    <n v="32725"/>
    <x v="0"/>
    <s v="TEC-PH-10004586"/>
    <x v="2"/>
    <x v="7"/>
    <s v="Wilson SignalBoost 841262 DB PRO Amplifier Kit"/>
    <n v="575.91999999999996"/>
    <n v="2"/>
    <n v="0.2"/>
    <n v="71.989999999999981"/>
  </r>
  <r>
    <n v="1320"/>
    <x v="622"/>
    <x v="2"/>
    <x v="268"/>
    <d v="2011-07-05T00:00:00"/>
    <s v="Standard Class"/>
    <s v="LW-16825"/>
    <s v="Laurel Workman"/>
    <x v="1"/>
    <s v="United States"/>
    <x v="207"/>
    <x v="2"/>
    <n v="32725"/>
    <x v="0"/>
    <s v="OFF-BI-10000546"/>
    <x v="1"/>
    <x v="8"/>
    <s v="Avery Durable Binders"/>
    <n v="5.1840000000000011"/>
    <n v="6"/>
    <n v="0.7"/>
    <n v="-3.6288"/>
  </r>
  <r>
    <n v="1321"/>
    <x v="623"/>
    <x v="3"/>
    <x v="447"/>
    <d v="2014-02-09T00:00:00"/>
    <s v="Standard Class"/>
    <s v="MC-17575"/>
    <s v="Matt Collins"/>
    <x v="0"/>
    <s v="United States"/>
    <x v="74"/>
    <x v="24"/>
    <n v="45231"/>
    <x v="3"/>
    <s v="OFF-BI-10002071"/>
    <x v="1"/>
    <x v="8"/>
    <s v="Fellowes Black Plastic Comb Bindings"/>
    <n v="5.2290000000000001"/>
    <n v="3"/>
    <n v="0.7"/>
    <n v="-4.1831999999999976"/>
  </r>
  <r>
    <n v="1322"/>
    <x v="623"/>
    <x v="3"/>
    <x v="447"/>
    <d v="2014-02-09T00:00:00"/>
    <s v="Standard Class"/>
    <s v="MC-17575"/>
    <s v="Matt Collins"/>
    <x v="0"/>
    <s v="United States"/>
    <x v="74"/>
    <x v="24"/>
    <n v="45231"/>
    <x v="3"/>
    <s v="OFF-ST-10001490"/>
    <x v="1"/>
    <x v="4"/>
    <s v="Hot File 7-Pocket, Floor Stand"/>
    <n v="285.55200000000002"/>
    <n v="2"/>
    <n v="0.2"/>
    <n v="35.69399999999996"/>
  </r>
  <r>
    <n v="1323"/>
    <x v="624"/>
    <x v="3"/>
    <x v="448"/>
    <d v="2014-03-09T00:00:00"/>
    <s v="Standard Class"/>
    <s v="LP-17095"/>
    <s v="Liz Preis"/>
    <x v="0"/>
    <s v="United States"/>
    <x v="208"/>
    <x v="0"/>
    <n v="42071"/>
    <x v="0"/>
    <s v="OFF-AP-10004859"/>
    <x v="1"/>
    <x v="9"/>
    <s v="Acco 6 Outlet Guardian Premium Surge Suppressor"/>
    <n v="72.8"/>
    <n v="5"/>
    <n v="0"/>
    <n v="19.656000000000002"/>
  </r>
  <r>
    <n v="1324"/>
    <x v="625"/>
    <x v="3"/>
    <x v="449"/>
    <d v="2014-10-11T00:00:00"/>
    <s v="First Class"/>
    <s v="EB-14170"/>
    <s v="Evan Bailliet"/>
    <x v="0"/>
    <s v="United States"/>
    <x v="40"/>
    <x v="3"/>
    <n v="28403"/>
    <x v="0"/>
    <s v="OFF-PA-10002659"/>
    <x v="1"/>
    <x v="10"/>
    <s v="Avoid Verbal Orders Carbonless Minifold Book"/>
    <n v="10.816000000000001"/>
    <n v="4"/>
    <n v="0.2"/>
    <n v="3.5151999999999988"/>
  </r>
  <r>
    <n v="1325"/>
    <x v="626"/>
    <x v="2"/>
    <x v="450"/>
    <d v="2011-10-03T00:00:00"/>
    <s v="Standard Class"/>
    <s v="GZ-14545"/>
    <s v="George Zrebassa"/>
    <x v="1"/>
    <s v="United States"/>
    <x v="104"/>
    <x v="31"/>
    <n v="1841"/>
    <x v="3"/>
    <s v="OFF-ST-10001321"/>
    <x v="1"/>
    <x v="4"/>
    <s v="Decoflex Hanging Personal Folder File, Blue"/>
    <n v="46.26"/>
    <n v="3"/>
    <n v="0"/>
    <n v="12.490200000000003"/>
  </r>
  <r>
    <n v="1326"/>
    <x v="627"/>
    <x v="2"/>
    <x v="279"/>
    <d v="2011-05-30T00:00:00"/>
    <s v="First Class"/>
    <s v="LE-16810"/>
    <s v="Laurel Elliston"/>
    <x v="0"/>
    <s v="United States"/>
    <x v="22"/>
    <x v="10"/>
    <n v="60653"/>
    <x v="2"/>
    <s v="OFF-BI-10004139"/>
    <x v="1"/>
    <x v="8"/>
    <s v="Fellowes Presentation Covers for Comb Binding Machines"/>
    <n v="17.459999999999997"/>
    <n v="6"/>
    <n v="0.8"/>
    <n v="-30.555000000000007"/>
  </r>
  <r>
    <n v="1327"/>
    <x v="628"/>
    <x v="1"/>
    <x v="451"/>
    <d v="2012-06-18T00:00:00"/>
    <s v="Standard Class"/>
    <s v="AD-10180"/>
    <s v="Alan Dominguez"/>
    <x v="2"/>
    <s v="United States"/>
    <x v="10"/>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x v="165"/>
    <x v="29"/>
    <n v="6360"/>
    <x v="3"/>
    <s v="OFF-PA-10004156"/>
    <x v="1"/>
    <x v="10"/>
    <s v="Xerox 188"/>
    <n v="11.34"/>
    <n v="1"/>
    <n v="0"/>
    <n v="5.5565999999999995"/>
  </r>
  <r>
    <n v="1329"/>
    <x v="630"/>
    <x v="3"/>
    <x v="453"/>
    <d v="2014-10-19T00:00:00"/>
    <s v="Second Class"/>
    <s v="FG-14260"/>
    <s v="Frank Gastineau"/>
    <x v="2"/>
    <s v="United States"/>
    <x v="8"/>
    <x v="1"/>
    <n v="94110"/>
    <x v="1"/>
    <s v="OFF-AR-10002818"/>
    <x v="1"/>
    <x v="6"/>
    <s v="Panasonic KP-310 Heavy-Duty Electric Pencil Sharpener"/>
    <n v="87.92"/>
    <n v="4"/>
    <n v="0"/>
    <n v="26.375999999999998"/>
  </r>
  <r>
    <n v="1330"/>
    <x v="631"/>
    <x v="0"/>
    <x v="454"/>
    <d v="2013-05-28T00:00:00"/>
    <s v="Standard Class"/>
    <s v="LD-17005"/>
    <s v="Lisa DeCherney"/>
    <x v="0"/>
    <s v="United States"/>
    <x v="8"/>
    <x v="1"/>
    <n v="94109"/>
    <x v="1"/>
    <s v="FUR-FU-10003691"/>
    <x v="0"/>
    <x v="5"/>
    <s v="Eldon Image Series Desk Accessories, Ebony"/>
    <n v="37.049999999999997"/>
    <n v="3"/>
    <n v="0"/>
    <n v="16.302"/>
  </r>
  <r>
    <n v="1331"/>
    <x v="632"/>
    <x v="3"/>
    <x v="455"/>
    <d v="2014-06-07T00:00:00"/>
    <s v="Standard Class"/>
    <s v="AB-10255"/>
    <s v="Alejandro Ballentine"/>
    <x v="2"/>
    <s v="United States"/>
    <x v="160"/>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x v="160"/>
    <x v="24"/>
    <n v="44052"/>
    <x v="3"/>
    <s v="OFF-ST-10004507"/>
    <x v="1"/>
    <x v="4"/>
    <s v="Advantus Rolling Storage Box"/>
    <n v="27.439999999999998"/>
    <n v="2"/>
    <n v="0.2"/>
    <n v="2.4009999999999998"/>
  </r>
  <r>
    <n v="1333"/>
    <x v="633"/>
    <x v="2"/>
    <x v="456"/>
    <d v="2011-02-22T00:00:00"/>
    <s v="Standard Class"/>
    <s v="MN-17935"/>
    <s v="Michael Nguyen"/>
    <x v="0"/>
    <s v="United States"/>
    <x v="61"/>
    <x v="5"/>
    <n v="75220"/>
    <x v="2"/>
    <s v="OFF-BI-10002012"/>
    <x v="1"/>
    <x v="8"/>
    <s v="Wilson Jones Easy Flow II Sheet Lifters"/>
    <n v="1.0799999999999998"/>
    <n v="3"/>
    <n v="0.8"/>
    <n v="-1.7280000000000002"/>
  </r>
  <r>
    <n v="1334"/>
    <x v="633"/>
    <x v="2"/>
    <x v="456"/>
    <d v="2011-02-22T00:00:00"/>
    <s v="Standard Class"/>
    <s v="MN-17935"/>
    <s v="Michael Nguyen"/>
    <x v="0"/>
    <s v="United States"/>
    <x v="61"/>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x v="1"/>
    <x v="1"/>
    <n v="90049"/>
    <x v="1"/>
    <s v="OFF-BI-10003684"/>
    <x v="1"/>
    <x v="8"/>
    <s v="Wilson Jones Legal Size Ring Binders"/>
    <n v="140.73599999999999"/>
    <n v="8"/>
    <n v="0.2"/>
    <n v="52.775999999999996"/>
  </r>
  <r>
    <n v="1336"/>
    <x v="635"/>
    <x v="0"/>
    <x v="458"/>
    <d v="2013-05-24T00:00:00"/>
    <s v="Standard Class"/>
    <s v="JR-15670"/>
    <s v="Jim Radford"/>
    <x v="0"/>
    <s v="United States"/>
    <x v="209"/>
    <x v="29"/>
    <n v="6457"/>
    <x v="3"/>
    <s v="OFF-ST-10002574"/>
    <x v="1"/>
    <x v="4"/>
    <s v="SAFCO Commercial Wire Shelving, Black"/>
    <n v="552.55999999999995"/>
    <n v="4"/>
    <n v="0"/>
    <n v="0"/>
  </r>
  <r>
    <n v="1337"/>
    <x v="636"/>
    <x v="3"/>
    <x v="459"/>
    <d v="2014-04-08T00:00:00"/>
    <s v="Standard Class"/>
    <s v="JF-15190"/>
    <s v="Jamie Frazer"/>
    <x v="0"/>
    <s v="United States"/>
    <x v="1"/>
    <x v="1"/>
    <n v="90008"/>
    <x v="1"/>
    <s v="FUR-FU-10003724"/>
    <x v="0"/>
    <x v="5"/>
    <s v="Westinghouse Clip-On Gooseneck Lamps"/>
    <n v="25.11"/>
    <n v="3"/>
    <n v="0"/>
    <n v="6.5285999999999991"/>
  </r>
  <r>
    <n v="1338"/>
    <x v="637"/>
    <x v="3"/>
    <x v="185"/>
    <d v="2014-04-03T00:00:00"/>
    <s v="Second Class"/>
    <s v="CM-12115"/>
    <s v="Chad McGuire"/>
    <x v="0"/>
    <s v="United States"/>
    <x v="20"/>
    <x v="15"/>
    <n v="10011"/>
    <x v="3"/>
    <s v="FUR-FU-10004018"/>
    <x v="0"/>
    <x v="5"/>
    <s v="Tensor Computer Mounted Lamp"/>
    <n v="29.78"/>
    <n v="2"/>
    <n v="0"/>
    <n v="8.0406000000000013"/>
  </r>
  <r>
    <n v="1339"/>
    <x v="637"/>
    <x v="3"/>
    <x v="185"/>
    <d v="2014-04-03T00:00:00"/>
    <s v="Second Class"/>
    <s v="CM-12115"/>
    <s v="Chad McGuire"/>
    <x v="0"/>
    <s v="United States"/>
    <x v="20"/>
    <x v="15"/>
    <n v="10011"/>
    <x v="3"/>
    <s v="TEC-PH-10002549"/>
    <x v="2"/>
    <x v="7"/>
    <s v="Polycom SoundPoint IP 450 VoIP phone"/>
    <n v="677.58"/>
    <n v="3"/>
    <n v="0"/>
    <n v="176.17080000000001"/>
  </r>
  <r>
    <n v="1340"/>
    <x v="637"/>
    <x v="3"/>
    <x v="185"/>
    <d v="2014-04-03T00:00:00"/>
    <s v="Second Class"/>
    <s v="CM-12115"/>
    <s v="Chad McGuire"/>
    <x v="0"/>
    <s v="United States"/>
    <x v="20"/>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x v="108"/>
    <x v="3"/>
    <n v="28540"/>
    <x v="0"/>
    <s v="TEC-MA-10002178"/>
    <x v="2"/>
    <x v="15"/>
    <s v="Cisco CP-7937G Unified IP Conference Station Phone"/>
    <n v="695.7"/>
    <n v="2"/>
    <n v="0.5"/>
    <n v="-27.827999999999975"/>
  </r>
  <r>
    <n v="1342"/>
    <x v="638"/>
    <x v="3"/>
    <x v="460"/>
    <d v="2014-01-05T00:00:00"/>
    <s v="First Class"/>
    <s v="AS-10045"/>
    <s v="Aaron Smayling"/>
    <x v="1"/>
    <s v="United States"/>
    <x v="108"/>
    <x v="3"/>
    <n v="28540"/>
    <x v="0"/>
    <s v="OFF-BI-10003694"/>
    <x v="1"/>
    <x v="8"/>
    <s v="Avery 3 1/2&quot; Diskette Storage Pages, 10/Pack"/>
    <n v="15.66"/>
    <n v="5"/>
    <n v="0.7"/>
    <n v="-12.527999999999995"/>
  </r>
  <r>
    <n v="1343"/>
    <x v="638"/>
    <x v="3"/>
    <x v="460"/>
    <d v="2014-01-05T00:00:00"/>
    <s v="First Class"/>
    <s v="AS-10045"/>
    <s v="Aaron Smayling"/>
    <x v="1"/>
    <s v="United States"/>
    <x v="108"/>
    <x v="3"/>
    <n v="28540"/>
    <x v="0"/>
    <s v="OFF-BI-10000474"/>
    <x v="1"/>
    <x v="8"/>
    <s v="Avery Recycled Flexi-View Covers for Binding Systems"/>
    <n v="28.854000000000006"/>
    <n v="6"/>
    <n v="0.7"/>
    <n v="-21.159599999999998"/>
  </r>
  <r>
    <n v="1344"/>
    <x v="639"/>
    <x v="1"/>
    <x v="71"/>
    <d v="2012-06-01T00:00:00"/>
    <s v="Standard Class"/>
    <s v="KB-16315"/>
    <s v="Karl Braun"/>
    <x v="0"/>
    <s v="United States"/>
    <x v="210"/>
    <x v="15"/>
    <n v="11520"/>
    <x v="3"/>
    <s v="OFF-AR-10000411"/>
    <x v="1"/>
    <x v="6"/>
    <s v="Boston 16701 Slimline Battery Pencil Sharpener"/>
    <n v="47.82"/>
    <n v="3"/>
    <n v="0"/>
    <n v="14.345999999999995"/>
  </r>
  <r>
    <n v="1345"/>
    <x v="639"/>
    <x v="1"/>
    <x v="71"/>
    <d v="2012-06-01T00:00:00"/>
    <s v="Standard Class"/>
    <s v="KB-16315"/>
    <s v="Karl Braun"/>
    <x v="0"/>
    <s v="United States"/>
    <x v="210"/>
    <x v="15"/>
    <n v="11520"/>
    <x v="3"/>
    <s v="OFF-LA-10000262"/>
    <x v="1"/>
    <x v="2"/>
    <s v="Avery 494"/>
    <n v="13.049999999999999"/>
    <n v="5"/>
    <n v="0"/>
    <n v="6.0029999999999992"/>
  </r>
  <r>
    <n v="1346"/>
    <x v="640"/>
    <x v="2"/>
    <x v="461"/>
    <d v="2011-03-24T00:00:00"/>
    <s v="Standard Class"/>
    <s v="BN-11515"/>
    <s v="Bradley Nguyen"/>
    <x v="0"/>
    <s v="United States"/>
    <x v="69"/>
    <x v="11"/>
    <n v="55044"/>
    <x v="2"/>
    <s v="OFF-AP-10001154"/>
    <x v="1"/>
    <x v="9"/>
    <s v="Bionaire Personal Warm Mist Humidifier/Vaporizer"/>
    <n v="93.78"/>
    <n v="2"/>
    <n v="0"/>
    <n v="36.574200000000005"/>
  </r>
  <r>
    <n v="1347"/>
    <x v="640"/>
    <x v="2"/>
    <x v="461"/>
    <d v="2011-03-24T00:00:00"/>
    <s v="Standard Class"/>
    <s v="BN-11515"/>
    <s v="Bradley Nguyen"/>
    <x v="0"/>
    <s v="United States"/>
    <x v="69"/>
    <x v="11"/>
    <n v="55044"/>
    <x v="2"/>
    <s v="OFF-PA-10000466"/>
    <x v="1"/>
    <x v="10"/>
    <s v="Memo Book, 100 Message Capacity, 5 3/8” x 11”"/>
    <n v="47.18"/>
    <n v="7"/>
    <n v="0"/>
    <n v="23.59"/>
  </r>
  <r>
    <n v="1348"/>
    <x v="640"/>
    <x v="2"/>
    <x v="461"/>
    <d v="2011-03-24T00:00:00"/>
    <s v="Standard Class"/>
    <s v="BN-11515"/>
    <s v="Bradley Nguyen"/>
    <x v="0"/>
    <s v="United States"/>
    <x v="69"/>
    <x v="11"/>
    <n v="55044"/>
    <x v="2"/>
    <s v="OFF-AR-10003829"/>
    <x v="1"/>
    <x v="6"/>
    <s v="Newell 35"/>
    <n v="19.68"/>
    <n v="6"/>
    <n v="0"/>
    <n v="5.7071999999999976"/>
  </r>
  <r>
    <n v="1349"/>
    <x v="640"/>
    <x v="2"/>
    <x v="461"/>
    <d v="2011-03-24T00:00:00"/>
    <s v="Standard Class"/>
    <s v="BN-11515"/>
    <s v="Bradley Nguyen"/>
    <x v="0"/>
    <s v="United States"/>
    <x v="69"/>
    <x v="11"/>
    <n v="55044"/>
    <x v="2"/>
    <s v="OFF-BI-10001758"/>
    <x v="1"/>
    <x v="8"/>
    <s v="Wilson Jones 14 Line Acrylic Coated Pressboard Data Binders"/>
    <n v="53.4"/>
    <n v="10"/>
    <n v="0"/>
    <n v="25.097999999999999"/>
  </r>
  <r>
    <n v="1350"/>
    <x v="640"/>
    <x v="2"/>
    <x v="461"/>
    <d v="2011-03-24T00:00:00"/>
    <s v="Standard Class"/>
    <s v="BN-11515"/>
    <s v="Bradley Nguyen"/>
    <x v="0"/>
    <s v="United States"/>
    <x v="69"/>
    <x v="11"/>
    <n v="55044"/>
    <x v="2"/>
    <s v="OFF-BI-10000136"/>
    <x v="1"/>
    <x v="8"/>
    <s v="Avery Non-Stick Heavy Duty View Round Locking Ring Binders"/>
    <n v="35.880000000000003"/>
    <n v="6"/>
    <n v="0"/>
    <n v="17.2224"/>
  </r>
  <r>
    <n v="1351"/>
    <x v="641"/>
    <x v="2"/>
    <x v="462"/>
    <d v="2011-10-08T00:00:00"/>
    <s v="Second Class"/>
    <s v="BP-11290"/>
    <s v="Beth Paige"/>
    <x v="0"/>
    <s v="United States"/>
    <x v="148"/>
    <x v="10"/>
    <n v="60201"/>
    <x v="2"/>
    <s v="FUR-CH-10002880"/>
    <x v="0"/>
    <x v="1"/>
    <s v="Global High-Back Leather Tilter, Burgundy"/>
    <n v="258.279"/>
    <n v="3"/>
    <n v="0.3"/>
    <n v="-70.104300000000023"/>
  </r>
  <r>
    <n v="1352"/>
    <x v="642"/>
    <x v="0"/>
    <x v="463"/>
    <d v="2013-04-01T00:00:00"/>
    <s v="First Class"/>
    <s v="AS-10045"/>
    <s v="Aaron Smayling"/>
    <x v="1"/>
    <s v="United States"/>
    <x v="81"/>
    <x v="17"/>
    <n v="22204"/>
    <x v="0"/>
    <s v="OFF-ST-10000649"/>
    <x v="1"/>
    <x v="4"/>
    <s v="Hanging Personal Folder File"/>
    <n v="31.4"/>
    <n v="2"/>
    <n v="0"/>
    <n v="7.8500000000000014"/>
  </r>
  <r>
    <n v="1353"/>
    <x v="643"/>
    <x v="3"/>
    <x v="464"/>
    <d v="2014-05-10T00:00:00"/>
    <s v="Standard Class"/>
    <s v="LW-16990"/>
    <s v="Lindsay Williams"/>
    <x v="1"/>
    <s v="United States"/>
    <x v="8"/>
    <x v="1"/>
    <n v="94109"/>
    <x v="1"/>
    <s v="TEC-PH-10003092"/>
    <x v="2"/>
    <x v="7"/>
    <s v="Motorola L804"/>
    <n v="183.96"/>
    <n v="5"/>
    <n v="0.2"/>
    <n v="20.695499999999988"/>
  </r>
  <r>
    <n v="1354"/>
    <x v="643"/>
    <x v="3"/>
    <x v="464"/>
    <d v="2014-05-10T00:00:00"/>
    <s v="Standard Class"/>
    <s v="LW-16990"/>
    <s v="Lindsay Williams"/>
    <x v="1"/>
    <s v="United States"/>
    <x v="8"/>
    <x v="1"/>
    <n v="94109"/>
    <x v="1"/>
    <s v="OFF-PA-10002250"/>
    <x v="1"/>
    <x v="10"/>
    <s v="Things To Do Today Pad"/>
    <n v="17.61"/>
    <n v="3"/>
    <n v="0"/>
    <n v="8.4527999999999999"/>
  </r>
  <r>
    <n v="1355"/>
    <x v="643"/>
    <x v="3"/>
    <x v="464"/>
    <d v="2014-05-10T00:00:00"/>
    <s v="Standard Class"/>
    <s v="LW-16990"/>
    <s v="Lindsay Williams"/>
    <x v="1"/>
    <s v="United States"/>
    <x v="8"/>
    <x v="1"/>
    <n v="94109"/>
    <x v="1"/>
    <s v="FUR-TA-10003473"/>
    <x v="0"/>
    <x v="3"/>
    <s v="Bretford Rectangular Conference Table Tops"/>
    <n v="300.904"/>
    <n v="1"/>
    <n v="0.2"/>
    <n v="11.283900000000017"/>
  </r>
  <r>
    <n v="1356"/>
    <x v="644"/>
    <x v="2"/>
    <x v="260"/>
    <d v="2011-07-05T00:00:00"/>
    <s v="Same Day"/>
    <s v="DC-12850"/>
    <s v="Dan Campbell"/>
    <x v="0"/>
    <s v="United States"/>
    <x v="12"/>
    <x v="5"/>
    <n v="77036"/>
    <x v="2"/>
    <s v="OFF-ST-10001522"/>
    <x v="1"/>
    <x v="4"/>
    <s v="Gould Plastics 18-Pocket Panel Bin, 34w x 5-1/4d x 20-1/2h"/>
    <n v="220.77600000000001"/>
    <n v="3"/>
    <n v="0.2"/>
    <n v="-44.155200000000022"/>
  </r>
  <r>
    <n v="1357"/>
    <x v="644"/>
    <x v="2"/>
    <x v="260"/>
    <d v="2011-07-05T00:00:00"/>
    <s v="Same Day"/>
    <s v="DC-12850"/>
    <s v="Dan Campbell"/>
    <x v="0"/>
    <s v="United States"/>
    <x v="12"/>
    <x v="5"/>
    <n v="77036"/>
    <x v="2"/>
    <s v="OFF-ST-10000563"/>
    <x v="1"/>
    <x v="4"/>
    <s v="Fellowes Bankers Box Stor/Drawer Steel Plus"/>
    <n v="281.42400000000004"/>
    <n v="11"/>
    <n v="0.2"/>
    <n v="-35.178000000000004"/>
  </r>
  <r>
    <n v="1358"/>
    <x v="645"/>
    <x v="0"/>
    <x v="465"/>
    <d v="2013-05-08T00:00:00"/>
    <s v="First Class"/>
    <s v="ND-18370"/>
    <s v="Natalie DeCherney"/>
    <x v="0"/>
    <s v="United States"/>
    <x v="103"/>
    <x v="0"/>
    <n v="40214"/>
    <x v="0"/>
    <s v="OFF-PA-10003641"/>
    <x v="1"/>
    <x v="10"/>
    <s v="Xerox 1909"/>
    <n v="79.14"/>
    <n v="3"/>
    <n v="0"/>
    <n v="36.404399999999995"/>
  </r>
  <r>
    <n v="1359"/>
    <x v="646"/>
    <x v="3"/>
    <x v="466"/>
    <d v="2014-04-28T00:00:00"/>
    <s v="First Class"/>
    <s v="LB-16735"/>
    <s v="Larry Blacks"/>
    <x v="0"/>
    <s v="United States"/>
    <x v="5"/>
    <x v="5"/>
    <n v="76106"/>
    <x v="2"/>
    <s v="FUR-FU-10000010"/>
    <x v="0"/>
    <x v="5"/>
    <s v="DAX Value U-Channel Document Frames, Easel Back"/>
    <n v="1.988"/>
    <n v="1"/>
    <n v="0.6"/>
    <n v="-1.4413"/>
  </r>
  <r>
    <n v="1360"/>
    <x v="647"/>
    <x v="2"/>
    <x v="467"/>
    <d v="2011-10-01T00:00:00"/>
    <s v="Second Class"/>
    <s v="KT-16465"/>
    <s v="Kean Takahito"/>
    <x v="0"/>
    <s v="United States"/>
    <x v="1"/>
    <x v="1"/>
    <n v="90049"/>
    <x v="1"/>
    <s v="FUR-CH-10002961"/>
    <x v="0"/>
    <x v="1"/>
    <s v="Leather Task Chair, Black"/>
    <n v="145.56800000000001"/>
    <n v="2"/>
    <n v="0.2"/>
    <n v="0"/>
  </r>
  <r>
    <n v="1361"/>
    <x v="648"/>
    <x v="3"/>
    <x v="15"/>
    <d v="2014-10-26T00:00:00"/>
    <s v="Standard Class"/>
    <s v="HM-14860"/>
    <s v="Harry Marie"/>
    <x v="1"/>
    <s v="United States"/>
    <x v="10"/>
    <x v="9"/>
    <n v="19120"/>
    <x v="3"/>
    <s v="OFF-AR-10002956"/>
    <x v="1"/>
    <x v="6"/>
    <s v="Boston 16801 Nautilus Battery Pencil Sharpener"/>
    <n v="123.256"/>
    <n v="7"/>
    <n v="0.2"/>
    <n v="9.2441999999999993"/>
  </r>
  <r>
    <n v="1362"/>
    <x v="648"/>
    <x v="3"/>
    <x v="15"/>
    <d v="2014-10-26T00:00:00"/>
    <s v="Standard Class"/>
    <s v="HM-14860"/>
    <s v="Harry Marie"/>
    <x v="1"/>
    <s v="United States"/>
    <x v="10"/>
    <x v="9"/>
    <n v="19120"/>
    <x v="3"/>
    <s v="OFF-PA-10004041"/>
    <x v="1"/>
    <x v="10"/>
    <s v="It's Hot Message Books with Stickers, 2 3/4&quot; x 5&quot;"/>
    <n v="23.680000000000003"/>
    <n v="4"/>
    <n v="0.2"/>
    <n v="7.3999999999999995"/>
  </r>
  <r>
    <n v="1363"/>
    <x v="648"/>
    <x v="3"/>
    <x v="15"/>
    <d v="2014-10-26T00:00:00"/>
    <s v="Standard Class"/>
    <s v="HM-14860"/>
    <s v="Harry Marie"/>
    <x v="1"/>
    <s v="United States"/>
    <x v="10"/>
    <x v="9"/>
    <n v="19120"/>
    <x v="3"/>
    <s v="TEC-PH-10001336"/>
    <x v="2"/>
    <x v="7"/>
    <s v="Digium D40 VoIP phone"/>
    <n v="309.57600000000002"/>
    <n v="4"/>
    <n v="0.4"/>
    <n v="-56.755600000000015"/>
  </r>
  <r>
    <n v="1364"/>
    <x v="649"/>
    <x v="3"/>
    <x v="468"/>
    <d v="2014-11-12T00:00:00"/>
    <s v="First Class"/>
    <s v="AB-10600"/>
    <s v="Ann Blume"/>
    <x v="1"/>
    <s v="United States"/>
    <x v="93"/>
    <x v="16"/>
    <n v="85705"/>
    <x v="1"/>
    <s v="OFF-BI-10001036"/>
    <x v="1"/>
    <x v="8"/>
    <s v="Cardinal EasyOpen D-Ring Binders"/>
    <n v="38.388000000000005"/>
    <n v="14"/>
    <n v="0.7"/>
    <n v="-25.591999999999999"/>
  </r>
  <r>
    <n v="1365"/>
    <x v="649"/>
    <x v="3"/>
    <x v="468"/>
    <d v="2014-11-12T00:00:00"/>
    <s v="First Class"/>
    <s v="AB-10600"/>
    <s v="Ann Blume"/>
    <x v="1"/>
    <s v="United States"/>
    <x v="93"/>
    <x v="16"/>
    <n v="85705"/>
    <x v="1"/>
    <s v="TEC-MA-10003183"/>
    <x v="2"/>
    <x v="15"/>
    <s v="DYMO CardScan Personal V9 Business Card Scanner"/>
    <n v="95.994000000000014"/>
    <n v="2"/>
    <n v="0.7"/>
    <n v="-63.995999999999981"/>
  </r>
  <r>
    <n v="1366"/>
    <x v="649"/>
    <x v="3"/>
    <x v="468"/>
    <d v="2014-11-12T00:00:00"/>
    <s v="First Class"/>
    <s v="AB-10600"/>
    <s v="Ann Blume"/>
    <x v="1"/>
    <s v="United States"/>
    <x v="93"/>
    <x v="16"/>
    <n v="85705"/>
    <x v="1"/>
    <s v="TEC-AC-10001314"/>
    <x v="2"/>
    <x v="11"/>
    <s v="Case Logic 2.4GHz Wireless Keyboard"/>
    <n v="239.95200000000003"/>
    <n v="6"/>
    <n v="0.2"/>
    <n v="-35.992800000000038"/>
  </r>
  <r>
    <n v="1367"/>
    <x v="649"/>
    <x v="3"/>
    <x v="468"/>
    <d v="2014-11-12T00:00:00"/>
    <s v="First Class"/>
    <s v="AB-10600"/>
    <s v="Ann Blume"/>
    <x v="1"/>
    <s v="United States"/>
    <x v="93"/>
    <x v="16"/>
    <n v="85705"/>
    <x v="1"/>
    <s v="TEC-PH-10002563"/>
    <x v="2"/>
    <x v="7"/>
    <s v="Adtran 1202752G1"/>
    <n v="201.584"/>
    <n v="2"/>
    <n v="0.2"/>
    <n v="15.118800000000007"/>
  </r>
  <r>
    <n v="1368"/>
    <x v="649"/>
    <x v="3"/>
    <x v="468"/>
    <d v="2014-11-12T00:00:00"/>
    <s v="First Class"/>
    <s v="AB-10600"/>
    <s v="Ann Blume"/>
    <x v="1"/>
    <s v="United States"/>
    <x v="93"/>
    <x v="16"/>
    <n v="85705"/>
    <x v="1"/>
    <s v="FUR-CH-10003312"/>
    <x v="0"/>
    <x v="1"/>
    <s v="Hon 2090 “Pillow Soft” Series Mid Back Swivel/Tilt Chairs"/>
    <n v="899.13600000000008"/>
    <n v="4"/>
    <n v="0.2"/>
    <n v="-146.10960000000014"/>
  </r>
  <r>
    <n v="1369"/>
    <x v="650"/>
    <x v="3"/>
    <x v="141"/>
    <d v="2014-07-12T00:00:00"/>
    <s v="First Class"/>
    <s v="SZ-20035"/>
    <s v="Sam Zeldin"/>
    <x v="2"/>
    <s v="United States"/>
    <x v="211"/>
    <x v="1"/>
    <n v="90660"/>
    <x v="1"/>
    <s v="FUR-FU-10001588"/>
    <x v="0"/>
    <x v="5"/>
    <s v="Deflect-o SuperTray Unbreakable Stackable Tray, Letter, Black"/>
    <n v="145.9"/>
    <n v="5"/>
    <n v="0"/>
    <n v="62.736999999999995"/>
  </r>
  <r>
    <n v="1370"/>
    <x v="651"/>
    <x v="1"/>
    <x v="100"/>
    <d v="2012-12-28T00:00:00"/>
    <s v="Standard Class"/>
    <s v="JR-15670"/>
    <s v="Jim Radford"/>
    <x v="0"/>
    <s v="United States"/>
    <x v="77"/>
    <x v="22"/>
    <n v="80906"/>
    <x v="1"/>
    <s v="FUR-BO-10002613"/>
    <x v="0"/>
    <x v="0"/>
    <s v="Atlantic Metals Mobile 4-Shelf Bookcases, Custom Colors"/>
    <n v="590.05800000000011"/>
    <n v="7"/>
    <n v="0.7"/>
    <n v="-786.74400000000026"/>
  </r>
  <r>
    <n v="1371"/>
    <x v="651"/>
    <x v="1"/>
    <x v="100"/>
    <d v="2012-12-28T00:00:00"/>
    <s v="Standard Class"/>
    <s v="JR-15670"/>
    <s v="Jim Radford"/>
    <x v="0"/>
    <s v="United States"/>
    <x v="77"/>
    <x v="22"/>
    <n v="80906"/>
    <x v="1"/>
    <s v="OFF-AR-10003405"/>
    <x v="1"/>
    <x v="6"/>
    <s v="Dixon My First Ticonderoga Pencil, #2"/>
    <n v="14.04"/>
    <n v="3"/>
    <n v="0.2"/>
    <n v="1.5794999999999986"/>
  </r>
  <r>
    <n v="1372"/>
    <x v="652"/>
    <x v="3"/>
    <x v="469"/>
    <d v="2014-03-13T00:00:00"/>
    <s v="Standard Class"/>
    <s v="MG-17890"/>
    <s v="Michael Granlund"/>
    <x v="2"/>
    <s v="United States"/>
    <x v="183"/>
    <x v="39"/>
    <n v="20735"/>
    <x v="3"/>
    <s v="TEC-AC-10004510"/>
    <x v="2"/>
    <x v="11"/>
    <s v="Logitech Desktop MK120 Mouse and keyboard Combo"/>
    <n v="49.08"/>
    <n v="3"/>
    <n v="0"/>
    <n v="4.9079999999999977"/>
  </r>
  <r>
    <n v="1373"/>
    <x v="653"/>
    <x v="2"/>
    <x v="470"/>
    <d v="2011-04-06T00:00:00"/>
    <s v="Second Class"/>
    <s v="KM-16720"/>
    <s v="Kunst Miller"/>
    <x v="0"/>
    <s v="United States"/>
    <x v="132"/>
    <x v="1"/>
    <n v="94591"/>
    <x v="1"/>
    <s v="OFF-LA-10002312"/>
    <x v="1"/>
    <x v="2"/>
    <s v="Avery 490"/>
    <n v="29.6"/>
    <n v="2"/>
    <n v="0"/>
    <n v="14.8"/>
  </r>
  <r>
    <n v="1374"/>
    <x v="653"/>
    <x v="2"/>
    <x v="470"/>
    <d v="2011-04-06T00:00:00"/>
    <s v="Second Class"/>
    <s v="KM-16720"/>
    <s v="Kunst Miller"/>
    <x v="0"/>
    <s v="United States"/>
    <x v="132"/>
    <x v="1"/>
    <n v="94591"/>
    <x v="1"/>
    <s v="OFF-BI-10000042"/>
    <x v="1"/>
    <x v="8"/>
    <s v="Pressboard Data Binder, Crimson, 12&quot; X 8 1/2&quot;"/>
    <n v="17.088000000000001"/>
    <n v="4"/>
    <n v="0.2"/>
    <n v="5.5535999999999994"/>
  </r>
  <r>
    <n v="1375"/>
    <x v="654"/>
    <x v="1"/>
    <x v="471"/>
    <d v="2012-09-19T00:00:00"/>
    <s v="Standard Class"/>
    <s v="CA-12265"/>
    <s v="Christina Anderson"/>
    <x v="0"/>
    <s v="United States"/>
    <x v="212"/>
    <x v="7"/>
    <n v="84604"/>
    <x v="1"/>
    <s v="FUR-TA-10003008"/>
    <x v="0"/>
    <x v="3"/>
    <s v="Lesro Round Back Collection Coffee Table, End Table"/>
    <n v="912.75"/>
    <n v="5"/>
    <n v="0"/>
    <n v="118.65750000000006"/>
  </r>
  <r>
    <n v="1376"/>
    <x v="655"/>
    <x v="2"/>
    <x v="472"/>
    <d v="2011-08-09T00:00:00"/>
    <s v="Second Class"/>
    <s v="VD-21670"/>
    <s v="Valerie Dominguez"/>
    <x v="0"/>
    <s v="United States"/>
    <x v="213"/>
    <x v="7"/>
    <n v="84062"/>
    <x v="1"/>
    <s v="OFF-AP-10003590"/>
    <x v="1"/>
    <x v="9"/>
    <s v="Hoover WindTunnel Plus Canister Vacuum"/>
    <n v="1089.75"/>
    <n v="3"/>
    <n v="0"/>
    <n v="305.13000000000011"/>
  </r>
  <r>
    <n v="1377"/>
    <x v="655"/>
    <x v="2"/>
    <x v="472"/>
    <d v="2011-08-09T00:00:00"/>
    <s v="Second Class"/>
    <s v="VD-21670"/>
    <s v="Valerie Dominguez"/>
    <x v="0"/>
    <s v="United States"/>
    <x v="213"/>
    <x v="7"/>
    <n v="84062"/>
    <x v="1"/>
    <s v="OFF-PA-10000806"/>
    <x v="1"/>
    <x v="10"/>
    <s v="Xerox 1934"/>
    <n v="447.84"/>
    <n v="8"/>
    <n v="0"/>
    <n v="219.44159999999999"/>
  </r>
  <r>
    <n v="1378"/>
    <x v="655"/>
    <x v="2"/>
    <x v="472"/>
    <d v="2011-08-09T00:00:00"/>
    <s v="Second Class"/>
    <s v="VD-21670"/>
    <s v="Valerie Dominguez"/>
    <x v="0"/>
    <s v="United States"/>
    <x v="213"/>
    <x v="7"/>
    <n v="84062"/>
    <x v="1"/>
    <s v="OFF-AR-10000896"/>
    <x v="1"/>
    <x v="6"/>
    <s v="Newell 329"/>
    <n v="16.399999999999999"/>
    <n v="5"/>
    <n v="0"/>
    <n v="4.2639999999999993"/>
  </r>
  <r>
    <n v="1379"/>
    <x v="655"/>
    <x v="2"/>
    <x v="472"/>
    <d v="2011-08-09T00:00:00"/>
    <s v="Second Class"/>
    <s v="VD-21670"/>
    <s v="Valerie Dominguez"/>
    <x v="0"/>
    <s v="United States"/>
    <x v="213"/>
    <x v="7"/>
    <n v="84062"/>
    <x v="1"/>
    <s v="TEC-PH-10002310"/>
    <x v="2"/>
    <x v="7"/>
    <s v="Panasonic KX T7731-B Digital phone"/>
    <n v="399.96000000000004"/>
    <n v="5"/>
    <n v="0.2"/>
    <n v="34.996499999999969"/>
  </r>
  <r>
    <n v="1380"/>
    <x v="655"/>
    <x v="2"/>
    <x v="472"/>
    <d v="2011-08-09T00:00:00"/>
    <s v="Second Class"/>
    <s v="VD-21670"/>
    <s v="Valerie Dominguez"/>
    <x v="0"/>
    <s v="United States"/>
    <x v="213"/>
    <x v="7"/>
    <n v="84062"/>
    <x v="1"/>
    <s v="OFF-ST-10002289"/>
    <x v="1"/>
    <x v="4"/>
    <s v="Safco Wire Cube Shelving System, For Use as 4 or 5 14&quot; Cubes, Black"/>
    <n v="158.9"/>
    <n v="5"/>
    <n v="0"/>
    <n v="7.9449999999999932"/>
  </r>
  <r>
    <n v="1381"/>
    <x v="655"/>
    <x v="2"/>
    <x v="472"/>
    <d v="2011-08-09T00:00:00"/>
    <s v="Second Class"/>
    <s v="VD-21670"/>
    <s v="Valerie Dominguez"/>
    <x v="0"/>
    <s v="United States"/>
    <x v="213"/>
    <x v="7"/>
    <n v="84062"/>
    <x v="1"/>
    <s v="OFF-BI-10002852"/>
    <x v="1"/>
    <x v="8"/>
    <s v="Ibico Standard Transparent Covers"/>
    <n v="13.184000000000001"/>
    <n v="1"/>
    <n v="0.2"/>
    <n v="4.7792000000000003"/>
  </r>
  <r>
    <n v="1382"/>
    <x v="656"/>
    <x v="0"/>
    <x v="323"/>
    <d v="2013-09-10T00:00:00"/>
    <s v="Standard Class"/>
    <s v="JK-16120"/>
    <s v="Julie Kriz"/>
    <x v="2"/>
    <s v="United States"/>
    <x v="34"/>
    <x v="10"/>
    <n v="60505"/>
    <x v="2"/>
    <s v="FUR-FU-10003394"/>
    <x v="0"/>
    <x v="5"/>
    <s v="Tenex &quot;The Solids&quot; Textured Chair Mats"/>
    <n v="83.951999999999998"/>
    <n v="3"/>
    <n v="0.6"/>
    <n v="-90.24839999999999"/>
  </r>
  <r>
    <n v="1383"/>
    <x v="657"/>
    <x v="0"/>
    <x v="473"/>
    <d v="2013-02-05T00:00:00"/>
    <s v="Same Day"/>
    <s v="PP-18955"/>
    <s v="Paul Prost"/>
    <x v="2"/>
    <s v="United States"/>
    <x v="214"/>
    <x v="32"/>
    <n v="30080"/>
    <x v="0"/>
    <s v="OFF-ST-10002344"/>
    <x v="1"/>
    <x v="4"/>
    <s v="Carina 42&quot;Hx23 3/4&quot;W Media Storage Unit"/>
    <n v="80.98"/>
    <n v="1"/>
    <n v="0"/>
    <n v="1.6196000000000055"/>
  </r>
  <r>
    <n v="1384"/>
    <x v="657"/>
    <x v="0"/>
    <x v="473"/>
    <d v="2013-02-05T00:00:00"/>
    <s v="Same Day"/>
    <s v="PP-18955"/>
    <s v="Paul Prost"/>
    <x v="2"/>
    <s v="United States"/>
    <x v="214"/>
    <x v="32"/>
    <n v="30080"/>
    <x v="0"/>
    <s v="OFF-PA-10001289"/>
    <x v="1"/>
    <x v="10"/>
    <s v="White Computer Printout Paper by Universal"/>
    <n v="348.84"/>
    <n v="9"/>
    <n v="0"/>
    <n v="170.9316"/>
  </r>
  <r>
    <n v="1385"/>
    <x v="657"/>
    <x v="0"/>
    <x v="473"/>
    <d v="2013-02-05T00:00:00"/>
    <s v="Same Day"/>
    <s v="PP-18955"/>
    <s v="Paul Prost"/>
    <x v="2"/>
    <s v="United States"/>
    <x v="214"/>
    <x v="32"/>
    <n v="30080"/>
    <x v="0"/>
    <s v="OFF-FA-10000053"/>
    <x v="1"/>
    <x v="13"/>
    <s v="Revere Boxed Rubber Bands by Revere"/>
    <n v="9.4499999999999993"/>
    <n v="5"/>
    <n v="0"/>
    <n v="0.18900000000000028"/>
  </r>
  <r>
    <n v="1386"/>
    <x v="657"/>
    <x v="0"/>
    <x v="473"/>
    <d v="2013-02-05T00:00:00"/>
    <s v="Same Day"/>
    <s v="PP-18955"/>
    <s v="Paul Prost"/>
    <x v="2"/>
    <s v="United States"/>
    <x v="214"/>
    <x v="32"/>
    <n v="30080"/>
    <x v="0"/>
    <s v="FUR-FU-10004091"/>
    <x v="0"/>
    <x v="5"/>
    <s v="Eldon 200 Class Desk Accessories, Black"/>
    <n v="18.84"/>
    <n v="3"/>
    <n v="0"/>
    <n v="7.1592000000000002"/>
  </r>
  <r>
    <n v="1387"/>
    <x v="657"/>
    <x v="0"/>
    <x v="473"/>
    <d v="2013-02-05T00:00:00"/>
    <s v="Same Day"/>
    <s v="PP-18955"/>
    <s v="Paul Prost"/>
    <x v="2"/>
    <s v="United States"/>
    <x v="214"/>
    <x v="32"/>
    <n v="30080"/>
    <x v="0"/>
    <s v="FUR-BO-10004015"/>
    <x v="0"/>
    <x v="0"/>
    <s v="Bush Andora Bookcase, Maple/Graphite Gray Finish"/>
    <n v="239.98"/>
    <n v="2"/>
    <n v="0"/>
    <n v="52.795599999999979"/>
  </r>
  <r>
    <n v="1388"/>
    <x v="657"/>
    <x v="0"/>
    <x v="473"/>
    <d v="2013-02-05T00:00:00"/>
    <s v="Same Day"/>
    <s v="PP-18955"/>
    <s v="Paul Prost"/>
    <x v="2"/>
    <s v="United States"/>
    <x v="214"/>
    <x v="32"/>
    <n v="30080"/>
    <x v="0"/>
    <s v="OFF-EN-10003001"/>
    <x v="1"/>
    <x v="12"/>
    <s v="Ames Color-File Green Diamond Border X-ray Mailers"/>
    <n v="167.96"/>
    <n v="2"/>
    <n v="0"/>
    <n v="78.941199999999995"/>
  </r>
  <r>
    <n v="1389"/>
    <x v="657"/>
    <x v="0"/>
    <x v="473"/>
    <d v="2013-02-05T00:00:00"/>
    <s v="Same Day"/>
    <s v="PP-18955"/>
    <s v="Paul Prost"/>
    <x v="2"/>
    <s v="United States"/>
    <x v="214"/>
    <x v="32"/>
    <n v="30080"/>
    <x v="0"/>
    <s v="TEC-PH-10000215"/>
    <x v="2"/>
    <x v="7"/>
    <s v="Plantronics Cordless Phone Headset with In-line Volume - M214C"/>
    <n v="104.85000000000001"/>
    <n v="3"/>
    <n v="0"/>
    <n v="28.309500000000007"/>
  </r>
  <r>
    <n v="1390"/>
    <x v="657"/>
    <x v="0"/>
    <x v="473"/>
    <d v="2013-02-05T00:00:00"/>
    <s v="Same Day"/>
    <s v="PP-18955"/>
    <s v="Paul Prost"/>
    <x v="2"/>
    <s v="United States"/>
    <x v="214"/>
    <x v="32"/>
    <n v="30080"/>
    <x v="0"/>
    <s v="TEC-PH-10003645"/>
    <x v="2"/>
    <x v="7"/>
    <s v="Aastra 57i VoIP phone"/>
    <n v="484.83000000000004"/>
    <n v="3"/>
    <n v="0"/>
    <n v="126.05580000000002"/>
  </r>
  <r>
    <n v="1391"/>
    <x v="657"/>
    <x v="0"/>
    <x v="473"/>
    <d v="2013-02-05T00:00:00"/>
    <s v="Same Day"/>
    <s v="PP-18955"/>
    <s v="Paul Prost"/>
    <x v="2"/>
    <s v="United States"/>
    <x v="214"/>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x v="214"/>
    <x v="32"/>
    <n v="30080"/>
    <x v="0"/>
    <s v="OFF-ST-10004804"/>
    <x v="1"/>
    <x v="4"/>
    <s v="Belkin 19&quot; Vented Equipment Shelf, Black"/>
    <n v="154.44"/>
    <n v="3"/>
    <n v="0"/>
    <n v="1.5444000000000031"/>
  </r>
  <r>
    <n v="1393"/>
    <x v="657"/>
    <x v="0"/>
    <x v="473"/>
    <d v="2013-02-05T00:00:00"/>
    <s v="Same Day"/>
    <s v="PP-18955"/>
    <s v="Paul Prost"/>
    <x v="2"/>
    <s v="United States"/>
    <x v="214"/>
    <x v="32"/>
    <n v="30080"/>
    <x v="0"/>
    <s v="OFF-PA-10003892"/>
    <x v="1"/>
    <x v="10"/>
    <s v="Xerox 1943"/>
    <n v="342.37"/>
    <n v="7"/>
    <n v="0"/>
    <n v="160.91389999999998"/>
  </r>
  <r>
    <n v="1394"/>
    <x v="658"/>
    <x v="3"/>
    <x v="445"/>
    <d v="2014-07-05T00:00:00"/>
    <s v="First Class"/>
    <s v="YS-21880"/>
    <s v="Yana Sorensen"/>
    <x v="1"/>
    <s v="United States"/>
    <x v="140"/>
    <x v="3"/>
    <n v="27217"/>
    <x v="0"/>
    <s v="OFF-AR-10003514"/>
    <x v="1"/>
    <x v="6"/>
    <s v="4009 Highlighters by Sanford"/>
    <n v="9.5519999999999996"/>
    <n v="3"/>
    <n v="0.2"/>
    <n v="1.5521999999999991"/>
  </r>
  <r>
    <n v="1395"/>
    <x v="659"/>
    <x v="3"/>
    <x v="449"/>
    <d v="2014-10-15T00:00:00"/>
    <s v="Standard Class"/>
    <s v="CK-12760"/>
    <s v="Cyma Kinney"/>
    <x v="1"/>
    <s v="United States"/>
    <x v="34"/>
    <x v="10"/>
    <n v="60505"/>
    <x v="2"/>
    <s v="FUR-TA-10002958"/>
    <x v="0"/>
    <x v="3"/>
    <s v="Bevis Oval Conference Table, Walnut"/>
    <n v="652.45000000000005"/>
    <n v="5"/>
    <n v="0.5"/>
    <n v="-430.61700000000019"/>
  </r>
  <r>
    <n v="1396"/>
    <x v="659"/>
    <x v="3"/>
    <x v="449"/>
    <d v="2014-10-15T00:00:00"/>
    <s v="Standard Class"/>
    <s v="CK-12760"/>
    <s v="Cyma Kinney"/>
    <x v="1"/>
    <s v="United States"/>
    <x v="34"/>
    <x v="10"/>
    <n v="60505"/>
    <x v="2"/>
    <s v="FUR-TA-10001676"/>
    <x v="0"/>
    <x v="3"/>
    <s v="Hon 61000 Series Interactive Training Tables"/>
    <n v="66.644999999999996"/>
    <n v="3"/>
    <n v="0.5"/>
    <n v="-42.652799999999999"/>
  </r>
  <r>
    <n v="1397"/>
    <x v="660"/>
    <x v="0"/>
    <x v="390"/>
    <d v="2013-11-27T00:00:00"/>
    <s v="First Class"/>
    <s v="NC-18340"/>
    <s v="Nat Carroll"/>
    <x v="0"/>
    <s v="United States"/>
    <x v="20"/>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x v="20"/>
    <x v="15"/>
    <n v="10035"/>
    <x v="3"/>
    <s v="OFF-PA-10004971"/>
    <x v="1"/>
    <x v="10"/>
    <s v="Xerox 196"/>
    <n v="11.56"/>
    <n v="2"/>
    <n v="0"/>
    <n v="5.6644000000000005"/>
  </r>
  <r>
    <n v="1399"/>
    <x v="660"/>
    <x v="0"/>
    <x v="390"/>
    <d v="2013-11-27T00:00:00"/>
    <s v="First Class"/>
    <s v="NC-18340"/>
    <s v="Nat Carroll"/>
    <x v="0"/>
    <s v="United States"/>
    <x v="20"/>
    <x v="15"/>
    <n v="10035"/>
    <x v="3"/>
    <s v="TEC-AC-10002323"/>
    <x v="2"/>
    <x v="11"/>
    <s v="SanDisk Ultra 32 GB MicroSDHC Class 10 Memory Card"/>
    <n v="88.4"/>
    <n v="4"/>
    <n v="0"/>
    <n v="11.492000000000004"/>
  </r>
  <r>
    <n v="1400"/>
    <x v="660"/>
    <x v="0"/>
    <x v="390"/>
    <d v="2013-11-27T00:00:00"/>
    <s v="First Class"/>
    <s v="NC-18340"/>
    <s v="Nat Carroll"/>
    <x v="0"/>
    <s v="United States"/>
    <x v="20"/>
    <x v="15"/>
    <n v="10035"/>
    <x v="3"/>
    <s v="OFF-PA-10004888"/>
    <x v="1"/>
    <x v="10"/>
    <s v="Xerox 217"/>
    <n v="6.48"/>
    <n v="1"/>
    <n v="0"/>
    <n v="3.1104000000000003"/>
  </r>
  <r>
    <n v="1401"/>
    <x v="661"/>
    <x v="0"/>
    <x v="474"/>
    <d v="2013-11-06T00:00:00"/>
    <s v="Standard Class"/>
    <s v="KM-16375"/>
    <s v="Katherine Murray"/>
    <x v="2"/>
    <s v="United States"/>
    <x v="127"/>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x v="127"/>
    <x v="17"/>
    <n v="24153"/>
    <x v="0"/>
    <s v="OFF-EN-10002230"/>
    <x v="1"/>
    <x v="12"/>
    <s v="Airmail Envelopes"/>
    <n v="251.79000000000002"/>
    <n v="3"/>
    <n v="0"/>
    <n v="118.34129999999999"/>
  </r>
  <r>
    <n v="1403"/>
    <x v="662"/>
    <x v="0"/>
    <x v="475"/>
    <d v="2013-04-26T00:00:00"/>
    <s v="Standard Class"/>
    <s v="GM-14455"/>
    <s v="Gary Mitchum"/>
    <x v="2"/>
    <s v="United States"/>
    <x v="38"/>
    <x v="24"/>
    <n v="43229"/>
    <x v="3"/>
    <s v="FUR-TA-10002622"/>
    <x v="0"/>
    <x v="3"/>
    <s v="Bush Andora Conference Table, Maple/Graphite Gray Finish"/>
    <n v="205.17599999999999"/>
    <n v="2"/>
    <n v="0.4"/>
    <n v="-58.133199999999988"/>
  </r>
  <r>
    <n v="1404"/>
    <x v="662"/>
    <x v="0"/>
    <x v="475"/>
    <d v="2013-04-26T00:00:00"/>
    <s v="Standard Class"/>
    <s v="GM-14455"/>
    <s v="Gary Mitchum"/>
    <x v="2"/>
    <s v="United States"/>
    <x v="38"/>
    <x v="24"/>
    <n v="43229"/>
    <x v="3"/>
    <s v="OFF-PA-10000418"/>
    <x v="1"/>
    <x v="10"/>
    <s v="Xerox 189"/>
    <n v="419.4"/>
    <n v="5"/>
    <n v="0.2"/>
    <n v="146.79"/>
  </r>
  <r>
    <n v="1405"/>
    <x v="663"/>
    <x v="2"/>
    <x v="322"/>
    <d v="2011-04-08T00:00:00"/>
    <s v="First Class"/>
    <s v="SD-20485"/>
    <s v="Shirley Daniels"/>
    <x v="2"/>
    <s v="United States"/>
    <x v="10"/>
    <x v="9"/>
    <n v="19143"/>
    <x v="3"/>
    <s v="OFF-SU-10004498"/>
    <x v="1"/>
    <x v="14"/>
    <s v="Martin-Yale Premier Letter Opener"/>
    <n v="10.304000000000002"/>
    <n v="1"/>
    <n v="0.2"/>
    <n v="-2.1896000000000004"/>
  </r>
  <r>
    <n v="1406"/>
    <x v="663"/>
    <x v="2"/>
    <x v="322"/>
    <d v="2011-04-08T00:00:00"/>
    <s v="First Class"/>
    <s v="SD-20485"/>
    <s v="Shirley Daniels"/>
    <x v="2"/>
    <s v="United States"/>
    <x v="10"/>
    <x v="9"/>
    <n v="19143"/>
    <x v="3"/>
    <s v="FUR-TA-10001039"/>
    <x v="0"/>
    <x v="3"/>
    <s v="KI Adjustable-Height Table"/>
    <n v="154.76400000000001"/>
    <n v="3"/>
    <n v="0.4"/>
    <n v="-36.11160000000001"/>
  </r>
  <r>
    <n v="1407"/>
    <x v="663"/>
    <x v="2"/>
    <x v="322"/>
    <d v="2011-04-08T00:00:00"/>
    <s v="First Class"/>
    <s v="SD-20485"/>
    <s v="Shirley Daniels"/>
    <x v="2"/>
    <s v="United States"/>
    <x v="10"/>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x v="20"/>
    <x v="15"/>
    <n v="10024"/>
    <x v="3"/>
    <s v="OFF-AR-10002240"/>
    <x v="1"/>
    <x v="6"/>
    <s v="Panasonic KP-150 Electric Pencil Sharpener"/>
    <n v="75.48"/>
    <n v="2"/>
    <n v="0"/>
    <n v="19.6248"/>
  </r>
  <r>
    <n v="1409"/>
    <x v="664"/>
    <x v="0"/>
    <x v="476"/>
    <d v="2013-09-07T00:00:00"/>
    <s v="Standard Class"/>
    <s v="KD-16270"/>
    <s v="Karen Daniels"/>
    <x v="0"/>
    <s v="United States"/>
    <x v="20"/>
    <x v="15"/>
    <n v="10024"/>
    <x v="3"/>
    <s v="FUR-FU-10001967"/>
    <x v="0"/>
    <x v="5"/>
    <s v="Telescoping Adjustable Floor Lamp"/>
    <n v="39.979999999999997"/>
    <n v="2"/>
    <n v="0"/>
    <n v="9.9949999999999974"/>
  </r>
  <r>
    <n v="1410"/>
    <x v="665"/>
    <x v="0"/>
    <x v="477"/>
    <d v="2013-10-01T00:00:00"/>
    <s v="Standard Class"/>
    <s v="AB-10105"/>
    <s v="Adrian Barton"/>
    <x v="0"/>
    <s v="United States"/>
    <x v="42"/>
    <x v="16"/>
    <n v="85023"/>
    <x v="1"/>
    <s v="FUR-TA-10002356"/>
    <x v="0"/>
    <x v="3"/>
    <s v="Bevis Boat-Shaped Conference Table"/>
    <n v="393.16500000000002"/>
    <n v="3"/>
    <n v="0.5"/>
    <n v="-204.44580000000005"/>
  </r>
  <r>
    <n v="1411"/>
    <x v="666"/>
    <x v="3"/>
    <x v="259"/>
    <d v="2014-11-12T00:00:00"/>
    <s v="Standard Class"/>
    <s v="SZ-20035"/>
    <s v="Sam Zeldin"/>
    <x v="2"/>
    <s v="United States"/>
    <x v="55"/>
    <x v="5"/>
    <n v="75051"/>
    <x v="2"/>
    <s v="OFF-LA-10003923"/>
    <x v="1"/>
    <x v="2"/>
    <s v="Alphabetical Labels for Top Tab Filing"/>
    <n v="23.680000000000003"/>
    <n v="2"/>
    <n v="0.2"/>
    <n v="8.879999999999999"/>
  </r>
  <r>
    <n v="1412"/>
    <x v="667"/>
    <x v="0"/>
    <x v="478"/>
    <d v="2013-07-14T00:00:00"/>
    <s v="Standard Class"/>
    <s v="JD-15895"/>
    <s v="Jonathan Doherty"/>
    <x v="1"/>
    <s v="United States"/>
    <x v="20"/>
    <x v="15"/>
    <n v="10035"/>
    <x v="3"/>
    <s v="FUR-CH-10002335"/>
    <x v="0"/>
    <x v="1"/>
    <s v="Hon GuestStacker Chair"/>
    <n v="408.00599999999997"/>
    <n v="2"/>
    <n v="0.1"/>
    <n v="72.534400000000005"/>
  </r>
  <r>
    <n v="1413"/>
    <x v="667"/>
    <x v="0"/>
    <x v="478"/>
    <d v="2013-07-14T00:00:00"/>
    <s v="Standard Class"/>
    <s v="JD-15895"/>
    <s v="Jonathan Doherty"/>
    <x v="1"/>
    <s v="United States"/>
    <x v="20"/>
    <x v="15"/>
    <n v="10035"/>
    <x v="3"/>
    <s v="FUR-FU-10000723"/>
    <x v="0"/>
    <x v="5"/>
    <s v="Deflect-o EconoMat Studded, No Bevel Mat for Low Pile Carpeting"/>
    <n v="165.28"/>
    <n v="4"/>
    <n v="0"/>
    <n v="14.875200000000007"/>
  </r>
  <r>
    <n v="1414"/>
    <x v="668"/>
    <x v="2"/>
    <x v="479"/>
    <d v="2011-07-05T00:00:00"/>
    <s v="Standard Class"/>
    <s v="HA-14905"/>
    <s v="Helen Abelman"/>
    <x v="0"/>
    <s v="United States"/>
    <x v="20"/>
    <x v="15"/>
    <n v="10024"/>
    <x v="3"/>
    <s v="OFF-BI-10002867"/>
    <x v="1"/>
    <x v="8"/>
    <s v="GBC Recycled Regency Composition Covers"/>
    <n v="334.76800000000003"/>
    <n v="7"/>
    <n v="0.2"/>
    <n v="108.79959999999997"/>
  </r>
  <r>
    <n v="1415"/>
    <x v="669"/>
    <x v="3"/>
    <x v="480"/>
    <d v="2014-02-01T00:00:00"/>
    <s v="Second Class"/>
    <s v="BT-11305"/>
    <s v="Beth Thompson"/>
    <x v="2"/>
    <s v="United States"/>
    <x v="116"/>
    <x v="1"/>
    <n v="92627"/>
    <x v="1"/>
    <s v="TEC-AC-10000580"/>
    <x v="2"/>
    <x v="11"/>
    <s v="Logitech G13 Programmable Gameboard with LCD Display"/>
    <n v="239.96999999999997"/>
    <n v="3"/>
    <n v="0"/>
    <n v="26.39670000000001"/>
  </r>
  <r>
    <n v="1416"/>
    <x v="669"/>
    <x v="3"/>
    <x v="480"/>
    <d v="2014-02-01T00:00:00"/>
    <s v="Second Class"/>
    <s v="BT-11305"/>
    <s v="Beth Thompson"/>
    <x v="2"/>
    <s v="United States"/>
    <x v="116"/>
    <x v="1"/>
    <n v="92627"/>
    <x v="1"/>
    <s v="FUR-FU-10003976"/>
    <x v="0"/>
    <x v="5"/>
    <s v="DAX Executive Solid Wood Document Frame, Desktop or Hang, Mahogany, 5 x 7"/>
    <n v="37.74"/>
    <n v="3"/>
    <n v="0"/>
    <n v="12.831599999999996"/>
  </r>
  <r>
    <n v="1417"/>
    <x v="670"/>
    <x v="1"/>
    <x v="481"/>
    <d v="2012-09-24T00:00:00"/>
    <s v="First Class"/>
    <s v="SV-20815"/>
    <s v="Stuart Van"/>
    <x v="1"/>
    <s v="United States"/>
    <x v="12"/>
    <x v="5"/>
    <n v="77041"/>
    <x v="2"/>
    <s v="TEC-PH-10002922"/>
    <x v="2"/>
    <x v="7"/>
    <s v="ShoreTel ShorePhone IP 230 VoIP phone"/>
    <n v="946.34400000000005"/>
    <n v="7"/>
    <n v="0.2"/>
    <n v="118.29299999999989"/>
  </r>
  <r>
    <n v="1418"/>
    <x v="670"/>
    <x v="1"/>
    <x v="481"/>
    <d v="2012-09-24T00:00:00"/>
    <s v="First Class"/>
    <s v="SV-20815"/>
    <s v="Stuart Van"/>
    <x v="1"/>
    <s v="United States"/>
    <x v="12"/>
    <x v="5"/>
    <n v="77041"/>
    <x v="2"/>
    <s v="TEC-AC-10004353"/>
    <x v="2"/>
    <x v="11"/>
    <s v="Hypercom P1300 Pinpad"/>
    <n v="151.20000000000002"/>
    <n v="3"/>
    <n v="0.2"/>
    <n v="32.130000000000003"/>
  </r>
  <r>
    <n v="1419"/>
    <x v="670"/>
    <x v="1"/>
    <x v="481"/>
    <d v="2012-09-24T00:00:00"/>
    <s v="First Class"/>
    <s v="SV-20815"/>
    <s v="Stuart Van"/>
    <x v="1"/>
    <s v="United States"/>
    <x v="12"/>
    <x v="5"/>
    <n v="77041"/>
    <x v="2"/>
    <s v="FUR-FU-10001706"/>
    <x v="0"/>
    <x v="5"/>
    <s v="Longer-Life Soft White Bulbs"/>
    <n v="4.9280000000000008"/>
    <n v="4"/>
    <n v="0.6"/>
    <n v="-1.4783999999999997"/>
  </r>
  <r>
    <n v="1420"/>
    <x v="671"/>
    <x v="1"/>
    <x v="120"/>
    <d v="2012-09-30T00:00:00"/>
    <s v="Standard Class"/>
    <s v="RW-19540"/>
    <s v="Rick Wilson"/>
    <x v="1"/>
    <s v="United States"/>
    <x v="123"/>
    <x v="16"/>
    <n v="85204"/>
    <x v="1"/>
    <s v="OFF-PA-10000501"/>
    <x v="1"/>
    <x v="10"/>
    <s v="Petty Cash Envelope"/>
    <n v="86.272000000000006"/>
    <n v="4"/>
    <n v="0.2"/>
    <n v="31.273599999999998"/>
  </r>
  <r>
    <n v="1421"/>
    <x v="671"/>
    <x v="1"/>
    <x v="120"/>
    <d v="2012-09-30T00:00:00"/>
    <s v="Standard Class"/>
    <s v="RW-19540"/>
    <s v="Rick Wilson"/>
    <x v="1"/>
    <s v="United States"/>
    <x v="123"/>
    <x v="16"/>
    <n v="85204"/>
    <x v="1"/>
    <s v="OFF-BI-10000778"/>
    <x v="1"/>
    <x v="8"/>
    <s v="GBC VeloBinder Electric Binding Machine"/>
    <n v="72.588000000000008"/>
    <n v="2"/>
    <n v="0.7"/>
    <n v="-48.391999999999982"/>
  </r>
  <r>
    <n v="1422"/>
    <x v="671"/>
    <x v="1"/>
    <x v="120"/>
    <d v="2012-09-30T00:00:00"/>
    <s v="Standard Class"/>
    <s v="RW-19540"/>
    <s v="Rick Wilson"/>
    <x v="1"/>
    <s v="United States"/>
    <x v="123"/>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x v="123"/>
    <x v="16"/>
    <n v="85204"/>
    <x v="1"/>
    <s v="OFF-BI-10003984"/>
    <x v="1"/>
    <x v="8"/>
    <s v="Lock-Up Easel 'Spel-Binder'"/>
    <n v="77.031000000000006"/>
    <n v="9"/>
    <n v="0.7"/>
    <n v="-59.057100000000005"/>
  </r>
  <r>
    <n v="1424"/>
    <x v="671"/>
    <x v="1"/>
    <x v="120"/>
    <d v="2012-09-30T00:00:00"/>
    <s v="Standard Class"/>
    <s v="RW-19540"/>
    <s v="Rick Wilson"/>
    <x v="1"/>
    <s v="United States"/>
    <x v="123"/>
    <x v="16"/>
    <n v="85204"/>
    <x v="1"/>
    <s v="OFF-ST-10000798"/>
    <x v="1"/>
    <x v="4"/>
    <s v="2300 Heavy-Duty Transfer File Systems by Perma"/>
    <n v="119.90400000000001"/>
    <n v="6"/>
    <n v="0.2"/>
    <n v="-1.4988000000000135"/>
  </r>
  <r>
    <n v="1425"/>
    <x v="671"/>
    <x v="1"/>
    <x v="120"/>
    <d v="2012-09-30T00:00:00"/>
    <s v="Standard Class"/>
    <s v="RW-19540"/>
    <s v="Rick Wilson"/>
    <x v="1"/>
    <s v="United States"/>
    <x v="123"/>
    <x v="16"/>
    <n v="85204"/>
    <x v="1"/>
    <s v="TEC-PH-10001750"/>
    <x v="2"/>
    <x v="7"/>
    <s v="Samsung Rugby III"/>
    <n v="263.96000000000004"/>
    <n v="5"/>
    <n v="0.2"/>
    <n v="23.096500000000006"/>
  </r>
  <r>
    <n v="1426"/>
    <x v="671"/>
    <x v="1"/>
    <x v="120"/>
    <d v="2012-09-30T00:00:00"/>
    <s v="Standard Class"/>
    <s v="RW-19540"/>
    <s v="Rick Wilson"/>
    <x v="1"/>
    <s v="United States"/>
    <x v="123"/>
    <x v="16"/>
    <n v="85204"/>
    <x v="1"/>
    <s v="OFF-ST-10002743"/>
    <x v="1"/>
    <x v="4"/>
    <s v="SAFCO Boltless Steel Shelving"/>
    <n v="363.64800000000002"/>
    <n v="4"/>
    <n v="0.2"/>
    <n v="-86.366400000000027"/>
  </r>
  <r>
    <n v="1427"/>
    <x v="672"/>
    <x v="1"/>
    <x v="89"/>
    <d v="2012-11-04T00:00:00"/>
    <s v="Second Class"/>
    <s v="DK-12835"/>
    <s v="Damala Kotsonis"/>
    <x v="1"/>
    <s v="United States"/>
    <x v="162"/>
    <x v="1"/>
    <n v="93905"/>
    <x v="1"/>
    <s v="OFF-BI-10002949"/>
    <x v="1"/>
    <x v="8"/>
    <s v="Prestige Round Ring Binders"/>
    <n v="9.7280000000000015"/>
    <n v="2"/>
    <n v="0.2"/>
    <n v="3.283199999999999"/>
  </r>
  <r>
    <n v="1428"/>
    <x v="672"/>
    <x v="1"/>
    <x v="89"/>
    <d v="2012-11-04T00:00:00"/>
    <s v="Second Class"/>
    <s v="DK-12835"/>
    <s v="Damala Kotsonis"/>
    <x v="1"/>
    <s v="United States"/>
    <x v="162"/>
    <x v="1"/>
    <n v="93905"/>
    <x v="1"/>
    <s v="OFF-EN-10002600"/>
    <x v="1"/>
    <x v="12"/>
    <s v="Redi-Strip #10 Envelopes, 4 1/8 x 9 1/2"/>
    <n v="14.75"/>
    <n v="5"/>
    <n v="0"/>
    <n v="7.08"/>
  </r>
  <r>
    <n v="1429"/>
    <x v="672"/>
    <x v="1"/>
    <x v="89"/>
    <d v="2012-11-04T00:00:00"/>
    <s v="Second Class"/>
    <s v="DK-12835"/>
    <s v="Damala Kotsonis"/>
    <x v="1"/>
    <s v="United States"/>
    <x v="162"/>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x v="162"/>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x v="38"/>
    <x v="24"/>
    <n v="43229"/>
    <x v="3"/>
    <s v="TEC-PH-10003092"/>
    <x v="2"/>
    <x v="7"/>
    <s v="Motorola L804"/>
    <n v="220.75200000000001"/>
    <n v="8"/>
    <n v="0.4"/>
    <n v="-40.47120000000001"/>
  </r>
  <r>
    <n v="1432"/>
    <x v="674"/>
    <x v="2"/>
    <x v="174"/>
    <d v="2011-12-21T00:00:00"/>
    <s v="Second Class"/>
    <s v="IM-15070"/>
    <s v="Irene Maddox"/>
    <x v="0"/>
    <s v="United States"/>
    <x v="159"/>
    <x v="19"/>
    <n v="35630"/>
    <x v="0"/>
    <s v="OFF-BI-10001191"/>
    <x v="1"/>
    <x v="8"/>
    <s v="Canvas Sectional Post Binders"/>
    <n v="152.76"/>
    <n v="6"/>
    <n v="0"/>
    <n v="74.852400000000003"/>
  </r>
  <r>
    <n v="1433"/>
    <x v="674"/>
    <x v="2"/>
    <x v="174"/>
    <d v="2011-12-21T00:00:00"/>
    <s v="Second Class"/>
    <s v="IM-15070"/>
    <s v="Irene Maddox"/>
    <x v="0"/>
    <s v="United States"/>
    <x v="159"/>
    <x v="19"/>
    <n v="35630"/>
    <x v="0"/>
    <s v="OFF-SU-10004115"/>
    <x v="1"/>
    <x v="14"/>
    <s v="Acme Stainless Steel Office Snips"/>
    <n v="7.27"/>
    <n v="1"/>
    <n v="0"/>
    <n v="1.9629000000000003"/>
  </r>
  <r>
    <n v="1434"/>
    <x v="674"/>
    <x v="2"/>
    <x v="174"/>
    <d v="2011-12-21T00:00:00"/>
    <s v="Second Class"/>
    <s v="IM-15070"/>
    <s v="Irene Maddox"/>
    <x v="0"/>
    <s v="United States"/>
    <x v="159"/>
    <x v="19"/>
    <n v="35630"/>
    <x v="0"/>
    <s v="FUR-CH-10000513"/>
    <x v="0"/>
    <x v="1"/>
    <s v="High-Back Leather Manager's Chair"/>
    <n v="1819.8600000000001"/>
    <n v="14"/>
    <n v="0"/>
    <n v="163.78740000000002"/>
  </r>
  <r>
    <n v="1435"/>
    <x v="675"/>
    <x v="0"/>
    <x v="482"/>
    <d v="2013-12-31T00:00:00"/>
    <s v="Standard Class"/>
    <s v="FP-14320"/>
    <s v="Frank Preis"/>
    <x v="0"/>
    <s v="United States"/>
    <x v="4"/>
    <x v="4"/>
    <n v="98105"/>
    <x v="1"/>
    <s v="OFF-PA-10003673"/>
    <x v="1"/>
    <x v="10"/>
    <s v="Strathmore Photo Mount Cards"/>
    <n v="33.9"/>
    <n v="5"/>
    <n v="0"/>
    <n v="15.593999999999999"/>
  </r>
  <r>
    <n v="1436"/>
    <x v="676"/>
    <x v="3"/>
    <x v="308"/>
    <d v="2014-06-28T00:00:00"/>
    <s v="Standard Class"/>
    <s v="ST-20530"/>
    <s v="Shui Tom"/>
    <x v="0"/>
    <s v="United States"/>
    <x v="215"/>
    <x v="24"/>
    <n v="44134"/>
    <x v="3"/>
    <s v="OFF-PA-10001639"/>
    <x v="1"/>
    <x v="10"/>
    <s v="Xerox 203"/>
    <n v="31.104000000000006"/>
    <n v="6"/>
    <n v="0.2"/>
    <n v="10.8864"/>
  </r>
  <r>
    <n v="1437"/>
    <x v="676"/>
    <x v="3"/>
    <x v="308"/>
    <d v="2014-06-28T00:00:00"/>
    <s v="Standard Class"/>
    <s v="ST-20530"/>
    <s v="Shui Tom"/>
    <x v="0"/>
    <s v="United States"/>
    <x v="215"/>
    <x v="24"/>
    <n v="44134"/>
    <x v="3"/>
    <s v="OFF-AR-10003829"/>
    <x v="1"/>
    <x v="6"/>
    <s v="Newell 35"/>
    <n v="5.2480000000000002"/>
    <n v="2"/>
    <n v="0.2"/>
    <n v="0.59039999999999915"/>
  </r>
  <r>
    <n v="1438"/>
    <x v="677"/>
    <x v="1"/>
    <x v="52"/>
    <d v="2012-10-15T00:00:00"/>
    <s v="Same Day"/>
    <s v="JE-15745"/>
    <s v="Joel Eaton"/>
    <x v="0"/>
    <s v="United States"/>
    <x v="112"/>
    <x v="5"/>
    <n v="79109"/>
    <x v="2"/>
    <s v="TEC-AC-10004975"/>
    <x v="2"/>
    <x v="11"/>
    <s v="Plantronics Audio 995 Wireless Stereo Headset"/>
    <n v="263.88"/>
    <n v="3"/>
    <n v="0.2"/>
    <n v="42.880500000000012"/>
  </r>
  <r>
    <n v="1439"/>
    <x v="677"/>
    <x v="1"/>
    <x v="52"/>
    <d v="2012-10-15T00:00:00"/>
    <s v="Same Day"/>
    <s v="JE-15745"/>
    <s v="Joel Eaton"/>
    <x v="0"/>
    <s v="United States"/>
    <x v="112"/>
    <x v="5"/>
    <n v="79109"/>
    <x v="2"/>
    <s v="FUR-CH-10002024"/>
    <x v="0"/>
    <x v="1"/>
    <s v="HON 5400 Series Task Chairs for Big and Tall"/>
    <n v="2453.4299999999998"/>
    <n v="5"/>
    <n v="0.3"/>
    <n v="-350.4899999999999"/>
  </r>
  <r>
    <n v="1440"/>
    <x v="678"/>
    <x v="3"/>
    <x v="483"/>
    <d v="2014-04-16T00:00:00"/>
    <s v="Second Class"/>
    <s v="BD-11320"/>
    <s v="Bill Donatelli"/>
    <x v="0"/>
    <s v="United States"/>
    <x v="205"/>
    <x v="34"/>
    <n v="2908"/>
    <x v="3"/>
    <s v="OFF-BI-10004364"/>
    <x v="1"/>
    <x v="8"/>
    <s v="Storex Dura Pro Binders"/>
    <n v="29.700000000000003"/>
    <n v="5"/>
    <n v="0"/>
    <n v="13.365"/>
  </r>
  <r>
    <n v="1441"/>
    <x v="678"/>
    <x v="3"/>
    <x v="483"/>
    <d v="2014-04-16T00:00:00"/>
    <s v="Second Class"/>
    <s v="BD-11320"/>
    <s v="Bill Donatelli"/>
    <x v="0"/>
    <s v="United States"/>
    <x v="205"/>
    <x v="34"/>
    <n v="2908"/>
    <x v="3"/>
    <s v="OFF-PA-10001712"/>
    <x v="1"/>
    <x v="10"/>
    <s v="Xerox 1948"/>
    <n v="39.96"/>
    <n v="4"/>
    <n v="0"/>
    <n v="17.981999999999999"/>
  </r>
  <r>
    <n v="1442"/>
    <x v="679"/>
    <x v="3"/>
    <x v="484"/>
    <d v="2014-12-25T00:00:00"/>
    <s v="Second Class"/>
    <s v="MM-17920"/>
    <s v="Michael Moore"/>
    <x v="0"/>
    <s v="United States"/>
    <x v="8"/>
    <x v="1"/>
    <n v="94110"/>
    <x v="1"/>
    <s v="OFF-BI-10001510"/>
    <x v="1"/>
    <x v="8"/>
    <s v="Deluxe Heavy-Duty Vinyl Round Ring Binder"/>
    <n v="36.672000000000004"/>
    <n v="2"/>
    <n v="0.2"/>
    <n v="11.459999999999999"/>
  </r>
  <r>
    <n v="1443"/>
    <x v="680"/>
    <x v="3"/>
    <x v="485"/>
    <d v="2014-08-09T00:00:00"/>
    <s v="First Class"/>
    <s v="PW-19030"/>
    <s v="Pauline Webber"/>
    <x v="1"/>
    <s v="United States"/>
    <x v="102"/>
    <x v="0"/>
    <n v="40475"/>
    <x v="0"/>
    <s v="OFF-PA-10002713"/>
    <x v="1"/>
    <x v="10"/>
    <s v="Adams Phone Message Book, 200 Message Capacity, 8 1/16” x 11”"/>
    <n v="13.76"/>
    <n v="2"/>
    <n v="0"/>
    <n v="6.3295999999999992"/>
  </r>
  <r>
    <n v="1444"/>
    <x v="681"/>
    <x v="1"/>
    <x v="486"/>
    <d v="2012-10-06T00:00:00"/>
    <s v="Standard Class"/>
    <s v="SC-20440"/>
    <s v="Shaun Chance"/>
    <x v="1"/>
    <s v="United States"/>
    <x v="34"/>
    <x v="22"/>
    <n v="80013"/>
    <x v="1"/>
    <s v="OFF-ST-10002974"/>
    <x v="1"/>
    <x v="4"/>
    <s v="Trav-L-File Heavy-Duty Shuttle II, Black"/>
    <n v="139.42400000000001"/>
    <n v="4"/>
    <n v="0.2"/>
    <n v="17.42799999999999"/>
  </r>
  <r>
    <n v="1445"/>
    <x v="682"/>
    <x v="0"/>
    <x v="454"/>
    <d v="2013-05-29T00:00:00"/>
    <s v="Standard Class"/>
    <s v="KL-16645"/>
    <s v="Ken Lonsdale"/>
    <x v="0"/>
    <s v="United States"/>
    <x v="22"/>
    <x v="10"/>
    <n v="60623"/>
    <x v="2"/>
    <s v="TEC-PH-10004165"/>
    <x v="2"/>
    <x v="7"/>
    <s v="Mitel MiVoice 5330e IP Phone"/>
    <n v="1979.9280000000001"/>
    <n v="9"/>
    <n v="0.2"/>
    <n v="148.49459999999993"/>
  </r>
  <r>
    <n v="1446"/>
    <x v="683"/>
    <x v="3"/>
    <x v="487"/>
    <d v="2014-06-17T00:00:00"/>
    <s v="First Class"/>
    <s v="SD-20485"/>
    <s v="Shirley Daniels"/>
    <x v="2"/>
    <s v="United States"/>
    <x v="22"/>
    <x v="10"/>
    <n v="60653"/>
    <x v="2"/>
    <s v="OFF-ST-10004804"/>
    <x v="1"/>
    <x v="4"/>
    <s v="Belkin 19&quot; Vented Equipment Shelf, Black"/>
    <n v="164.73599999999999"/>
    <n v="4"/>
    <n v="0.2"/>
    <n v="-39.124799999999993"/>
  </r>
  <r>
    <n v="1447"/>
    <x v="683"/>
    <x v="3"/>
    <x v="487"/>
    <d v="2014-06-17T00:00:00"/>
    <s v="First Class"/>
    <s v="SD-20485"/>
    <s v="Shirley Daniels"/>
    <x v="2"/>
    <s v="United States"/>
    <x v="22"/>
    <x v="10"/>
    <n v="60653"/>
    <x v="2"/>
    <s v="FUR-CH-10004289"/>
    <x v="0"/>
    <x v="1"/>
    <s v="Global Super Steno Chair"/>
    <n v="470.30199999999996"/>
    <n v="7"/>
    <n v="0.3"/>
    <n v="-87.341800000000035"/>
  </r>
  <r>
    <n v="1448"/>
    <x v="683"/>
    <x v="3"/>
    <x v="487"/>
    <d v="2014-06-17T00:00:00"/>
    <s v="First Class"/>
    <s v="SD-20485"/>
    <s v="Shirley Daniels"/>
    <x v="2"/>
    <s v="United States"/>
    <x v="22"/>
    <x v="10"/>
    <n v="60653"/>
    <x v="2"/>
    <s v="TEC-PH-10002564"/>
    <x v="2"/>
    <x v="7"/>
    <s v="OtterBox Defender Series Case - Samsung Galaxy S4"/>
    <n v="47.984000000000002"/>
    <n v="2"/>
    <n v="0.2"/>
    <n v="5.9979999999999922"/>
  </r>
  <r>
    <n v="1449"/>
    <x v="684"/>
    <x v="2"/>
    <x v="488"/>
    <d v="2011-04-24T00:00:00"/>
    <s v="First Class"/>
    <s v="TS-21160"/>
    <s v="Theresa Swint"/>
    <x v="1"/>
    <s v="United States"/>
    <x v="10"/>
    <x v="9"/>
    <n v="19134"/>
    <x v="3"/>
    <s v="OFF-BI-10004876"/>
    <x v="1"/>
    <x v="8"/>
    <s v="Wilson Jones Suede Grain Vinyl Binders"/>
    <n v="2.5020000000000002"/>
    <n v="3"/>
    <n v="0.7"/>
    <n v="-1.7513999999999994"/>
  </r>
  <r>
    <n v="1450"/>
    <x v="685"/>
    <x v="1"/>
    <x v="489"/>
    <d v="2012-05-07T00:00:00"/>
    <s v="Standard Class"/>
    <s v="JB-15400"/>
    <s v="Jennifer Braxton"/>
    <x v="1"/>
    <s v="United States"/>
    <x v="1"/>
    <x v="1"/>
    <n v="90008"/>
    <x v="1"/>
    <s v="TEC-PH-10004348"/>
    <x v="2"/>
    <x v="7"/>
    <s v="OtterBox Defender Series Case - iPhone 5c"/>
    <n v="88.751999999999995"/>
    <n v="3"/>
    <n v="0.2"/>
    <n v="11.093999999999998"/>
  </r>
  <r>
    <n v="1451"/>
    <x v="686"/>
    <x v="1"/>
    <x v="490"/>
    <d v="2012-07-20T00:00:00"/>
    <s v="First Class"/>
    <s v="TS-21085"/>
    <s v="Thais Sissman"/>
    <x v="0"/>
    <s v="United States"/>
    <x v="42"/>
    <x v="16"/>
    <n v="85023"/>
    <x v="1"/>
    <s v="OFF-BI-10004352"/>
    <x v="1"/>
    <x v="8"/>
    <s v="Wilson Jones DublLock D-Ring Binders"/>
    <n v="2.0250000000000004"/>
    <n v="1"/>
    <n v="0.7"/>
    <n v="-1.3499999999999996"/>
  </r>
  <r>
    <n v="1452"/>
    <x v="687"/>
    <x v="0"/>
    <x v="491"/>
    <d v="2013-11-30T00:00:00"/>
    <s v="First Class"/>
    <s v="MC-17425"/>
    <s v="Mark Cousins"/>
    <x v="1"/>
    <s v="United States"/>
    <x v="216"/>
    <x v="19"/>
    <n v="36608"/>
    <x v="0"/>
    <s v="OFF-PA-10001685"/>
    <x v="1"/>
    <x v="10"/>
    <s v="Staples"/>
    <n v="70.98"/>
    <n v="7"/>
    <n v="0"/>
    <n v="34.780200000000001"/>
  </r>
  <r>
    <n v="1453"/>
    <x v="687"/>
    <x v="0"/>
    <x v="491"/>
    <d v="2013-11-30T00:00:00"/>
    <s v="First Class"/>
    <s v="MC-17425"/>
    <s v="Mark Cousins"/>
    <x v="1"/>
    <s v="United States"/>
    <x v="216"/>
    <x v="19"/>
    <n v="36608"/>
    <x v="0"/>
    <s v="OFF-BI-10000666"/>
    <x v="1"/>
    <x v="8"/>
    <s v="Surelock Post Binders"/>
    <n v="91.679999999999993"/>
    <n v="3"/>
    <n v="0"/>
    <n v="45.839999999999996"/>
  </r>
  <r>
    <n v="1454"/>
    <x v="687"/>
    <x v="0"/>
    <x v="491"/>
    <d v="2013-11-30T00:00:00"/>
    <s v="First Class"/>
    <s v="MC-17425"/>
    <s v="Mark Cousins"/>
    <x v="1"/>
    <s v="United States"/>
    <x v="216"/>
    <x v="19"/>
    <n v="36608"/>
    <x v="0"/>
    <s v="OFF-BI-10004352"/>
    <x v="1"/>
    <x v="8"/>
    <s v="Wilson Jones DublLock D-Ring Binders"/>
    <n v="33.75"/>
    <n v="5"/>
    <n v="0"/>
    <n v="16.875"/>
  </r>
  <r>
    <n v="1455"/>
    <x v="687"/>
    <x v="0"/>
    <x v="491"/>
    <d v="2013-11-30T00:00:00"/>
    <s v="First Class"/>
    <s v="MC-17425"/>
    <s v="Mark Cousins"/>
    <x v="1"/>
    <s v="United States"/>
    <x v="216"/>
    <x v="19"/>
    <n v="36608"/>
    <x v="0"/>
    <s v="TEC-MA-10000010"/>
    <x v="2"/>
    <x v="15"/>
    <s v="Hewlett-Packard Deskjet 3050a All-in-One Color Inkjet Printer"/>
    <n v="3040"/>
    <n v="8"/>
    <n v="0"/>
    <n v="1459.2"/>
  </r>
  <r>
    <n v="1456"/>
    <x v="688"/>
    <x v="3"/>
    <x v="492"/>
    <d v="2014-06-20T00:00:00"/>
    <s v="Standard Class"/>
    <s v="ME-17320"/>
    <s v="Maria Etezadi"/>
    <x v="2"/>
    <s v="United States"/>
    <x v="38"/>
    <x v="32"/>
    <n v="31907"/>
    <x v="0"/>
    <s v="OFF-BI-10000977"/>
    <x v="1"/>
    <x v="8"/>
    <s v="Ibico Plastic Spiral Binding Combs"/>
    <n v="91.199999999999989"/>
    <n v="3"/>
    <n v="0"/>
    <n v="41.951999999999998"/>
  </r>
  <r>
    <n v="1457"/>
    <x v="688"/>
    <x v="3"/>
    <x v="492"/>
    <d v="2014-06-20T00:00:00"/>
    <s v="Standard Class"/>
    <s v="ME-17320"/>
    <s v="Maria Etezadi"/>
    <x v="2"/>
    <s v="United States"/>
    <x v="38"/>
    <x v="32"/>
    <n v="31907"/>
    <x v="0"/>
    <s v="FUR-TA-10002530"/>
    <x v="0"/>
    <x v="3"/>
    <s v="Iceberg OfficeWorks 42&quot; Round Tables"/>
    <n v="452.93999999999994"/>
    <n v="3"/>
    <n v="0"/>
    <n v="67.940999999999974"/>
  </r>
  <r>
    <n v="1458"/>
    <x v="689"/>
    <x v="1"/>
    <x v="493"/>
    <d v="2012-08-21T00:00:00"/>
    <s v="Standard Class"/>
    <s v="SC-20440"/>
    <s v="Shaun Chance"/>
    <x v="1"/>
    <s v="United States"/>
    <x v="217"/>
    <x v="31"/>
    <n v="2740"/>
    <x v="3"/>
    <s v="OFF-BI-10002412"/>
    <x v="1"/>
    <x v="8"/>
    <s v="Wilson Jones “Snap” Scratch Pad Binder Tool for Ring Binders"/>
    <n v="52.199999999999996"/>
    <n v="9"/>
    <n v="0"/>
    <n v="23.49"/>
  </r>
  <r>
    <n v="1459"/>
    <x v="690"/>
    <x v="0"/>
    <x v="477"/>
    <d v="2013-10-02T00:00:00"/>
    <s v="Standard Class"/>
    <s v="NH-18610"/>
    <s v="Nicole Hansen"/>
    <x v="1"/>
    <s v="United States"/>
    <x v="218"/>
    <x v="5"/>
    <n v="75061"/>
    <x v="2"/>
    <s v="OFF-LA-10001569"/>
    <x v="1"/>
    <x v="2"/>
    <s v="Avery 499"/>
    <n v="15.936000000000002"/>
    <n v="4"/>
    <n v="0.2"/>
    <n v="5.1791999999999998"/>
  </r>
  <r>
    <n v="1460"/>
    <x v="691"/>
    <x v="2"/>
    <x v="417"/>
    <d v="2011-05-04T00:00:00"/>
    <s v="Same Day"/>
    <s v="AA-10480"/>
    <s v="Andrew Allen"/>
    <x v="0"/>
    <s v="United States"/>
    <x v="209"/>
    <x v="29"/>
    <n v="6457"/>
    <x v="3"/>
    <s v="FUR-FU-10001473"/>
    <x v="0"/>
    <x v="5"/>
    <s v="DAX Wood Document Frame"/>
    <n v="27.46"/>
    <n v="2"/>
    <n v="0"/>
    <n v="9.8856000000000002"/>
  </r>
  <r>
    <n v="1461"/>
    <x v="692"/>
    <x v="1"/>
    <x v="494"/>
    <d v="2012-12-08T00:00:00"/>
    <s v="Standard Class"/>
    <s v="LC-17140"/>
    <s v="Logan Currie"/>
    <x v="0"/>
    <s v="United States"/>
    <x v="4"/>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x v="219"/>
    <x v="30"/>
    <n v="8360"/>
    <x v="3"/>
    <s v="FUR-TA-10001095"/>
    <x v="0"/>
    <x v="3"/>
    <s v="Chromcraft Round Conference Tables"/>
    <n v="244.00599999999997"/>
    <n v="2"/>
    <n v="0.3"/>
    <n v="-31.372200000000007"/>
  </r>
  <r>
    <n v="1463"/>
    <x v="694"/>
    <x v="0"/>
    <x v="370"/>
    <d v="2013-08-29T00:00:00"/>
    <s v="First Class"/>
    <s v="LC-16930"/>
    <s v="Linda Cazamias"/>
    <x v="1"/>
    <s v="United States"/>
    <x v="45"/>
    <x v="5"/>
    <n v="77506"/>
    <x v="2"/>
    <s v="TEC-AC-10004571"/>
    <x v="2"/>
    <x v="11"/>
    <s v="Logitech G700s Rechargeable Gaming Mouse"/>
    <n v="159.98400000000001"/>
    <n v="2"/>
    <n v="0.2"/>
    <n v="43.995600000000003"/>
  </r>
  <r>
    <n v="1464"/>
    <x v="694"/>
    <x v="0"/>
    <x v="370"/>
    <d v="2013-08-29T00:00:00"/>
    <s v="First Class"/>
    <s v="LC-16930"/>
    <s v="Linda Cazamias"/>
    <x v="1"/>
    <s v="United States"/>
    <x v="45"/>
    <x v="5"/>
    <n v="77506"/>
    <x v="2"/>
    <s v="FUR-CH-10002126"/>
    <x v="0"/>
    <x v="1"/>
    <s v="Hon Deluxe Fabric Upholstered Stacking Chairs"/>
    <n v="1024.7159999999999"/>
    <n v="6"/>
    <n v="0.3"/>
    <n v="-29.277599999999893"/>
  </r>
  <r>
    <n v="1465"/>
    <x v="695"/>
    <x v="0"/>
    <x v="186"/>
    <d v="2013-12-20T00:00:00"/>
    <s v="First Class"/>
    <s v="KD-16495"/>
    <s v="Keith Dawkins"/>
    <x v="1"/>
    <s v="United States"/>
    <x v="20"/>
    <x v="15"/>
    <n v="10009"/>
    <x v="3"/>
    <s v="OFF-FA-10001754"/>
    <x v="1"/>
    <x v="13"/>
    <s v="Stockwell Gold Paper Clips"/>
    <n v="3.68"/>
    <n v="2"/>
    <n v="0"/>
    <n v="1.8032000000000001"/>
  </r>
  <r>
    <n v="1466"/>
    <x v="696"/>
    <x v="2"/>
    <x v="233"/>
    <d v="2011-08-14T00:00:00"/>
    <s v="Standard Class"/>
    <s v="MB-17305"/>
    <s v="Maria Bertelson"/>
    <x v="0"/>
    <s v="United States"/>
    <x v="220"/>
    <x v="16"/>
    <n v="85301"/>
    <x v="1"/>
    <s v="FUR-FU-10001602"/>
    <x v="0"/>
    <x v="5"/>
    <s v="Eldon Delta Triangular Chair Mat, 52&quot; x 58&quot;, Clear"/>
    <n v="121.376"/>
    <n v="4"/>
    <n v="0.2"/>
    <n v="-3.0344000000000122"/>
  </r>
  <r>
    <n v="1467"/>
    <x v="696"/>
    <x v="2"/>
    <x v="233"/>
    <d v="2011-08-14T00:00:00"/>
    <s v="Standard Class"/>
    <s v="MB-17305"/>
    <s v="Maria Bertelson"/>
    <x v="0"/>
    <s v="United States"/>
    <x v="220"/>
    <x v="16"/>
    <n v="85301"/>
    <x v="1"/>
    <s v="TEC-AC-10001767"/>
    <x v="2"/>
    <x v="11"/>
    <s v="SanDisk Ultra 64 GB MicroSDHC Class 10 Memory Card"/>
    <n v="95.976000000000013"/>
    <n v="3"/>
    <n v="0.2"/>
    <n v="-10.797300000000011"/>
  </r>
  <r>
    <n v="1468"/>
    <x v="697"/>
    <x v="1"/>
    <x v="495"/>
    <d v="2012-05-16T00:00:00"/>
    <s v="Same Day"/>
    <s v="TH-21550"/>
    <s v="Tracy Hopkins"/>
    <x v="2"/>
    <s v="United States"/>
    <x v="108"/>
    <x v="2"/>
    <n v="32216"/>
    <x v="0"/>
    <s v="TEC-AC-10002402"/>
    <x v="2"/>
    <x v="11"/>
    <s v="Razer Kraken PRO Over Ear PC and Music Headset"/>
    <n v="255.96799999999999"/>
    <n v="4"/>
    <n v="0.2"/>
    <n v="31.995999999999974"/>
  </r>
  <r>
    <n v="1469"/>
    <x v="698"/>
    <x v="3"/>
    <x v="34"/>
    <d v="2014-12-14T00:00:00"/>
    <s v="Standard Class"/>
    <s v="DK-12835"/>
    <s v="Damala Kotsonis"/>
    <x v="1"/>
    <s v="United States"/>
    <x v="66"/>
    <x v="12"/>
    <n v="48234"/>
    <x v="2"/>
    <s v="FUR-CH-10000847"/>
    <x v="0"/>
    <x v="1"/>
    <s v="Global Executive Mid-Back Manager's Chair"/>
    <n v="872.94"/>
    <n v="3"/>
    <n v="0"/>
    <n v="226.96439999999998"/>
  </r>
  <r>
    <n v="1470"/>
    <x v="698"/>
    <x v="3"/>
    <x v="34"/>
    <d v="2014-12-14T00:00:00"/>
    <s v="Standard Class"/>
    <s v="DK-12835"/>
    <s v="Damala Kotsonis"/>
    <x v="1"/>
    <s v="United States"/>
    <x v="66"/>
    <x v="12"/>
    <n v="48234"/>
    <x v="2"/>
    <s v="OFF-BI-10003982"/>
    <x v="1"/>
    <x v="8"/>
    <s v="Wilson Jones Century Plastic Molded Ring Binders"/>
    <n v="41.54"/>
    <n v="2"/>
    <n v="0"/>
    <n v="19.523799999999998"/>
  </r>
  <r>
    <n v="1471"/>
    <x v="698"/>
    <x v="3"/>
    <x v="34"/>
    <d v="2014-12-14T00:00:00"/>
    <s v="Standard Class"/>
    <s v="DK-12835"/>
    <s v="Damala Kotsonis"/>
    <x v="1"/>
    <s v="United States"/>
    <x v="66"/>
    <x v="12"/>
    <n v="48234"/>
    <x v="2"/>
    <s v="OFF-PA-10001293"/>
    <x v="1"/>
    <x v="10"/>
    <s v="Xerox 1946"/>
    <n v="12.96"/>
    <n v="2"/>
    <n v="0"/>
    <n v="6.2208000000000006"/>
  </r>
  <r>
    <n v="1472"/>
    <x v="699"/>
    <x v="1"/>
    <x v="496"/>
    <d v="2012-09-27T00:00:00"/>
    <s v="Second Class"/>
    <s v="ON-18715"/>
    <s v="Odella Nelson"/>
    <x v="1"/>
    <s v="United States"/>
    <x v="10"/>
    <x v="9"/>
    <n v="19120"/>
    <x v="3"/>
    <s v="OFF-AR-10000634"/>
    <x v="1"/>
    <x v="6"/>
    <s v="Newell 320"/>
    <n v="6.8480000000000008"/>
    <n v="2"/>
    <n v="0.2"/>
    <n v="0.59920000000000018"/>
  </r>
  <r>
    <n v="1473"/>
    <x v="700"/>
    <x v="3"/>
    <x v="497"/>
    <d v="2014-07-16T00:00:00"/>
    <s v="Standard Class"/>
    <s v="KN-16390"/>
    <s v="Katherine Nockton"/>
    <x v="1"/>
    <s v="United States"/>
    <x v="1"/>
    <x v="1"/>
    <n v="90004"/>
    <x v="1"/>
    <s v="OFF-LA-10004272"/>
    <x v="1"/>
    <x v="2"/>
    <s v="Avery 482"/>
    <n v="8.67"/>
    <n v="3"/>
    <n v="0"/>
    <n v="4.0749000000000004"/>
  </r>
  <r>
    <n v="1474"/>
    <x v="701"/>
    <x v="1"/>
    <x v="494"/>
    <d v="2012-12-02T00:00:00"/>
    <s v="Same Day"/>
    <s v="NM-18520"/>
    <s v="Neoma Murray"/>
    <x v="0"/>
    <s v="United States"/>
    <x v="12"/>
    <x v="5"/>
    <n v="77036"/>
    <x v="2"/>
    <s v="FUR-FU-10004270"/>
    <x v="0"/>
    <x v="5"/>
    <s v="Eldon Image Series Desk Accessories, Burgundy"/>
    <n v="6.6879999999999997"/>
    <n v="4"/>
    <n v="0.6"/>
    <n v="-4.0127999999999986"/>
  </r>
  <r>
    <n v="1475"/>
    <x v="702"/>
    <x v="0"/>
    <x v="258"/>
    <d v="2013-11-26T00:00:00"/>
    <s v="Standard Class"/>
    <s v="NP-18685"/>
    <s v="Nora Pelletier"/>
    <x v="2"/>
    <s v="United States"/>
    <x v="221"/>
    <x v="15"/>
    <n v="14304"/>
    <x v="3"/>
    <s v="OFF-AR-10003770"/>
    <x v="1"/>
    <x v="6"/>
    <s v="Newell 340"/>
    <n v="17.28"/>
    <n v="6"/>
    <n v="0"/>
    <n v="5.0111999999999997"/>
  </r>
  <r>
    <n v="1476"/>
    <x v="702"/>
    <x v="0"/>
    <x v="258"/>
    <d v="2013-11-26T00:00:00"/>
    <s v="Standard Class"/>
    <s v="NP-18685"/>
    <s v="Nora Pelletier"/>
    <x v="2"/>
    <s v="United States"/>
    <x v="221"/>
    <x v="15"/>
    <n v="14304"/>
    <x v="3"/>
    <s v="OFF-BI-10000320"/>
    <x v="1"/>
    <x v="8"/>
    <s v="GBC Plastic Binding Combs"/>
    <n v="17.712"/>
    <n v="3"/>
    <n v="0.2"/>
    <n v="6.4206000000000012"/>
  </r>
  <r>
    <n v="1477"/>
    <x v="703"/>
    <x v="3"/>
    <x v="498"/>
    <d v="2014-03-25T00:00:00"/>
    <s v="Standard Class"/>
    <s v="CG-12040"/>
    <s v="Catherine Glotzbach"/>
    <x v="2"/>
    <s v="United States"/>
    <x v="20"/>
    <x v="15"/>
    <n v="10024"/>
    <x v="3"/>
    <s v="OFF-LA-10003121"/>
    <x v="1"/>
    <x v="2"/>
    <s v="Avery 506"/>
    <n v="28.91"/>
    <n v="7"/>
    <n v="0"/>
    <n v="13.2986"/>
  </r>
  <r>
    <n v="1478"/>
    <x v="704"/>
    <x v="0"/>
    <x v="373"/>
    <d v="2013-11-18T00:00:00"/>
    <s v="Standard Class"/>
    <s v="CS-12505"/>
    <s v="Cindy Stewart"/>
    <x v="0"/>
    <s v="United States"/>
    <x v="222"/>
    <x v="3"/>
    <n v="27360"/>
    <x v="0"/>
    <s v="OFF-SU-10000381"/>
    <x v="1"/>
    <x v="14"/>
    <s v="Acme Forged Steel Scissors with Black Enamel Handles"/>
    <n v="52.136000000000003"/>
    <n v="7"/>
    <n v="0.2"/>
    <n v="5.865299999999996"/>
  </r>
  <r>
    <n v="1479"/>
    <x v="705"/>
    <x v="3"/>
    <x v="123"/>
    <d v="2014-11-21T00:00:00"/>
    <s v="First Class"/>
    <s v="KD-16345"/>
    <s v="Katherine Ducich"/>
    <x v="0"/>
    <s v="United States"/>
    <x v="223"/>
    <x v="1"/>
    <n v="92683"/>
    <x v="1"/>
    <s v="TEC-PH-10000376"/>
    <x v="2"/>
    <x v="7"/>
    <s v="Square Credit Card Reader"/>
    <n v="31.968000000000004"/>
    <n v="4"/>
    <n v="0.2"/>
    <n v="2.3976000000000006"/>
  </r>
  <r>
    <n v="1480"/>
    <x v="706"/>
    <x v="0"/>
    <x v="499"/>
    <d v="2013-12-09T00:00:00"/>
    <s v="Standard Class"/>
    <s v="MK-18160"/>
    <s v="Mike Kennedy"/>
    <x v="0"/>
    <s v="United States"/>
    <x v="8"/>
    <x v="1"/>
    <n v="94122"/>
    <x v="1"/>
    <s v="OFF-PA-10002262"/>
    <x v="1"/>
    <x v="10"/>
    <s v="Xerox 192"/>
    <n v="25.92"/>
    <n v="4"/>
    <n v="0"/>
    <n v="12.441600000000001"/>
  </r>
  <r>
    <n v="1481"/>
    <x v="706"/>
    <x v="0"/>
    <x v="499"/>
    <d v="2013-12-09T00:00:00"/>
    <s v="Standard Class"/>
    <s v="MK-18160"/>
    <s v="Mike Kennedy"/>
    <x v="0"/>
    <s v="United States"/>
    <x v="8"/>
    <x v="1"/>
    <n v="94122"/>
    <x v="1"/>
    <s v="OFF-PA-10002464"/>
    <x v="1"/>
    <x v="10"/>
    <s v="HP Office Recycled Paper (20Lb. and 87 Bright)"/>
    <n v="40.46"/>
    <n v="7"/>
    <n v="0"/>
    <n v="19.825400000000002"/>
  </r>
  <r>
    <n v="1482"/>
    <x v="706"/>
    <x v="0"/>
    <x v="499"/>
    <d v="2013-12-09T00:00:00"/>
    <s v="Standard Class"/>
    <s v="MK-18160"/>
    <s v="Mike Kennedy"/>
    <x v="0"/>
    <s v="United States"/>
    <x v="8"/>
    <x v="1"/>
    <n v="94122"/>
    <x v="1"/>
    <s v="OFF-ST-10002214"/>
    <x v="1"/>
    <x v="4"/>
    <s v="X-Rack File for Hanging Folders"/>
    <n v="33.869999999999997"/>
    <n v="3"/>
    <n v="0"/>
    <n v="8.8061999999999987"/>
  </r>
  <r>
    <n v="1483"/>
    <x v="707"/>
    <x v="3"/>
    <x v="326"/>
    <d v="2014-08-29T00:00:00"/>
    <s v="Second Class"/>
    <s v="DW-13540"/>
    <s v="Don Weiss"/>
    <x v="0"/>
    <s v="United States"/>
    <x v="25"/>
    <x v="18"/>
    <n v="38301"/>
    <x v="0"/>
    <s v="OFF-AR-10003560"/>
    <x v="1"/>
    <x v="6"/>
    <s v="Zebra Zazzle Fluorescent Highlighters"/>
    <n v="9.7280000000000015"/>
    <n v="2"/>
    <n v="0.2"/>
    <n v="1.702399999999999"/>
  </r>
  <r>
    <n v="1484"/>
    <x v="707"/>
    <x v="3"/>
    <x v="326"/>
    <d v="2014-08-29T00:00:00"/>
    <s v="Second Class"/>
    <s v="DW-13540"/>
    <s v="Don Weiss"/>
    <x v="0"/>
    <s v="United States"/>
    <x v="25"/>
    <x v="18"/>
    <n v="38301"/>
    <x v="0"/>
    <s v="OFF-PA-10000130"/>
    <x v="1"/>
    <x v="10"/>
    <s v="Xerox 199"/>
    <n v="3.4240000000000004"/>
    <n v="1"/>
    <n v="0.2"/>
    <n v="1.0699999999999996"/>
  </r>
  <r>
    <n v="1485"/>
    <x v="708"/>
    <x v="0"/>
    <x v="500"/>
    <d v="2013-10-19T00:00:00"/>
    <s v="Standard Class"/>
    <s v="CP-12340"/>
    <s v="Christine Phan"/>
    <x v="1"/>
    <s v="United States"/>
    <x v="4"/>
    <x v="4"/>
    <n v="98115"/>
    <x v="1"/>
    <s v="TEC-AC-10000865"/>
    <x v="2"/>
    <x v="11"/>
    <s v="WD My Passport Ultra 500GB Portable External Hard Drive"/>
    <n v="177"/>
    <n v="3"/>
    <n v="0"/>
    <n v="30.089999999999982"/>
  </r>
  <r>
    <n v="1486"/>
    <x v="709"/>
    <x v="2"/>
    <x v="501"/>
    <d v="2011-12-03T00:00:00"/>
    <s v="Standard Class"/>
    <s v="MS-17770"/>
    <s v="Maxwell Schwartz"/>
    <x v="0"/>
    <s v="United States"/>
    <x v="20"/>
    <x v="15"/>
    <n v="10035"/>
    <x v="3"/>
    <s v="OFF-FA-10003021"/>
    <x v="1"/>
    <x v="13"/>
    <s v="Staples"/>
    <n v="3.76"/>
    <n v="2"/>
    <n v="0"/>
    <n v="1.3159999999999998"/>
  </r>
  <r>
    <n v="1487"/>
    <x v="710"/>
    <x v="1"/>
    <x v="502"/>
    <d v="2012-11-07T00:00:00"/>
    <s v="Standard Class"/>
    <s v="CM-12655"/>
    <s v="Corinna Mitchell"/>
    <x v="2"/>
    <s v="United States"/>
    <x v="1"/>
    <x v="1"/>
    <n v="90008"/>
    <x v="1"/>
    <s v="TEC-PH-10003580"/>
    <x v="2"/>
    <x v="7"/>
    <s v="Cisco IP Phone 7961G-GE VoIP phone"/>
    <n v="1212.848"/>
    <n v="7"/>
    <n v="0.2"/>
    <n v="106.12420000000014"/>
  </r>
  <r>
    <n v="1488"/>
    <x v="710"/>
    <x v="1"/>
    <x v="502"/>
    <d v="2012-11-07T00:00:00"/>
    <s v="Standard Class"/>
    <s v="CM-12655"/>
    <s v="Corinna Mitchell"/>
    <x v="2"/>
    <s v="United States"/>
    <x v="1"/>
    <x v="1"/>
    <n v="90008"/>
    <x v="1"/>
    <s v="TEC-AC-10001109"/>
    <x v="2"/>
    <x v="11"/>
    <s v="Logitech Trackman Marble Mouse"/>
    <n v="89.97"/>
    <n v="3"/>
    <n v="0"/>
    <n v="37.787400000000005"/>
  </r>
  <r>
    <n v="1489"/>
    <x v="710"/>
    <x v="1"/>
    <x v="502"/>
    <d v="2012-11-07T00:00:00"/>
    <s v="Standard Class"/>
    <s v="CM-12655"/>
    <s v="Corinna Mitchell"/>
    <x v="2"/>
    <s v="United States"/>
    <x v="1"/>
    <x v="1"/>
    <n v="90008"/>
    <x v="1"/>
    <s v="FUR-FU-10003347"/>
    <x v="0"/>
    <x v="5"/>
    <s v="Coloredge Poster Frame"/>
    <n v="42.599999999999994"/>
    <n v="3"/>
    <n v="0"/>
    <n v="16.614000000000001"/>
  </r>
  <r>
    <n v="1490"/>
    <x v="711"/>
    <x v="2"/>
    <x v="503"/>
    <d v="2011-12-06T00:00:00"/>
    <s v="Standard Class"/>
    <s v="Co-12640"/>
    <s v="Corey-Lock"/>
    <x v="0"/>
    <s v="United States"/>
    <x v="10"/>
    <x v="9"/>
    <n v="19143"/>
    <x v="3"/>
    <s v="OFF-LA-10000452"/>
    <x v="1"/>
    <x v="2"/>
    <s v="Avery 488"/>
    <n v="5.04"/>
    <n v="2"/>
    <n v="0.2"/>
    <n v="1.764"/>
  </r>
  <r>
    <n v="1491"/>
    <x v="712"/>
    <x v="3"/>
    <x v="504"/>
    <d v="2014-05-06T00:00:00"/>
    <s v="Second Class"/>
    <s v="DL-13495"/>
    <s v="Dionis Lloyd"/>
    <x v="1"/>
    <s v="United States"/>
    <x v="20"/>
    <x v="15"/>
    <n v="10024"/>
    <x v="3"/>
    <s v="OFF-EN-10002986"/>
    <x v="1"/>
    <x v="12"/>
    <s v="#10-4 1/8&quot; x 9 1/2&quot; Premium Diagonal Seam Envelopes"/>
    <n v="62.96"/>
    <n v="4"/>
    <n v="0"/>
    <n v="28.332000000000001"/>
  </r>
  <r>
    <n v="1492"/>
    <x v="713"/>
    <x v="3"/>
    <x v="221"/>
    <d v="2014-11-29T00:00:00"/>
    <s v="Standard Class"/>
    <s v="TS-21370"/>
    <s v="Todd Sumrall"/>
    <x v="1"/>
    <s v="United States"/>
    <x v="20"/>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x v="20"/>
    <x v="15"/>
    <n v="10035"/>
    <x v="3"/>
    <s v="FUR-CH-10000785"/>
    <x v="0"/>
    <x v="1"/>
    <s v="Global Ergonomic Managers Chair"/>
    <n v="977.29200000000003"/>
    <n v="6"/>
    <n v="0.1"/>
    <n v="173.74080000000001"/>
  </r>
  <r>
    <n v="1494"/>
    <x v="714"/>
    <x v="3"/>
    <x v="505"/>
    <d v="2014-11-04T00:00:00"/>
    <s v="Standard Class"/>
    <s v="JW-15220"/>
    <s v="Jane Waco"/>
    <x v="1"/>
    <s v="United States"/>
    <x v="137"/>
    <x v="4"/>
    <n v="98661"/>
    <x v="1"/>
    <s v="FUR-FU-10002885"/>
    <x v="0"/>
    <x v="5"/>
    <s v="Magna Visual Magnetic Picture Hangers"/>
    <n v="9.64"/>
    <n v="2"/>
    <n v="0"/>
    <n v="3.6632000000000007"/>
  </r>
  <r>
    <n v="1495"/>
    <x v="715"/>
    <x v="2"/>
    <x v="506"/>
    <d v="2011-12-19T00:00:00"/>
    <s v="Second Class"/>
    <s v="RF-19840"/>
    <s v="Roy Französisch"/>
    <x v="0"/>
    <s v="United States"/>
    <x v="38"/>
    <x v="32"/>
    <n v="31907"/>
    <x v="0"/>
    <s v="OFF-AR-10002952"/>
    <x v="1"/>
    <x v="6"/>
    <s v="Stanley Contemporary Battery Pencil Sharpeners"/>
    <n v="40.049999999999997"/>
    <n v="3"/>
    <n v="0"/>
    <n v="11.213999999999999"/>
  </r>
  <r>
    <n v="1496"/>
    <x v="716"/>
    <x v="3"/>
    <x v="507"/>
    <d v="2014-09-09T00:00:00"/>
    <s v="Standard Class"/>
    <s v="JD-15790"/>
    <s v="John Dryer"/>
    <x v="0"/>
    <s v="United States"/>
    <x v="224"/>
    <x v="5"/>
    <n v="75019"/>
    <x v="2"/>
    <s v="OFF-AR-10003759"/>
    <x v="1"/>
    <x v="6"/>
    <s v="Crayola Anti Dust Chalk, 12/Pack"/>
    <n v="10.192000000000002"/>
    <n v="7"/>
    <n v="0.2"/>
    <n v="3.1849999999999992"/>
  </r>
  <r>
    <n v="1497"/>
    <x v="716"/>
    <x v="3"/>
    <x v="507"/>
    <d v="2014-09-09T00:00:00"/>
    <s v="Standard Class"/>
    <s v="JD-15790"/>
    <s v="John Dryer"/>
    <x v="0"/>
    <s v="United States"/>
    <x v="224"/>
    <x v="5"/>
    <n v="75019"/>
    <x v="2"/>
    <s v="OFF-ST-10004950"/>
    <x v="1"/>
    <x v="4"/>
    <s v="Acco Perma 3000 Stacking Storage Drawers"/>
    <n v="16.784000000000002"/>
    <n v="1"/>
    <n v="0.2"/>
    <n v="-0.20980000000000043"/>
  </r>
  <r>
    <n v="1498"/>
    <x v="716"/>
    <x v="3"/>
    <x v="507"/>
    <d v="2014-09-09T00:00:00"/>
    <s v="Standard Class"/>
    <s v="JD-15790"/>
    <s v="John Dryer"/>
    <x v="0"/>
    <s v="United States"/>
    <x v="224"/>
    <x v="5"/>
    <n v="75019"/>
    <x v="2"/>
    <s v="OFF-AR-10001940"/>
    <x v="1"/>
    <x v="6"/>
    <s v="Sanford Colorific Eraseable Coloring Pencils, 12 Count"/>
    <n v="13.120000000000001"/>
    <n v="5"/>
    <n v="0.2"/>
    <n v="3.7720000000000002"/>
  </r>
  <r>
    <n v="1499"/>
    <x v="717"/>
    <x v="0"/>
    <x v="508"/>
    <d v="2013-10-21T00:00:00"/>
    <s v="First Class"/>
    <s v="NK-18490"/>
    <s v="Neil Knudson"/>
    <x v="2"/>
    <s v="United States"/>
    <x v="8"/>
    <x v="1"/>
    <n v="94122"/>
    <x v="1"/>
    <s v="OFF-BI-10003981"/>
    <x v="1"/>
    <x v="8"/>
    <s v="Avery Durable Plastic 1&quot; Binders"/>
    <n v="18.16"/>
    <n v="5"/>
    <n v="0.2"/>
    <n v="6.5830000000000011"/>
  </r>
  <r>
    <n v="1500"/>
    <x v="718"/>
    <x v="3"/>
    <x v="105"/>
    <d v="2014-11-19T00:00:00"/>
    <s v="Standard Class"/>
    <s v="NG-18430"/>
    <s v="Nathan Gelder"/>
    <x v="0"/>
    <s v="United States"/>
    <x v="89"/>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x v="89"/>
    <x v="5"/>
    <n v="78745"/>
    <x v="2"/>
    <s v="OFF-PA-10003823"/>
    <x v="1"/>
    <x v="10"/>
    <s v="Xerox 197"/>
    <n v="223.05600000000001"/>
    <n v="9"/>
    <n v="0.2"/>
    <n v="69.704999999999984"/>
  </r>
  <r>
    <n v="1502"/>
    <x v="718"/>
    <x v="3"/>
    <x v="105"/>
    <d v="2014-11-19T00:00:00"/>
    <s v="Standard Class"/>
    <s v="NG-18430"/>
    <s v="Nathan Gelder"/>
    <x v="0"/>
    <s v="United States"/>
    <x v="89"/>
    <x v="5"/>
    <n v="78745"/>
    <x v="2"/>
    <s v="OFF-ST-10003716"/>
    <x v="1"/>
    <x v="4"/>
    <s v="Tennsco Double-Tier Lockers"/>
    <n v="540.048"/>
    <n v="3"/>
    <n v="0.2"/>
    <n v="-47.254199999999997"/>
  </r>
  <r>
    <n v="1503"/>
    <x v="719"/>
    <x v="0"/>
    <x v="390"/>
    <d v="2013-12-02T00:00:00"/>
    <s v="Standard Class"/>
    <s v="AT-10435"/>
    <s v="Alyssa Tate"/>
    <x v="2"/>
    <s v="United States"/>
    <x v="1"/>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x v="1"/>
    <x v="1"/>
    <n v="90045"/>
    <x v="1"/>
    <s v="FUR-FU-10000010"/>
    <x v="0"/>
    <x v="5"/>
    <s v="DAX Value U-Channel Document Frames, Easel Back"/>
    <n v="9.94"/>
    <n v="2"/>
    <n v="0"/>
    <n v="3.0813999999999995"/>
  </r>
  <r>
    <n v="1505"/>
    <x v="720"/>
    <x v="1"/>
    <x v="509"/>
    <d v="2012-08-07T00:00:00"/>
    <s v="Standard Class"/>
    <s v="PC-19000"/>
    <s v="Pauline Chand"/>
    <x v="2"/>
    <s v="United States"/>
    <x v="1"/>
    <x v="1"/>
    <n v="90004"/>
    <x v="1"/>
    <s v="OFF-AR-10001868"/>
    <x v="1"/>
    <x v="6"/>
    <s v="Prang Dustless Chalk Sticks"/>
    <n v="6.72"/>
    <n v="4"/>
    <n v="0"/>
    <n v="3.36"/>
  </r>
  <r>
    <n v="1506"/>
    <x v="720"/>
    <x v="1"/>
    <x v="509"/>
    <d v="2012-08-07T00:00:00"/>
    <s v="Standard Class"/>
    <s v="PC-19000"/>
    <s v="Pauline Chand"/>
    <x v="2"/>
    <s v="United States"/>
    <x v="1"/>
    <x v="1"/>
    <n v="90004"/>
    <x v="1"/>
    <s v="FUR-TA-10003715"/>
    <x v="0"/>
    <x v="3"/>
    <s v="Hon 2111 Invitation Series Corner Table"/>
    <n v="1004.9760000000001"/>
    <n v="6"/>
    <n v="0.2"/>
    <n v="-175.87080000000009"/>
  </r>
  <r>
    <n v="1507"/>
    <x v="721"/>
    <x v="3"/>
    <x v="165"/>
    <d v="2014-12-30T00:00:00"/>
    <s v="Standard Class"/>
    <s v="AR-10540"/>
    <s v="Andy Reiter"/>
    <x v="0"/>
    <s v="United States"/>
    <x v="20"/>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x v="38"/>
    <x v="32"/>
    <n v="31907"/>
    <x v="0"/>
    <s v="TEC-MA-10004458"/>
    <x v="2"/>
    <x v="15"/>
    <s v="Lexmark X 9575 Professional All-in-One Color Printer"/>
    <n v="396"/>
    <n v="4"/>
    <n v="0"/>
    <n v="190.07999999999998"/>
  </r>
  <r>
    <n v="1509"/>
    <x v="723"/>
    <x v="3"/>
    <x v="389"/>
    <d v="2014-12-11T00:00:00"/>
    <s v="Same Day"/>
    <s v="LS-16975"/>
    <s v="Lindsay Shagiari"/>
    <x v="2"/>
    <s v="United States"/>
    <x v="155"/>
    <x v="8"/>
    <n v="68104"/>
    <x v="2"/>
    <s v="OFF-BI-10004965"/>
    <x v="1"/>
    <x v="8"/>
    <s v="Ibico Covers for Plastic or Wire Binding Elements"/>
    <n v="34.5"/>
    <n v="3"/>
    <n v="0"/>
    <n v="15.524999999999999"/>
  </r>
  <r>
    <n v="1510"/>
    <x v="724"/>
    <x v="3"/>
    <x v="510"/>
    <d v="2014-09-16T00:00:00"/>
    <s v="First Class"/>
    <s v="JM-15535"/>
    <s v="Jessica Myrick"/>
    <x v="0"/>
    <s v="United States"/>
    <x v="1"/>
    <x v="1"/>
    <n v="90036"/>
    <x v="1"/>
    <s v="FUR-FU-10004270"/>
    <x v="0"/>
    <x v="5"/>
    <s v="Eldon Image Series Desk Accessories, Burgundy"/>
    <n v="8.36"/>
    <n v="2"/>
    <n v="0"/>
    <n v="3.0095999999999998"/>
  </r>
  <r>
    <n v="1511"/>
    <x v="725"/>
    <x v="3"/>
    <x v="92"/>
    <d v="2014-07-02T00:00:00"/>
    <s v="Standard Class"/>
    <s v="NH-18610"/>
    <s v="Nicole Hansen"/>
    <x v="1"/>
    <s v="United States"/>
    <x v="225"/>
    <x v="1"/>
    <n v="91767"/>
    <x v="1"/>
    <s v="OFF-AR-10002135"/>
    <x v="1"/>
    <x v="6"/>
    <s v="Boston Heavy-Duty Trimline Electric Pencil Sharpeners"/>
    <n v="385.6"/>
    <n v="8"/>
    <n v="0"/>
    <n v="111.82399999999996"/>
  </r>
  <r>
    <n v="1512"/>
    <x v="725"/>
    <x v="3"/>
    <x v="92"/>
    <d v="2014-07-02T00:00:00"/>
    <s v="Standard Class"/>
    <s v="NH-18610"/>
    <s v="Nicole Hansen"/>
    <x v="1"/>
    <s v="United States"/>
    <x v="225"/>
    <x v="1"/>
    <n v="91767"/>
    <x v="1"/>
    <s v="OFF-AR-10003514"/>
    <x v="1"/>
    <x v="6"/>
    <s v="4009 Highlighters by Sanford"/>
    <n v="35.82"/>
    <n v="9"/>
    <n v="0"/>
    <n v="11.820599999999997"/>
  </r>
  <r>
    <n v="1513"/>
    <x v="726"/>
    <x v="3"/>
    <x v="238"/>
    <d v="2014-08-23T00:00:00"/>
    <s v="Standard Class"/>
    <s v="RA-19915"/>
    <s v="Russell Applegate"/>
    <x v="0"/>
    <s v="United States"/>
    <x v="61"/>
    <x v="5"/>
    <n v="75220"/>
    <x v="2"/>
    <s v="OFF-ST-10002276"/>
    <x v="1"/>
    <x v="4"/>
    <s v="Safco Steel Mobile File Cart"/>
    <n v="200.06400000000002"/>
    <n v="3"/>
    <n v="0.2"/>
    <n v="12.504000000000005"/>
  </r>
  <r>
    <n v="1514"/>
    <x v="726"/>
    <x v="3"/>
    <x v="238"/>
    <d v="2014-08-23T00:00:00"/>
    <s v="Standard Class"/>
    <s v="RA-19915"/>
    <s v="Russell Applegate"/>
    <x v="0"/>
    <s v="United States"/>
    <x v="61"/>
    <x v="5"/>
    <n v="75220"/>
    <x v="2"/>
    <s v="OFF-BI-10001098"/>
    <x v="1"/>
    <x v="8"/>
    <s v="Acco D-Ring Binder w/DublLock"/>
    <n v="21.379999999999995"/>
    <n v="5"/>
    <n v="0.8"/>
    <n v="-33.139000000000003"/>
  </r>
  <r>
    <n v="1515"/>
    <x v="726"/>
    <x v="3"/>
    <x v="238"/>
    <d v="2014-08-23T00:00:00"/>
    <s v="Standard Class"/>
    <s v="RA-19915"/>
    <s v="Russell Applegate"/>
    <x v="0"/>
    <s v="United States"/>
    <x v="61"/>
    <x v="5"/>
    <n v="75220"/>
    <x v="2"/>
    <s v="OFF-BI-10001636"/>
    <x v="1"/>
    <x v="8"/>
    <s v="Ibico Plastic and Wire Spiral Binding Combs"/>
    <n v="6.743999999999998"/>
    <n v="4"/>
    <n v="0.8"/>
    <n v="-11.4648"/>
  </r>
  <r>
    <n v="1516"/>
    <x v="727"/>
    <x v="3"/>
    <x v="157"/>
    <d v="2014-12-18T00:00:00"/>
    <s v="Standard Class"/>
    <s v="AI-10855"/>
    <s v="Arianne Irving"/>
    <x v="0"/>
    <s v="United States"/>
    <x v="10"/>
    <x v="9"/>
    <n v="19120"/>
    <x v="3"/>
    <s v="FUR-CH-10002961"/>
    <x v="0"/>
    <x v="1"/>
    <s v="Leather Task Chair, Black"/>
    <n v="63.686"/>
    <n v="1"/>
    <n v="0.3"/>
    <n v="-9.0980000000000025"/>
  </r>
  <r>
    <n v="1517"/>
    <x v="728"/>
    <x v="3"/>
    <x v="389"/>
    <d v="2014-12-15T00:00:00"/>
    <s v="Second Class"/>
    <s v="MC-17845"/>
    <s v="Michael Chen"/>
    <x v="0"/>
    <s v="United States"/>
    <x v="226"/>
    <x v="33"/>
    <n v="89031"/>
    <x v="1"/>
    <s v="FUR-TA-10004256"/>
    <x v="0"/>
    <x v="3"/>
    <s v="Bretford “Just In Time” Height-Adjustable Multi-Task Work Tables"/>
    <n v="1669.6"/>
    <n v="4"/>
    <n v="0"/>
    <n v="116.87199999999984"/>
  </r>
  <r>
    <n v="1518"/>
    <x v="729"/>
    <x v="2"/>
    <x v="511"/>
    <d v="2011-02-07T00:00:00"/>
    <s v="Second Class"/>
    <s v="TB-21400"/>
    <s v="Tom Boeckenhauer"/>
    <x v="0"/>
    <s v="United States"/>
    <x v="4"/>
    <x v="4"/>
    <n v="98105"/>
    <x v="1"/>
    <s v="OFF-BI-10004593"/>
    <x v="1"/>
    <x v="8"/>
    <s v="Ibico Laser Imprintable Binding System Covers"/>
    <n v="83.84"/>
    <n v="2"/>
    <n v="0.2"/>
    <n v="27.247999999999998"/>
  </r>
  <r>
    <n v="1519"/>
    <x v="729"/>
    <x v="2"/>
    <x v="511"/>
    <d v="2011-02-07T00:00:00"/>
    <s v="Second Class"/>
    <s v="TB-21400"/>
    <s v="Tom Boeckenhauer"/>
    <x v="0"/>
    <s v="United States"/>
    <x v="4"/>
    <x v="4"/>
    <n v="98105"/>
    <x v="1"/>
    <s v="OFF-BI-10002827"/>
    <x v="1"/>
    <x v="8"/>
    <s v="Avery Durable Poly Binders"/>
    <n v="13.272000000000002"/>
    <n v="3"/>
    <n v="0.2"/>
    <n v="4.3133999999999997"/>
  </r>
  <r>
    <n v="1520"/>
    <x v="730"/>
    <x v="3"/>
    <x v="512"/>
    <d v="2014-02-15T00:00:00"/>
    <s v="Second Class"/>
    <s v="VW-21775"/>
    <s v="Victoria Wilson"/>
    <x v="1"/>
    <s v="United States"/>
    <x v="8"/>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x v="22"/>
    <x v="10"/>
    <n v="60610"/>
    <x v="2"/>
    <s v="OFF-AR-10001419"/>
    <x v="1"/>
    <x v="6"/>
    <s v="Newell 325"/>
    <n v="16.520000000000003"/>
    <n v="5"/>
    <n v="0.2"/>
    <n v="2.0649999999999986"/>
  </r>
  <r>
    <n v="1522"/>
    <x v="732"/>
    <x v="1"/>
    <x v="401"/>
    <d v="2012-12-11T00:00:00"/>
    <s v="Standard Class"/>
    <s v="GH-14425"/>
    <s v="Gary Hwang"/>
    <x v="0"/>
    <s v="United States"/>
    <x v="93"/>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x v="93"/>
    <x v="16"/>
    <n v="85705"/>
    <x v="1"/>
    <s v="OFF-PA-10002586"/>
    <x v="1"/>
    <x v="10"/>
    <s v="Xerox 1970"/>
    <n v="19.920000000000002"/>
    <n v="5"/>
    <n v="0.2"/>
    <n v="6.7230000000000008"/>
  </r>
  <r>
    <n v="1524"/>
    <x v="732"/>
    <x v="1"/>
    <x v="401"/>
    <d v="2012-12-11T00:00:00"/>
    <s v="Standard Class"/>
    <s v="GH-14425"/>
    <s v="Gary Hwang"/>
    <x v="0"/>
    <s v="United States"/>
    <x v="93"/>
    <x v="16"/>
    <n v="85705"/>
    <x v="1"/>
    <s v="OFF-PA-10003039"/>
    <x v="1"/>
    <x v="10"/>
    <s v="Xerox 1960"/>
    <n v="198.27200000000002"/>
    <n v="8"/>
    <n v="0.2"/>
    <n v="61.959999999999987"/>
  </r>
  <r>
    <n v="1525"/>
    <x v="732"/>
    <x v="1"/>
    <x v="401"/>
    <d v="2012-12-11T00:00:00"/>
    <s v="Standard Class"/>
    <s v="GH-14425"/>
    <s v="Gary Hwang"/>
    <x v="0"/>
    <s v="United States"/>
    <x v="93"/>
    <x v="16"/>
    <n v="85705"/>
    <x v="1"/>
    <s v="OFF-ST-10004804"/>
    <x v="1"/>
    <x v="4"/>
    <s v="Belkin 19&quot; Vented Equipment Shelf, Black"/>
    <n v="247.10399999999998"/>
    <n v="6"/>
    <n v="0.2"/>
    <n v="-58.68719999999999"/>
  </r>
  <r>
    <n v="1526"/>
    <x v="732"/>
    <x v="1"/>
    <x v="401"/>
    <d v="2012-12-11T00:00:00"/>
    <s v="Standard Class"/>
    <s v="GH-14425"/>
    <s v="Gary Hwang"/>
    <x v="0"/>
    <s v="United States"/>
    <x v="93"/>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x v="227"/>
    <x v="9"/>
    <n v="18103"/>
    <x v="3"/>
    <s v="OFF-AR-10002221"/>
    <x v="1"/>
    <x v="6"/>
    <s v="12 Colored Short Pencils"/>
    <n v="4.16"/>
    <n v="2"/>
    <n v="0.2"/>
    <n v="0.36400000000000032"/>
  </r>
  <r>
    <n v="1528"/>
    <x v="733"/>
    <x v="0"/>
    <x v="405"/>
    <d v="2013-07-28T00:00:00"/>
    <s v="Standard Class"/>
    <s v="CJ-12010"/>
    <s v="Caroline Jumper"/>
    <x v="0"/>
    <s v="United States"/>
    <x v="227"/>
    <x v="9"/>
    <n v="18103"/>
    <x v="3"/>
    <s v="FUR-FU-10002456"/>
    <x v="0"/>
    <x v="5"/>
    <s v="Master Caster Door Stop, Large Neon Orange"/>
    <n v="11.648000000000001"/>
    <n v="2"/>
    <n v="0.2"/>
    <n v="3.3488000000000011"/>
  </r>
  <r>
    <n v="1529"/>
    <x v="734"/>
    <x v="1"/>
    <x v="209"/>
    <d v="2012-11-10T00:00:00"/>
    <s v="Second Class"/>
    <s v="MC-18130"/>
    <s v="Mike Caudle"/>
    <x v="1"/>
    <s v="United States"/>
    <x v="46"/>
    <x v="13"/>
    <n v="19711"/>
    <x v="3"/>
    <s v="OFF-FA-10004968"/>
    <x v="1"/>
    <x v="13"/>
    <s v="Rubber Band Ball"/>
    <n v="26.18"/>
    <n v="7"/>
    <n v="0"/>
    <n v="0.5236000000000014"/>
  </r>
  <r>
    <n v="1530"/>
    <x v="734"/>
    <x v="1"/>
    <x v="209"/>
    <d v="2012-11-10T00:00:00"/>
    <s v="Second Class"/>
    <s v="MC-18130"/>
    <s v="Mike Caudle"/>
    <x v="1"/>
    <s v="United States"/>
    <x v="46"/>
    <x v="13"/>
    <n v="19711"/>
    <x v="3"/>
    <s v="OFF-PA-10001274"/>
    <x v="1"/>
    <x v="10"/>
    <s v="Loose Memo Sheets"/>
    <n v="7.3"/>
    <n v="2"/>
    <n v="0"/>
    <n v="3.4309999999999996"/>
  </r>
  <r>
    <n v="1531"/>
    <x v="735"/>
    <x v="1"/>
    <x v="514"/>
    <d v="2012-03-31T00:00:00"/>
    <s v="Standard Class"/>
    <s v="BV-11245"/>
    <s v="Benjamin Venier"/>
    <x v="1"/>
    <s v="United States"/>
    <x v="100"/>
    <x v="2"/>
    <n v="33142"/>
    <x v="0"/>
    <s v="OFF-PA-10001125"/>
    <x v="1"/>
    <x v="10"/>
    <s v="Xerox 1988"/>
    <n v="74.352000000000004"/>
    <n v="3"/>
    <n v="0.2"/>
    <n v="23.234999999999992"/>
  </r>
  <r>
    <n v="1532"/>
    <x v="736"/>
    <x v="3"/>
    <x v="515"/>
    <d v="2014-09-06T00:00:00"/>
    <s v="Standard Class"/>
    <s v="JF-15490"/>
    <s v="Jeremy Farry"/>
    <x v="0"/>
    <s v="United States"/>
    <x v="228"/>
    <x v="16"/>
    <n v="85281"/>
    <x v="1"/>
    <s v="OFF-ST-10000344"/>
    <x v="1"/>
    <x v="4"/>
    <s v="Neat Ideas Personal Hanging Folder Files, Black"/>
    <n v="10.744"/>
    <n v="1"/>
    <n v="0.2"/>
    <n v="0.80579999999999963"/>
  </r>
  <r>
    <n v="1533"/>
    <x v="736"/>
    <x v="3"/>
    <x v="515"/>
    <d v="2014-09-06T00:00:00"/>
    <s v="Standard Class"/>
    <s v="JF-15490"/>
    <s v="Jeremy Farry"/>
    <x v="0"/>
    <s v="United States"/>
    <x v="228"/>
    <x v="16"/>
    <n v="85281"/>
    <x v="1"/>
    <s v="OFF-FA-10000585"/>
    <x v="1"/>
    <x v="13"/>
    <s v="OIC Bulk Pack Metal Binder Clips"/>
    <n v="8.3760000000000012"/>
    <n v="3"/>
    <n v="0.2"/>
    <n v="2.7222"/>
  </r>
  <r>
    <n v="1534"/>
    <x v="737"/>
    <x v="0"/>
    <x v="429"/>
    <d v="2013-12-09T00:00:00"/>
    <s v="Standard Class"/>
    <s v="EB-13840"/>
    <s v="Ellis Ballard"/>
    <x v="1"/>
    <s v="United States"/>
    <x v="20"/>
    <x v="15"/>
    <n v="10035"/>
    <x v="3"/>
    <s v="OFF-ST-10003324"/>
    <x v="1"/>
    <x v="4"/>
    <s v="Belkin OmniView SE Rackmount Kit"/>
    <n v="212.88"/>
    <n v="6"/>
    <n v="0"/>
    <n v="0"/>
  </r>
  <r>
    <n v="1535"/>
    <x v="738"/>
    <x v="3"/>
    <x v="516"/>
    <d v="2014-02-15T00:00:00"/>
    <s v="Standard Class"/>
    <s v="MP-18175"/>
    <s v="Mike Pelletier"/>
    <x v="2"/>
    <s v="United States"/>
    <x v="229"/>
    <x v="1"/>
    <n v="92677"/>
    <x v="1"/>
    <s v="FUR-BO-10004015"/>
    <x v="0"/>
    <x v="0"/>
    <s v="Bush Andora Bookcase, Maple/Graphite Gray Finish"/>
    <n v="203.98299999999998"/>
    <n v="2"/>
    <n v="0.15"/>
    <n v="16.798599999999979"/>
  </r>
  <r>
    <n v="1536"/>
    <x v="739"/>
    <x v="0"/>
    <x v="517"/>
    <d v="2013-11-03T00:00:00"/>
    <s v="Standard Class"/>
    <s v="JM-15655"/>
    <s v="Jim Mitchum"/>
    <x v="1"/>
    <s v="United States"/>
    <x v="230"/>
    <x v="30"/>
    <n v="8302"/>
    <x v="3"/>
    <s v="OFF-ST-10000419"/>
    <x v="1"/>
    <x v="4"/>
    <s v="Rogers Jumbo File, Granite"/>
    <n v="40.74"/>
    <n v="3"/>
    <n v="0"/>
    <n v="0.4073999999999991"/>
  </r>
  <r>
    <n v="1537"/>
    <x v="739"/>
    <x v="0"/>
    <x v="517"/>
    <d v="2013-11-03T00:00:00"/>
    <s v="Standard Class"/>
    <s v="JM-15655"/>
    <s v="Jim Mitchum"/>
    <x v="1"/>
    <s v="United States"/>
    <x v="230"/>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x v="231"/>
    <x v="31"/>
    <n v="2149"/>
    <x v="3"/>
    <s v="TEC-PH-10000439"/>
    <x v="2"/>
    <x v="7"/>
    <s v="GE DSL Phone Line Filter"/>
    <n v="39.99"/>
    <n v="1"/>
    <n v="0"/>
    <n v="11.597099999999998"/>
  </r>
  <r>
    <n v="1539"/>
    <x v="740"/>
    <x v="3"/>
    <x v="175"/>
    <d v="2014-09-18T00:00:00"/>
    <s v="Second Class"/>
    <s v="CL-11890"/>
    <s v="Carl Ludwig"/>
    <x v="0"/>
    <s v="United States"/>
    <x v="231"/>
    <x v="31"/>
    <n v="2149"/>
    <x v="3"/>
    <s v="OFF-AR-10003478"/>
    <x v="1"/>
    <x v="6"/>
    <s v="Avery Hi-Liter EverBold Pen Style Fluorescent Highlighters, 4/Pack"/>
    <n v="16.28"/>
    <n v="2"/>
    <n v="0"/>
    <n v="6.5120000000000005"/>
  </r>
  <r>
    <n v="1540"/>
    <x v="740"/>
    <x v="3"/>
    <x v="175"/>
    <d v="2014-09-18T00:00:00"/>
    <s v="Second Class"/>
    <s v="CL-11890"/>
    <s v="Carl Ludwig"/>
    <x v="0"/>
    <s v="United States"/>
    <x v="231"/>
    <x v="31"/>
    <n v="2149"/>
    <x v="3"/>
    <s v="FUR-BO-10002545"/>
    <x v="0"/>
    <x v="0"/>
    <s v="Atlantic Metals Mobile 3-Shelf Bookcases, Custom Colors"/>
    <n v="782.94"/>
    <n v="3"/>
    <n v="0"/>
    <n v="203.56440000000003"/>
  </r>
  <r>
    <n v="1541"/>
    <x v="740"/>
    <x v="3"/>
    <x v="175"/>
    <d v="2014-09-18T00:00:00"/>
    <s v="Second Class"/>
    <s v="CL-11890"/>
    <s v="Carl Ludwig"/>
    <x v="0"/>
    <s v="United States"/>
    <x v="231"/>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x v="38"/>
    <x v="24"/>
    <n v="43229"/>
    <x v="3"/>
    <s v="FUR-FU-10003981"/>
    <x v="0"/>
    <x v="5"/>
    <s v="Eldon Wave Desk Accessories"/>
    <n v="8.32"/>
    <n v="5"/>
    <n v="0.2"/>
    <n v="2.2880000000000003"/>
  </r>
  <r>
    <n v="1543"/>
    <x v="741"/>
    <x v="2"/>
    <x v="518"/>
    <d v="2011-03-16T00:00:00"/>
    <s v="Second Class"/>
    <s v="CK-12205"/>
    <s v="Chloris Kastensmidt"/>
    <x v="0"/>
    <s v="United States"/>
    <x v="38"/>
    <x v="24"/>
    <n v="43229"/>
    <x v="3"/>
    <s v="OFF-FA-10001561"/>
    <x v="1"/>
    <x v="13"/>
    <s v="Stockwell Push Pins"/>
    <n v="10.464000000000002"/>
    <n v="6"/>
    <n v="0.2"/>
    <n v="1.7003999999999992"/>
  </r>
  <r>
    <n v="1544"/>
    <x v="742"/>
    <x v="2"/>
    <x v="519"/>
    <d v="2011-02-09T00:00:00"/>
    <s v="Standard Class"/>
    <s v="DB-13270"/>
    <s v="Deborah Brumfield"/>
    <x v="2"/>
    <s v="United States"/>
    <x v="70"/>
    <x v="1"/>
    <n v="92024"/>
    <x v="1"/>
    <s v="OFF-BI-10004230"/>
    <x v="1"/>
    <x v="8"/>
    <s v="GBC Recycled Grain Textured Covers"/>
    <n v="82.896000000000001"/>
    <n v="3"/>
    <n v="0.2"/>
    <n v="29.0136"/>
  </r>
  <r>
    <n v="1545"/>
    <x v="742"/>
    <x v="2"/>
    <x v="519"/>
    <d v="2011-02-09T00:00:00"/>
    <s v="Standard Class"/>
    <s v="DB-13270"/>
    <s v="Deborah Brumfield"/>
    <x v="2"/>
    <s v="United States"/>
    <x v="70"/>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x v="232"/>
    <x v="15"/>
    <n v="13601"/>
    <x v="3"/>
    <s v="FUR-BO-10002613"/>
    <x v="0"/>
    <x v="0"/>
    <s v="Atlantic Metals Mobile 4-Shelf Bookcases, Custom Colors"/>
    <n v="1573.4880000000001"/>
    <n v="7"/>
    <n v="0.2"/>
    <n v="196.68599999999986"/>
  </r>
  <r>
    <n v="1547"/>
    <x v="744"/>
    <x v="1"/>
    <x v="521"/>
    <d v="2012-11-27T00:00:00"/>
    <s v="Standard Class"/>
    <s v="VB-21745"/>
    <s v="Victoria Brennan"/>
    <x v="1"/>
    <s v="United States"/>
    <x v="52"/>
    <x v="5"/>
    <n v="78207"/>
    <x v="2"/>
    <s v="OFF-PA-10000994"/>
    <x v="1"/>
    <x v="10"/>
    <s v="Xerox 1915"/>
    <n v="335.52"/>
    <n v="4"/>
    <n v="0.2"/>
    <n v="117.43199999999999"/>
  </r>
  <r>
    <n v="1548"/>
    <x v="744"/>
    <x v="1"/>
    <x v="521"/>
    <d v="2012-11-27T00:00:00"/>
    <s v="Standard Class"/>
    <s v="VB-21745"/>
    <s v="Victoria Brennan"/>
    <x v="1"/>
    <s v="United States"/>
    <x v="52"/>
    <x v="5"/>
    <n v="78207"/>
    <x v="2"/>
    <s v="OFF-BI-10002867"/>
    <x v="1"/>
    <x v="8"/>
    <s v="GBC Recycled Regency Composition Covers"/>
    <n v="23.911999999999995"/>
    <n v="2"/>
    <n v="0.8"/>
    <n v="-40.650400000000019"/>
  </r>
  <r>
    <n v="1549"/>
    <x v="744"/>
    <x v="1"/>
    <x v="521"/>
    <d v="2012-11-27T00:00:00"/>
    <s v="Standard Class"/>
    <s v="VB-21745"/>
    <s v="Victoria Brennan"/>
    <x v="1"/>
    <s v="United States"/>
    <x v="52"/>
    <x v="5"/>
    <n v="78207"/>
    <x v="2"/>
    <s v="OFF-ST-10001291"/>
    <x v="1"/>
    <x v="4"/>
    <s v="Tenex Personal Self-Stacking Standard File Box, Black/Gray"/>
    <n v="27.056000000000001"/>
    <n v="2"/>
    <n v="0.2"/>
    <n v="2.3673999999999991"/>
  </r>
  <r>
    <n v="1550"/>
    <x v="745"/>
    <x v="2"/>
    <x v="522"/>
    <d v="2011-07-08T00:00:00"/>
    <s v="First Class"/>
    <s v="EP-13915"/>
    <s v="Emily Phan"/>
    <x v="0"/>
    <s v="United States"/>
    <x v="20"/>
    <x v="15"/>
    <n v="10011"/>
    <x v="3"/>
    <s v="TEC-CO-10001046"/>
    <x v="2"/>
    <x v="16"/>
    <s v="Canon Imageclass D680 Copier / Fax"/>
    <n v="559.99200000000008"/>
    <n v="1"/>
    <n v="0.2"/>
    <n v="174.99749999999997"/>
  </r>
  <r>
    <n v="1551"/>
    <x v="746"/>
    <x v="3"/>
    <x v="38"/>
    <d v="2014-11-19T00:00:00"/>
    <s v="Second Class"/>
    <s v="ME-17320"/>
    <s v="Maria Etezadi"/>
    <x v="2"/>
    <s v="United States"/>
    <x v="12"/>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x v="70"/>
    <x v="1"/>
    <n v="92024"/>
    <x v="1"/>
    <s v="OFF-PA-10000806"/>
    <x v="1"/>
    <x v="10"/>
    <s v="Xerox 1934"/>
    <n v="111.96"/>
    <n v="2"/>
    <n v="0"/>
    <n v="54.860399999999998"/>
  </r>
  <r>
    <n v="1553"/>
    <x v="748"/>
    <x v="2"/>
    <x v="523"/>
    <d v="2011-05-05T00:00:00"/>
    <s v="First Class"/>
    <s v="JS-15940"/>
    <s v="Joni Sundaresam"/>
    <x v="2"/>
    <s v="United States"/>
    <x v="233"/>
    <x v="6"/>
    <n v="54915"/>
    <x v="2"/>
    <s v="OFF-LA-10002195"/>
    <x v="1"/>
    <x v="2"/>
    <s v="Avery 481"/>
    <n v="21.560000000000002"/>
    <n v="7"/>
    <n v="0"/>
    <n v="10.348799999999999"/>
  </r>
  <r>
    <n v="1554"/>
    <x v="749"/>
    <x v="3"/>
    <x v="524"/>
    <d v="2014-10-22T00:00:00"/>
    <s v="Standard Class"/>
    <s v="BO-11425"/>
    <s v="Bobby Odegard"/>
    <x v="0"/>
    <s v="United States"/>
    <x v="102"/>
    <x v="0"/>
    <n v="40475"/>
    <x v="0"/>
    <s v="OFF-BI-10003719"/>
    <x v="1"/>
    <x v="8"/>
    <s v="Large Capacity Hanging Post Binders"/>
    <n v="124.75"/>
    <n v="5"/>
    <n v="0"/>
    <n v="57.384999999999991"/>
  </r>
  <r>
    <n v="1555"/>
    <x v="750"/>
    <x v="1"/>
    <x v="525"/>
    <d v="2012-02-13T00:00:00"/>
    <s v="Standard Class"/>
    <s v="VW-21775"/>
    <s v="Victoria Wilson"/>
    <x v="1"/>
    <s v="United States"/>
    <x v="234"/>
    <x v="4"/>
    <n v="98006"/>
    <x v="1"/>
    <s v="OFF-AR-10001315"/>
    <x v="1"/>
    <x v="6"/>
    <s v="Newell 310"/>
    <n v="5.28"/>
    <n v="3"/>
    <n v="0"/>
    <n v="1.5311999999999999"/>
  </r>
  <r>
    <n v="1556"/>
    <x v="751"/>
    <x v="3"/>
    <x v="507"/>
    <d v="2014-09-09T00:00:00"/>
    <s v="Standard Class"/>
    <s v="AB-10150"/>
    <s v="Aimee Bixby"/>
    <x v="0"/>
    <s v="United States"/>
    <x v="85"/>
    <x v="15"/>
    <n v="11561"/>
    <x v="3"/>
    <s v="TEC-AC-10000171"/>
    <x v="2"/>
    <x v="11"/>
    <s v="Verbatim 25 GB 6x Blu-ray Single Layer Recordable Disc, 25/Pack"/>
    <n v="91.96"/>
    <n v="4"/>
    <n v="0"/>
    <n v="39.5428"/>
  </r>
  <r>
    <n v="1557"/>
    <x v="752"/>
    <x v="0"/>
    <x v="195"/>
    <d v="2013-05-16T00:00:00"/>
    <s v="Standard Class"/>
    <s v="JW-16075"/>
    <s v="Julia West"/>
    <x v="0"/>
    <s v="United States"/>
    <x v="10"/>
    <x v="9"/>
    <n v="19140"/>
    <x v="3"/>
    <s v="OFF-EN-10003134"/>
    <x v="1"/>
    <x v="12"/>
    <s v="Staples"/>
    <n v="9.3439999999999994"/>
    <n v="1"/>
    <n v="0.2"/>
    <n v="3.504"/>
  </r>
  <r>
    <n v="1558"/>
    <x v="752"/>
    <x v="0"/>
    <x v="195"/>
    <d v="2013-05-16T00:00:00"/>
    <s v="Standard Class"/>
    <s v="JW-16075"/>
    <s v="Julia West"/>
    <x v="0"/>
    <s v="United States"/>
    <x v="10"/>
    <x v="9"/>
    <n v="19140"/>
    <x v="3"/>
    <s v="OFF-AR-10001955"/>
    <x v="1"/>
    <x v="6"/>
    <s v="Newell 319"/>
    <n v="79.36"/>
    <n v="5"/>
    <n v="0.2"/>
    <n v="9.919999999999991"/>
  </r>
  <r>
    <n v="1559"/>
    <x v="753"/>
    <x v="1"/>
    <x v="199"/>
    <d v="2012-03-18T00:00:00"/>
    <s v="Second Class"/>
    <s v="JE-15475"/>
    <s v="Jeremy Ellison"/>
    <x v="0"/>
    <s v="United States"/>
    <x v="4"/>
    <x v="4"/>
    <n v="98103"/>
    <x v="1"/>
    <s v="FUR-TA-10001039"/>
    <x v="0"/>
    <x v="3"/>
    <s v="KI Adjustable-Height Table"/>
    <n v="171.96"/>
    <n v="2"/>
    <n v="0"/>
    <n v="44.709600000000009"/>
  </r>
  <r>
    <n v="1560"/>
    <x v="754"/>
    <x v="0"/>
    <x v="526"/>
    <d v="2013-04-14T00:00:00"/>
    <s v="Standard Class"/>
    <s v="EB-13750"/>
    <s v="Edward Becker"/>
    <x v="1"/>
    <s v="United States"/>
    <x v="4"/>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x v="8"/>
    <x v="1"/>
    <n v="94109"/>
    <x v="1"/>
    <s v="OFF-LA-10001641"/>
    <x v="1"/>
    <x v="2"/>
    <s v="Avery 518"/>
    <n v="18.899999999999999"/>
    <n v="6"/>
    <n v="0"/>
    <n v="9.0719999999999992"/>
  </r>
  <r>
    <n v="1562"/>
    <x v="756"/>
    <x v="3"/>
    <x v="528"/>
    <d v="2014-09-07T00:00:00"/>
    <s v="First Class"/>
    <s v="CS-12400"/>
    <s v="Christopher Schild"/>
    <x v="2"/>
    <s v="United States"/>
    <x v="4"/>
    <x v="4"/>
    <n v="98115"/>
    <x v="1"/>
    <s v="OFF-AR-10003732"/>
    <x v="1"/>
    <x v="6"/>
    <s v="Newell 333"/>
    <n v="2.78"/>
    <n v="1"/>
    <n v="0"/>
    <n v="0.72279999999999989"/>
  </r>
  <r>
    <n v="1563"/>
    <x v="757"/>
    <x v="3"/>
    <x v="160"/>
    <d v="2014-07-01T00:00:00"/>
    <s v="Same Day"/>
    <s v="SG-20470"/>
    <s v="Sheri Gordon"/>
    <x v="0"/>
    <s v="United States"/>
    <x v="20"/>
    <x v="15"/>
    <n v="10011"/>
    <x v="3"/>
    <s v="FUR-TA-10000577"/>
    <x v="0"/>
    <x v="3"/>
    <s v="Bretford CR4500 Series Slim Rectangular Table"/>
    <n v="1044.6299999999999"/>
    <n v="5"/>
    <n v="0.4"/>
    <n v="-295.97849999999994"/>
  </r>
  <r>
    <n v="1564"/>
    <x v="758"/>
    <x v="1"/>
    <x v="529"/>
    <d v="2012-11-09T00:00:00"/>
    <s v="Same Day"/>
    <s v="CM-12190"/>
    <s v="Charlotte Melton"/>
    <x v="0"/>
    <s v="United States"/>
    <x v="10"/>
    <x v="9"/>
    <n v="19134"/>
    <x v="3"/>
    <s v="OFF-PA-10004000"/>
    <x v="1"/>
    <x v="10"/>
    <s v="While You Were Out Pads, 50 per Pad, 4 x 5 1/4, Green Cycle"/>
    <n v="11.352000000000002"/>
    <n v="3"/>
    <n v="0.2"/>
    <n v="4.1151"/>
  </r>
  <r>
    <n v="1565"/>
    <x v="759"/>
    <x v="2"/>
    <x v="530"/>
    <d v="2011-03-04T00:00:00"/>
    <s v="Same Day"/>
    <s v="CL-12565"/>
    <s v="Clay Ludtke"/>
    <x v="0"/>
    <s v="United States"/>
    <x v="29"/>
    <x v="20"/>
    <n v="29203"/>
    <x v="0"/>
    <s v="OFF-ST-10001370"/>
    <x v="1"/>
    <x v="4"/>
    <s v="Sensible Storage WireTech Storage Systems"/>
    <n v="354.90000000000003"/>
    <n v="5"/>
    <n v="0"/>
    <n v="17.744999999999962"/>
  </r>
  <r>
    <n v="1566"/>
    <x v="760"/>
    <x v="1"/>
    <x v="531"/>
    <d v="2012-03-25T00:00:00"/>
    <s v="Standard Class"/>
    <s v="JO-15550"/>
    <s v="Jesus Ocampo"/>
    <x v="2"/>
    <s v="United States"/>
    <x v="4"/>
    <x v="4"/>
    <n v="98105"/>
    <x v="1"/>
    <s v="TEC-PH-10004539"/>
    <x v="2"/>
    <x v="7"/>
    <s v="Wireless Extenders zBoost YX545 SOHO Signal Booster"/>
    <n v="453.57600000000002"/>
    <n v="3"/>
    <n v="0.2"/>
    <n v="39.687899999999985"/>
  </r>
  <r>
    <n v="1567"/>
    <x v="761"/>
    <x v="1"/>
    <x v="239"/>
    <d v="2012-11-30T00:00:00"/>
    <s v="First Class"/>
    <s v="AW-10840"/>
    <s v="Anthony Witt"/>
    <x v="0"/>
    <s v="United States"/>
    <x v="235"/>
    <x v="5"/>
    <n v="75002"/>
    <x v="2"/>
    <s v="TEC-AC-10003038"/>
    <x v="2"/>
    <x v="11"/>
    <s v="Kingston Digital DataTraveler 16GB USB 2.0"/>
    <n v="21.48"/>
    <n v="3"/>
    <n v="0.2"/>
    <n v="-0.26850000000000307"/>
  </r>
  <r>
    <n v="1568"/>
    <x v="761"/>
    <x v="1"/>
    <x v="239"/>
    <d v="2012-11-30T00:00:00"/>
    <s v="First Class"/>
    <s v="AW-10840"/>
    <s v="Anthony Witt"/>
    <x v="0"/>
    <s v="United States"/>
    <x v="235"/>
    <x v="5"/>
    <n v="75002"/>
    <x v="2"/>
    <s v="OFF-BI-10000088"/>
    <x v="1"/>
    <x v="8"/>
    <s v="GBC Imprintable Covers"/>
    <n v="8.7839999999999989"/>
    <n v="4"/>
    <n v="0.8"/>
    <n v="-13.615200000000002"/>
  </r>
  <r>
    <n v="1569"/>
    <x v="762"/>
    <x v="3"/>
    <x v="532"/>
    <d v="2014-06-12T00:00:00"/>
    <s v="Same Day"/>
    <s v="DV-13465"/>
    <s v="Dianna Vittorini"/>
    <x v="0"/>
    <s v="United States"/>
    <x v="1"/>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x v="118"/>
    <x v="32"/>
    <n v="30318"/>
    <x v="0"/>
    <s v="OFF-AR-10003504"/>
    <x v="1"/>
    <x v="6"/>
    <s v="Newell 347"/>
    <n v="12.84"/>
    <n v="3"/>
    <n v="0"/>
    <n v="3.7235999999999989"/>
  </r>
  <r>
    <n v="1571"/>
    <x v="764"/>
    <x v="2"/>
    <x v="533"/>
    <d v="2011-11-25T00:00:00"/>
    <s v="First Class"/>
    <s v="SC-20095"/>
    <s v="Sanjit Chand"/>
    <x v="0"/>
    <s v="United States"/>
    <x v="1"/>
    <x v="1"/>
    <n v="90004"/>
    <x v="1"/>
    <s v="FUR-CH-10000863"/>
    <x v="0"/>
    <x v="1"/>
    <s v="Novimex Swivel Fabric Task Chair"/>
    <n v="603.91999999999996"/>
    <n v="5"/>
    <n v="0.2"/>
    <n v="-67.941000000000003"/>
  </r>
  <r>
    <n v="1572"/>
    <x v="764"/>
    <x v="2"/>
    <x v="533"/>
    <d v="2011-11-25T00:00:00"/>
    <s v="First Class"/>
    <s v="SC-20095"/>
    <s v="Sanjit Chand"/>
    <x v="0"/>
    <s v="United States"/>
    <x v="1"/>
    <x v="1"/>
    <n v="90004"/>
    <x v="1"/>
    <s v="OFF-EN-10003160"/>
    <x v="1"/>
    <x v="12"/>
    <s v="Pastel Pink Envelopes"/>
    <n v="21.84"/>
    <n v="3"/>
    <n v="0"/>
    <n v="10.4832"/>
  </r>
  <r>
    <n v="1573"/>
    <x v="764"/>
    <x v="2"/>
    <x v="533"/>
    <d v="2011-11-25T00:00:00"/>
    <s v="First Class"/>
    <s v="SC-20095"/>
    <s v="Sanjit Chand"/>
    <x v="0"/>
    <s v="United States"/>
    <x v="1"/>
    <x v="1"/>
    <n v="90004"/>
    <x v="1"/>
    <s v="TEC-AC-10003280"/>
    <x v="2"/>
    <x v="11"/>
    <s v="Belkin F8E887 USB Wired Ergonomic Keyboard"/>
    <n v="29.99"/>
    <n v="1"/>
    <n v="0"/>
    <n v="6.2978999999999985"/>
  </r>
  <r>
    <n v="1574"/>
    <x v="764"/>
    <x v="2"/>
    <x v="533"/>
    <d v="2011-11-25T00:00:00"/>
    <s v="First Class"/>
    <s v="SC-20095"/>
    <s v="Sanjit Chand"/>
    <x v="0"/>
    <s v="United States"/>
    <x v="1"/>
    <x v="1"/>
    <n v="90004"/>
    <x v="1"/>
    <s v="FUR-CH-10000595"/>
    <x v="0"/>
    <x v="1"/>
    <s v="Safco Contoured Stacking Chairs"/>
    <n v="381.44000000000005"/>
    <n v="2"/>
    <n v="0.2"/>
    <n v="23.839999999999975"/>
  </r>
  <r>
    <n v="1575"/>
    <x v="765"/>
    <x v="2"/>
    <x v="534"/>
    <d v="2011-12-18T00:00:00"/>
    <s v="First Class"/>
    <s v="MC-18100"/>
    <s v="Mick Crebagga"/>
    <x v="0"/>
    <s v="United States"/>
    <x v="236"/>
    <x v="5"/>
    <n v="79907"/>
    <x v="2"/>
    <s v="TEC-PH-10000169"/>
    <x v="2"/>
    <x v="7"/>
    <s v="ARKON Windshield Dashboard Air Vent Car Mount Holder"/>
    <n v="40.68"/>
    <n v="3"/>
    <n v="0.2"/>
    <n v="-9.153000000000004"/>
  </r>
  <r>
    <n v="1576"/>
    <x v="765"/>
    <x v="2"/>
    <x v="534"/>
    <d v="2011-12-18T00:00:00"/>
    <s v="First Class"/>
    <s v="MC-18100"/>
    <s v="Mick Crebagga"/>
    <x v="0"/>
    <s v="United States"/>
    <x v="236"/>
    <x v="5"/>
    <n v="79907"/>
    <x v="2"/>
    <s v="FUR-CH-10004675"/>
    <x v="0"/>
    <x v="1"/>
    <s v="Lifetime Advantage Folding Chairs, 4/Carton"/>
    <n v="763.28"/>
    <n v="5"/>
    <n v="0.3"/>
    <n v="-21.807999999999993"/>
  </r>
  <r>
    <n v="1577"/>
    <x v="766"/>
    <x v="0"/>
    <x v="183"/>
    <d v="2013-04-28T00:00:00"/>
    <s v="Standard Class"/>
    <s v="TT-21460"/>
    <s v="Tonja Turnell"/>
    <x v="2"/>
    <s v="United States"/>
    <x v="34"/>
    <x v="10"/>
    <n v="60505"/>
    <x v="2"/>
    <s v="OFF-ST-10002406"/>
    <x v="1"/>
    <x v="4"/>
    <s v="Pizazz Global Quick File"/>
    <n v="23.952000000000002"/>
    <n v="2"/>
    <n v="0.2"/>
    <n v="2.3952000000000018"/>
  </r>
  <r>
    <n v="1578"/>
    <x v="767"/>
    <x v="0"/>
    <x v="454"/>
    <d v="2013-05-28T00:00:00"/>
    <s v="Standard Class"/>
    <s v="AP-10720"/>
    <s v="Anne Pryor"/>
    <x v="2"/>
    <s v="United States"/>
    <x v="159"/>
    <x v="19"/>
    <n v="35630"/>
    <x v="0"/>
    <s v="OFF-PA-10001526"/>
    <x v="1"/>
    <x v="10"/>
    <s v="Xerox 1949"/>
    <n v="4.9800000000000004"/>
    <n v="1"/>
    <n v="0"/>
    <n v="2.4402000000000004"/>
  </r>
  <r>
    <n v="1579"/>
    <x v="768"/>
    <x v="0"/>
    <x v="535"/>
    <d v="2013-03-02T00:00:00"/>
    <s v="First Class"/>
    <s v="DL-12865"/>
    <s v="Dan Lawera"/>
    <x v="0"/>
    <s v="United States"/>
    <x v="20"/>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x v="20"/>
    <x v="15"/>
    <n v="10024"/>
    <x v="3"/>
    <s v="TEC-PH-10003012"/>
    <x v="2"/>
    <x v="7"/>
    <s v="Nortel Meridian M3904 Professional Digital phone"/>
    <n v="307.98"/>
    <n v="2"/>
    <n v="0"/>
    <n v="89.314199999999971"/>
  </r>
  <r>
    <n v="1581"/>
    <x v="769"/>
    <x v="1"/>
    <x v="101"/>
    <d v="2012-08-12T00:00:00"/>
    <s v="First Class"/>
    <s v="NP-18325"/>
    <s v="Naresj Patel"/>
    <x v="0"/>
    <s v="United States"/>
    <x v="20"/>
    <x v="15"/>
    <n v="10024"/>
    <x v="3"/>
    <s v="FUR-TA-10002607"/>
    <x v="0"/>
    <x v="3"/>
    <s v="KI Conference Tables"/>
    <n v="382.80599999999998"/>
    <n v="9"/>
    <n v="0.4"/>
    <n v="-153.12239999999997"/>
  </r>
  <r>
    <n v="1582"/>
    <x v="769"/>
    <x v="1"/>
    <x v="101"/>
    <d v="2012-08-12T00:00:00"/>
    <s v="First Class"/>
    <s v="NP-18325"/>
    <s v="Naresj Patel"/>
    <x v="0"/>
    <s v="United States"/>
    <x v="20"/>
    <x v="15"/>
    <n v="10024"/>
    <x v="3"/>
    <s v="OFF-ST-10000642"/>
    <x v="1"/>
    <x v="4"/>
    <s v="Tennsco Lockers, Gray"/>
    <n v="41.96"/>
    <n v="2"/>
    <n v="0"/>
    <n v="2.9371999999999971"/>
  </r>
  <r>
    <n v="1583"/>
    <x v="769"/>
    <x v="1"/>
    <x v="101"/>
    <d v="2012-08-12T00:00:00"/>
    <s v="First Class"/>
    <s v="NP-18325"/>
    <s v="Naresj Patel"/>
    <x v="0"/>
    <s v="United States"/>
    <x v="20"/>
    <x v="15"/>
    <n v="10024"/>
    <x v="3"/>
    <s v="OFF-BI-10000545"/>
    <x v="1"/>
    <x v="8"/>
    <s v="GBC Ibimaster 500 Manual ProClick Binding System"/>
    <n v="1217.568"/>
    <n v="2"/>
    <n v="0.2"/>
    <n v="456.58800000000002"/>
  </r>
  <r>
    <n v="1584"/>
    <x v="769"/>
    <x v="1"/>
    <x v="101"/>
    <d v="2012-08-12T00:00:00"/>
    <s v="First Class"/>
    <s v="NP-18325"/>
    <s v="Naresj Patel"/>
    <x v="0"/>
    <s v="United States"/>
    <x v="20"/>
    <x v="15"/>
    <n v="10024"/>
    <x v="3"/>
    <s v="FUR-FU-10002157"/>
    <x v="0"/>
    <x v="5"/>
    <s v="Artistic Insta-Plaque"/>
    <n v="47.04"/>
    <n v="3"/>
    <n v="0"/>
    <n v="18.345599999999997"/>
  </r>
  <r>
    <n v="1585"/>
    <x v="769"/>
    <x v="1"/>
    <x v="101"/>
    <d v="2012-08-12T00:00:00"/>
    <s v="First Class"/>
    <s v="NP-18325"/>
    <s v="Naresj Patel"/>
    <x v="0"/>
    <s v="United States"/>
    <x v="20"/>
    <x v="15"/>
    <n v="10024"/>
    <x v="3"/>
    <s v="FUR-FU-10001706"/>
    <x v="0"/>
    <x v="5"/>
    <s v="Longer-Life Soft White Bulbs"/>
    <n v="6.16"/>
    <n v="2"/>
    <n v="0"/>
    <n v="2.9567999999999999"/>
  </r>
  <r>
    <n v="1586"/>
    <x v="769"/>
    <x v="1"/>
    <x v="101"/>
    <d v="2012-08-12T00:00:00"/>
    <s v="First Class"/>
    <s v="NP-18325"/>
    <s v="Naresj Patel"/>
    <x v="0"/>
    <s v="United States"/>
    <x v="20"/>
    <x v="15"/>
    <n v="10024"/>
    <x v="3"/>
    <s v="TEC-PH-10000984"/>
    <x v="2"/>
    <x v="7"/>
    <s v="Panasonic KX-TG9471B"/>
    <n v="979.95"/>
    <n v="5"/>
    <n v="0"/>
    <n v="274.38600000000008"/>
  </r>
  <r>
    <n v="1587"/>
    <x v="769"/>
    <x v="1"/>
    <x v="101"/>
    <d v="2012-08-12T00:00:00"/>
    <s v="First Class"/>
    <s v="NP-18325"/>
    <s v="Naresj Patel"/>
    <x v="0"/>
    <s v="United States"/>
    <x v="20"/>
    <x v="15"/>
    <n v="10024"/>
    <x v="3"/>
    <s v="OFF-PA-10001357"/>
    <x v="1"/>
    <x v="10"/>
    <s v="Xerox 1886"/>
    <n v="143.69999999999999"/>
    <n v="3"/>
    <n v="0"/>
    <n v="68.975999999999999"/>
  </r>
  <r>
    <n v="1588"/>
    <x v="769"/>
    <x v="1"/>
    <x v="101"/>
    <d v="2012-08-12T00:00:00"/>
    <s v="First Class"/>
    <s v="NP-18325"/>
    <s v="Naresj Patel"/>
    <x v="0"/>
    <s v="United States"/>
    <x v="20"/>
    <x v="15"/>
    <n v="10024"/>
    <x v="3"/>
    <s v="OFF-FA-10000992"/>
    <x v="1"/>
    <x v="13"/>
    <s v="Acco Clips to Go Binder Clips, 24 Clips in Two Sizes"/>
    <n v="10.649999999999999"/>
    <n v="3"/>
    <n v="0"/>
    <n v="5.0054999999999996"/>
  </r>
  <r>
    <n v="1589"/>
    <x v="769"/>
    <x v="1"/>
    <x v="101"/>
    <d v="2012-08-12T00:00:00"/>
    <s v="First Class"/>
    <s v="NP-18325"/>
    <s v="Naresj Patel"/>
    <x v="0"/>
    <s v="United States"/>
    <x v="20"/>
    <x v="15"/>
    <n v="10024"/>
    <x v="3"/>
    <s v="TEC-AC-10002600"/>
    <x v="2"/>
    <x v="11"/>
    <s v="Belkin QODE FastFit Bluetooth Keyboard"/>
    <n v="247.8"/>
    <n v="4"/>
    <n v="0"/>
    <n v="34.692000000000007"/>
  </r>
  <r>
    <n v="1590"/>
    <x v="770"/>
    <x v="0"/>
    <x v="536"/>
    <d v="2013-05-17T00:00:00"/>
    <s v="Standard Class"/>
    <s v="VG-21805"/>
    <s v="Vivek Grady"/>
    <x v="1"/>
    <s v="United States"/>
    <x v="173"/>
    <x v="17"/>
    <n v="23464"/>
    <x v="0"/>
    <s v="OFF-AR-10001662"/>
    <x v="1"/>
    <x v="6"/>
    <s v="Rogers Handheld Barrel Pencil Sharpener"/>
    <n v="10.96"/>
    <n v="4"/>
    <n v="0"/>
    <n v="2.9592000000000009"/>
  </r>
  <r>
    <n v="1591"/>
    <x v="771"/>
    <x v="0"/>
    <x v="173"/>
    <d v="2013-04-20T00:00:00"/>
    <s v="Standard Class"/>
    <s v="MY-18295"/>
    <s v="Muhammed Yedwab"/>
    <x v="1"/>
    <s v="United States"/>
    <x v="237"/>
    <x v="5"/>
    <n v="76051"/>
    <x v="2"/>
    <s v="OFF-AR-10001221"/>
    <x v="1"/>
    <x v="6"/>
    <s v="Dixon Ticonderoga Erasable Colored Pencil Set, 12-Color"/>
    <n v="33.488000000000007"/>
    <n v="7"/>
    <n v="0.2"/>
    <n v="5.8603999999999967"/>
  </r>
  <r>
    <n v="1592"/>
    <x v="771"/>
    <x v="0"/>
    <x v="173"/>
    <d v="2013-04-20T00:00:00"/>
    <s v="Standard Class"/>
    <s v="MY-18295"/>
    <s v="Muhammed Yedwab"/>
    <x v="1"/>
    <s v="United States"/>
    <x v="237"/>
    <x v="5"/>
    <n v="76051"/>
    <x v="2"/>
    <s v="OFF-FA-10002988"/>
    <x v="1"/>
    <x v="13"/>
    <s v="Ideal Clamps"/>
    <n v="8.0399999999999991"/>
    <n v="5"/>
    <n v="0.2"/>
    <n v="2.9144999999999994"/>
  </r>
  <r>
    <n v="1593"/>
    <x v="772"/>
    <x v="1"/>
    <x v="537"/>
    <d v="2012-06-25T00:00:00"/>
    <s v="Second Class"/>
    <s v="RD-19480"/>
    <s v="Rick Duston"/>
    <x v="0"/>
    <s v="United States"/>
    <x v="175"/>
    <x v="4"/>
    <n v="98502"/>
    <x v="1"/>
    <s v="TEC-PH-10004830"/>
    <x v="2"/>
    <x v="7"/>
    <s v="Pyle PRT45 Retro Home Telephone"/>
    <n v="201.56800000000001"/>
    <n v="4"/>
    <n v="0.2"/>
    <n v="22.676399999999994"/>
  </r>
  <r>
    <n v="1594"/>
    <x v="773"/>
    <x v="2"/>
    <x v="538"/>
    <d v="2011-10-19T00:00:00"/>
    <s v="Same Day"/>
    <s v="JF-15490"/>
    <s v="Jeremy Farry"/>
    <x v="0"/>
    <s v="United States"/>
    <x v="1"/>
    <x v="1"/>
    <n v="90032"/>
    <x v="1"/>
    <s v="OFF-PA-10004519"/>
    <x v="1"/>
    <x v="10"/>
    <s v="Spiral Phone Message Books with Labels by Adams"/>
    <n v="13.440000000000001"/>
    <n v="3"/>
    <n v="0"/>
    <n v="6.5856000000000012"/>
  </r>
  <r>
    <n v="1595"/>
    <x v="774"/>
    <x v="1"/>
    <x v="539"/>
    <d v="2012-03-27T00:00:00"/>
    <s v="First Class"/>
    <s v="DP-13390"/>
    <s v="Dennis Pardue"/>
    <x v="2"/>
    <s v="United States"/>
    <x v="97"/>
    <x v="10"/>
    <n v="61604"/>
    <x v="2"/>
    <s v="FUR-BO-10000362"/>
    <x v="0"/>
    <x v="0"/>
    <s v="Sauder Inglewood Library Bookcases"/>
    <n v="359.05799999999994"/>
    <n v="3"/>
    <n v="0.3"/>
    <n v="-35.905799999999999"/>
  </r>
  <r>
    <n v="1596"/>
    <x v="775"/>
    <x v="3"/>
    <x v="540"/>
    <d v="2014-05-13T00:00:00"/>
    <s v="Standard Class"/>
    <s v="MD-17350"/>
    <s v="Maribeth Dona"/>
    <x v="0"/>
    <s v="United States"/>
    <x v="38"/>
    <x v="24"/>
    <n v="43229"/>
    <x v="3"/>
    <s v="FUR-CH-10004540"/>
    <x v="0"/>
    <x v="1"/>
    <s v="Global Chrome Stack Chair"/>
    <n v="47.991999999999997"/>
    <n v="2"/>
    <n v="0.3"/>
    <n v="-2.0567999999999991"/>
  </r>
  <r>
    <n v="1597"/>
    <x v="776"/>
    <x v="3"/>
    <x v="524"/>
    <d v="2014-10-19T00:00:00"/>
    <s v="First Class"/>
    <s v="MY-17380"/>
    <s v="Maribeth Yedwab"/>
    <x v="1"/>
    <s v="United States"/>
    <x v="20"/>
    <x v="15"/>
    <n v="10011"/>
    <x v="3"/>
    <s v="FUR-FU-10001290"/>
    <x v="0"/>
    <x v="5"/>
    <s v="Executive Impressions Supervisor Wall Clock"/>
    <n v="547.30000000000007"/>
    <n v="13"/>
    <n v="0"/>
    <n v="175.13599999999997"/>
  </r>
  <r>
    <n v="1598"/>
    <x v="777"/>
    <x v="3"/>
    <x v="123"/>
    <d v="2014-11-22T00:00:00"/>
    <s v="Second Class"/>
    <s v="AB-10150"/>
    <s v="Aimee Bixby"/>
    <x v="0"/>
    <s v="United States"/>
    <x v="238"/>
    <x v="5"/>
    <n v="75007"/>
    <x v="2"/>
    <s v="OFF-PA-10000308"/>
    <x v="1"/>
    <x v="10"/>
    <s v="Xerox 1901"/>
    <n v="16.896000000000001"/>
    <n v="4"/>
    <n v="0.2"/>
    <n v="5.2799999999999994"/>
  </r>
  <r>
    <n v="1599"/>
    <x v="777"/>
    <x v="3"/>
    <x v="123"/>
    <d v="2014-11-22T00:00:00"/>
    <s v="Second Class"/>
    <s v="AB-10150"/>
    <s v="Aimee Bixby"/>
    <x v="0"/>
    <s v="United States"/>
    <x v="238"/>
    <x v="5"/>
    <n v="75007"/>
    <x v="2"/>
    <s v="OFF-SU-10001165"/>
    <x v="1"/>
    <x v="14"/>
    <s v="Acme Elite Stainless Steel Scissors"/>
    <n v="6.6720000000000006"/>
    <n v="1"/>
    <n v="0.2"/>
    <n v="0.50039999999999996"/>
  </r>
  <r>
    <n v="1600"/>
    <x v="777"/>
    <x v="3"/>
    <x v="123"/>
    <d v="2014-11-22T00:00:00"/>
    <s v="Second Class"/>
    <s v="AB-10150"/>
    <s v="Aimee Bixby"/>
    <x v="0"/>
    <s v="United States"/>
    <x v="238"/>
    <x v="5"/>
    <n v="75007"/>
    <x v="2"/>
    <s v="OFF-AR-10003373"/>
    <x v="1"/>
    <x v="6"/>
    <s v="Boston School Pro Electric Pencil Sharpener, 1670"/>
    <n v="99.13600000000001"/>
    <n v="4"/>
    <n v="0.2"/>
    <n v="8.674399999999995"/>
  </r>
  <r>
    <n v="1601"/>
    <x v="777"/>
    <x v="3"/>
    <x v="123"/>
    <d v="2014-11-22T00:00:00"/>
    <s v="Second Class"/>
    <s v="AB-10150"/>
    <s v="Aimee Bixby"/>
    <x v="0"/>
    <s v="United States"/>
    <x v="238"/>
    <x v="5"/>
    <n v="75007"/>
    <x v="2"/>
    <s v="FUR-FU-10001967"/>
    <x v="0"/>
    <x v="5"/>
    <s v="Telescoping Adjustable Floor Lamp"/>
    <n v="15.991999999999999"/>
    <n v="2"/>
    <n v="0.6"/>
    <n v="-13.992999999999999"/>
  </r>
  <r>
    <n v="1602"/>
    <x v="778"/>
    <x v="0"/>
    <x v="541"/>
    <d v="2013-05-14T00:00:00"/>
    <s v="Second Class"/>
    <s v="GB-14530"/>
    <s v="George Bell"/>
    <x v="1"/>
    <s v="United States"/>
    <x v="18"/>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x v="214"/>
    <x v="18"/>
    <n v="37167"/>
    <x v="0"/>
    <s v="OFF-AR-10003251"/>
    <x v="1"/>
    <x v="6"/>
    <s v="Prang Drawing Pencil Set"/>
    <n v="6.6719999999999988"/>
    <n v="3"/>
    <n v="0.2"/>
    <n v="1.6679999999999997"/>
  </r>
  <r>
    <n v="1604"/>
    <x v="780"/>
    <x v="3"/>
    <x v="329"/>
    <d v="2014-12-05T00:00:00"/>
    <s v="Standard Class"/>
    <s v="ME-17725"/>
    <s v="Max Engle"/>
    <x v="0"/>
    <s v="United States"/>
    <x v="46"/>
    <x v="13"/>
    <n v="19711"/>
    <x v="3"/>
    <s v="OFF-AR-10001044"/>
    <x v="1"/>
    <x v="6"/>
    <s v="BOSTON Ranger #55 Pencil Sharpener, Black"/>
    <n v="155.94"/>
    <n v="6"/>
    <n v="0"/>
    <n v="45.222599999999993"/>
  </r>
  <r>
    <n v="1605"/>
    <x v="781"/>
    <x v="0"/>
    <x v="475"/>
    <d v="2013-04-25T00:00:00"/>
    <s v="Second Class"/>
    <s v="JO-15280"/>
    <s v="Jas O'Carroll"/>
    <x v="0"/>
    <s v="United States"/>
    <x v="1"/>
    <x v="1"/>
    <n v="90049"/>
    <x v="1"/>
    <s v="TEC-PH-10004700"/>
    <x v="2"/>
    <x v="7"/>
    <s v="PowerGen Dual USB Car Charger"/>
    <n v="39.960000000000008"/>
    <n v="5"/>
    <n v="0.2"/>
    <n v="12.986999999999995"/>
  </r>
  <r>
    <n v="1606"/>
    <x v="781"/>
    <x v="0"/>
    <x v="475"/>
    <d v="2013-04-25T00:00:00"/>
    <s v="Second Class"/>
    <s v="JO-15280"/>
    <s v="Jas O'Carroll"/>
    <x v="0"/>
    <s v="United States"/>
    <x v="1"/>
    <x v="1"/>
    <n v="90049"/>
    <x v="1"/>
    <s v="OFF-AR-10000823"/>
    <x v="1"/>
    <x v="6"/>
    <s v="Newell 307"/>
    <n v="5.46"/>
    <n v="3"/>
    <n v="0"/>
    <n v="1.5288000000000002"/>
  </r>
  <r>
    <n v="1607"/>
    <x v="781"/>
    <x v="0"/>
    <x v="475"/>
    <d v="2013-04-25T00:00:00"/>
    <s v="Second Class"/>
    <s v="JO-15280"/>
    <s v="Jas O'Carroll"/>
    <x v="0"/>
    <s v="United States"/>
    <x v="1"/>
    <x v="1"/>
    <n v="90049"/>
    <x v="1"/>
    <s v="OFF-AR-10004456"/>
    <x v="1"/>
    <x v="6"/>
    <s v="Panasonic KP-4ABK Battery-Operated Pencil Sharpener"/>
    <n v="73.2"/>
    <n v="5"/>
    <n v="0"/>
    <n v="21.227999999999998"/>
  </r>
  <r>
    <n v="1608"/>
    <x v="781"/>
    <x v="0"/>
    <x v="475"/>
    <d v="2013-04-25T00:00:00"/>
    <s v="Second Class"/>
    <s v="JO-15280"/>
    <s v="Jas O'Carroll"/>
    <x v="0"/>
    <s v="United States"/>
    <x v="1"/>
    <x v="1"/>
    <n v="90049"/>
    <x v="1"/>
    <s v="OFF-BI-10000050"/>
    <x v="1"/>
    <x v="8"/>
    <s v="Angle-D Binders with Locking Rings, Label Holders"/>
    <n v="5.84"/>
    <n v="1"/>
    <n v="0.2"/>
    <n v="1.9709999999999996"/>
  </r>
  <r>
    <n v="1609"/>
    <x v="781"/>
    <x v="0"/>
    <x v="475"/>
    <d v="2013-04-25T00:00:00"/>
    <s v="Second Class"/>
    <s v="JO-15280"/>
    <s v="Jas O'Carroll"/>
    <x v="0"/>
    <s v="United States"/>
    <x v="1"/>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x v="1"/>
    <x v="1"/>
    <n v="90049"/>
    <x v="1"/>
    <s v="OFF-BI-10000591"/>
    <x v="1"/>
    <x v="8"/>
    <s v="Avery Binder Labels"/>
    <n v="9.3360000000000003"/>
    <n v="3"/>
    <n v="0.2"/>
    <n v="3.2675999999999994"/>
  </r>
  <r>
    <n v="1611"/>
    <x v="782"/>
    <x v="2"/>
    <x v="542"/>
    <d v="2011-05-30T00:00:00"/>
    <s v="Standard Class"/>
    <s v="ML-17395"/>
    <s v="Marina Lichtenstein"/>
    <x v="1"/>
    <s v="United States"/>
    <x v="1"/>
    <x v="1"/>
    <n v="90008"/>
    <x v="1"/>
    <s v="FUR-BO-10000362"/>
    <x v="0"/>
    <x v="0"/>
    <s v="Sauder Inglewood Library Bookcases"/>
    <n v="290.666"/>
    <n v="2"/>
    <n v="0.15"/>
    <n v="27.356800000000007"/>
  </r>
  <r>
    <n v="1612"/>
    <x v="782"/>
    <x v="2"/>
    <x v="542"/>
    <d v="2011-05-30T00:00:00"/>
    <s v="Standard Class"/>
    <s v="ML-17395"/>
    <s v="Marina Lichtenstein"/>
    <x v="1"/>
    <s v="United States"/>
    <x v="1"/>
    <x v="1"/>
    <n v="90008"/>
    <x v="1"/>
    <s v="TEC-PH-10000441"/>
    <x v="2"/>
    <x v="7"/>
    <s v="VTech DS6151"/>
    <n v="201.584"/>
    <n v="2"/>
    <n v="0.2"/>
    <n v="20.158400000000015"/>
  </r>
  <r>
    <n v="1613"/>
    <x v="782"/>
    <x v="2"/>
    <x v="542"/>
    <d v="2011-05-30T00:00:00"/>
    <s v="Standard Class"/>
    <s v="ML-17395"/>
    <s v="Marina Lichtenstein"/>
    <x v="1"/>
    <s v="United States"/>
    <x v="1"/>
    <x v="1"/>
    <n v="90008"/>
    <x v="1"/>
    <s v="TEC-PH-10002726"/>
    <x v="2"/>
    <x v="7"/>
    <s v="netTALK DUO VoIP Telephone Service"/>
    <n v="83.984000000000009"/>
    <n v="2"/>
    <n v="0.2"/>
    <n v="31.494"/>
  </r>
  <r>
    <n v="1614"/>
    <x v="783"/>
    <x v="3"/>
    <x v="202"/>
    <d v="2014-12-26T00:00:00"/>
    <s v="Standard Class"/>
    <s v="YS-21880"/>
    <s v="Yana Sorensen"/>
    <x v="1"/>
    <s v="United States"/>
    <x v="182"/>
    <x v="1"/>
    <n v="94601"/>
    <x v="1"/>
    <s v="OFF-ST-10003306"/>
    <x v="1"/>
    <x v="4"/>
    <s v="Letter Size Cart"/>
    <n v="1000.0200000000001"/>
    <n v="7"/>
    <n v="0"/>
    <n v="290.00579999999991"/>
  </r>
  <r>
    <n v="1615"/>
    <x v="784"/>
    <x v="0"/>
    <x v="543"/>
    <d v="2013-03-20T00:00:00"/>
    <s v="Standard Class"/>
    <s v="PL-18925"/>
    <s v="Paul Lucas"/>
    <x v="2"/>
    <s v="United States"/>
    <x v="10"/>
    <x v="9"/>
    <n v="19143"/>
    <x v="3"/>
    <s v="TEC-AC-10004855"/>
    <x v="2"/>
    <x v="11"/>
    <s v="V7 USB Numeric Keypad"/>
    <n v="83.976000000000013"/>
    <n v="3"/>
    <n v="0.2"/>
    <n v="-13.646100000000001"/>
  </r>
  <r>
    <n v="1616"/>
    <x v="785"/>
    <x v="1"/>
    <x v="544"/>
    <d v="2012-08-16T00:00:00"/>
    <s v="Standard Class"/>
    <s v="JK-16120"/>
    <s v="Julie Kriz"/>
    <x v="2"/>
    <s v="United States"/>
    <x v="16"/>
    <x v="11"/>
    <n v="55122"/>
    <x v="2"/>
    <s v="OFF-LA-10002787"/>
    <x v="1"/>
    <x v="2"/>
    <s v="Avery 480"/>
    <n v="3.75"/>
    <n v="1"/>
    <n v="0"/>
    <n v="1.7999999999999998"/>
  </r>
  <r>
    <n v="1617"/>
    <x v="785"/>
    <x v="1"/>
    <x v="544"/>
    <d v="2012-08-16T00:00:00"/>
    <s v="Standard Class"/>
    <s v="JK-16120"/>
    <s v="Julie Kriz"/>
    <x v="2"/>
    <s v="United States"/>
    <x v="16"/>
    <x v="11"/>
    <n v="55122"/>
    <x v="2"/>
    <s v="OFF-LA-10002043"/>
    <x v="1"/>
    <x v="2"/>
    <s v="Avery 489"/>
    <n v="41.4"/>
    <n v="4"/>
    <n v="0"/>
    <n v="19.872"/>
  </r>
  <r>
    <n v="1618"/>
    <x v="785"/>
    <x v="1"/>
    <x v="544"/>
    <d v="2012-08-16T00:00:00"/>
    <s v="Standard Class"/>
    <s v="JK-16120"/>
    <s v="Julie Kriz"/>
    <x v="2"/>
    <s v="United States"/>
    <x v="16"/>
    <x v="11"/>
    <n v="55122"/>
    <x v="2"/>
    <s v="OFF-AR-10001915"/>
    <x v="1"/>
    <x v="6"/>
    <s v="Peel-Off China Markers"/>
    <n v="29.79"/>
    <n v="3"/>
    <n v="0"/>
    <n v="12.511800000000001"/>
  </r>
  <r>
    <n v="1619"/>
    <x v="786"/>
    <x v="0"/>
    <x v="545"/>
    <d v="2013-09-15T00:00:00"/>
    <s v="Second Class"/>
    <s v="PN-18775"/>
    <s v="Parhena Norris"/>
    <x v="2"/>
    <s v="United States"/>
    <x v="20"/>
    <x v="15"/>
    <n v="10011"/>
    <x v="3"/>
    <s v="OFF-ST-10000352"/>
    <x v="1"/>
    <x v="4"/>
    <s v="Acco Perma 2700 Stacking Storage Drawers"/>
    <n v="59.48"/>
    <n v="2"/>
    <n v="0"/>
    <n v="8.9220000000000041"/>
  </r>
  <r>
    <n v="1620"/>
    <x v="786"/>
    <x v="0"/>
    <x v="545"/>
    <d v="2013-09-15T00:00:00"/>
    <s v="Second Class"/>
    <s v="PN-18775"/>
    <s v="Parhena Norris"/>
    <x v="2"/>
    <s v="United States"/>
    <x v="20"/>
    <x v="15"/>
    <n v="10011"/>
    <x v="3"/>
    <s v="OFF-PA-10000575"/>
    <x v="1"/>
    <x v="10"/>
    <s v="Wirebound Message Books, Four 2 3/4 x 5 White Forms per Page"/>
    <n v="6.69"/>
    <n v="1"/>
    <n v="0"/>
    <n v="3.0773999999999999"/>
  </r>
  <r>
    <n v="1621"/>
    <x v="787"/>
    <x v="3"/>
    <x v="141"/>
    <d v="2014-07-16T00:00:00"/>
    <s v="Standard Class"/>
    <s v="JC-15385"/>
    <s v="Jenna Caffey"/>
    <x v="0"/>
    <s v="United States"/>
    <x v="239"/>
    <x v="4"/>
    <n v="98031"/>
    <x v="1"/>
    <s v="FUR-FU-10002937"/>
    <x v="0"/>
    <x v="5"/>
    <s v="GE 48&quot; Fluorescent Tube, Cool White Energy Saver, 34 Watts, 30/Box"/>
    <n v="198.46"/>
    <n v="2"/>
    <n v="0"/>
    <n v="99.23"/>
  </r>
  <r>
    <n v="1622"/>
    <x v="787"/>
    <x v="3"/>
    <x v="141"/>
    <d v="2014-07-16T00:00:00"/>
    <s v="Standard Class"/>
    <s v="JC-15385"/>
    <s v="Jenna Caffey"/>
    <x v="0"/>
    <s v="United States"/>
    <x v="239"/>
    <x v="4"/>
    <n v="98031"/>
    <x v="1"/>
    <s v="OFF-LA-10003930"/>
    <x v="1"/>
    <x v="2"/>
    <s v="Dot Matrix Printer Tape Reel Labels, White, 5000/Box"/>
    <n v="786.48"/>
    <n v="8"/>
    <n v="0"/>
    <n v="385.37520000000001"/>
  </r>
  <r>
    <n v="1623"/>
    <x v="787"/>
    <x v="3"/>
    <x v="141"/>
    <d v="2014-07-16T00:00:00"/>
    <s v="Standard Class"/>
    <s v="JC-15385"/>
    <s v="Jenna Caffey"/>
    <x v="0"/>
    <s v="United States"/>
    <x v="239"/>
    <x v="4"/>
    <n v="98031"/>
    <x v="1"/>
    <s v="OFF-BI-10001107"/>
    <x v="1"/>
    <x v="8"/>
    <s v="GBC White Gloss Covers, Plain Front"/>
    <n v="23.168000000000003"/>
    <n v="2"/>
    <n v="0.2"/>
    <n v="7.8191999999999995"/>
  </r>
  <r>
    <n v="1624"/>
    <x v="787"/>
    <x v="3"/>
    <x v="141"/>
    <d v="2014-07-16T00:00:00"/>
    <s v="Standard Class"/>
    <s v="JC-15385"/>
    <s v="Jenna Caffey"/>
    <x v="0"/>
    <s v="United States"/>
    <x v="239"/>
    <x v="4"/>
    <n v="98031"/>
    <x v="1"/>
    <s v="TEC-AC-10003063"/>
    <x v="2"/>
    <x v="11"/>
    <s v="Micro Innovations USB RF Wireless Keyboard with Mouse"/>
    <n v="50"/>
    <n v="2"/>
    <n v="0"/>
    <n v="10.5"/>
  </r>
  <r>
    <n v="1625"/>
    <x v="788"/>
    <x v="1"/>
    <x v="546"/>
    <d v="2012-12-24T00:00:00"/>
    <s v="Standard Class"/>
    <s v="JG-15160"/>
    <s v="James Galang"/>
    <x v="0"/>
    <s v="United States"/>
    <x v="1"/>
    <x v="1"/>
    <n v="90049"/>
    <x v="1"/>
    <s v="TEC-PH-10002922"/>
    <x v="2"/>
    <x v="7"/>
    <s v="ShoreTel ShorePhone IP 230 VoIP phone"/>
    <n v="675.96"/>
    <n v="5"/>
    <n v="0.2"/>
    <n v="84.494999999999948"/>
  </r>
  <r>
    <n v="1626"/>
    <x v="788"/>
    <x v="1"/>
    <x v="546"/>
    <d v="2012-12-24T00:00:00"/>
    <s v="Standard Class"/>
    <s v="JG-15160"/>
    <s v="James Galang"/>
    <x v="0"/>
    <s v="United States"/>
    <x v="1"/>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x v="20"/>
    <x v="15"/>
    <n v="10011"/>
    <x v="3"/>
    <s v="OFF-AP-10002457"/>
    <x v="1"/>
    <x v="9"/>
    <s v="Eureka The Boss Plus 12-Amp Hard Box Upright Vacuum, Red"/>
    <n v="523.25"/>
    <n v="5"/>
    <n v="0"/>
    <n v="141.27749999999997"/>
  </r>
  <r>
    <n v="1628"/>
    <x v="790"/>
    <x v="1"/>
    <x v="496"/>
    <d v="2012-09-30T00:00:00"/>
    <s v="Standard Class"/>
    <s v="MC-17275"/>
    <s v="Marc Crier"/>
    <x v="0"/>
    <s v="United States"/>
    <x v="240"/>
    <x v="28"/>
    <n v="70506"/>
    <x v="0"/>
    <s v="FUR-CH-10001270"/>
    <x v="0"/>
    <x v="1"/>
    <s v="Harbour Creations Steel Folding Chair"/>
    <n v="517.5"/>
    <n v="6"/>
    <n v="0"/>
    <n v="155.24999999999994"/>
  </r>
  <r>
    <n v="1629"/>
    <x v="791"/>
    <x v="3"/>
    <x v="548"/>
    <d v="2014-06-26T00:00:00"/>
    <s v="Second Class"/>
    <s v="AS-10240"/>
    <s v="Alan Shonely"/>
    <x v="0"/>
    <s v="United States"/>
    <x v="138"/>
    <x v="24"/>
    <n v="44105"/>
    <x v="3"/>
    <s v="FUR-FU-10004415"/>
    <x v="0"/>
    <x v="5"/>
    <s v="Stacking Tray, Side-Loading, Legal, Smoke"/>
    <n v="17.920000000000002"/>
    <n v="5"/>
    <n v="0.2"/>
    <n v="2.4639999999999986"/>
  </r>
  <r>
    <n v="1630"/>
    <x v="791"/>
    <x v="3"/>
    <x v="548"/>
    <d v="2014-06-26T00:00:00"/>
    <s v="Second Class"/>
    <s v="AS-10240"/>
    <s v="Alan Shonely"/>
    <x v="0"/>
    <s v="United States"/>
    <x v="138"/>
    <x v="24"/>
    <n v="44105"/>
    <x v="3"/>
    <s v="OFF-BI-10001510"/>
    <x v="1"/>
    <x v="8"/>
    <s v="Deluxe Heavy-Duty Vinyl Round Ring Binder"/>
    <n v="41.256000000000007"/>
    <n v="6"/>
    <n v="0.7"/>
    <n v="-34.38000000000001"/>
  </r>
  <r>
    <n v="1631"/>
    <x v="792"/>
    <x v="0"/>
    <x v="541"/>
    <d v="2013-05-09T00:00:00"/>
    <s v="Same Day"/>
    <s v="CL-12565"/>
    <s v="Clay Ludtke"/>
    <x v="0"/>
    <s v="United States"/>
    <x v="138"/>
    <x v="24"/>
    <n v="44105"/>
    <x v="3"/>
    <s v="OFF-ST-10002011"/>
    <x v="1"/>
    <x v="4"/>
    <s v="Smead Adjustable Mobile File Trolley with Lockable Top"/>
    <n v="1006.056"/>
    <n v="3"/>
    <n v="0.2"/>
    <n v="88.029900000000055"/>
  </r>
  <r>
    <n v="1632"/>
    <x v="792"/>
    <x v="0"/>
    <x v="541"/>
    <d v="2013-05-09T00:00:00"/>
    <s v="Same Day"/>
    <s v="CL-12565"/>
    <s v="Clay Ludtke"/>
    <x v="0"/>
    <s v="United States"/>
    <x v="138"/>
    <x v="24"/>
    <n v="44105"/>
    <x v="3"/>
    <s v="OFF-PA-10002986"/>
    <x v="1"/>
    <x v="10"/>
    <s v="Xerox 1898"/>
    <n v="10.688000000000001"/>
    <n v="2"/>
    <n v="0.2"/>
    <n v="3.7407999999999997"/>
  </r>
  <r>
    <n v="1633"/>
    <x v="792"/>
    <x v="0"/>
    <x v="541"/>
    <d v="2013-05-09T00:00:00"/>
    <s v="Same Day"/>
    <s v="CL-12565"/>
    <s v="Clay Ludtke"/>
    <x v="0"/>
    <s v="United States"/>
    <x v="138"/>
    <x v="24"/>
    <n v="44105"/>
    <x v="3"/>
    <s v="OFF-PA-10004451"/>
    <x v="1"/>
    <x v="10"/>
    <s v="Xerox 222"/>
    <n v="10.368000000000002"/>
    <n v="2"/>
    <n v="0.2"/>
    <n v="3.6288"/>
  </r>
  <r>
    <n v="1634"/>
    <x v="792"/>
    <x v="0"/>
    <x v="541"/>
    <d v="2013-05-09T00:00:00"/>
    <s v="Same Day"/>
    <s v="CL-12565"/>
    <s v="Clay Ludtke"/>
    <x v="0"/>
    <s v="United States"/>
    <x v="138"/>
    <x v="24"/>
    <n v="44105"/>
    <x v="3"/>
    <s v="OFF-ST-10000649"/>
    <x v="1"/>
    <x v="4"/>
    <s v="Hanging Personal Folder File"/>
    <n v="25.12"/>
    <n v="2"/>
    <n v="0.2"/>
    <n v="1.5700000000000012"/>
  </r>
  <r>
    <n v="1635"/>
    <x v="792"/>
    <x v="0"/>
    <x v="541"/>
    <d v="2013-05-09T00:00:00"/>
    <s v="Same Day"/>
    <s v="CL-12565"/>
    <s v="Clay Ludtke"/>
    <x v="0"/>
    <s v="United States"/>
    <x v="138"/>
    <x v="24"/>
    <n v="44105"/>
    <x v="3"/>
    <s v="TEC-AC-10001465"/>
    <x v="2"/>
    <x v="11"/>
    <s v="SanDisk Cruzer 64 GB USB Flash Drive"/>
    <n v="58.112000000000002"/>
    <n v="2"/>
    <n v="0.2"/>
    <n v="7.263999999999994"/>
  </r>
  <r>
    <n v="1636"/>
    <x v="793"/>
    <x v="2"/>
    <x v="35"/>
    <d v="2011-12-02T00:00:00"/>
    <s v="Standard Class"/>
    <s v="NW-18400"/>
    <s v="Natalie Webber"/>
    <x v="0"/>
    <s v="United States"/>
    <x v="241"/>
    <x v="21"/>
    <n v="97224"/>
    <x v="1"/>
    <s v="OFF-PA-10001166"/>
    <x v="1"/>
    <x v="10"/>
    <s v="Xerox 2"/>
    <n v="15.552000000000003"/>
    <n v="3"/>
    <n v="0.2"/>
    <n v="5.4432"/>
  </r>
  <r>
    <n v="1637"/>
    <x v="793"/>
    <x v="2"/>
    <x v="35"/>
    <d v="2011-12-02T00:00:00"/>
    <s v="Standard Class"/>
    <s v="NW-18400"/>
    <s v="Natalie Webber"/>
    <x v="0"/>
    <s v="United States"/>
    <x v="241"/>
    <x v="21"/>
    <n v="97224"/>
    <x v="1"/>
    <s v="OFF-ST-10001097"/>
    <x v="1"/>
    <x v="4"/>
    <s v="Office Impressions Heavy Duty Welded Shelving &amp; Multimedia Storage Drawers"/>
    <n v="669.08"/>
    <n v="5"/>
    <n v="0.2"/>
    <n v="-167.27"/>
  </r>
  <r>
    <n v="1638"/>
    <x v="793"/>
    <x v="2"/>
    <x v="35"/>
    <d v="2011-12-02T00:00:00"/>
    <s v="Standard Class"/>
    <s v="NW-18400"/>
    <s v="Natalie Webber"/>
    <x v="0"/>
    <s v="United States"/>
    <x v="241"/>
    <x v="21"/>
    <n v="97224"/>
    <x v="1"/>
    <s v="TEC-PH-10000038"/>
    <x v="2"/>
    <x v="7"/>
    <s v="Jawbone MINI JAMBOX Wireless Bluetooth Speaker"/>
    <n v="438.33600000000001"/>
    <n v="4"/>
    <n v="0.2"/>
    <n v="-87.667200000000037"/>
  </r>
  <r>
    <n v="1639"/>
    <x v="794"/>
    <x v="0"/>
    <x v="439"/>
    <d v="2013-06-02T00:00:00"/>
    <s v="Standard Class"/>
    <s v="TB-21280"/>
    <s v="Toby Braunhardt"/>
    <x v="0"/>
    <s v="United States"/>
    <x v="176"/>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x v="176"/>
    <x v="40"/>
    <n v="20016"/>
    <x v="3"/>
    <s v="OFF-BI-10004728"/>
    <x v="1"/>
    <x v="8"/>
    <s v="Wilson Jones Turn Tabs Binder Tool for Ring Binders"/>
    <n v="9.64"/>
    <n v="2"/>
    <n v="0"/>
    <n v="4.4344000000000001"/>
  </r>
  <r>
    <n v="1641"/>
    <x v="794"/>
    <x v="0"/>
    <x v="439"/>
    <d v="2013-06-02T00:00:00"/>
    <s v="Standard Class"/>
    <s v="TB-21280"/>
    <s v="Toby Braunhardt"/>
    <x v="0"/>
    <s v="United States"/>
    <x v="176"/>
    <x v="40"/>
    <n v="20016"/>
    <x v="3"/>
    <s v="OFF-PA-10004675"/>
    <x v="1"/>
    <x v="10"/>
    <s v="Telephone Message Books with Fax/Mobile Section, 5 1/2&quot; x 3 3/16&quot;"/>
    <n v="12.7"/>
    <n v="2"/>
    <n v="0"/>
    <n v="5.8419999999999996"/>
  </r>
  <r>
    <n v="1642"/>
    <x v="794"/>
    <x v="0"/>
    <x v="439"/>
    <d v="2013-06-02T00:00:00"/>
    <s v="Standard Class"/>
    <s v="TB-21280"/>
    <s v="Toby Braunhardt"/>
    <x v="0"/>
    <s v="United States"/>
    <x v="176"/>
    <x v="40"/>
    <n v="20016"/>
    <x v="3"/>
    <s v="FUR-FU-10000629"/>
    <x v="0"/>
    <x v="5"/>
    <s v="9-3/4 Diameter Round Wall Clock"/>
    <n v="41.37"/>
    <n v="3"/>
    <n v="0"/>
    <n v="17.375399999999999"/>
  </r>
  <r>
    <n v="1643"/>
    <x v="795"/>
    <x v="2"/>
    <x v="503"/>
    <d v="2011-12-04T00:00:00"/>
    <s v="Standard Class"/>
    <s v="BS-11380"/>
    <s v="Bill Stewart"/>
    <x v="1"/>
    <s v="United States"/>
    <x v="242"/>
    <x v="10"/>
    <n v="60076"/>
    <x v="2"/>
    <s v="OFF-FA-10003112"/>
    <x v="1"/>
    <x v="13"/>
    <s v="Staples"/>
    <n v="12.624000000000001"/>
    <n v="2"/>
    <n v="0.2"/>
    <n v="3.944999999999999"/>
  </r>
  <r>
    <n v="1644"/>
    <x v="796"/>
    <x v="1"/>
    <x v="531"/>
    <d v="2012-03-20T00:00:00"/>
    <s v="First Class"/>
    <s v="FH-14365"/>
    <s v="Fred Hopkins"/>
    <x v="1"/>
    <s v="United States"/>
    <x v="4"/>
    <x v="4"/>
    <n v="98115"/>
    <x v="1"/>
    <s v="OFF-ST-10000142"/>
    <x v="1"/>
    <x v="4"/>
    <s v="Deluxe Rollaway Locking File with Drawer"/>
    <n v="1247.6399999999999"/>
    <n v="3"/>
    <n v="0"/>
    <n v="349.33919999999995"/>
  </r>
  <r>
    <n v="1645"/>
    <x v="796"/>
    <x v="1"/>
    <x v="531"/>
    <d v="2012-03-20T00:00:00"/>
    <s v="First Class"/>
    <s v="FH-14365"/>
    <s v="Fred Hopkins"/>
    <x v="1"/>
    <s v="United States"/>
    <x v="4"/>
    <x v="4"/>
    <n v="98115"/>
    <x v="1"/>
    <s v="TEC-CO-10001766"/>
    <x v="2"/>
    <x v="16"/>
    <s v="Canon PC940 Copier"/>
    <n v="3149.9300000000003"/>
    <n v="7"/>
    <n v="0"/>
    <n v="1480.4670999999998"/>
  </r>
  <r>
    <n v="1646"/>
    <x v="796"/>
    <x v="1"/>
    <x v="531"/>
    <d v="2012-03-20T00:00:00"/>
    <s v="First Class"/>
    <s v="FH-14365"/>
    <s v="Fred Hopkins"/>
    <x v="1"/>
    <s v="United States"/>
    <x v="4"/>
    <x v="4"/>
    <n v="98115"/>
    <x v="1"/>
    <s v="OFF-PA-10004359"/>
    <x v="1"/>
    <x v="10"/>
    <s v="Multicolor Computer Printout Paper"/>
    <n v="209.7"/>
    <n v="2"/>
    <n v="0"/>
    <n v="100.65599999999999"/>
  </r>
  <r>
    <n v="1647"/>
    <x v="797"/>
    <x v="1"/>
    <x v="549"/>
    <d v="2012-11-03T00:00:00"/>
    <s v="First Class"/>
    <s v="VM-21685"/>
    <s v="Valerie Mitchum"/>
    <x v="2"/>
    <s v="United States"/>
    <x v="10"/>
    <x v="9"/>
    <n v="19140"/>
    <x v="3"/>
    <s v="TEC-AC-10002323"/>
    <x v="2"/>
    <x v="11"/>
    <s v="SanDisk Ultra 32 GB MicroSDHC Class 10 Memory Card"/>
    <n v="35.360000000000007"/>
    <n v="2"/>
    <n v="0.2"/>
    <n v="-3.0939999999999994"/>
  </r>
  <r>
    <n v="1648"/>
    <x v="797"/>
    <x v="1"/>
    <x v="549"/>
    <d v="2012-11-03T00:00:00"/>
    <s v="First Class"/>
    <s v="VM-21685"/>
    <s v="Valerie Mitchum"/>
    <x v="2"/>
    <s v="United States"/>
    <x v="10"/>
    <x v="9"/>
    <n v="19140"/>
    <x v="3"/>
    <s v="OFF-FA-10001135"/>
    <x v="1"/>
    <x v="13"/>
    <s v="Brites Rubber Bands, 1 1/2 oz. Box"/>
    <n v="3.1680000000000001"/>
    <n v="2"/>
    <n v="0.2"/>
    <n v="-0.71279999999999988"/>
  </r>
  <r>
    <n v="1649"/>
    <x v="798"/>
    <x v="1"/>
    <x v="120"/>
    <d v="2012-09-29T00:00:00"/>
    <s v="Second Class"/>
    <s v="SF-20200"/>
    <s v="Sarah Foster"/>
    <x v="0"/>
    <s v="United States"/>
    <x v="10"/>
    <x v="9"/>
    <n v="19143"/>
    <x v="3"/>
    <s v="OFF-BI-10004224"/>
    <x v="1"/>
    <x v="8"/>
    <s v="Catalog Binders with Expanding Posts"/>
    <n v="121.10400000000003"/>
    <n v="6"/>
    <n v="0.7"/>
    <n v="-100.91999999999999"/>
  </r>
  <r>
    <n v="1650"/>
    <x v="798"/>
    <x v="1"/>
    <x v="120"/>
    <d v="2012-09-29T00:00:00"/>
    <s v="Second Class"/>
    <s v="SF-20200"/>
    <s v="Sarah Foster"/>
    <x v="0"/>
    <s v="United States"/>
    <x v="10"/>
    <x v="9"/>
    <n v="19143"/>
    <x v="3"/>
    <s v="TEC-PH-10003357"/>
    <x v="2"/>
    <x v="7"/>
    <s v="Grandstream GXP2100 Mainstream Business Phone"/>
    <n v="45.893999999999998"/>
    <n v="1"/>
    <n v="0.4"/>
    <n v="-9.178799999999999"/>
  </r>
  <r>
    <n v="1651"/>
    <x v="799"/>
    <x v="2"/>
    <x v="550"/>
    <d v="2011-08-29T00:00:00"/>
    <s v="Same Day"/>
    <s v="HH-15010"/>
    <s v="Hilary Holden"/>
    <x v="1"/>
    <s v="United States"/>
    <x v="8"/>
    <x v="1"/>
    <n v="94110"/>
    <x v="1"/>
    <s v="OFF-PA-10004475"/>
    <x v="1"/>
    <x v="10"/>
    <s v="Xerox 1940"/>
    <n v="109.92"/>
    <n v="2"/>
    <n v="0"/>
    <n v="53.860799999999998"/>
  </r>
  <r>
    <n v="1652"/>
    <x v="799"/>
    <x v="2"/>
    <x v="550"/>
    <d v="2011-08-29T00:00:00"/>
    <s v="Same Day"/>
    <s v="HH-15010"/>
    <s v="Hilary Holden"/>
    <x v="1"/>
    <s v="United States"/>
    <x v="8"/>
    <x v="1"/>
    <n v="94110"/>
    <x v="1"/>
    <s v="OFF-PA-10003001"/>
    <x v="1"/>
    <x v="10"/>
    <s v="Xerox 1986"/>
    <n v="13.36"/>
    <n v="2"/>
    <n v="0"/>
    <n v="6.4127999999999998"/>
  </r>
  <r>
    <n v="1653"/>
    <x v="800"/>
    <x v="3"/>
    <x v="551"/>
    <d v="2014-11-22T00:00:00"/>
    <s v="First Class"/>
    <s v="CD-12280"/>
    <s v="Christina DeMoss"/>
    <x v="0"/>
    <s v="United States"/>
    <x v="4"/>
    <x v="4"/>
    <n v="98105"/>
    <x v="1"/>
    <s v="OFF-ST-10003442"/>
    <x v="1"/>
    <x v="4"/>
    <s v="Eldon Portable Mobile Manager"/>
    <n v="169.68"/>
    <n v="6"/>
    <n v="0"/>
    <n v="45.813600000000001"/>
  </r>
  <r>
    <n v="1654"/>
    <x v="800"/>
    <x v="3"/>
    <x v="551"/>
    <d v="2014-11-22T00:00:00"/>
    <s v="First Class"/>
    <s v="CD-12280"/>
    <s v="Christina DeMoss"/>
    <x v="0"/>
    <s v="United States"/>
    <x v="4"/>
    <x v="4"/>
    <n v="98105"/>
    <x v="1"/>
    <s v="TEC-AC-10003832"/>
    <x v="2"/>
    <x v="11"/>
    <s v="Imation 16GB Mini TravelDrive USB 2.0 Flash Drive"/>
    <n v="132.52000000000001"/>
    <n v="4"/>
    <n v="0"/>
    <n v="54.333200000000005"/>
  </r>
  <r>
    <n v="1655"/>
    <x v="800"/>
    <x v="3"/>
    <x v="551"/>
    <d v="2014-11-22T00:00:00"/>
    <s v="First Class"/>
    <s v="CD-12280"/>
    <s v="Christina DeMoss"/>
    <x v="0"/>
    <s v="United States"/>
    <x v="4"/>
    <x v="4"/>
    <n v="98105"/>
    <x v="1"/>
    <s v="OFF-FA-10000611"/>
    <x v="1"/>
    <x v="13"/>
    <s v="Binder Clips by OIC"/>
    <n v="2.96"/>
    <n v="2"/>
    <n v="0"/>
    <n v="1.4207999999999998"/>
  </r>
  <r>
    <n v="1656"/>
    <x v="800"/>
    <x v="3"/>
    <x v="551"/>
    <d v="2014-11-22T00:00:00"/>
    <s v="First Class"/>
    <s v="CD-12280"/>
    <s v="Christina DeMoss"/>
    <x v="0"/>
    <s v="United States"/>
    <x v="4"/>
    <x v="4"/>
    <n v="98105"/>
    <x v="1"/>
    <s v="OFF-BI-10001116"/>
    <x v="1"/>
    <x v="8"/>
    <s v="Wilson Jones 1&quot; Hanging DublLock Ring Binders"/>
    <n v="8.4480000000000004"/>
    <n v="2"/>
    <n v="0.2"/>
    <n v="2.9568000000000003"/>
  </r>
  <r>
    <n v="1657"/>
    <x v="800"/>
    <x v="3"/>
    <x v="551"/>
    <d v="2014-11-22T00:00:00"/>
    <s v="First Class"/>
    <s v="CD-12280"/>
    <s v="Christina DeMoss"/>
    <x v="0"/>
    <s v="United States"/>
    <x v="4"/>
    <x v="4"/>
    <n v="98105"/>
    <x v="1"/>
    <s v="OFF-ST-10000563"/>
    <x v="1"/>
    <x v="4"/>
    <s v="Fellowes Bankers Box Stor/Drawer Steel Plus"/>
    <n v="95.94"/>
    <n v="3"/>
    <n v="0"/>
    <n v="9.5940000000000012"/>
  </r>
  <r>
    <n v="1658"/>
    <x v="801"/>
    <x v="2"/>
    <x v="552"/>
    <d v="2011-05-15T00:00:00"/>
    <s v="First Class"/>
    <s v="HL-15040"/>
    <s v="Hunter Lopez"/>
    <x v="0"/>
    <s v="United States"/>
    <x v="158"/>
    <x v="6"/>
    <n v="53209"/>
    <x v="2"/>
    <s v="FUR-FU-10000010"/>
    <x v="0"/>
    <x v="5"/>
    <s v="DAX Value U-Channel Document Frames, Easel Back"/>
    <n v="34.79"/>
    <n v="7"/>
    <n v="0"/>
    <n v="10.784899999999999"/>
  </r>
  <r>
    <n v="1659"/>
    <x v="802"/>
    <x v="3"/>
    <x v="176"/>
    <d v="2014-01-27T00:00:00"/>
    <s v="Standard Class"/>
    <s v="TH-21100"/>
    <s v="Thea Hendricks"/>
    <x v="0"/>
    <s v="United States"/>
    <x v="1"/>
    <x v="1"/>
    <n v="90045"/>
    <x v="1"/>
    <s v="TEC-PH-10004922"/>
    <x v="2"/>
    <x v="7"/>
    <s v="RCA Visys Integrated PBX 8-Line Router"/>
    <n v="160.77600000000001"/>
    <n v="3"/>
    <n v="0.2"/>
    <n v="10.048500000000004"/>
  </r>
  <r>
    <n v="1660"/>
    <x v="803"/>
    <x v="3"/>
    <x v="505"/>
    <d v="2014-11-07T00:00:00"/>
    <s v="Standard Class"/>
    <s v="MM-18055"/>
    <s v="Michelle Moray"/>
    <x v="0"/>
    <s v="United States"/>
    <x v="4"/>
    <x v="4"/>
    <n v="98115"/>
    <x v="1"/>
    <s v="OFF-BI-10004330"/>
    <x v="1"/>
    <x v="8"/>
    <s v="GBC Velobind Prepunched Cover Sets, Regency Series"/>
    <n v="88.751999999999995"/>
    <n v="3"/>
    <n v="0.2"/>
    <n v="27.734999999999996"/>
  </r>
  <r>
    <n v="1661"/>
    <x v="803"/>
    <x v="3"/>
    <x v="505"/>
    <d v="2014-11-07T00:00:00"/>
    <s v="Standard Class"/>
    <s v="MM-18055"/>
    <s v="Michelle Moray"/>
    <x v="0"/>
    <s v="United States"/>
    <x v="4"/>
    <x v="4"/>
    <n v="98115"/>
    <x v="1"/>
    <s v="OFF-BI-10002072"/>
    <x v="1"/>
    <x v="8"/>
    <s v="Cardinal Slant-D Ring Binders"/>
    <n v="13.904"/>
    <n v="2"/>
    <n v="0.2"/>
    <n v="5.2139999999999995"/>
  </r>
  <r>
    <n v="1662"/>
    <x v="804"/>
    <x v="3"/>
    <x v="504"/>
    <d v="2014-05-07T00:00:00"/>
    <s v="Standard Class"/>
    <s v="QJ-19255"/>
    <s v="Quincy Jones"/>
    <x v="1"/>
    <s v="United States"/>
    <x v="10"/>
    <x v="9"/>
    <n v="19143"/>
    <x v="3"/>
    <s v="TEC-PH-10002549"/>
    <x v="2"/>
    <x v="7"/>
    <s v="Polycom SoundPoint IP 450 VoIP phone"/>
    <n v="677.57999999999993"/>
    <n v="5"/>
    <n v="0.4"/>
    <n v="-158.10199999999998"/>
  </r>
  <r>
    <n v="1663"/>
    <x v="804"/>
    <x v="3"/>
    <x v="504"/>
    <d v="2014-05-07T00:00:00"/>
    <s v="Standard Class"/>
    <s v="QJ-19255"/>
    <s v="Quincy Jones"/>
    <x v="1"/>
    <s v="United States"/>
    <x v="10"/>
    <x v="9"/>
    <n v="19143"/>
    <x v="3"/>
    <s v="OFF-BI-10002353"/>
    <x v="1"/>
    <x v="8"/>
    <s v="GBC VeloBind Cover Sets"/>
    <n v="13.896000000000001"/>
    <n v="3"/>
    <n v="0.7"/>
    <n v="-9.2639999999999993"/>
  </r>
  <r>
    <n v="1664"/>
    <x v="805"/>
    <x v="0"/>
    <x v="390"/>
    <d v="2013-11-27T00:00:00"/>
    <s v="Second Class"/>
    <s v="NS-18505"/>
    <s v="Neola Schneider"/>
    <x v="0"/>
    <s v="United States"/>
    <x v="61"/>
    <x v="5"/>
    <n v="75217"/>
    <x v="2"/>
    <s v="OFF-ST-10001325"/>
    <x v="1"/>
    <x v="4"/>
    <s v="Sterilite Officeware Hinged File Box"/>
    <n v="41.92"/>
    <n v="5"/>
    <n v="0.2"/>
    <n v="3.6679999999999993"/>
  </r>
  <r>
    <n v="1665"/>
    <x v="805"/>
    <x v="0"/>
    <x v="390"/>
    <d v="2013-11-27T00:00:00"/>
    <s v="Second Class"/>
    <s v="NS-18505"/>
    <s v="Neola Schneider"/>
    <x v="0"/>
    <s v="United States"/>
    <x v="61"/>
    <x v="5"/>
    <n v="75217"/>
    <x v="2"/>
    <s v="TEC-AC-10002049"/>
    <x v="2"/>
    <x v="11"/>
    <s v="Logitech G19 Programmable Gaming Keyboard"/>
    <n v="297.57600000000002"/>
    <n v="3"/>
    <n v="0.2"/>
    <n v="-7.4394000000000347"/>
  </r>
  <r>
    <n v="1666"/>
    <x v="805"/>
    <x v="0"/>
    <x v="390"/>
    <d v="2013-11-27T00:00:00"/>
    <s v="Second Class"/>
    <s v="NS-18505"/>
    <s v="Neola Schneider"/>
    <x v="0"/>
    <s v="United States"/>
    <x v="61"/>
    <x v="5"/>
    <n v="75217"/>
    <x v="2"/>
    <s v="OFF-FA-10002676"/>
    <x v="1"/>
    <x v="13"/>
    <s v="Colored Push Pins"/>
    <n v="4.3440000000000003"/>
    <n v="3"/>
    <n v="0.2"/>
    <n v="0.86879999999999979"/>
  </r>
  <r>
    <n v="1667"/>
    <x v="805"/>
    <x v="0"/>
    <x v="390"/>
    <d v="2013-11-27T00:00:00"/>
    <s v="Second Class"/>
    <s v="NS-18505"/>
    <s v="Neola Schneider"/>
    <x v="0"/>
    <s v="United States"/>
    <x v="61"/>
    <x v="5"/>
    <n v="75217"/>
    <x v="2"/>
    <s v="TEC-AC-10003023"/>
    <x v="2"/>
    <x v="11"/>
    <s v="Logitech G105 Gaming Keyboard"/>
    <n v="94.992000000000004"/>
    <n v="2"/>
    <n v="0.2"/>
    <n v="-2.374800000000004"/>
  </r>
  <r>
    <n v="1668"/>
    <x v="805"/>
    <x v="0"/>
    <x v="390"/>
    <d v="2013-11-27T00:00:00"/>
    <s v="Second Class"/>
    <s v="NS-18505"/>
    <s v="Neola Schneider"/>
    <x v="0"/>
    <s v="United States"/>
    <x v="61"/>
    <x v="5"/>
    <n v="75217"/>
    <x v="2"/>
    <s v="OFF-PA-10000167"/>
    <x v="1"/>
    <x v="10"/>
    <s v="Xerox 1925"/>
    <n v="74.352000000000004"/>
    <n v="3"/>
    <n v="0.2"/>
    <n v="23.234999999999992"/>
  </r>
  <r>
    <n v="1669"/>
    <x v="805"/>
    <x v="0"/>
    <x v="390"/>
    <d v="2013-11-27T00:00:00"/>
    <s v="Second Class"/>
    <s v="NS-18505"/>
    <s v="Neola Schneider"/>
    <x v="0"/>
    <s v="United States"/>
    <x v="61"/>
    <x v="5"/>
    <n v="75217"/>
    <x v="2"/>
    <s v="OFF-AR-10003405"/>
    <x v="1"/>
    <x v="6"/>
    <s v="Dixon My First Ticonderoga Pencil, #2"/>
    <n v="14.04"/>
    <n v="3"/>
    <n v="0.2"/>
    <n v="1.5794999999999986"/>
  </r>
  <r>
    <n v="1670"/>
    <x v="806"/>
    <x v="1"/>
    <x v="553"/>
    <d v="2012-01-15T00:00:00"/>
    <s v="Standard Class"/>
    <s v="MM-17920"/>
    <s v="Michael Moore"/>
    <x v="0"/>
    <s v="United States"/>
    <x v="20"/>
    <x v="15"/>
    <n v="10011"/>
    <x v="3"/>
    <s v="FUR-TA-10001889"/>
    <x v="0"/>
    <x v="3"/>
    <s v="Bush Advantage Collection Racetrack Conference Table"/>
    <n v="1018.1039999999999"/>
    <n v="4"/>
    <n v="0.4"/>
    <n v="-373.3048"/>
  </r>
  <r>
    <n v="1671"/>
    <x v="807"/>
    <x v="3"/>
    <x v="15"/>
    <d v="2014-10-27T00:00:00"/>
    <s v="Standard Class"/>
    <s v="RD-19480"/>
    <s v="Rick Duston"/>
    <x v="0"/>
    <s v="United States"/>
    <x v="12"/>
    <x v="5"/>
    <n v="77095"/>
    <x v="2"/>
    <s v="TEC-PH-10002185"/>
    <x v="2"/>
    <x v="7"/>
    <s v="QVS USB Car Charger 2-Port 2.1Amp for iPod/iPhone/iPad/iPad 2/iPad 3"/>
    <n v="16.68"/>
    <n v="3"/>
    <n v="0.2"/>
    <n v="5.2125000000000004"/>
  </r>
  <r>
    <n v="1672"/>
    <x v="808"/>
    <x v="0"/>
    <x v="554"/>
    <d v="2013-03-26T00:00:00"/>
    <s v="First Class"/>
    <s v="RB-19645"/>
    <s v="Robert Barroso"/>
    <x v="1"/>
    <s v="United States"/>
    <x v="226"/>
    <x v="33"/>
    <n v="89031"/>
    <x v="1"/>
    <s v="TEC-AC-10001013"/>
    <x v="2"/>
    <x v="11"/>
    <s v="Logitech ClearChat Comfort/USB Headset H390"/>
    <n v="58.58"/>
    <n v="2"/>
    <n v="0"/>
    <n v="19.331399999999995"/>
  </r>
  <r>
    <n v="1673"/>
    <x v="809"/>
    <x v="3"/>
    <x v="445"/>
    <d v="2014-07-08T00:00:00"/>
    <s v="Standard Class"/>
    <s v="RD-19585"/>
    <s v="Rob Dowd"/>
    <x v="0"/>
    <s v="United States"/>
    <x v="243"/>
    <x v="5"/>
    <n v="75023"/>
    <x v="2"/>
    <s v="TEC-PH-10002726"/>
    <x v="2"/>
    <x v="7"/>
    <s v="netTALK DUO VoIP Telephone Service"/>
    <n v="167.96800000000002"/>
    <n v="4"/>
    <n v="0.2"/>
    <n v="62.988"/>
  </r>
  <r>
    <n v="1674"/>
    <x v="810"/>
    <x v="1"/>
    <x v="555"/>
    <d v="2012-12-12T00:00:00"/>
    <s v="First Class"/>
    <s v="SW-20455"/>
    <s v="Shaun Weien"/>
    <x v="0"/>
    <s v="United States"/>
    <x v="244"/>
    <x v="17"/>
    <n v="23434"/>
    <x v="0"/>
    <s v="OFF-LA-10003930"/>
    <x v="1"/>
    <x v="2"/>
    <s v="Dot Matrix Printer Tape Reel Labels, White, 5000/Box"/>
    <n v="196.62"/>
    <n v="2"/>
    <n v="0"/>
    <n v="96.343800000000002"/>
  </r>
  <r>
    <n v="1675"/>
    <x v="811"/>
    <x v="1"/>
    <x v="14"/>
    <d v="2012-09-21T00:00:00"/>
    <s v="Standard Class"/>
    <s v="SF-20965"/>
    <s v="Sylvia Foulston"/>
    <x v="1"/>
    <s v="United States"/>
    <x v="12"/>
    <x v="5"/>
    <n v="77041"/>
    <x v="2"/>
    <s v="FUR-FU-10003535"/>
    <x v="0"/>
    <x v="5"/>
    <s v="Howard Miller Distant Time Traveler Alarm Clock"/>
    <n v="21.936000000000003"/>
    <n v="2"/>
    <n v="0.6"/>
    <n v="-10.419600000000003"/>
  </r>
  <r>
    <n v="1676"/>
    <x v="811"/>
    <x v="1"/>
    <x v="14"/>
    <d v="2012-09-21T00:00:00"/>
    <s v="Standard Class"/>
    <s v="SF-20965"/>
    <s v="Sylvia Foulston"/>
    <x v="1"/>
    <s v="United States"/>
    <x v="12"/>
    <x v="5"/>
    <n v="77041"/>
    <x v="2"/>
    <s v="OFF-BI-10000088"/>
    <x v="1"/>
    <x v="8"/>
    <s v="GBC Imprintable Covers"/>
    <n v="6.5879999999999992"/>
    <n v="3"/>
    <n v="0.8"/>
    <n v="-10.211400000000005"/>
  </r>
  <r>
    <n v="1677"/>
    <x v="812"/>
    <x v="0"/>
    <x v="556"/>
    <d v="2013-05-25T00:00:00"/>
    <s v="Standard Class"/>
    <s v="EB-13930"/>
    <s v="Eric Barreto"/>
    <x v="0"/>
    <s v="United States"/>
    <x v="8"/>
    <x v="1"/>
    <n v="94110"/>
    <x v="1"/>
    <s v="OFF-ST-10000604"/>
    <x v="1"/>
    <x v="4"/>
    <s v="Home/Office Personal File Carts"/>
    <n v="104.28"/>
    <n v="3"/>
    <n v="0"/>
    <n v="26.069999999999993"/>
  </r>
  <r>
    <n v="1678"/>
    <x v="812"/>
    <x v="0"/>
    <x v="556"/>
    <d v="2013-05-25T00:00:00"/>
    <s v="Standard Class"/>
    <s v="EB-13930"/>
    <s v="Eric Barreto"/>
    <x v="0"/>
    <s v="United States"/>
    <x v="8"/>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x v="10"/>
    <x v="9"/>
    <n v="19134"/>
    <x v="3"/>
    <s v="OFF-ST-10002344"/>
    <x v="1"/>
    <x v="4"/>
    <s v="Carina 42&quot;Hx23 3/4&quot;W Media Storage Unit"/>
    <n v="64.784000000000006"/>
    <n v="1"/>
    <n v="0.2"/>
    <n v="-14.576399999999996"/>
  </r>
  <r>
    <n v="1680"/>
    <x v="813"/>
    <x v="2"/>
    <x v="557"/>
    <d v="2011-09-13T00:00:00"/>
    <s v="Standard Class"/>
    <s v="SB-20290"/>
    <s v="Sean Braxton"/>
    <x v="1"/>
    <s v="United States"/>
    <x v="10"/>
    <x v="9"/>
    <n v="19134"/>
    <x v="3"/>
    <s v="TEC-PH-10003589"/>
    <x v="2"/>
    <x v="7"/>
    <s v="invisibleSHIELD by ZAGG Smudge-Free Screen Protector"/>
    <n v="32.381999999999998"/>
    <n v="3"/>
    <n v="0.4"/>
    <n v="4.3175999999999988"/>
  </r>
  <r>
    <n v="1681"/>
    <x v="813"/>
    <x v="2"/>
    <x v="557"/>
    <d v="2011-09-13T00:00:00"/>
    <s v="Standard Class"/>
    <s v="SB-20290"/>
    <s v="Sean Braxton"/>
    <x v="1"/>
    <s v="United States"/>
    <x v="10"/>
    <x v="9"/>
    <n v="19134"/>
    <x v="3"/>
    <s v="FUR-FU-10000758"/>
    <x v="0"/>
    <x v="5"/>
    <s v="DAX Natural Wood-Tone Poster Frame"/>
    <n v="42.368000000000002"/>
    <n v="2"/>
    <n v="0.2"/>
    <n v="8.4735999999999958"/>
  </r>
  <r>
    <n v="1682"/>
    <x v="813"/>
    <x v="2"/>
    <x v="557"/>
    <d v="2011-09-13T00:00:00"/>
    <s v="Standard Class"/>
    <s v="SB-20290"/>
    <s v="Sean Braxton"/>
    <x v="1"/>
    <s v="United States"/>
    <x v="10"/>
    <x v="9"/>
    <n v="19134"/>
    <x v="3"/>
    <s v="TEC-MA-10004679"/>
    <x v="2"/>
    <x v="15"/>
    <s v="StarTech.com 10/100 VDSL2 Ethernet Extender Kit"/>
    <n v="399.54"/>
    <n v="4"/>
    <n v="0.7"/>
    <n v="-559.35599999999988"/>
  </r>
  <r>
    <n v="1683"/>
    <x v="814"/>
    <x v="0"/>
    <x v="321"/>
    <d v="2013-10-02T00:00:00"/>
    <s v="Second Class"/>
    <s v="PS-18760"/>
    <s v="Pamela Stobb"/>
    <x v="0"/>
    <s v="United States"/>
    <x v="1"/>
    <x v="1"/>
    <n v="90008"/>
    <x v="1"/>
    <s v="OFF-PA-10000176"/>
    <x v="1"/>
    <x v="10"/>
    <s v="Xerox 1887"/>
    <n v="18.97"/>
    <n v="1"/>
    <n v="0"/>
    <n v="9.105599999999999"/>
  </r>
  <r>
    <n v="1684"/>
    <x v="815"/>
    <x v="0"/>
    <x v="77"/>
    <d v="2013-11-13T00:00:00"/>
    <s v="Standard Class"/>
    <s v="CB-12535"/>
    <s v="Claudia Bergmann"/>
    <x v="1"/>
    <s v="United States"/>
    <x v="8"/>
    <x v="1"/>
    <n v="94110"/>
    <x v="1"/>
    <s v="FUR-FU-10002597"/>
    <x v="0"/>
    <x v="5"/>
    <s v="C-Line Magnetic Cubicle Keepers, Clear Polypropylene"/>
    <n v="14.82"/>
    <n v="3"/>
    <n v="0"/>
    <n v="6.224400000000001"/>
  </r>
  <r>
    <n v="1685"/>
    <x v="816"/>
    <x v="3"/>
    <x v="558"/>
    <d v="2014-04-28T00:00:00"/>
    <s v="First Class"/>
    <s v="DK-12835"/>
    <s v="Damala Kotsonis"/>
    <x v="1"/>
    <s v="United States"/>
    <x v="10"/>
    <x v="9"/>
    <n v="19143"/>
    <x v="3"/>
    <s v="OFF-AP-10002495"/>
    <x v="1"/>
    <x v="9"/>
    <s v="Acco Smartsocket Table Surge Protector, 6 Color-Coded Adapter Outlets"/>
    <n v="99.28"/>
    <n v="2"/>
    <n v="0.2"/>
    <n v="12.409999999999989"/>
  </r>
  <r>
    <n v="1686"/>
    <x v="816"/>
    <x v="3"/>
    <x v="558"/>
    <d v="2014-04-28T00:00:00"/>
    <s v="First Class"/>
    <s v="DK-12835"/>
    <s v="Damala Kotsonis"/>
    <x v="1"/>
    <s v="United States"/>
    <x v="10"/>
    <x v="9"/>
    <n v="19143"/>
    <x v="3"/>
    <s v="OFF-BI-10002813"/>
    <x v="1"/>
    <x v="8"/>
    <s v="Avery Reinforcements for Hole-Punch Pages"/>
    <n v="1.1880000000000002"/>
    <n v="2"/>
    <n v="0.7"/>
    <n v="-0.98999999999999977"/>
  </r>
  <r>
    <n v="1687"/>
    <x v="816"/>
    <x v="3"/>
    <x v="558"/>
    <d v="2014-04-28T00:00:00"/>
    <s v="First Class"/>
    <s v="DK-12835"/>
    <s v="Damala Kotsonis"/>
    <x v="1"/>
    <s v="United States"/>
    <x v="10"/>
    <x v="9"/>
    <n v="19143"/>
    <x v="3"/>
    <s v="OFF-BI-10002414"/>
    <x v="1"/>
    <x v="8"/>
    <s v="GBC ProClick Spines for 32-Hole Punch"/>
    <n v="7.5180000000000007"/>
    <n v="2"/>
    <n v="0.7"/>
    <n v="-5.7637999999999998"/>
  </r>
  <r>
    <n v="1688"/>
    <x v="817"/>
    <x v="3"/>
    <x v="389"/>
    <d v="2014-12-13T00:00:00"/>
    <s v="First Class"/>
    <s v="AW-10840"/>
    <s v="Anthony Witt"/>
    <x v="0"/>
    <s v="United States"/>
    <x v="10"/>
    <x v="9"/>
    <n v="19140"/>
    <x v="3"/>
    <s v="OFF-PA-10000788"/>
    <x v="1"/>
    <x v="10"/>
    <s v="Xerox 210"/>
    <n v="10.368000000000002"/>
    <n v="2"/>
    <n v="0.2"/>
    <n v="3.6288"/>
  </r>
  <r>
    <n v="1689"/>
    <x v="817"/>
    <x v="3"/>
    <x v="389"/>
    <d v="2014-12-13T00:00:00"/>
    <s v="First Class"/>
    <s v="AW-10840"/>
    <s v="Anthony Witt"/>
    <x v="0"/>
    <s v="United States"/>
    <x v="10"/>
    <x v="9"/>
    <n v="19140"/>
    <x v="3"/>
    <s v="FUR-FU-10004306"/>
    <x v="0"/>
    <x v="5"/>
    <s v="Electrix Halogen Magnifier Lamp"/>
    <n v="310.88000000000005"/>
    <n v="2"/>
    <n v="0.2"/>
    <n v="23.315999999999988"/>
  </r>
  <r>
    <n v="1690"/>
    <x v="818"/>
    <x v="2"/>
    <x v="559"/>
    <d v="2011-08-20T00:00:00"/>
    <s v="Standard Class"/>
    <s v="TS-21610"/>
    <s v="Troy Staebel"/>
    <x v="0"/>
    <s v="United States"/>
    <x v="10"/>
    <x v="9"/>
    <n v="19143"/>
    <x v="3"/>
    <s v="FUR-TA-10001539"/>
    <x v="0"/>
    <x v="3"/>
    <s v="Chromcraft Rectangular Conference Tables"/>
    <n v="853.09199999999987"/>
    <n v="6"/>
    <n v="0.4"/>
    <n v="-227.49120000000016"/>
  </r>
  <r>
    <n v="1691"/>
    <x v="819"/>
    <x v="3"/>
    <x v="34"/>
    <d v="2014-12-16T00:00:00"/>
    <s v="Standard Class"/>
    <s v="HF-14995"/>
    <s v="Herbert Flentye"/>
    <x v="0"/>
    <s v="United States"/>
    <x v="245"/>
    <x v="14"/>
    <n v="46203"/>
    <x v="2"/>
    <s v="OFF-PA-10000575"/>
    <x v="1"/>
    <x v="10"/>
    <s v="Wirebound Message Books, Four 2 3/4 x 5 White Forms per Page"/>
    <n v="33.450000000000003"/>
    <n v="5"/>
    <n v="0"/>
    <n v="15.387"/>
  </r>
  <r>
    <n v="1692"/>
    <x v="819"/>
    <x v="3"/>
    <x v="34"/>
    <d v="2014-12-16T00:00:00"/>
    <s v="Standard Class"/>
    <s v="HF-14995"/>
    <s v="Herbert Flentye"/>
    <x v="0"/>
    <s v="United States"/>
    <x v="245"/>
    <x v="14"/>
    <n v="46203"/>
    <x v="2"/>
    <s v="OFF-BI-10004182"/>
    <x v="1"/>
    <x v="8"/>
    <s v="Economy Binders"/>
    <n v="10.4"/>
    <n v="5"/>
    <n v="0"/>
    <n v="5.0960000000000001"/>
  </r>
  <r>
    <n v="1693"/>
    <x v="820"/>
    <x v="0"/>
    <x v="560"/>
    <d v="2013-03-20T00:00:00"/>
    <s v="Standard Class"/>
    <s v="HZ-14950"/>
    <s v="Henia Zydlo"/>
    <x v="0"/>
    <s v="United States"/>
    <x v="38"/>
    <x v="24"/>
    <n v="43229"/>
    <x v="3"/>
    <s v="FUR-FU-10004020"/>
    <x v="0"/>
    <x v="5"/>
    <s v="Advantus Panel Wall Acrylic Frame"/>
    <n v="21.880000000000003"/>
    <n v="5"/>
    <n v="0.2"/>
    <n v="6.2904999999999998"/>
  </r>
  <r>
    <n v="1694"/>
    <x v="821"/>
    <x v="0"/>
    <x v="190"/>
    <d v="2013-06-30T00:00:00"/>
    <s v="Second Class"/>
    <s v="AB-10255"/>
    <s v="Alejandro Ballentine"/>
    <x v="2"/>
    <s v="United States"/>
    <x v="243"/>
    <x v="5"/>
    <n v="75023"/>
    <x v="2"/>
    <s v="TEC-AC-10003133"/>
    <x v="2"/>
    <x v="11"/>
    <s v="Memorex Mini Travel Drive 4 GB USB 2.0 Flash Drive"/>
    <n v="13.616"/>
    <n v="2"/>
    <n v="0.2"/>
    <n v="3.5742000000000012"/>
  </r>
  <r>
    <n v="1695"/>
    <x v="822"/>
    <x v="1"/>
    <x v="12"/>
    <d v="2012-09-28T00:00:00"/>
    <s v="Second Class"/>
    <s v="PO-19195"/>
    <s v="Phillina Ober"/>
    <x v="2"/>
    <s v="United States"/>
    <x v="246"/>
    <x v="30"/>
    <n v="7002"/>
    <x v="3"/>
    <s v="TEC-AC-10002006"/>
    <x v="2"/>
    <x v="11"/>
    <s v="Memorex Micro Travel Drive 16 GB"/>
    <n v="63.96"/>
    <n v="4"/>
    <n v="0"/>
    <n v="19.827599999999997"/>
  </r>
  <r>
    <n v="1696"/>
    <x v="822"/>
    <x v="1"/>
    <x v="12"/>
    <d v="2012-09-28T00:00:00"/>
    <s v="Second Class"/>
    <s v="PO-19195"/>
    <s v="Phillina Ober"/>
    <x v="2"/>
    <s v="United States"/>
    <x v="246"/>
    <x v="30"/>
    <n v="7002"/>
    <x v="3"/>
    <s v="OFF-BI-10003314"/>
    <x v="1"/>
    <x v="8"/>
    <s v="Tuff Stuff Recycled Round Ring Binders"/>
    <n v="14.46"/>
    <n v="3"/>
    <n v="0"/>
    <n v="7.0853999999999999"/>
  </r>
  <r>
    <n v="1697"/>
    <x v="822"/>
    <x v="1"/>
    <x v="12"/>
    <d v="2012-09-28T00:00:00"/>
    <s v="Second Class"/>
    <s v="PO-19195"/>
    <s v="Phillina Ober"/>
    <x v="2"/>
    <s v="United States"/>
    <x v="246"/>
    <x v="30"/>
    <n v="7002"/>
    <x v="3"/>
    <s v="TEC-PH-10002726"/>
    <x v="2"/>
    <x v="7"/>
    <s v="netTALK DUO VoIP Telephone Service"/>
    <n v="104.98"/>
    <n v="2"/>
    <n v="0"/>
    <n v="52.49"/>
  </r>
  <r>
    <n v="1698"/>
    <x v="823"/>
    <x v="1"/>
    <x v="17"/>
    <d v="2012-12-31T00:00:00"/>
    <s v="Standard Class"/>
    <s v="AG-10900"/>
    <s v="Arthur Gainer"/>
    <x v="0"/>
    <s v="United States"/>
    <x v="1"/>
    <x v="1"/>
    <n v="90008"/>
    <x v="1"/>
    <s v="OFF-AP-10000240"/>
    <x v="1"/>
    <x v="9"/>
    <s v="Belkin F9G930V10-GRY 9 Outlet Surge"/>
    <n v="106.96"/>
    <n v="2"/>
    <n v="0"/>
    <n v="31.018399999999986"/>
  </r>
  <r>
    <n v="1699"/>
    <x v="823"/>
    <x v="1"/>
    <x v="17"/>
    <d v="2012-12-31T00:00:00"/>
    <s v="Standard Class"/>
    <s v="AG-10900"/>
    <s v="Arthur Gainer"/>
    <x v="0"/>
    <s v="United States"/>
    <x v="1"/>
    <x v="1"/>
    <n v="90008"/>
    <x v="1"/>
    <s v="OFF-LA-10002381"/>
    <x v="1"/>
    <x v="2"/>
    <s v="Avery 497"/>
    <n v="21.560000000000002"/>
    <n v="7"/>
    <n v="0"/>
    <n v="10.348799999999999"/>
  </r>
  <r>
    <n v="1700"/>
    <x v="824"/>
    <x v="2"/>
    <x v="561"/>
    <d v="2011-06-07T00:00:00"/>
    <s v="Second Class"/>
    <s v="SC-20725"/>
    <s v="Steven Cartwright"/>
    <x v="0"/>
    <s v="United States"/>
    <x v="4"/>
    <x v="4"/>
    <n v="98115"/>
    <x v="1"/>
    <s v="FUR-TA-10004086"/>
    <x v="0"/>
    <x v="3"/>
    <s v="KI Adjustable-Height Table"/>
    <n v="515.88"/>
    <n v="6"/>
    <n v="0"/>
    <n v="113.49359999999999"/>
  </r>
  <r>
    <n v="1701"/>
    <x v="825"/>
    <x v="1"/>
    <x v="562"/>
    <d v="2012-07-15T00:00:00"/>
    <s v="Second Class"/>
    <s v="ND-18370"/>
    <s v="Natalie DeCherney"/>
    <x v="0"/>
    <s v="United States"/>
    <x v="20"/>
    <x v="15"/>
    <n v="10035"/>
    <x v="3"/>
    <s v="OFF-BI-10000320"/>
    <x v="1"/>
    <x v="8"/>
    <s v="GBC Plastic Binding Combs"/>
    <n v="11.808"/>
    <n v="2"/>
    <n v="0.2"/>
    <n v="4.2804000000000002"/>
  </r>
  <r>
    <n v="1702"/>
    <x v="825"/>
    <x v="1"/>
    <x v="562"/>
    <d v="2012-07-15T00:00:00"/>
    <s v="Second Class"/>
    <s v="ND-18370"/>
    <s v="Natalie DeCherney"/>
    <x v="0"/>
    <s v="United States"/>
    <x v="20"/>
    <x v="15"/>
    <n v="10035"/>
    <x v="3"/>
    <s v="FUR-CH-10000595"/>
    <x v="0"/>
    <x v="1"/>
    <s v="Safco Contoured Stacking Chairs"/>
    <n v="1931.04"/>
    <n v="9"/>
    <n v="0.1"/>
    <n v="321.83999999999992"/>
  </r>
  <r>
    <n v="1703"/>
    <x v="825"/>
    <x v="1"/>
    <x v="562"/>
    <d v="2012-07-15T00:00:00"/>
    <s v="Second Class"/>
    <s v="ND-18370"/>
    <s v="Natalie DeCherney"/>
    <x v="0"/>
    <s v="United States"/>
    <x v="20"/>
    <x v="15"/>
    <n v="10035"/>
    <x v="3"/>
    <s v="OFF-PA-10000349"/>
    <x v="1"/>
    <x v="10"/>
    <s v="Staples"/>
    <n v="9.9600000000000009"/>
    <n v="2"/>
    <n v="0"/>
    <n v="4.6812000000000005"/>
  </r>
  <r>
    <n v="1704"/>
    <x v="826"/>
    <x v="2"/>
    <x v="563"/>
    <d v="2011-02-07T00:00:00"/>
    <s v="Standard Class"/>
    <s v="CD-12790"/>
    <s v="Cynthia Delaney"/>
    <x v="2"/>
    <s v="United States"/>
    <x v="70"/>
    <x v="1"/>
    <n v="92037"/>
    <x v="1"/>
    <s v="OFF-FA-10001843"/>
    <x v="1"/>
    <x v="13"/>
    <s v="Staples"/>
    <n v="12.350000000000001"/>
    <n v="5"/>
    <n v="0"/>
    <n v="5.8045"/>
  </r>
  <r>
    <n v="1705"/>
    <x v="827"/>
    <x v="0"/>
    <x v="387"/>
    <d v="2013-03-09T00:00:00"/>
    <s v="Same Day"/>
    <s v="PG-18820"/>
    <s v="Patrick Gardner"/>
    <x v="0"/>
    <s v="United States"/>
    <x v="220"/>
    <x v="16"/>
    <n v="85301"/>
    <x v="1"/>
    <s v="OFF-BI-10003676"/>
    <x v="1"/>
    <x v="8"/>
    <s v="GBC Standard Recycled Report Covers, Clear Plastic Sheets"/>
    <n v="9.7020000000000017"/>
    <n v="3"/>
    <n v="0.7"/>
    <n v="-7.1147999999999989"/>
  </r>
  <r>
    <n v="1706"/>
    <x v="828"/>
    <x v="1"/>
    <x v="6"/>
    <d v="2012-11-26T00:00:00"/>
    <s v="Standard Class"/>
    <s v="IM-15070"/>
    <s v="Irene Maddox"/>
    <x v="0"/>
    <s v="United States"/>
    <x v="10"/>
    <x v="9"/>
    <n v="19120"/>
    <x v="3"/>
    <s v="OFF-BI-10003638"/>
    <x v="1"/>
    <x v="8"/>
    <s v="GBC Durable Plastic Covers"/>
    <n v="11.610000000000003"/>
    <n v="2"/>
    <n v="0.7"/>
    <n v="-9.2880000000000003"/>
  </r>
  <r>
    <n v="1707"/>
    <x v="829"/>
    <x v="3"/>
    <x v="505"/>
    <d v="2014-11-06T00:00:00"/>
    <s v="Standard Class"/>
    <s v="JK-15205"/>
    <s v="Jamie Kunitz"/>
    <x v="0"/>
    <s v="United States"/>
    <x v="8"/>
    <x v="1"/>
    <n v="94122"/>
    <x v="1"/>
    <s v="OFF-LA-10003077"/>
    <x v="1"/>
    <x v="2"/>
    <s v="Avery 500"/>
    <n v="43.86"/>
    <n v="6"/>
    <n v="0"/>
    <n v="20.614199999999997"/>
  </r>
  <r>
    <n v="1708"/>
    <x v="829"/>
    <x v="3"/>
    <x v="505"/>
    <d v="2014-11-06T00:00:00"/>
    <s v="Standard Class"/>
    <s v="JK-15205"/>
    <s v="Jamie Kunitz"/>
    <x v="0"/>
    <s v="United States"/>
    <x v="8"/>
    <x v="1"/>
    <n v="94122"/>
    <x v="1"/>
    <s v="TEC-PH-10003505"/>
    <x v="2"/>
    <x v="7"/>
    <s v="Geemarc AmpliPOWER60"/>
    <n v="148.47999999999999"/>
    <n v="2"/>
    <n v="0.2"/>
    <n v="16.703999999999986"/>
  </r>
  <r>
    <n v="1709"/>
    <x v="829"/>
    <x v="3"/>
    <x v="505"/>
    <d v="2014-11-06T00:00:00"/>
    <s v="Standard Class"/>
    <s v="JK-15205"/>
    <s v="Jamie Kunitz"/>
    <x v="0"/>
    <s v="United States"/>
    <x v="8"/>
    <x v="1"/>
    <n v="94122"/>
    <x v="1"/>
    <s v="OFF-PA-10003424"/>
    <x v="1"/>
    <x v="10"/>
    <s v="&quot;While you Were Out&quot; Message Book, One Form per Page"/>
    <n v="7.42"/>
    <n v="2"/>
    <n v="0"/>
    <n v="3.71"/>
  </r>
  <r>
    <n v="1710"/>
    <x v="829"/>
    <x v="3"/>
    <x v="505"/>
    <d v="2014-11-06T00:00:00"/>
    <s v="Standard Class"/>
    <s v="JK-15205"/>
    <s v="Jamie Kunitz"/>
    <x v="0"/>
    <s v="United States"/>
    <x v="8"/>
    <x v="1"/>
    <n v="94122"/>
    <x v="1"/>
    <s v="FUR-CH-10003061"/>
    <x v="0"/>
    <x v="1"/>
    <s v="Global Leather Task Chair, Black"/>
    <n v="71.992000000000004"/>
    <n v="1"/>
    <n v="0.2"/>
    <n v="-0.89990000000001302"/>
  </r>
  <r>
    <n v="1711"/>
    <x v="829"/>
    <x v="3"/>
    <x v="505"/>
    <d v="2014-11-06T00:00:00"/>
    <s v="Standard Class"/>
    <s v="JK-15205"/>
    <s v="Jamie Kunitz"/>
    <x v="0"/>
    <s v="United States"/>
    <x v="8"/>
    <x v="1"/>
    <n v="94122"/>
    <x v="1"/>
    <s v="OFF-AR-10003514"/>
    <x v="1"/>
    <x v="6"/>
    <s v="4009 Highlighters by Sanford"/>
    <n v="19.899999999999999"/>
    <n v="5"/>
    <n v="0"/>
    <n v="6.5669999999999984"/>
  </r>
  <r>
    <n v="1712"/>
    <x v="829"/>
    <x v="3"/>
    <x v="505"/>
    <d v="2014-11-06T00:00:00"/>
    <s v="Standard Class"/>
    <s v="JK-15205"/>
    <s v="Jamie Kunitz"/>
    <x v="0"/>
    <s v="United States"/>
    <x v="8"/>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x v="12"/>
    <x v="5"/>
    <n v="77070"/>
    <x v="2"/>
    <s v="OFF-PA-10004405"/>
    <x v="1"/>
    <x v="10"/>
    <s v="Rediform Voice Mail Log Books"/>
    <n v="14.303999999999998"/>
    <n v="6"/>
    <n v="0.2"/>
    <n v="5.0064000000000002"/>
  </r>
  <r>
    <n v="1714"/>
    <x v="831"/>
    <x v="3"/>
    <x v="565"/>
    <d v="2014-09-14T00:00:00"/>
    <s v="Second Class"/>
    <s v="MM-18055"/>
    <s v="Michelle Moray"/>
    <x v="0"/>
    <s v="United States"/>
    <x v="22"/>
    <x v="10"/>
    <n v="60610"/>
    <x v="2"/>
    <s v="FUR-TA-10004289"/>
    <x v="0"/>
    <x v="3"/>
    <s v="BoxOffice By Design Rectangular and Half-Moon Meeting Room Tables"/>
    <n v="765.625"/>
    <n v="7"/>
    <n v="0.5"/>
    <n v="-566.5625"/>
  </r>
  <r>
    <n v="1715"/>
    <x v="832"/>
    <x v="3"/>
    <x v="566"/>
    <d v="2014-10-14T00:00:00"/>
    <s v="Standard Class"/>
    <s v="DC-13285"/>
    <s v="Debra Catini"/>
    <x v="0"/>
    <s v="United States"/>
    <x v="8"/>
    <x v="1"/>
    <n v="94110"/>
    <x v="1"/>
    <s v="FUR-BO-10003965"/>
    <x v="0"/>
    <x v="0"/>
    <s v="O'Sullivan Manor Hill 2-Door Library in Brianna Oak"/>
    <n v="307.666"/>
    <n v="2"/>
    <n v="0.15"/>
    <n v="-14.478399999999979"/>
  </r>
  <r>
    <n v="1716"/>
    <x v="833"/>
    <x v="0"/>
    <x v="567"/>
    <d v="2013-05-05T00:00:00"/>
    <s v="Standard Class"/>
    <s v="JL-15835"/>
    <s v="John Lee"/>
    <x v="0"/>
    <s v="United States"/>
    <x v="20"/>
    <x v="15"/>
    <n v="10011"/>
    <x v="3"/>
    <s v="OFF-BI-10003314"/>
    <x v="1"/>
    <x v="8"/>
    <s v="Tuff Stuff Recycled Round Ring Binders"/>
    <n v="7.7120000000000006"/>
    <n v="2"/>
    <n v="0.2"/>
    <n v="2.7956000000000003"/>
  </r>
  <r>
    <n v="1717"/>
    <x v="834"/>
    <x v="0"/>
    <x v="288"/>
    <d v="2013-05-25T00:00:00"/>
    <s v="Standard Class"/>
    <s v="BN-11515"/>
    <s v="Bradley Nguyen"/>
    <x v="0"/>
    <s v="United States"/>
    <x v="20"/>
    <x v="15"/>
    <n v="10011"/>
    <x v="3"/>
    <s v="OFF-AP-10001563"/>
    <x v="1"/>
    <x v="9"/>
    <s v="Belkin Premiere Surge Master II 8-outlet surge protector"/>
    <n v="242.89999999999998"/>
    <n v="5"/>
    <n v="0"/>
    <n v="70.440999999999974"/>
  </r>
  <r>
    <n v="1718"/>
    <x v="834"/>
    <x v="0"/>
    <x v="288"/>
    <d v="2013-05-25T00:00:00"/>
    <s v="Standard Class"/>
    <s v="BN-11515"/>
    <s v="Bradley Nguyen"/>
    <x v="0"/>
    <s v="United States"/>
    <x v="20"/>
    <x v="15"/>
    <n v="10011"/>
    <x v="3"/>
    <s v="OFF-ST-10004123"/>
    <x v="1"/>
    <x v="4"/>
    <s v="Safco Industrial Wire Shelving System"/>
    <n v="454.90000000000003"/>
    <n v="5"/>
    <n v="0"/>
    <n v="0"/>
  </r>
  <r>
    <n v="1719"/>
    <x v="834"/>
    <x v="0"/>
    <x v="288"/>
    <d v="2013-05-25T00:00:00"/>
    <s v="Standard Class"/>
    <s v="BN-11515"/>
    <s v="Bradley Nguyen"/>
    <x v="0"/>
    <s v="United States"/>
    <x v="20"/>
    <x v="15"/>
    <n v="10011"/>
    <x v="3"/>
    <s v="FUR-FU-10002088"/>
    <x v="0"/>
    <x v="5"/>
    <s v="Nu-Dell Float Frame 11 x 14 1/2"/>
    <n v="35.92"/>
    <n v="4"/>
    <n v="0"/>
    <n v="15.086400000000001"/>
  </r>
  <r>
    <n v="1720"/>
    <x v="834"/>
    <x v="0"/>
    <x v="288"/>
    <d v="2013-05-25T00:00:00"/>
    <s v="Standard Class"/>
    <s v="BN-11515"/>
    <s v="Bradley Nguyen"/>
    <x v="0"/>
    <s v="United States"/>
    <x v="20"/>
    <x v="15"/>
    <n v="10011"/>
    <x v="3"/>
    <s v="FUR-FU-10000010"/>
    <x v="0"/>
    <x v="5"/>
    <s v="DAX Value U-Channel Document Frames, Easel Back"/>
    <n v="39.76"/>
    <n v="8"/>
    <n v="0"/>
    <n v="12.325599999999998"/>
  </r>
  <r>
    <n v="1721"/>
    <x v="834"/>
    <x v="0"/>
    <x v="288"/>
    <d v="2013-05-25T00:00:00"/>
    <s v="Standard Class"/>
    <s v="BN-11515"/>
    <s v="Bradley Nguyen"/>
    <x v="0"/>
    <s v="United States"/>
    <x v="20"/>
    <x v="15"/>
    <n v="10011"/>
    <x v="3"/>
    <s v="OFF-BI-10002824"/>
    <x v="1"/>
    <x v="8"/>
    <s v="Recycled Easel Ring Binders"/>
    <n v="47.744"/>
    <n v="4"/>
    <n v="0.2"/>
    <n v="14.919999999999995"/>
  </r>
  <r>
    <n v="1722"/>
    <x v="835"/>
    <x v="1"/>
    <x v="139"/>
    <d v="2012-12-25T00:00:00"/>
    <s v="Standard Class"/>
    <s v="KD-16345"/>
    <s v="Katherine Ducich"/>
    <x v="0"/>
    <s v="United States"/>
    <x v="22"/>
    <x v="10"/>
    <n v="60623"/>
    <x v="2"/>
    <s v="TEC-PH-10001061"/>
    <x v="2"/>
    <x v="7"/>
    <s v="Apple iPhone 5C"/>
    <n v="159.98400000000001"/>
    <n v="2"/>
    <n v="0.2"/>
    <n v="11.998799999999996"/>
  </r>
  <r>
    <n v="1723"/>
    <x v="835"/>
    <x v="1"/>
    <x v="139"/>
    <d v="2012-12-25T00:00:00"/>
    <s v="Standard Class"/>
    <s v="KD-16345"/>
    <s v="Katherine Ducich"/>
    <x v="0"/>
    <s v="United States"/>
    <x v="22"/>
    <x v="10"/>
    <n v="60623"/>
    <x v="2"/>
    <s v="TEC-AC-10000736"/>
    <x v="2"/>
    <x v="11"/>
    <s v="Logitech G600 MMO Gaming Mouse"/>
    <n v="255.96799999999999"/>
    <n v="4"/>
    <n v="0.2"/>
    <n v="51.193599999999996"/>
  </r>
  <r>
    <n v="1724"/>
    <x v="835"/>
    <x v="1"/>
    <x v="139"/>
    <d v="2012-12-25T00:00:00"/>
    <s v="Standard Class"/>
    <s v="KD-16345"/>
    <s v="Katherine Ducich"/>
    <x v="0"/>
    <s v="United States"/>
    <x v="22"/>
    <x v="10"/>
    <n v="60623"/>
    <x v="2"/>
    <s v="FUR-BO-10003966"/>
    <x v="0"/>
    <x v="0"/>
    <s v="Sauder Facets Collection Library, Sky Alder Finish"/>
    <n v="359.05799999999994"/>
    <n v="3"/>
    <n v="0.3"/>
    <n v="-71.811600000000027"/>
  </r>
  <r>
    <n v="1725"/>
    <x v="836"/>
    <x v="1"/>
    <x v="546"/>
    <d v="2012-12-20T00:00:00"/>
    <s v="First Class"/>
    <s v="JK-15370"/>
    <s v="Jay Kimmel"/>
    <x v="0"/>
    <s v="United States"/>
    <x v="10"/>
    <x v="9"/>
    <n v="19143"/>
    <x v="3"/>
    <s v="OFF-AP-10000828"/>
    <x v="1"/>
    <x v="9"/>
    <s v="Avanti 4.4 Cu. Ft. Refrigerator"/>
    <n v="434.35199999999998"/>
    <n v="3"/>
    <n v="0.2"/>
    <n v="43.43519999999998"/>
  </r>
  <r>
    <n v="1726"/>
    <x v="836"/>
    <x v="1"/>
    <x v="546"/>
    <d v="2012-12-20T00:00:00"/>
    <s v="First Class"/>
    <s v="JK-15370"/>
    <s v="Jay Kimmel"/>
    <x v="0"/>
    <s v="United States"/>
    <x v="10"/>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x v="10"/>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x v="65"/>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x v="24"/>
    <x v="17"/>
    <n v="22153"/>
    <x v="0"/>
    <s v="TEC-AC-10003063"/>
    <x v="2"/>
    <x v="11"/>
    <s v="Micro Innovations USB RF Wireless Keyboard with Mouse"/>
    <n v="100"/>
    <n v="4"/>
    <n v="0"/>
    <n v="21"/>
  </r>
  <r>
    <n v="1730"/>
    <x v="838"/>
    <x v="0"/>
    <x v="569"/>
    <d v="2013-02-07T00:00:00"/>
    <s v="Same Day"/>
    <s v="CA-12265"/>
    <s v="Christina Anderson"/>
    <x v="0"/>
    <s v="United States"/>
    <x v="24"/>
    <x v="17"/>
    <n v="22153"/>
    <x v="0"/>
    <s v="OFF-LA-10001045"/>
    <x v="1"/>
    <x v="2"/>
    <s v="Permanent Self-Adhesive File Folder Labels for Typewriters by Universal"/>
    <n v="7.83"/>
    <n v="3"/>
    <n v="0"/>
    <n v="3.6017999999999999"/>
  </r>
  <r>
    <n v="1731"/>
    <x v="839"/>
    <x v="2"/>
    <x v="450"/>
    <d v="2011-10-03T00:00:00"/>
    <s v="Standard Class"/>
    <s v="KD-16495"/>
    <s v="Keith Dawkins"/>
    <x v="1"/>
    <s v="United States"/>
    <x v="115"/>
    <x v="3"/>
    <n v="28314"/>
    <x v="0"/>
    <s v="OFF-PA-10001457"/>
    <x v="1"/>
    <x v="10"/>
    <s v="White GlueTop Scratch Pads"/>
    <n v="96.256"/>
    <n v="8"/>
    <n v="0.2"/>
    <n v="31.283199999999987"/>
  </r>
  <r>
    <n v="1732"/>
    <x v="839"/>
    <x v="2"/>
    <x v="450"/>
    <d v="2011-10-03T00:00:00"/>
    <s v="Standard Class"/>
    <s v="KD-16495"/>
    <s v="Keith Dawkins"/>
    <x v="1"/>
    <s v="United States"/>
    <x v="115"/>
    <x v="3"/>
    <n v="28314"/>
    <x v="0"/>
    <s v="OFF-PA-10001804"/>
    <x v="1"/>
    <x v="10"/>
    <s v="Xerox 195"/>
    <n v="10.688000000000001"/>
    <n v="2"/>
    <n v="0.2"/>
    <n v="3.7407999999999997"/>
  </r>
  <r>
    <n v="1733"/>
    <x v="840"/>
    <x v="0"/>
    <x v="212"/>
    <d v="2013-07-15T00:00:00"/>
    <s v="Standard Class"/>
    <s v="LH-17155"/>
    <s v="Logan Haushalter"/>
    <x v="0"/>
    <s v="United States"/>
    <x v="61"/>
    <x v="5"/>
    <n v="75081"/>
    <x v="2"/>
    <s v="OFF-ST-10000689"/>
    <x v="1"/>
    <x v="4"/>
    <s v="Fellowes Strictly Business Drawer File, Letter/Legal Size"/>
    <n v="338.04"/>
    <n v="3"/>
    <n v="0.2"/>
    <n v="-33.804000000000002"/>
  </r>
  <r>
    <n v="1734"/>
    <x v="840"/>
    <x v="0"/>
    <x v="212"/>
    <d v="2013-07-15T00:00:00"/>
    <s v="Standard Class"/>
    <s v="LH-17155"/>
    <s v="Logan Haushalter"/>
    <x v="0"/>
    <s v="United States"/>
    <x v="61"/>
    <x v="5"/>
    <n v="75081"/>
    <x v="2"/>
    <s v="OFF-AR-10002135"/>
    <x v="1"/>
    <x v="6"/>
    <s v="Boston Heavy-Duty Trimline Electric Pencil Sharpeners"/>
    <n v="154.24"/>
    <n v="4"/>
    <n v="0.2"/>
    <n v="17.351999999999975"/>
  </r>
  <r>
    <n v="1735"/>
    <x v="841"/>
    <x v="3"/>
    <x v="570"/>
    <d v="2014-08-02T00:00:00"/>
    <s v="Second Class"/>
    <s v="AG-10675"/>
    <s v="Anna Gayman"/>
    <x v="0"/>
    <s v="United States"/>
    <x v="108"/>
    <x v="3"/>
    <n v="28540"/>
    <x v="0"/>
    <s v="OFF-AP-10002082"/>
    <x v="1"/>
    <x v="9"/>
    <s v="Holmes HEPA Air Purifier"/>
    <n v="34.848000000000006"/>
    <n v="2"/>
    <n v="0.2"/>
    <n v="6.5339999999999971"/>
  </r>
  <r>
    <n v="1736"/>
    <x v="841"/>
    <x v="3"/>
    <x v="570"/>
    <d v="2014-08-02T00:00:00"/>
    <s v="Second Class"/>
    <s v="AG-10675"/>
    <s v="Anna Gayman"/>
    <x v="0"/>
    <s v="United States"/>
    <x v="108"/>
    <x v="3"/>
    <n v="28540"/>
    <x v="0"/>
    <s v="TEC-PH-10003442"/>
    <x v="2"/>
    <x v="7"/>
    <s v="Samsung Replacement EH64AVFWE Premium Headset"/>
    <n v="22"/>
    <n v="5"/>
    <n v="0.2"/>
    <n v="1.375"/>
  </r>
  <r>
    <n v="1737"/>
    <x v="841"/>
    <x v="3"/>
    <x v="570"/>
    <d v="2014-08-02T00:00:00"/>
    <s v="Second Class"/>
    <s v="AG-10675"/>
    <s v="Anna Gayman"/>
    <x v="0"/>
    <s v="United States"/>
    <x v="108"/>
    <x v="3"/>
    <n v="28540"/>
    <x v="0"/>
    <s v="OFF-AR-10002833"/>
    <x v="1"/>
    <x v="6"/>
    <s v="Newell 322"/>
    <n v="4.3680000000000003"/>
    <n v="3"/>
    <n v="0.2"/>
    <n v="0.3822000000000001"/>
  </r>
  <r>
    <n v="1738"/>
    <x v="842"/>
    <x v="1"/>
    <x v="37"/>
    <d v="2012-09-09T00:00:00"/>
    <s v="Standard Class"/>
    <s v="DB-13120"/>
    <s v="David Bremer"/>
    <x v="1"/>
    <s v="United States"/>
    <x v="8"/>
    <x v="1"/>
    <n v="94122"/>
    <x v="1"/>
    <s v="OFF-ST-10001325"/>
    <x v="1"/>
    <x v="4"/>
    <s v="Sterilite Officeware Hinged File Box"/>
    <n v="31.44"/>
    <n v="3"/>
    <n v="0"/>
    <n v="8.4888000000000012"/>
  </r>
  <r>
    <n v="1739"/>
    <x v="842"/>
    <x v="1"/>
    <x v="37"/>
    <d v="2012-09-09T00:00:00"/>
    <s v="Standard Class"/>
    <s v="DB-13120"/>
    <s v="David Bremer"/>
    <x v="1"/>
    <s v="United States"/>
    <x v="8"/>
    <x v="1"/>
    <n v="94122"/>
    <x v="1"/>
    <s v="TEC-AC-10003038"/>
    <x v="2"/>
    <x v="11"/>
    <s v="Kingston Digital DataTraveler 16GB USB 2.0"/>
    <n v="17.899999999999999"/>
    <n v="2"/>
    <n v="0"/>
    <n v="3.400999999999998"/>
  </r>
  <r>
    <n v="1740"/>
    <x v="842"/>
    <x v="1"/>
    <x v="37"/>
    <d v="2012-09-09T00:00:00"/>
    <s v="Standard Class"/>
    <s v="DB-13120"/>
    <s v="David Bremer"/>
    <x v="1"/>
    <s v="United States"/>
    <x v="8"/>
    <x v="1"/>
    <n v="94122"/>
    <x v="1"/>
    <s v="TEC-AC-10003590"/>
    <x v="2"/>
    <x v="11"/>
    <s v="TRENDnet 56K USB 2.0 Phone, Internet and Fax Modem"/>
    <n v="129.44999999999999"/>
    <n v="5"/>
    <n v="0"/>
    <n v="46.601999999999997"/>
  </r>
  <r>
    <n v="1741"/>
    <x v="843"/>
    <x v="2"/>
    <x v="128"/>
    <d v="2011-08-16T00:00:00"/>
    <s v="Standard Class"/>
    <s v="ED-13885"/>
    <s v="Emily Ducich"/>
    <x v="2"/>
    <s v="United States"/>
    <x v="70"/>
    <x v="1"/>
    <n v="92037"/>
    <x v="1"/>
    <s v="OFF-LA-10000262"/>
    <x v="1"/>
    <x v="2"/>
    <s v="Avery 494"/>
    <n v="20.88"/>
    <n v="8"/>
    <n v="0"/>
    <n v="9.6047999999999991"/>
  </r>
  <r>
    <n v="1742"/>
    <x v="844"/>
    <x v="3"/>
    <x v="505"/>
    <d v="2014-11-04T00:00:00"/>
    <s v="Standard Class"/>
    <s v="MC-18100"/>
    <s v="Mick Crebagga"/>
    <x v="0"/>
    <s v="United States"/>
    <x v="10"/>
    <x v="9"/>
    <n v="19140"/>
    <x v="3"/>
    <s v="OFF-PA-10004355"/>
    <x v="1"/>
    <x v="10"/>
    <s v="Xerox 231"/>
    <n v="20.736000000000004"/>
    <n v="4"/>
    <n v="0.2"/>
    <n v="7.2576000000000001"/>
  </r>
  <r>
    <n v="1743"/>
    <x v="844"/>
    <x v="3"/>
    <x v="505"/>
    <d v="2014-11-04T00:00:00"/>
    <s v="Standard Class"/>
    <s v="MC-18100"/>
    <s v="Mick Crebagga"/>
    <x v="0"/>
    <s v="United States"/>
    <x v="10"/>
    <x v="9"/>
    <n v="19140"/>
    <x v="3"/>
    <s v="FUR-FU-10004415"/>
    <x v="0"/>
    <x v="5"/>
    <s v="Stacking Tray, Side-Loading, Legal, Smoke"/>
    <n v="7.168000000000001"/>
    <n v="2"/>
    <n v="0.2"/>
    <n v="0.98559999999999937"/>
  </r>
  <r>
    <n v="1744"/>
    <x v="844"/>
    <x v="3"/>
    <x v="505"/>
    <d v="2014-11-04T00:00:00"/>
    <s v="Standard Class"/>
    <s v="MC-18100"/>
    <s v="Mick Crebagga"/>
    <x v="0"/>
    <s v="United States"/>
    <x v="10"/>
    <x v="9"/>
    <n v="19140"/>
    <x v="3"/>
    <s v="OFF-ST-10002486"/>
    <x v="1"/>
    <x v="4"/>
    <s v="Eldon Shelf Savers Cubes and Bins"/>
    <n v="11.168000000000001"/>
    <n v="2"/>
    <n v="0.2"/>
    <n v="-2.5128000000000008"/>
  </r>
  <r>
    <n v="1745"/>
    <x v="844"/>
    <x v="3"/>
    <x v="505"/>
    <d v="2014-11-04T00:00:00"/>
    <s v="Standard Class"/>
    <s v="MC-18100"/>
    <s v="Mick Crebagga"/>
    <x v="0"/>
    <s v="United States"/>
    <x v="10"/>
    <x v="9"/>
    <n v="19140"/>
    <x v="3"/>
    <s v="TEC-AC-10001142"/>
    <x v="2"/>
    <x v="11"/>
    <s v="First Data FD10 PIN Pad"/>
    <n v="442.40000000000003"/>
    <n v="7"/>
    <n v="0.2"/>
    <n v="-55.300000000000068"/>
  </r>
  <r>
    <n v="1746"/>
    <x v="845"/>
    <x v="2"/>
    <x v="571"/>
    <d v="2011-06-09T00:00:00"/>
    <s v="First Class"/>
    <s v="BM-11785"/>
    <s v="Bryan Mills"/>
    <x v="0"/>
    <s v="United States"/>
    <x v="30"/>
    <x v="15"/>
    <n v="14609"/>
    <x v="3"/>
    <s v="OFF-AR-10002656"/>
    <x v="1"/>
    <x v="6"/>
    <s v="Sanford Liquid Accent Highlighters"/>
    <n v="13.36"/>
    <n v="2"/>
    <n v="0"/>
    <n v="4.9431999999999992"/>
  </r>
  <r>
    <n v="1747"/>
    <x v="846"/>
    <x v="0"/>
    <x v="572"/>
    <d v="2013-08-18T00:00:00"/>
    <s v="Second Class"/>
    <s v="EM-14065"/>
    <s v="Erin Mull"/>
    <x v="0"/>
    <s v="United States"/>
    <x v="108"/>
    <x v="3"/>
    <n v="28540"/>
    <x v="0"/>
    <s v="OFF-BI-10000138"/>
    <x v="1"/>
    <x v="8"/>
    <s v="Acco Translucent Poly Ring Binders"/>
    <n v="11.232000000000001"/>
    <n v="8"/>
    <n v="0.7"/>
    <n v="-8.2367999999999988"/>
  </r>
  <r>
    <n v="1748"/>
    <x v="846"/>
    <x v="0"/>
    <x v="572"/>
    <d v="2013-08-18T00:00:00"/>
    <s v="Second Class"/>
    <s v="EM-14065"/>
    <s v="Erin Mull"/>
    <x v="0"/>
    <s v="United States"/>
    <x v="108"/>
    <x v="3"/>
    <n v="28540"/>
    <x v="0"/>
    <s v="OFF-PA-10004947"/>
    <x v="1"/>
    <x v="10"/>
    <s v="Staples"/>
    <n v="10.272000000000002"/>
    <n v="3"/>
    <n v="0.2"/>
    <n v="3.2099999999999982"/>
  </r>
  <r>
    <n v="1749"/>
    <x v="847"/>
    <x v="2"/>
    <x v="573"/>
    <d v="2011-04-29T00:00:00"/>
    <s v="Standard Class"/>
    <s v="DA-13450"/>
    <s v="Dianna Arnett"/>
    <x v="2"/>
    <s v="United States"/>
    <x v="12"/>
    <x v="5"/>
    <n v="77095"/>
    <x v="2"/>
    <s v="OFF-PA-10003543"/>
    <x v="1"/>
    <x v="10"/>
    <s v="Xerox 1985"/>
    <n v="10.368000000000002"/>
    <n v="2"/>
    <n v="0.2"/>
    <n v="3.6288"/>
  </r>
  <r>
    <n v="1750"/>
    <x v="847"/>
    <x v="2"/>
    <x v="573"/>
    <d v="2011-04-29T00:00:00"/>
    <s v="Standard Class"/>
    <s v="DA-13450"/>
    <s v="Dianna Arnett"/>
    <x v="2"/>
    <s v="United States"/>
    <x v="12"/>
    <x v="5"/>
    <n v="77095"/>
    <x v="2"/>
    <s v="OFF-AR-10002221"/>
    <x v="1"/>
    <x v="6"/>
    <s v="12 Colored Short Pencils"/>
    <n v="6.24"/>
    <n v="3"/>
    <n v="0.2"/>
    <n v="0.54600000000000071"/>
  </r>
  <r>
    <n v="1751"/>
    <x v="848"/>
    <x v="1"/>
    <x v="6"/>
    <d v="2012-11-27T00:00:00"/>
    <s v="Standard Class"/>
    <s v="MO-17800"/>
    <s v="Meg O'Connel"/>
    <x v="2"/>
    <s v="United States"/>
    <x v="52"/>
    <x v="5"/>
    <n v="78207"/>
    <x v="2"/>
    <s v="FUR-TA-10004607"/>
    <x v="0"/>
    <x v="3"/>
    <s v="Hon 2111 Invitation Series Straight Table"/>
    <n v="206.96200000000002"/>
    <n v="2"/>
    <n v="0.3"/>
    <n v="-32.522600000000011"/>
  </r>
  <r>
    <n v="1752"/>
    <x v="849"/>
    <x v="3"/>
    <x v="336"/>
    <d v="2014-10-18T00:00:00"/>
    <s v="First Class"/>
    <s v="JW-15955"/>
    <s v="Joni Wasserman"/>
    <x v="0"/>
    <s v="United States"/>
    <x v="182"/>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x v="8"/>
    <x v="1"/>
    <n v="94122"/>
    <x v="1"/>
    <s v="OFF-ST-10004340"/>
    <x v="1"/>
    <x v="4"/>
    <s v="Fellowes Mobile File Cart, Black"/>
    <n v="559.62"/>
    <n v="9"/>
    <n v="0"/>
    <n v="151.09740000000002"/>
  </r>
  <r>
    <n v="1754"/>
    <x v="850"/>
    <x v="3"/>
    <x v="574"/>
    <d v="2014-12-06T00:00:00"/>
    <s v="First Class"/>
    <s v="VW-21775"/>
    <s v="Victoria Wilson"/>
    <x v="1"/>
    <s v="United States"/>
    <x v="8"/>
    <x v="1"/>
    <n v="94122"/>
    <x v="1"/>
    <s v="OFF-PA-10004475"/>
    <x v="1"/>
    <x v="10"/>
    <s v="Xerox 1940"/>
    <n v="109.92"/>
    <n v="2"/>
    <n v="0"/>
    <n v="53.860799999999998"/>
  </r>
  <r>
    <n v="1755"/>
    <x v="850"/>
    <x v="3"/>
    <x v="574"/>
    <d v="2014-12-06T00:00:00"/>
    <s v="First Class"/>
    <s v="VW-21775"/>
    <s v="Victoria Wilson"/>
    <x v="1"/>
    <s v="United States"/>
    <x v="8"/>
    <x v="1"/>
    <n v="94122"/>
    <x v="1"/>
    <s v="OFF-PA-10003893"/>
    <x v="1"/>
    <x v="10"/>
    <s v="Xerox 1962"/>
    <n v="8.56"/>
    <n v="2"/>
    <n v="0"/>
    <n v="3.8519999999999994"/>
  </r>
  <r>
    <n v="1756"/>
    <x v="851"/>
    <x v="1"/>
    <x v="575"/>
    <d v="2012-12-11T00:00:00"/>
    <s v="Second Class"/>
    <s v="TT-21460"/>
    <s v="Tonja Turnell"/>
    <x v="2"/>
    <s v="United States"/>
    <x v="5"/>
    <x v="5"/>
    <n v="76106"/>
    <x v="2"/>
    <s v="OFF-PA-10000100"/>
    <x v="1"/>
    <x v="10"/>
    <s v="Xerox 1945"/>
    <n v="360.71199999999999"/>
    <n v="11"/>
    <n v="0.2"/>
    <n v="130.75810000000001"/>
  </r>
  <r>
    <n v="1757"/>
    <x v="851"/>
    <x v="1"/>
    <x v="575"/>
    <d v="2012-12-11T00:00:00"/>
    <s v="Second Class"/>
    <s v="TT-21460"/>
    <s v="Tonja Turnell"/>
    <x v="2"/>
    <s v="United States"/>
    <x v="5"/>
    <x v="5"/>
    <n v="76106"/>
    <x v="2"/>
    <s v="TEC-PH-10001817"/>
    <x v="2"/>
    <x v="7"/>
    <s v="Wilson Electronics DB Pro Signal Booster"/>
    <n v="1718.4"/>
    <n v="6"/>
    <n v="0.2"/>
    <n v="150.36000000000013"/>
  </r>
  <r>
    <n v="1758"/>
    <x v="852"/>
    <x v="1"/>
    <x v="562"/>
    <d v="2012-07-15T00:00:00"/>
    <s v="First Class"/>
    <s v="SL-20155"/>
    <s v="Sara Luxemburg"/>
    <x v="2"/>
    <s v="United States"/>
    <x v="12"/>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x v="12"/>
    <x v="5"/>
    <n v="77095"/>
    <x v="2"/>
    <s v="TEC-AC-10001013"/>
    <x v="2"/>
    <x v="11"/>
    <s v="Logitech ClearChat Comfort/USB Headset H390"/>
    <n v="46.864000000000004"/>
    <n v="2"/>
    <n v="0.2"/>
    <n v="7.615399999999994"/>
  </r>
  <r>
    <n v="1760"/>
    <x v="854"/>
    <x v="2"/>
    <x v="576"/>
    <d v="2011-01-13T00:00:00"/>
    <s v="Standard Class"/>
    <s v="MB-18085"/>
    <s v="Mick Brown"/>
    <x v="0"/>
    <s v="United States"/>
    <x v="10"/>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x v="70"/>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x v="70"/>
    <x v="1"/>
    <n v="92105"/>
    <x v="1"/>
    <s v="OFF-BI-10001900"/>
    <x v="1"/>
    <x v="8"/>
    <s v="DXL Angle-View Binders with Locking Rings, Black"/>
    <n v="28.752000000000002"/>
    <n v="6"/>
    <n v="0.2"/>
    <n v="9.7037999999999993"/>
  </r>
  <r>
    <n v="1763"/>
    <x v="855"/>
    <x v="1"/>
    <x v="577"/>
    <d v="2012-09-09T00:00:00"/>
    <s v="Standard Class"/>
    <s v="AG-10900"/>
    <s v="Arthur Gainer"/>
    <x v="0"/>
    <s v="United States"/>
    <x v="70"/>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x v="244"/>
    <x v="17"/>
    <n v="23434"/>
    <x v="0"/>
    <s v="OFF-SU-10002573"/>
    <x v="1"/>
    <x v="14"/>
    <s v="Acme 10&quot; Easy Grip Assistive Scissors"/>
    <n v="35.06"/>
    <n v="2"/>
    <n v="0"/>
    <n v="10.517999999999997"/>
  </r>
  <r>
    <n v="1765"/>
    <x v="856"/>
    <x v="0"/>
    <x v="578"/>
    <d v="2013-08-09T00:00:00"/>
    <s v="Standard Class"/>
    <s v="ML-17755"/>
    <s v="Max Ludwig"/>
    <x v="2"/>
    <s v="United States"/>
    <x v="244"/>
    <x v="17"/>
    <n v="23434"/>
    <x v="0"/>
    <s v="OFF-LA-10004484"/>
    <x v="1"/>
    <x v="2"/>
    <s v="Avery 476"/>
    <n v="4.13"/>
    <n v="1"/>
    <n v="0"/>
    <n v="1.8997999999999999"/>
  </r>
  <r>
    <n v="1766"/>
    <x v="856"/>
    <x v="0"/>
    <x v="578"/>
    <d v="2013-08-09T00:00:00"/>
    <s v="Standard Class"/>
    <s v="ML-17755"/>
    <s v="Max Ludwig"/>
    <x v="2"/>
    <s v="United States"/>
    <x v="244"/>
    <x v="17"/>
    <n v="23434"/>
    <x v="0"/>
    <s v="FUR-FU-10001591"/>
    <x v="0"/>
    <x v="5"/>
    <s v="Advantus Panel Wall Certificate Holder - 8.5x11"/>
    <n v="109.8"/>
    <n v="9"/>
    <n v="0"/>
    <n v="46.116000000000007"/>
  </r>
  <r>
    <n v="1767"/>
    <x v="856"/>
    <x v="0"/>
    <x v="578"/>
    <d v="2013-08-09T00:00:00"/>
    <s v="Standard Class"/>
    <s v="ML-17755"/>
    <s v="Max Ludwig"/>
    <x v="2"/>
    <s v="United States"/>
    <x v="244"/>
    <x v="17"/>
    <n v="23434"/>
    <x v="0"/>
    <s v="OFF-LA-10002034"/>
    <x v="1"/>
    <x v="2"/>
    <s v="Avery 478"/>
    <n v="9.82"/>
    <n v="2"/>
    <n v="0"/>
    <n v="4.8117999999999999"/>
  </r>
  <r>
    <n v="1768"/>
    <x v="857"/>
    <x v="2"/>
    <x v="579"/>
    <d v="2011-03-26T00:00:00"/>
    <s v="Standard Class"/>
    <s v="CC-12685"/>
    <s v="Craig Carroll"/>
    <x v="0"/>
    <s v="United States"/>
    <x v="247"/>
    <x v="3"/>
    <n v="27405"/>
    <x v="0"/>
    <s v="OFF-BI-10004410"/>
    <x v="1"/>
    <x v="8"/>
    <s v="C-Line Peel &amp; Stick Add-On Filing Pockets, 8-3/4 x 5-1/8, 10/Pack"/>
    <n v="7.644000000000001"/>
    <n v="4"/>
    <n v="0.7"/>
    <n v="-5.8603999999999985"/>
  </r>
  <r>
    <n v="1769"/>
    <x v="857"/>
    <x v="2"/>
    <x v="579"/>
    <d v="2011-03-26T00:00:00"/>
    <s v="Standard Class"/>
    <s v="CC-12685"/>
    <s v="Craig Carroll"/>
    <x v="0"/>
    <s v="United States"/>
    <x v="247"/>
    <x v="3"/>
    <n v="27405"/>
    <x v="0"/>
    <s v="OFF-BI-10002735"/>
    <x v="1"/>
    <x v="8"/>
    <s v="GBC Prestige Therm-A-Bind Covers"/>
    <n v="51.465000000000018"/>
    <n v="5"/>
    <n v="0.7"/>
    <n v="-39.456499999999991"/>
  </r>
  <r>
    <n v="1770"/>
    <x v="858"/>
    <x v="3"/>
    <x v="580"/>
    <d v="2014-03-09T00:00:00"/>
    <s v="Standard Class"/>
    <s v="SC-20770"/>
    <s v="Stewart Carmichael"/>
    <x v="1"/>
    <s v="United States"/>
    <x v="61"/>
    <x v="5"/>
    <n v="75081"/>
    <x v="2"/>
    <s v="OFF-SU-10001935"/>
    <x v="1"/>
    <x v="14"/>
    <s v="Staples"/>
    <n v="6.9760000000000009"/>
    <n v="4"/>
    <n v="0.2"/>
    <n v="-1.3952000000000013"/>
  </r>
  <r>
    <n v="1771"/>
    <x v="858"/>
    <x v="3"/>
    <x v="580"/>
    <d v="2014-03-09T00:00:00"/>
    <s v="Standard Class"/>
    <s v="SC-20770"/>
    <s v="Stewart Carmichael"/>
    <x v="1"/>
    <s v="United States"/>
    <x v="61"/>
    <x v="5"/>
    <n v="75081"/>
    <x v="2"/>
    <s v="OFF-BI-10003291"/>
    <x v="1"/>
    <x v="8"/>
    <s v="Wilson Jones Leather-Like Binders with DublLock Round Rings"/>
    <n v="12.221999999999998"/>
    <n v="7"/>
    <n v="0.8"/>
    <n v="-20.166300000000007"/>
  </r>
  <r>
    <n v="1772"/>
    <x v="859"/>
    <x v="0"/>
    <x v="581"/>
    <d v="2013-11-30T00:00:00"/>
    <s v="Second Class"/>
    <s v="GG-14650"/>
    <s v="Greg Guthrie"/>
    <x v="1"/>
    <s v="United States"/>
    <x v="22"/>
    <x v="10"/>
    <n v="60623"/>
    <x v="2"/>
    <s v="OFF-ST-10004337"/>
    <x v="1"/>
    <x v="4"/>
    <s v="SAFCO Commercial Wire Shelving, 72h"/>
    <n v="97.984000000000009"/>
    <n v="2"/>
    <n v="0.2"/>
    <n v="-24.496000000000002"/>
  </r>
  <r>
    <n v="1773"/>
    <x v="859"/>
    <x v="0"/>
    <x v="581"/>
    <d v="2013-11-30T00:00:00"/>
    <s v="Second Class"/>
    <s v="GG-14650"/>
    <s v="Greg Guthrie"/>
    <x v="1"/>
    <s v="United States"/>
    <x v="22"/>
    <x v="10"/>
    <n v="60623"/>
    <x v="2"/>
    <s v="TEC-AC-10001266"/>
    <x v="2"/>
    <x v="11"/>
    <s v="Memorex Micro Travel Drive 8 GB"/>
    <n v="62.400000000000006"/>
    <n v="6"/>
    <n v="0.2"/>
    <n v="19.499999999999993"/>
  </r>
  <r>
    <n v="1774"/>
    <x v="860"/>
    <x v="2"/>
    <x v="582"/>
    <d v="2011-05-03T00:00:00"/>
    <s v="Standard Class"/>
    <s v="MY-18295"/>
    <s v="Muhammed Yedwab"/>
    <x v="1"/>
    <s v="United States"/>
    <x v="248"/>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x v="248"/>
    <x v="39"/>
    <n v="21215"/>
    <x v="3"/>
    <s v="OFF-ST-10000877"/>
    <x v="1"/>
    <x v="4"/>
    <s v="Recycled Steel Personal File for Standard File Folders"/>
    <n v="497.61"/>
    <n v="9"/>
    <n v="0"/>
    <n v="129.37860000000001"/>
  </r>
  <r>
    <n v="1776"/>
    <x v="860"/>
    <x v="2"/>
    <x v="582"/>
    <d v="2011-05-03T00:00:00"/>
    <s v="Standard Class"/>
    <s v="MY-18295"/>
    <s v="Muhammed Yedwab"/>
    <x v="1"/>
    <s v="United States"/>
    <x v="248"/>
    <x v="39"/>
    <n v="21215"/>
    <x v="3"/>
    <s v="OFF-AR-10004752"/>
    <x v="1"/>
    <x v="6"/>
    <s v="Blackstonian Pencils"/>
    <n v="5.34"/>
    <n v="2"/>
    <n v="0"/>
    <n v="1.4952000000000001"/>
  </r>
  <r>
    <n v="1777"/>
    <x v="860"/>
    <x v="2"/>
    <x v="582"/>
    <d v="2011-05-03T00:00:00"/>
    <s v="Standard Class"/>
    <s v="MY-18295"/>
    <s v="Muhammed Yedwab"/>
    <x v="1"/>
    <s v="United States"/>
    <x v="248"/>
    <x v="39"/>
    <n v="21215"/>
    <x v="3"/>
    <s v="OFF-LA-10000452"/>
    <x v="1"/>
    <x v="2"/>
    <s v="Avery 488"/>
    <n v="3.15"/>
    <n v="1"/>
    <n v="0"/>
    <n v="1.512"/>
  </r>
  <r>
    <n v="1778"/>
    <x v="861"/>
    <x v="1"/>
    <x v="27"/>
    <d v="2012-11-28T00:00:00"/>
    <s v="Standard Class"/>
    <s v="DP-13000"/>
    <s v="Darren Powers"/>
    <x v="0"/>
    <s v="United States"/>
    <x v="1"/>
    <x v="1"/>
    <n v="90004"/>
    <x v="1"/>
    <s v="OFF-PA-10000675"/>
    <x v="1"/>
    <x v="10"/>
    <s v="Xerox 1919"/>
    <n v="368.91"/>
    <n v="9"/>
    <n v="0"/>
    <n v="180.76590000000002"/>
  </r>
  <r>
    <n v="1779"/>
    <x v="861"/>
    <x v="1"/>
    <x v="27"/>
    <d v="2012-11-28T00:00:00"/>
    <s v="Standard Class"/>
    <s v="DP-13000"/>
    <s v="Darren Powers"/>
    <x v="0"/>
    <s v="United States"/>
    <x v="1"/>
    <x v="1"/>
    <n v="90004"/>
    <x v="1"/>
    <s v="OFF-AR-10003045"/>
    <x v="1"/>
    <x v="6"/>
    <s v="Prang Colored Pencils"/>
    <n v="14.7"/>
    <n v="5"/>
    <n v="0"/>
    <n v="6.6150000000000002"/>
  </r>
  <r>
    <n v="1780"/>
    <x v="862"/>
    <x v="0"/>
    <x v="583"/>
    <d v="2013-11-17T00:00:00"/>
    <s v="Standard Class"/>
    <s v="BD-11770"/>
    <s v="Bryan Davis"/>
    <x v="0"/>
    <s v="United States"/>
    <x v="20"/>
    <x v="15"/>
    <n v="10011"/>
    <x v="3"/>
    <s v="TEC-AC-10003447"/>
    <x v="2"/>
    <x v="11"/>
    <s v="Micropad Numeric Keypads"/>
    <n v="59.97"/>
    <n v="3"/>
    <n v="0"/>
    <n v="14.992499999999996"/>
  </r>
  <r>
    <n v="1781"/>
    <x v="862"/>
    <x v="0"/>
    <x v="583"/>
    <d v="2013-11-17T00:00:00"/>
    <s v="Standard Class"/>
    <s v="BD-11770"/>
    <s v="Bryan Davis"/>
    <x v="0"/>
    <s v="United States"/>
    <x v="20"/>
    <x v="15"/>
    <n v="10011"/>
    <x v="3"/>
    <s v="OFF-ST-10002276"/>
    <x v="1"/>
    <x v="4"/>
    <s v="Safco Steel Mobile File Cart"/>
    <n v="83.36"/>
    <n v="1"/>
    <n v="0"/>
    <n v="20.840000000000003"/>
  </r>
  <r>
    <n v="1782"/>
    <x v="863"/>
    <x v="1"/>
    <x v="584"/>
    <d v="2012-07-13T00:00:00"/>
    <s v="Standard Class"/>
    <s v="CB-12535"/>
    <s v="Claudia Bergmann"/>
    <x v="1"/>
    <s v="United States"/>
    <x v="47"/>
    <x v="31"/>
    <n v="2038"/>
    <x v="3"/>
    <s v="OFF-PA-10001609"/>
    <x v="1"/>
    <x v="10"/>
    <s v="Tops Wirebound Message Log Books"/>
    <n v="6.58"/>
    <n v="2"/>
    <n v="0"/>
    <n v="3.0267999999999997"/>
  </r>
  <r>
    <n v="1783"/>
    <x v="863"/>
    <x v="1"/>
    <x v="584"/>
    <d v="2012-07-13T00:00:00"/>
    <s v="Standard Class"/>
    <s v="CB-12535"/>
    <s v="Claudia Bergmann"/>
    <x v="1"/>
    <s v="United States"/>
    <x v="47"/>
    <x v="31"/>
    <n v="2038"/>
    <x v="3"/>
    <s v="OFF-BI-10001597"/>
    <x v="1"/>
    <x v="8"/>
    <s v="Wilson Jones Ledger-Size, Piano-Hinge Binder, 2&quot;, Blue"/>
    <n v="122.94"/>
    <n v="3"/>
    <n v="0"/>
    <n v="59.011199999999988"/>
  </r>
  <r>
    <n v="1784"/>
    <x v="864"/>
    <x v="3"/>
    <x v="585"/>
    <d v="2014-09-27T00:00:00"/>
    <s v="Standard Class"/>
    <s v="JE-15610"/>
    <s v="Jim Epp"/>
    <x v="1"/>
    <s v="United States"/>
    <x v="158"/>
    <x v="6"/>
    <n v="53209"/>
    <x v="2"/>
    <s v="OFF-PA-10004475"/>
    <x v="1"/>
    <x v="10"/>
    <s v="Xerox 1940"/>
    <n v="219.84"/>
    <n v="4"/>
    <n v="0"/>
    <n v="107.7216"/>
  </r>
  <r>
    <n v="1785"/>
    <x v="864"/>
    <x v="3"/>
    <x v="585"/>
    <d v="2014-09-27T00:00:00"/>
    <s v="Standard Class"/>
    <s v="JE-15610"/>
    <s v="Jim Epp"/>
    <x v="1"/>
    <s v="United States"/>
    <x v="158"/>
    <x v="6"/>
    <n v="53209"/>
    <x v="2"/>
    <s v="TEC-AC-10004510"/>
    <x v="2"/>
    <x v="11"/>
    <s v="Logitech Desktop MK120 Mouse and keyboard Combo"/>
    <n v="98.16"/>
    <n v="6"/>
    <n v="0"/>
    <n v="9.8159999999999954"/>
  </r>
  <r>
    <n v="1786"/>
    <x v="864"/>
    <x v="3"/>
    <x v="585"/>
    <d v="2014-09-27T00:00:00"/>
    <s v="Standard Class"/>
    <s v="JE-15610"/>
    <s v="Jim Epp"/>
    <x v="1"/>
    <s v="United States"/>
    <x v="158"/>
    <x v="6"/>
    <n v="53209"/>
    <x v="2"/>
    <s v="OFF-BI-10002976"/>
    <x v="1"/>
    <x v="8"/>
    <s v="ACCOHIDE Binder by Acco"/>
    <n v="33.04"/>
    <n v="8"/>
    <n v="0"/>
    <n v="15.5288"/>
  </r>
  <r>
    <n v="1787"/>
    <x v="864"/>
    <x v="3"/>
    <x v="585"/>
    <d v="2014-09-27T00:00:00"/>
    <s v="Standard Class"/>
    <s v="JE-15610"/>
    <s v="Jim Epp"/>
    <x v="1"/>
    <s v="United States"/>
    <x v="158"/>
    <x v="6"/>
    <n v="53209"/>
    <x v="2"/>
    <s v="TEC-PH-10001615"/>
    <x v="2"/>
    <x v="7"/>
    <s v="AT&amp;T CL82213"/>
    <n v="86.97"/>
    <n v="3"/>
    <n v="0"/>
    <n v="25.221299999999989"/>
  </r>
  <r>
    <n v="1788"/>
    <x v="865"/>
    <x v="1"/>
    <x v="586"/>
    <d v="2012-02-19T00:00:00"/>
    <s v="Standard Class"/>
    <s v="RP-19855"/>
    <s v="Roy Phan"/>
    <x v="1"/>
    <s v="United States"/>
    <x v="249"/>
    <x v="6"/>
    <n v="53142"/>
    <x v="2"/>
    <s v="TEC-PH-10001819"/>
    <x v="2"/>
    <x v="7"/>
    <s v="Innergie mMini Combo Duo USB Travel Charging Kit"/>
    <n v="134.97"/>
    <n v="3"/>
    <n v="0"/>
    <n v="64.785599999999988"/>
  </r>
  <r>
    <n v="1789"/>
    <x v="865"/>
    <x v="1"/>
    <x v="586"/>
    <d v="2012-02-19T00:00:00"/>
    <s v="Standard Class"/>
    <s v="RP-19855"/>
    <s v="Roy Phan"/>
    <x v="1"/>
    <s v="United States"/>
    <x v="249"/>
    <x v="6"/>
    <n v="53142"/>
    <x v="2"/>
    <s v="TEC-PH-10000560"/>
    <x v="2"/>
    <x v="7"/>
    <s v="Samsung Galaxy S III - 16GB - pebble blue (T-Mobile)"/>
    <n v="699.98"/>
    <n v="2"/>
    <n v="0"/>
    <n v="195.99440000000004"/>
  </r>
  <r>
    <n v="1790"/>
    <x v="865"/>
    <x v="1"/>
    <x v="586"/>
    <d v="2012-02-19T00:00:00"/>
    <s v="Standard Class"/>
    <s v="RP-19855"/>
    <s v="Roy Phan"/>
    <x v="1"/>
    <s v="United States"/>
    <x v="249"/>
    <x v="6"/>
    <n v="53142"/>
    <x v="2"/>
    <s v="TEC-AC-10004568"/>
    <x v="2"/>
    <x v="11"/>
    <s v="Maxell LTO Ultrium - 800 GB"/>
    <n v="139.94999999999999"/>
    <n v="5"/>
    <n v="0"/>
    <n v="26.590499999999988"/>
  </r>
  <r>
    <n v="1791"/>
    <x v="866"/>
    <x v="2"/>
    <x v="587"/>
    <d v="2011-10-04T00:00:00"/>
    <s v="Standard Class"/>
    <s v="RA-19915"/>
    <s v="Russell Applegate"/>
    <x v="0"/>
    <s v="United States"/>
    <x v="20"/>
    <x v="15"/>
    <n v="10011"/>
    <x v="3"/>
    <s v="OFF-PA-10004092"/>
    <x v="1"/>
    <x v="10"/>
    <s v="Tops Green Bar Computer Printout Paper"/>
    <n v="48.94"/>
    <n v="1"/>
    <n v="0"/>
    <n v="24.47"/>
  </r>
  <r>
    <n v="1792"/>
    <x v="867"/>
    <x v="2"/>
    <x v="588"/>
    <d v="2011-12-03T00:00:00"/>
    <s v="First Class"/>
    <s v="RP-19390"/>
    <s v="Resi Pölking"/>
    <x v="0"/>
    <s v="United States"/>
    <x v="6"/>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x v="6"/>
    <x v="6"/>
    <n v="53711"/>
    <x v="2"/>
    <s v="OFF-AR-10000475"/>
    <x v="1"/>
    <x v="6"/>
    <s v="Hunt BOSTON Vista Battery-Operated Pencil Sharpener, Black"/>
    <n v="46.64"/>
    <n v="4"/>
    <n v="0"/>
    <n v="12.592800000000004"/>
  </r>
  <r>
    <n v="1794"/>
    <x v="868"/>
    <x v="2"/>
    <x v="589"/>
    <d v="2011-12-13T00:00:00"/>
    <s v="Standard Class"/>
    <s v="TB-21175"/>
    <s v="Thomas Boland"/>
    <x v="1"/>
    <s v="United States"/>
    <x v="12"/>
    <x v="5"/>
    <n v="77041"/>
    <x v="2"/>
    <s v="OFF-ST-10000777"/>
    <x v="1"/>
    <x v="4"/>
    <s v="Companion Letter/Legal File, Black"/>
    <n v="60.415999999999997"/>
    <n v="2"/>
    <n v="0.2"/>
    <n v="6.0416000000000025"/>
  </r>
  <r>
    <n v="1795"/>
    <x v="869"/>
    <x v="0"/>
    <x v="64"/>
    <d v="2013-09-11T00:00:00"/>
    <s v="Standard Class"/>
    <s v="BE-11455"/>
    <s v="Brad Eason"/>
    <x v="2"/>
    <s v="United States"/>
    <x v="250"/>
    <x v="41"/>
    <n v="66062"/>
    <x v="2"/>
    <s v="OFF-AR-10004022"/>
    <x v="1"/>
    <x v="6"/>
    <s v="Panasonic KP-380BK Classic Electric Pencil Sharpener"/>
    <n v="107.94"/>
    <n v="3"/>
    <n v="0"/>
    <n v="26.984999999999992"/>
  </r>
  <r>
    <n v="1796"/>
    <x v="870"/>
    <x v="3"/>
    <x v="151"/>
    <d v="2014-08-31T00:00:00"/>
    <s v="First Class"/>
    <s v="MR-17545"/>
    <s v="Mathew Reese"/>
    <x v="2"/>
    <s v="United States"/>
    <x v="20"/>
    <x v="15"/>
    <n v="10024"/>
    <x v="3"/>
    <s v="OFF-ST-10002352"/>
    <x v="1"/>
    <x v="4"/>
    <s v="Iris Project Case"/>
    <n v="63.84"/>
    <n v="8"/>
    <n v="0"/>
    <n v="16.598399999999998"/>
  </r>
  <r>
    <n v="1797"/>
    <x v="870"/>
    <x v="3"/>
    <x v="151"/>
    <d v="2014-08-31T00:00:00"/>
    <s v="First Class"/>
    <s v="MR-17545"/>
    <s v="Mathew Reese"/>
    <x v="2"/>
    <s v="United States"/>
    <x v="20"/>
    <x v="15"/>
    <n v="10024"/>
    <x v="3"/>
    <s v="TEC-PH-10000455"/>
    <x v="2"/>
    <x v="7"/>
    <s v="GE 30522EE2"/>
    <n v="347.96999999999997"/>
    <n v="3"/>
    <n v="0"/>
    <n v="100.91129999999997"/>
  </r>
  <r>
    <n v="1798"/>
    <x v="870"/>
    <x v="3"/>
    <x v="151"/>
    <d v="2014-08-31T00:00:00"/>
    <s v="First Class"/>
    <s v="MR-17545"/>
    <s v="Mathew Reese"/>
    <x v="2"/>
    <s v="United States"/>
    <x v="20"/>
    <x v="15"/>
    <n v="10024"/>
    <x v="3"/>
    <s v="OFF-BI-10003910"/>
    <x v="1"/>
    <x v="8"/>
    <s v="DXL Angle-View Binders with Locking Rings by Samsill"/>
    <n v="37.008000000000003"/>
    <n v="6"/>
    <n v="0.2"/>
    <n v="11.565"/>
  </r>
  <r>
    <n v="1799"/>
    <x v="871"/>
    <x v="0"/>
    <x v="274"/>
    <d v="2013-07-12T00:00:00"/>
    <s v="Standard Class"/>
    <s v="RM-19375"/>
    <s v="Raymond Messe"/>
    <x v="0"/>
    <s v="United States"/>
    <x v="49"/>
    <x v="1"/>
    <n v="95123"/>
    <x v="1"/>
    <s v="FUR-FU-10003039"/>
    <x v="0"/>
    <x v="5"/>
    <s v="Howard Miller 11-1/2&quot; Diameter Grantwood Wall Clock"/>
    <n v="215.65"/>
    <n v="5"/>
    <n v="0"/>
    <n v="73.320999999999998"/>
  </r>
  <r>
    <n v="1800"/>
    <x v="872"/>
    <x v="0"/>
    <x v="590"/>
    <d v="2013-08-11T00:00:00"/>
    <s v="Second Class"/>
    <s v="JF-15565"/>
    <s v="Jill Fjeld"/>
    <x v="0"/>
    <s v="United States"/>
    <x v="61"/>
    <x v="5"/>
    <n v="75081"/>
    <x v="2"/>
    <s v="OFF-FA-10000585"/>
    <x v="1"/>
    <x v="13"/>
    <s v="OIC Bulk Pack Metal Binder Clips"/>
    <n v="11.168000000000001"/>
    <n v="4"/>
    <n v="0.2"/>
    <n v="3.6295999999999995"/>
  </r>
  <r>
    <n v="1801"/>
    <x v="872"/>
    <x v="0"/>
    <x v="590"/>
    <d v="2013-08-11T00:00:00"/>
    <s v="Second Class"/>
    <s v="JF-15565"/>
    <s v="Jill Fjeld"/>
    <x v="0"/>
    <s v="United States"/>
    <x v="61"/>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x v="109"/>
    <x v="4"/>
    <n v="98002"/>
    <x v="1"/>
    <s v="FUR-FU-10004270"/>
    <x v="0"/>
    <x v="5"/>
    <s v="Eldon Image Series Desk Accessories, Burgundy"/>
    <n v="4.18"/>
    <n v="1"/>
    <n v="0"/>
    <n v="1.5047999999999999"/>
  </r>
  <r>
    <n v="1803"/>
    <x v="874"/>
    <x v="3"/>
    <x v="585"/>
    <d v="2014-09-27T00:00:00"/>
    <s v="Second Class"/>
    <s v="JA-15970"/>
    <s v="Joseph Airdo"/>
    <x v="0"/>
    <s v="United States"/>
    <x v="10"/>
    <x v="9"/>
    <n v="19134"/>
    <x v="3"/>
    <s v="OFF-BI-10002498"/>
    <x v="1"/>
    <x v="8"/>
    <s v="Clear Mylar Reinforcing Strips"/>
    <n v="5.6070000000000011"/>
    <n v="1"/>
    <n v="0.7"/>
    <n v="-4.2987000000000002"/>
  </r>
  <r>
    <n v="1804"/>
    <x v="874"/>
    <x v="3"/>
    <x v="585"/>
    <d v="2014-09-27T00:00:00"/>
    <s v="Second Class"/>
    <s v="JA-15970"/>
    <s v="Joseph Airdo"/>
    <x v="0"/>
    <s v="United States"/>
    <x v="10"/>
    <x v="9"/>
    <n v="19134"/>
    <x v="3"/>
    <s v="OFF-SU-10002881"/>
    <x v="1"/>
    <x v="14"/>
    <s v="Martin Yale Chadless Opener Electric Letter Opener"/>
    <n v="4663.7360000000008"/>
    <n v="7"/>
    <n v="0.2"/>
    <n v="-1049.3406"/>
  </r>
  <r>
    <n v="1805"/>
    <x v="874"/>
    <x v="3"/>
    <x v="585"/>
    <d v="2014-09-27T00:00:00"/>
    <s v="Second Class"/>
    <s v="JA-15970"/>
    <s v="Joseph Airdo"/>
    <x v="0"/>
    <s v="United States"/>
    <x v="10"/>
    <x v="9"/>
    <n v="19134"/>
    <x v="3"/>
    <s v="TEC-AC-10002926"/>
    <x v="2"/>
    <x v="11"/>
    <s v="Logitech Wireless Marathon Mouse M705"/>
    <n v="79.984000000000009"/>
    <n v="2"/>
    <n v="0.2"/>
    <n v="22.995400000000004"/>
  </r>
  <r>
    <n v="1806"/>
    <x v="875"/>
    <x v="0"/>
    <x v="591"/>
    <d v="2013-12-29T00:00:00"/>
    <s v="First Class"/>
    <s v="GK-14620"/>
    <s v="Grace Kelly"/>
    <x v="1"/>
    <s v="United States"/>
    <x v="1"/>
    <x v="1"/>
    <n v="90049"/>
    <x v="1"/>
    <s v="TEC-PH-10002200"/>
    <x v="2"/>
    <x v="7"/>
    <s v="Samsung Galaxy Note 2"/>
    <n v="2575.944"/>
    <n v="7"/>
    <n v="0.2"/>
    <n v="257.59440000000029"/>
  </r>
  <r>
    <n v="1807"/>
    <x v="875"/>
    <x v="0"/>
    <x v="591"/>
    <d v="2013-12-29T00:00:00"/>
    <s v="First Class"/>
    <s v="GK-14620"/>
    <s v="Grace Kelly"/>
    <x v="1"/>
    <s v="United States"/>
    <x v="1"/>
    <x v="1"/>
    <n v="90049"/>
    <x v="1"/>
    <s v="OFF-PA-10002005"/>
    <x v="1"/>
    <x v="10"/>
    <s v="Xerox 225"/>
    <n v="45.36"/>
    <n v="7"/>
    <n v="0"/>
    <n v="21.772800000000004"/>
  </r>
  <r>
    <n v="1808"/>
    <x v="875"/>
    <x v="0"/>
    <x v="591"/>
    <d v="2013-12-29T00:00:00"/>
    <s v="First Class"/>
    <s v="GK-14620"/>
    <s v="Grace Kelly"/>
    <x v="1"/>
    <s v="United States"/>
    <x v="1"/>
    <x v="1"/>
    <n v="90049"/>
    <x v="1"/>
    <s v="TEC-AC-10001465"/>
    <x v="2"/>
    <x v="11"/>
    <s v="SanDisk Cruzer 64 GB USB Flash Drive"/>
    <n v="254.24"/>
    <n v="7"/>
    <n v="0"/>
    <n v="76.271999999999977"/>
  </r>
  <r>
    <n v="1809"/>
    <x v="876"/>
    <x v="0"/>
    <x v="592"/>
    <d v="2013-02-13T00:00:00"/>
    <s v="First Class"/>
    <s v="PB-19210"/>
    <s v="Phillip Breyer"/>
    <x v="1"/>
    <s v="United States"/>
    <x v="251"/>
    <x v="26"/>
    <n v="74133"/>
    <x v="2"/>
    <s v="TEC-PH-10004897"/>
    <x v="2"/>
    <x v="7"/>
    <s v="Mediabridge Sport Armband iPhone 5s"/>
    <n v="69.930000000000007"/>
    <n v="7"/>
    <n v="0"/>
    <n v="0.69929999999999914"/>
  </r>
  <r>
    <n v="1810"/>
    <x v="877"/>
    <x v="0"/>
    <x v="248"/>
    <d v="2013-10-30T00:00:00"/>
    <s v="Standard Class"/>
    <s v="HK-14890"/>
    <s v="Heather Kirkland"/>
    <x v="1"/>
    <s v="United States"/>
    <x v="22"/>
    <x v="10"/>
    <n v="60610"/>
    <x v="2"/>
    <s v="FUR-FU-10001196"/>
    <x v="0"/>
    <x v="5"/>
    <s v="DAX Cubicle Frames - 8x10"/>
    <n v="16.155999999999999"/>
    <n v="7"/>
    <n v="0.6"/>
    <n v="-12.116999999999999"/>
  </r>
  <r>
    <n v="1811"/>
    <x v="877"/>
    <x v="0"/>
    <x v="248"/>
    <d v="2013-10-30T00:00:00"/>
    <s v="Standard Class"/>
    <s v="HK-14890"/>
    <s v="Heather Kirkland"/>
    <x v="1"/>
    <s v="United States"/>
    <x v="22"/>
    <x v="10"/>
    <n v="60610"/>
    <x v="2"/>
    <s v="OFF-PA-10000595"/>
    <x v="1"/>
    <x v="10"/>
    <s v="Xerox 1929"/>
    <n v="54.816000000000003"/>
    <n v="3"/>
    <n v="0.2"/>
    <n v="17.815199999999997"/>
  </r>
  <r>
    <n v="1812"/>
    <x v="878"/>
    <x v="2"/>
    <x v="3"/>
    <d v="2011-06-11T00:00:00"/>
    <s v="Second Class"/>
    <s v="FO-14305"/>
    <s v="Frank Olsen"/>
    <x v="0"/>
    <s v="United States"/>
    <x v="193"/>
    <x v="17"/>
    <n v="22801"/>
    <x v="0"/>
    <s v="FUR-TA-10004534"/>
    <x v="0"/>
    <x v="3"/>
    <s v="Bevis 44 x 96 Conference Tables"/>
    <n v="1441.3"/>
    <n v="7"/>
    <n v="0"/>
    <n v="245.0209999999999"/>
  </r>
  <r>
    <n v="1813"/>
    <x v="879"/>
    <x v="3"/>
    <x v="225"/>
    <d v="2014-11-27T00:00:00"/>
    <s v="Standard Class"/>
    <s v="BT-11680"/>
    <s v="Brian Thompson"/>
    <x v="0"/>
    <s v="United States"/>
    <x v="46"/>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x v="46"/>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x v="1"/>
    <x v="1"/>
    <n v="90045"/>
    <x v="1"/>
    <s v="FUR-TA-10002607"/>
    <x v="0"/>
    <x v="3"/>
    <s v="KI Conference Tables"/>
    <n v="170.13600000000002"/>
    <n v="3"/>
    <n v="0.2"/>
    <n v="-8.5067999999999913"/>
  </r>
  <r>
    <n v="1816"/>
    <x v="881"/>
    <x v="1"/>
    <x v="593"/>
    <d v="2012-06-04T00:00:00"/>
    <s v="Same Day"/>
    <s v="LL-16840"/>
    <s v="Lauren Leatherbury"/>
    <x v="0"/>
    <s v="United States"/>
    <x v="4"/>
    <x v="4"/>
    <n v="98105"/>
    <x v="1"/>
    <s v="OFF-LA-10000443"/>
    <x v="1"/>
    <x v="2"/>
    <s v="Avery 501"/>
    <n v="7.38"/>
    <n v="2"/>
    <n v="0"/>
    <n v="3.4685999999999999"/>
  </r>
  <r>
    <n v="1817"/>
    <x v="881"/>
    <x v="1"/>
    <x v="593"/>
    <d v="2012-06-04T00:00:00"/>
    <s v="Same Day"/>
    <s v="LL-16840"/>
    <s v="Lauren Leatherbury"/>
    <x v="0"/>
    <s v="United States"/>
    <x v="4"/>
    <x v="4"/>
    <n v="98105"/>
    <x v="1"/>
    <s v="OFF-AR-10004685"/>
    <x v="1"/>
    <x v="6"/>
    <s v="Binney &amp; Smith Crayola Metallic Colored Pencils, 8-Color Set"/>
    <n v="9.26"/>
    <n v="2"/>
    <n v="0"/>
    <n v="3.0557999999999996"/>
  </r>
  <r>
    <n v="1818"/>
    <x v="882"/>
    <x v="1"/>
    <x v="350"/>
    <d v="2012-12-15T00:00:00"/>
    <s v="Second Class"/>
    <s v="MC-17575"/>
    <s v="Matt Collins"/>
    <x v="0"/>
    <s v="United States"/>
    <x v="1"/>
    <x v="1"/>
    <n v="90036"/>
    <x v="1"/>
    <s v="OFF-LA-10001771"/>
    <x v="1"/>
    <x v="2"/>
    <s v="Avery 513"/>
    <n v="9.9600000000000009"/>
    <n v="2"/>
    <n v="0"/>
    <n v="4.5815999999999999"/>
  </r>
  <r>
    <n v="1819"/>
    <x v="883"/>
    <x v="2"/>
    <x v="594"/>
    <d v="2011-05-29T00:00:00"/>
    <s v="Standard Class"/>
    <s v="JL-15235"/>
    <s v="Janet Lee"/>
    <x v="0"/>
    <s v="United States"/>
    <x v="22"/>
    <x v="10"/>
    <n v="60623"/>
    <x v="2"/>
    <s v="OFF-AP-10001394"/>
    <x v="1"/>
    <x v="9"/>
    <s v="Harmony Air Purifier"/>
    <n v="75.59999999999998"/>
    <n v="2"/>
    <n v="0.8"/>
    <n v="-166.32000000000005"/>
  </r>
  <r>
    <n v="1820"/>
    <x v="883"/>
    <x v="2"/>
    <x v="594"/>
    <d v="2011-05-29T00:00:00"/>
    <s v="Standard Class"/>
    <s v="JL-15235"/>
    <s v="Janet Lee"/>
    <x v="0"/>
    <s v="United States"/>
    <x v="22"/>
    <x v="10"/>
    <n v="60623"/>
    <x v="2"/>
    <s v="FUR-FU-10002553"/>
    <x v="0"/>
    <x v="5"/>
    <s v="Electrix Incandescent Magnifying Lamp, Black"/>
    <n v="29.32"/>
    <n v="2"/>
    <n v="0.6"/>
    <n v="-24.188999999999993"/>
  </r>
  <r>
    <n v="1821"/>
    <x v="884"/>
    <x v="0"/>
    <x v="595"/>
    <d v="2013-02-20T00:00:00"/>
    <s v="Standard Class"/>
    <s v="EA-14035"/>
    <s v="Erin Ashbrook"/>
    <x v="1"/>
    <s v="United States"/>
    <x v="22"/>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x v="22"/>
    <x v="10"/>
    <n v="60623"/>
    <x v="2"/>
    <s v="OFF-FA-10000304"/>
    <x v="1"/>
    <x v="13"/>
    <s v="Advantus Push Pins"/>
    <n v="6.9760000000000009"/>
    <n v="4"/>
    <n v="0.2"/>
    <n v="1.8312000000000004"/>
  </r>
  <r>
    <n v="1823"/>
    <x v="884"/>
    <x v="0"/>
    <x v="595"/>
    <d v="2013-02-20T00:00:00"/>
    <s v="Standard Class"/>
    <s v="EA-14035"/>
    <s v="Erin Ashbrook"/>
    <x v="1"/>
    <s v="United States"/>
    <x v="22"/>
    <x v="10"/>
    <n v="60623"/>
    <x v="2"/>
    <s v="FUR-CH-10004754"/>
    <x v="0"/>
    <x v="1"/>
    <s v="Global Stack Chair with Arms, Black"/>
    <n v="62.957999999999998"/>
    <n v="3"/>
    <n v="0.3"/>
    <n v="-2.6981999999999999"/>
  </r>
  <r>
    <n v="1824"/>
    <x v="884"/>
    <x v="0"/>
    <x v="595"/>
    <d v="2013-02-20T00:00:00"/>
    <s v="Standard Class"/>
    <s v="EA-14035"/>
    <s v="Erin Ashbrook"/>
    <x v="1"/>
    <s v="United States"/>
    <x v="22"/>
    <x v="10"/>
    <n v="60623"/>
    <x v="2"/>
    <s v="OFF-PA-10000809"/>
    <x v="1"/>
    <x v="10"/>
    <s v="Xerox 206"/>
    <n v="5.1840000000000011"/>
    <n v="1"/>
    <n v="0.2"/>
    <n v="1.8144"/>
  </r>
  <r>
    <n v="1825"/>
    <x v="885"/>
    <x v="0"/>
    <x v="596"/>
    <d v="2013-12-29T00:00:00"/>
    <s v="Standard Class"/>
    <s v="SA-20830"/>
    <s v="Sue Ann Reed"/>
    <x v="0"/>
    <s v="United States"/>
    <x v="252"/>
    <x v="21"/>
    <n v="97756"/>
    <x v="1"/>
    <s v="OFF-BI-10003694"/>
    <x v="1"/>
    <x v="8"/>
    <s v="Avery 3 1/2&quot; Diskette Storage Pages, 10/Pack"/>
    <n v="31.32"/>
    <n v="10"/>
    <n v="0.7"/>
    <n v="-25.05599999999999"/>
  </r>
  <r>
    <n v="1826"/>
    <x v="885"/>
    <x v="0"/>
    <x v="596"/>
    <d v="2013-12-29T00:00:00"/>
    <s v="Standard Class"/>
    <s v="SA-20830"/>
    <s v="Sue Ann Reed"/>
    <x v="0"/>
    <s v="United States"/>
    <x v="252"/>
    <x v="21"/>
    <n v="97756"/>
    <x v="1"/>
    <s v="FUR-FU-10001935"/>
    <x v="0"/>
    <x v="5"/>
    <s v="3M Hangers With Command Adhesive"/>
    <n v="11.840000000000002"/>
    <n v="4"/>
    <n v="0.2"/>
    <n v="3.108000000000001"/>
  </r>
  <r>
    <n v="1827"/>
    <x v="885"/>
    <x v="0"/>
    <x v="596"/>
    <d v="2013-12-29T00:00:00"/>
    <s v="Standard Class"/>
    <s v="SA-20830"/>
    <s v="Sue Ann Reed"/>
    <x v="0"/>
    <s v="United States"/>
    <x v="252"/>
    <x v="21"/>
    <n v="97756"/>
    <x v="1"/>
    <s v="FUR-FU-10002878"/>
    <x v="0"/>
    <x v="5"/>
    <s v="Seth Thomas 14&quot; Day/Date Wall Clock"/>
    <n v="22.784000000000002"/>
    <n v="1"/>
    <n v="0.2"/>
    <n v="4.8416000000000006"/>
  </r>
  <r>
    <n v="1828"/>
    <x v="886"/>
    <x v="0"/>
    <x v="597"/>
    <d v="2013-02-11T00:00:00"/>
    <s v="Second Class"/>
    <s v="CH-12070"/>
    <s v="Cathy Hwang"/>
    <x v="2"/>
    <s v="United States"/>
    <x v="253"/>
    <x v="3"/>
    <n v="27604"/>
    <x v="0"/>
    <s v="TEC-PH-10002624"/>
    <x v="2"/>
    <x v="7"/>
    <s v="Samsung Galaxy S4 Mini"/>
    <n v="1127.9760000000001"/>
    <n v="3"/>
    <n v="0.2"/>
    <n v="126.8972999999998"/>
  </r>
  <r>
    <n v="1829"/>
    <x v="887"/>
    <x v="1"/>
    <x v="562"/>
    <d v="2012-07-15T00:00:00"/>
    <s v="Second Class"/>
    <s v="ND-18460"/>
    <s v="Neil Ducich"/>
    <x v="1"/>
    <s v="United States"/>
    <x v="203"/>
    <x v="32"/>
    <n v="31204"/>
    <x v="0"/>
    <s v="OFF-PA-10000019"/>
    <x v="1"/>
    <x v="10"/>
    <s v="Xerox 1931"/>
    <n v="38.880000000000003"/>
    <n v="6"/>
    <n v="0"/>
    <n v="18.662400000000002"/>
  </r>
  <r>
    <n v="1830"/>
    <x v="888"/>
    <x v="2"/>
    <x v="598"/>
    <d v="2011-05-24T00:00:00"/>
    <s v="Standard Class"/>
    <s v="BS-11755"/>
    <s v="Bruce Stewart"/>
    <x v="0"/>
    <s v="United States"/>
    <x v="138"/>
    <x v="24"/>
    <n v="44105"/>
    <x v="3"/>
    <s v="TEC-PH-10002885"/>
    <x v="2"/>
    <x v="7"/>
    <s v="Apple iPhone 5"/>
    <n v="779.79600000000005"/>
    <n v="2"/>
    <n v="0.4"/>
    <n v="-168.95579999999995"/>
  </r>
  <r>
    <n v="1831"/>
    <x v="889"/>
    <x v="3"/>
    <x v="208"/>
    <d v="2014-10-22T00:00:00"/>
    <s v="Same Day"/>
    <s v="SL-20155"/>
    <s v="Sara Luxemburg"/>
    <x v="2"/>
    <s v="United States"/>
    <x v="254"/>
    <x v="26"/>
    <n v="74403"/>
    <x v="2"/>
    <s v="TEC-PH-10000895"/>
    <x v="2"/>
    <x v="7"/>
    <s v="Polycom VVX 310 VoIP phone"/>
    <n v="1439.92"/>
    <n v="8"/>
    <n v="0"/>
    <n v="374.37920000000008"/>
  </r>
  <r>
    <n v="1832"/>
    <x v="889"/>
    <x v="3"/>
    <x v="208"/>
    <d v="2014-10-22T00:00:00"/>
    <s v="Same Day"/>
    <s v="SL-20155"/>
    <s v="Sara Luxemburg"/>
    <x v="2"/>
    <s v="United States"/>
    <x v="254"/>
    <x v="26"/>
    <n v="74403"/>
    <x v="2"/>
    <s v="FUR-TA-10002356"/>
    <x v="0"/>
    <x v="3"/>
    <s v="Bevis Boat-Shaped Conference Table"/>
    <n v="262.11"/>
    <n v="1"/>
    <n v="0"/>
    <n v="62.906399999999991"/>
  </r>
  <r>
    <n v="1833"/>
    <x v="890"/>
    <x v="1"/>
    <x v="599"/>
    <d v="2012-11-09T00:00:00"/>
    <s v="Standard Class"/>
    <s v="GB-14530"/>
    <s v="George Bell"/>
    <x v="1"/>
    <s v="United States"/>
    <x v="53"/>
    <x v="3"/>
    <n v="28110"/>
    <x v="0"/>
    <s v="FUR-CH-10001270"/>
    <x v="0"/>
    <x v="1"/>
    <s v="Harbour Creations Steel Folding Chair"/>
    <n v="207"/>
    <n v="3"/>
    <n v="0.2"/>
    <n v="25.874999999999972"/>
  </r>
  <r>
    <n v="1834"/>
    <x v="891"/>
    <x v="3"/>
    <x v="378"/>
    <d v="2014-08-08T00:00:00"/>
    <s v="Standard Class"/>
    <s v="AS-10045"/>
    <s v="Aaron Smayling"/>
    <x v="1"/>
    <s v="United States"/>
    <x v="89"/>
    <x v="5"/>
    <n v="78745"/>
    <x v="2"/>
    <s v="TEC-MA-10000488"/>
    <x v="2"/>
    <x v="15"/>
    <s v="Bady BDG101FRU Card Printer"/>
    <n v="1439.982"/>
    <n v="3"/>
    <n v="0.4"/>
    <n v="-263.99670000000026"/>
  </r>
  <r>
    <n v="1835"/>
    <x v="891"/>
    <x v="3"/>
    <x v="378"/>
    <d v="2014-08-08T00:00:00"/>
    <s v="Standard Class"/>
    <s v="AS-10045"/>
    <s v="Aaron Smayling"/>
    <x v="1"/>
    <s v="United States"/>
    <x v="89"/>
    <x v="5"/>
    <n v="78745"/>
    <x v="2"/>
    <s v="OFF-PA-10003729"/>
    <x v="1"/>
    <x v="10"/>
    <s v="Xerox 1998"/>
    <n v="36.288000000000011"/>
    <n v="7"/>
    <n v="0.2"/>
    <n v="12.700800000000001"/>
  </r>
  <r>
    <n v="1836"/>
    <x v="892"/>
    <x v="2"/>
    <x v="261"/>
    <d v="2011-06-24T00:00:00"/>
    <s v="First Class"/>
    <s v="RM-19375"/>
    <s v="Raymond Messe"/>
    <x v="0"/>
    <s v="United States"/>
    <x v="255"/>
    <x v="29"/>
    <n v="6450"/>
    <x v="3"/>
    <s v="OFF-AR-10003056"/>
    <x v="1"/>
    <x v="6"/>
    <s v="Newell 341"/>
    <n v="21.400000000000002"/>
    <n v="5"/>
    <n v="0"/>
    <n v="6.2059999999999977"/>
  </r>
  <r>
    <n v="1837"/>
    <x v="893"/>
    <x v="3"/>
    <x v="600"/>
    <d v="2014-02-22T00:00:00"/>
    <s v="Second Class"/>
    <s v="NH-18610"/>
    <s v="Nicole Hansen"/>
    <x v="1"/>
    <s v="United States"/>
    <x v="185"/>
    <x v="32"/>
    <n v="30076"/>
    <x v="0"/>
    <s v="OFF-AP-10002518"/>
    <x v="1"/>
    <x v="9"/>
    <s v="Kensington 7 Outlet MasterPiece Power Center"/>
    <n v="1245.8599999999999"/>
    <n v="7"/>
    <n v="0"/>
    <n v="361.29939999999988"/>
  </r>
  <r>
    <n v="1838"/>
    <x v="894"/>
    <x v="2"/>
    <x v="601"/>
    <d v="2011-08-05T00:00:00"/>
    <s v="Standard Class"/>
    <s v="BF-10975"/>
    <s v="Barbara Fisher"/>
    <x v="1"/>
    <s v="United States"/>
    <x v="35"/>
    <x v="3"/>
    <n v="28205"/>
    <x v="0"/>
    <s v="OFF-LA-10000240"/>
    <x v="1"/>
    <x v="2"/>
    <s v="Self-Adhesive Address Labels for Typewriters by Universal"/>
    <n v="17.544"/>
    <n v="3"/>
    <n v="0.2"/>
    <n v="5.9210999999999983"/>
  </r>
  <r>
    <n v="1839"/>
    <x v="894"/>
    <x v="2"/>
    <x v="601"/>
    <d v="2011-08-05T00:00:00"/>
    <s v="Standard Class"/>
    <s v="BF-10975"/>
    <s v="Barbara Fisher"/>
    <x v="1"/>
    <s v="United States"/>
    <x v="35"/>
    <x v="3"/>
    <n v="28205"/>
    <x v="0"/>
    <s v="FUR-FU-10000629"/>
    <x v="0"/>
    <x v="5"/>
    <s v="9-3/4 Diameter Round Wall Clock"/>
    <n v="44.128"/>
    <n v="4"/>
    <n v="0.2"/>
    <n v="12.135200000000001"/>
  </r>
  <r>
    <n v="1840"/>
    <x v="894"/>
    <x v="2"/>
    <x v="601"/>
    <d v="2011-08-05T00:00:00"/>
    <s v="Standard Class"/>
    <s v="BF-10975"/>
    <s v="Barbara Fisher"/>
    <x v="1"/>
    <s v="United States"/>
    <x v="35"/>
    <x v="3"/>
    <n v="28205"/>
    <x v="0"/>
    <s v="OFF-AP-10001005"/>
    <x v="1"/>
    <x v="9"/>
    <s v="Honeywell Quietcare HEPA Air Cleaner"/>
    <n v="62.920000000000009"/>
    <n v="1"/>
    <n v="0.2"/>
    <n v="10.224499999999994"/>
  </r>
  <r>
    <n v="1841"/>
    <x v="894"/>
    <x v="2"/>
    <x v="601"/>
    <d v="2011-08-05T00:00:00"/>
    <s v="Standard Class"/>
    <s v="BF-10975"/>
    <s v="Barbara Fisher"/>
    <x v="1"/>
    <s v="United States"/>
    <x v="35"/>
    <x v="3"/>
    <n v="28205"/>
    <x v="0"/>
    <s v="OFF-PA-10002377"/>
    <x v="1"/>
    <x v="10"/>
    <s v="Xerox 1916"/>
    <n v="78.304000000000002"/>
    <n v="2"/>
    <n v="0.2"/>
    <n v="29.363999999999997"/>
  </r>
  <r>
    <n v="1842"/>
    <x v="895"/>
    <x v="0"/>
    <x v="427"/>
    <d v="2013-07-24T00:00:00"/>
    <s v="Standard Class"/>
    <s v="KH-16330"/>
    <s v="Katharine Harms"/>
    <x v="1"/>
    <s v="United States"/>
    <x v="256"/>
    <x v="0"/>
    <n v="42104"/>
    <x v="0"/>
    <s v="FUR-CH-10000988"/>
    <x v="0"/>
    <x v="1"/>
    <s v="Hon Olson Stacker Stools"/>
    <n v="140.81"/>
    <n v="1"/>
    <n v="0"/>
    <n v="39.4268"/>
  </r>
  <r>
    <n v="1843"/>
    <x v="896"/>
    <x v="1"/>
    <x v="97"/>
    <d v="2012-02-11T00:00:00"/>
    <s v="Second Class"/>
    <s v="FA-14230"/>
    <s v="Frank Atkinson"/>
    <x v="1"/>
    <s v="United States"/>
    <x v="52"/>
    <x v="5"/>
    <n v="78207"/>
    <x v="2"/>
    <s v="OFF-LA-10001074"/>
    <x v="1"/>
    <x v="2"/>
    <s v="Round Specialty Laser Printer Labels"/>
    <n v="40.096000000000004"/>
    <n v="4"/>
    <n v="0.2"/>
    <n v="13.532399999999996"/>
  </r>
  <r>
    <n v="1844"/>
    <x v="896"/>
    <x v="1"/>
    <x v="97"/>
    <d v="2012-02-11T00:00:00"/>
    <s v="Second Class"/>
    <s v="FA-14230"/>
    <s v="Frank Atkinson"/>
    <x v="1"/>
    <s v="United States"/>
    <x v="52"/>
    <x v="5"/>
    <n v="78207"/>
    <x v="2"/>
    <s v="FUR-FU-10001986"/>
    <x v="0"/>
    <x v="5"/>
    <s v="Dana Fluorescent Magnifying Lamp, White, 36&quot;"/>
    <n v="40.783999999999999"/>
    <n v="2"/>
    <n v="0.6"/>
    <n v="-30.588000000000001"/>
  </r>
  <r>
    <n v="1845"/>
    <x v="897"/>
    <x v="3"/>
    <x v="570"/>
    <d v="2014-08-03T00:00:00"/>
    <s v="Standard Class"/>
    <s v="GW-14605"/>
    <s v="Giulietta Weimer"/>
    <x v="0"/>
    <s v="United States"/>
    <x v="4"/>
    <x v="4"/>
    <n v="98115"/>
    <x v="1"/>
    <s v="TEC-AC-10003027"/>
    <x v="2"/>
    <x v="11"/>
    <s v="Imation 8GB Mini TravelDrive USB 2.0 Flash Drive"/>
    <n v="90.570000000000007"/>
    <n v="3"/>
    <n v="0"/>
    <n v="11.774100000000004"/>
  </r>
  <r>
    <n v="1846"/>
    <x v="898"/>
    <x v="3"/>
    <x v="602"/>
    <d v="2014-01-18T00:00:00"/>
    <s v="Second Class"/>
    <s v="DA-13450"/>
    <s v="Dianna Arnett"/>
    <x v="2"/>
    <s v="United States"/>
    <x v="176"/>
    <x v="40"/>
    <n v="20016"/>
    <x v="3"/>
    <s v="OFF-PA-10001804"/>
    <x v="1"/>
    <x v="10"/>
    <s v="Xerox 195"/>
    <n v="40.08"/>
    <n v="6"/>
    <n v="0"/>
    <n v="19.238399999999999"/>
  </r>
  <r>
    <n v="1847"/>
    <x v="898"/>
    <x v="3"/>
    <x v="602"/>
    <d v="2014-01-18T00:00:00"/>
    <s v="Second Class"/>
    <s v="DA-13450"/>
    <s v="Dianna Arnett"/>
    <x v="2"/>
    <s v="United States"/>
    <x v="176"/>
    <x v="40"/>
    <n v="20016"/>
    <x v="3"/>
    <s v="FUR-FU-10004973"/>
    <x v="0"/>
    <x v="5"/>
    <s v="Flat Face Poster Frame"/>
    <n v="37.68"/>
    <n v="2"/>
    <n v="0"/>
    <n v="15.825600000000001"/>
  </r>
  <r>
    <n v="1848"/>
    <x v="899"/>
    <x v="3"/>
    <x v="18"/>
    <d v="2014-09-11T00:00:00"/>
    <s v="Same Day"/>
    <s v="FH-14275"/>
    <s v="Frank Hawley"/>
    <x v="1"/>
    <s v="United States"/>
    <x v="1"/>
    <x v="1"/>
    <n v="90004"/>
    <x v="1"/>
    <s v="FUR-CH-10002602"/>
    <x v="0"/>
    <x v="1"/>
    <s v="DMI Arturo Collection Mission-style Design Wood Chair"/>
    <n v="362.35199999999998"/>
    <n v="3"/>
    <n v="0.2"/>
    <n v="27.176400000000015"/>
  </r>
  <r>
    <n v="1849"/>
    <x v="899"/>
    <x v="3"/>
    <x v="18"/>
    <d v="2014-09-11T00:00:00"/>
    <s v="Same Day"/>
    <s v="FH-14275"/>
    <s v="Frank Hawley"/>
    <x v="1"/>
    <s v="United States"/>
    <x v="1"/>
    <x v="1"/>
    <n v="90004"/>
    <x v="1"/>
    <s v="OFF-BI-10004140"/>
    <x v="1"/>
    <x v="8"/>
    <s v="Avery Non-Stick Binders"/>
    <n v="7.1840000000000011"/>
    <n v="2"/>
    <n v="0.2"/>
    <n v="2.2449999999999992"/>
  </r>
  <r>
    <n v="1850"/>
    <x v="900"/>
    <x v="1"/>
    <x v="603"/>
    <d v="2012-07-25T00:00:00"/>
    <s v="Second Class"/>
    <s v="RK-19300"/>
    <s v="Ralph Kennedy"/>
    <x v="0"/>
    <s v="United States"/>
    <x v="257"/>
    <x v="14"/>
    <n v="46614"/>
    <x v="2"/>
    <s v="OFF-ST-10000464"/>
    <x v="1"/>
    <x v="4"/>
    <s v="Multi-Use Personal File Cart and Caster Set, Three Stacking Bins"/>
    <n v="34.76"/>
    <n v="1"/>
    <n v="0"/>
    <n v="9.732800000000001"/>
  </r>
  <r>
    <n v="1851"/>
    <x v="900"/>
    <x v="1"/>
    <x v="603"/>
    <d v="2012-07-25T00:00:00"/>
    <s v="Second Class"/>
    <s v="RK-19300"/>
    <s v="Ralph Kennedy"/>
    <x v="0"/>
    <s v="United States"/>
    <x v="257"/>
    <x v="14"/>
    <n v="46614"/>
    <x v="2"/>
    <s v="TEC-AC-10002253"/>
    <x v="2"/>
    <x v="11"/>
    <s v="Imation Bio 8GB USB Flash Drive Imation Corp"/>
    <n v="831.2"/>
    <n v="5"/>
    <n v="0"/>
    <n v="124.68000000000004"/>
  </r>
  <r>
    <n v="1852"/>
    <x v="900"/>
    <x v="1"/>
    <x v="603"/>
    <d v="2012-07-25T00:00:00"/>
    <s v="Second Class"/>
    <s v="RK-19300"/>
    <s v="Ralph Kennedy"/>
    <x v="0"/>
    <s v="United States"/>
    <x v="257"/>
    <x v="14"/>
    <n v="46614"/>
    <x v="2"/>
    <s v="OFF-PA-10000528"/>
    <x v="1"/>
    <x v="10"/>
    <s v="Xerox 1981"/>
    <n v="26.400000000000002"/>
    <n v="5"/>
    <n v="0"/>
    <n v="11.879999999999999"/>
  </r>
  <r>
    <n v="1853"/>
    <x v="900"/>
    <x v="1"/>
    <x v="603"/>
    <d v="2012-07-25T00:00:00"/>
    <s v="Second Class"/>
    <s v="RK-19300"/>
    <s v="Ralph Kennedy"/>
    <x v="0"/>
    <s v="United States"/>
    <x v="257"/>
    <x v="14"/>
    <n v="46614"/>
    <x v="2"/>
    <s v="OFF-EN-10000483"/>
    <x v="1"/>
    <x v="12"/>
    <s v="White Envelopes, White Envelopes with Clear Poly Window"/>
    <n v="106.75"/>
    <n v="7"/>
    <n v="0"/>
    <n v="49.10499999999999"/>
  </r>
  <r>
    <n v="1854"/>
    <x v="900"/>
    <x v="1"/>
    <x v="603"/>
    <d v="2012-07-25T00:00:00"/>
    <s v="Second Class"/>
    <s v="RK-19300"/>
    <s v="Ralph Kennedy"/>
    <x v="0"/>
    <s v="United States"/>
    <x v="257"/>
    <x v="14"/>
    <n v="46614"/>
    <x v="2"/>
    <s v="OFF-PA-10003129"/>
    <x v="1"/>
    <x v="10"/>
    <s v="Tops White Computer Printout Paper"/>
    <n v="97.82"/>
    <n v="2"/>
    <n v="0"/>
    <n v="45.975399999999993"/>
  </r>
  <r>
    <n v="1855"/>
    <x v="900"/>
    <x v="1"/>
    <x v="603"/>
    <d v="2012-07-25T00:00:00"/>
    <s v="Second Class"/>
    <s v="RK-19300"/>
    <s v="Ralph Kennedy"/>
    <x v="0"/>
    <s v="United States"/>
    <x v="257"/>
    <x v="14"/>
    <n v="46614"/>
    <x v="2"/>
    <s v="OFF-ST-10003442"/>
    <x v="1"/>
    <x v="4"/>
    <s v="Eldon Portable Mobile Manager"/>
    <n v="141.4"/>
    <n v="5"/>
    <n v="0"/>
    <n v="38.177999999999997"/>
  </r>
  <r>
    <n v="1856"/>
    <x v="901"/>
    <x v="2"/>
    <x v="604"/>
    <d v="2011-06-17T00:00:00"/>
    <s v="Standard Class"/>
    <s v="FM-14215"/>
    <s v="Filia McAdams"/>
    <x v="1"/>
    <s v="United States"/>
    <x v="1"/>
    <x v="1"/>
    <n v="90032"/>
    <x v="1"/>
    <s v="OFF-AR-10003631"/>
    <x v="1"/>
    <x v="6"/>
    <s v="Staples"/>
    <n v="14.52"/>
    <n v="3"/>
    <n v="0"/>
    <n v="4.7915999999999999"/>
  </r>
  <r>
    <n v="1857"/>
    <x v="902"/>
    <x v="3"/>
    <x v="605"/>
    <d v="2014-05-16T00:00:00"/>
    <s v="Second Class"/>
    <s v="AC-10420"/>
    <s v="Alyssa Crouse"/>
    <x v="1"/>
    <s v="United States"/>
    <x v="12"/>
    <x v="5"/>
    <n v="77041"/>
    <x v="2"/>
    <s v="OFF-ST-10000563"/>
    <x v="1"/>
    <x v="4"/>
    <s v="Fellowes Bankers Box Stor/Drawer Steel Plus"/>
    <n v="127.92000000000002"/>
    <n v="5"/>
    <n v="0.2"/>
    <n v="-15.990000000000002"/>
  </r>
  <r>
    <n v="1858"/>
    <x v="902"/>
    <x v="3"/>
    <x v="605"/>
    <d v="2014-05-16T00:00:00"/>
    <s v="Second Class"/>
    <s v="AC-10420"/>
    <s v="Alyssa Crouse"/>
    <x v="1"/>
    <s v="United States"/>
    <x v="12"/>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x v="39"/>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x v="39"/>
    <x v="29"/>
    <n v="6010"/>
    <x v="3"/>
    <s v="TEC-PH-10004959"/>
    <x v="2"/>
    <x v="7"/>
    <s v="Classic Ivory Antique Telephone ZL1810"/>
    <n v="100.49"/>
    <n v="1"/>
    <n v="0"/>
    <n v="25.122500000000002"/>
  </r>
  <r>
    <n v="1861"/>
    <x v="904"/>
    <x v="3"/>
    <x v="606"/>
    <d v="2014-03-28T00:00:00"/>
    <s v="First Class"/>
    <s v="GM-14440"/>
    <s v="Gary McGarr"/>
    <x v="0"/>
    <s v="United States"/>
    <x v="20"/>
    <x v="15"/>
    <n v="10009"/>
    <x v="3"/>
    <s v="FUR-BO-10001918"/>
    <x v="0"/>
    <x v="0"/>
    <s v="Sauder Forest Hills Library with Doors, Woodland Oak Finish"/>
    <n v="257.56799999999998"/>
    <n v="2"/>
    <n v="0.2"/>
    <n v="-28.976400000000012"/>
  </r>
  <r>
    <n v="1862"/>
    <x v="904"/>
    <x v="3"/>
    <x v="606"/>
    <d v="2014-03-28T00:00:00"/>
    <s v="First Class"/>
    <s v="GM-14440"/>
    <s v="Gary McGarr"/>
    <x v="0"/>
    <s v="United States"/>
    <x v="20"/>
    <x v="15"/>
    <n v="10009"/>
    <x v="3"/>
    <s v="TEC-PH-10004896"/>
    <x v="2"/>
    <x v="7"/>
    <s v="Nokia Lumia 521 (T-Mobile)"/>
    <n v="119.96"/>
    <n v="4"/>
    <n v="0"/>
    <n v="33.588800000000006"/>
  </r>
  <r>
    <n v="1863"/>
    <x v="905"/>
    <x v="2"/>
    <x v="607"/>
    <d v="2011-11-12T00:00:00"/>
    <s v="Same Day"/>
    <s v="RF-19840"/>
    <s v="Roy Französisch"/>
    <x v="0"/>
    <s v="United States"/>
    <x v="52"/>
    <x v="5"/>
    <n v="78207"/>
    <x v="2"/>
    <s v="OFF-ST-10001328"/>
    <x v="1"/>
    <x v="4"/>
    <s v="Personal Filing Tote with Lid, Black/Gray"/>
    <n v="49.632000000000005"/>
    <n v="4"/>
    <n v="0.2"/>
    <n v="4.9632000000000005"/>
  </r>
  <r>
    <n v="1864"/>
    <x v="906"/>
    <x v="0"/>
    <x v="63"/>
    <d v="2013-10-18T00:00:00"/>
    <s v="Standard Class"/>
    <s v="NC-18625"/>
    <s v="Noah Childs"/>
    <x v="1"/>
    <s v="United States"/>
    <x v="34"/>
    <x v="22"/>
    <n v="80013"/>
    <x v="1"/>
    <s v="FUR-TA-10004575"/>
    <x v="0"/>
    <x v="3"/>
    <s v="Hon 5100 Series Wood Tables"/>
    <n v="727.45"/>
    <n v="5"/>
    <n v="0.5"/>
    <n v="-465.5680000000001"/>
  </r>
  <r>
    <n v="1865"/>
    <x v="906"/>
    <x v="0"/>
    <x v="63"/>
    <d v="2013-10-18T00:00:00"/>
    <s v="Standard Class"/>
    <s v="NC-18625"/>
    <s v="Noah Childs"/>
    <x v="1"/>
    <s v="United States"/>
    <x v="34"/>
    <x v="22"/>
    <n v="80013"/>
    <x v="1"/>
    <s v="FUR-FU-10001617"/>
    <x v="0"/>
    <x v="5"/>
    <s v="Executive Impressions 8-1/2&quot; Career Panel/Partition Cubicle Clock"/>
    <n v="24.96"/>
    <n v="3"/>
    <n v="0.2"/>
    <n v="4.3679999999999986"/>
  </r>
  <r>
    <n v="1866"/>
    <x v="907"/>
    <x v="3"/>
    <x v="105"/>
    <d v="2014-11-13T00:00:00"/>
    <s v="Same Day"/>
    <s v="NG-18355"/>
    <s v="Nat Gilpin"/>
    <x v="1"/>
    <s v="United States"/>
    <x v="46"/>
    <x v="24"/>
    <n v="43055"/>
    <x v="3"/>
    <s v="TEC-PH-10002824"/>
    <x v="2"/>
    <x v="7"/>
    <s v="Jabra SPEAK 410 Multidevice Speakerphone"/>
    <n v="370.78199999999998"/>
    <n v="3"/>
    <n v="0.4"/>
    <n v="-92.695500000000038"/>
  </r>
  <r>
    <n v="1867"/>
    <x v="908"/>
    <x v="3"/>
    <x v="4"/>
    <d v="2014-04-19T00:00:00"/>
    <s v="First Class"/>
    <s v="AH-10075"/>
    <s v="Adam Hart"/>
    <x v="1"/>
    <s v="United States"/>
    <x v="0"/>
    <x v="33"/>
    <n v="89015"/>
    <x v="1"/>
    <s v="FUR-FU-10004460"/>
    <x v="0"/>
    <x v="5"/>
    <s v="Howard Miller 12&quot; Round Wall Clock"/>
    <n v="196.45"/>
    <n v="5"/>
    <n v="0"/>
    <n v="70.72199999999998"/>
  </r>
  <r>
    <n v="1868"/>
    <x v="909"/>
    <x v="1"/>
    <x v="608"/>
    <d v="2012-07-01T00:00:00"/>
    <s v="Standard Class"/>
    <s v="CH-12070"/>
    <s v="Cathy Hwang"/>
    <x v="2"/>
    <s v="United States"/>
    <x v="10"/>
    <x v="9"/>
    <n v="19143"/>
    <x v="3"/>
    <s v="OFF-PA-10003309"/>
    <x v="1"/>
    <x v="10"/>
    <s v="Xerox 211"/>
    <n v="31.104000000000006"/>
    <n v="6"/>
    <n v="0.2"/>
    <n v="10.8864"/>
  </r>
  <r>
    <n v="1869"/>
    <x v="909"/>
    <x v="1"/>
    <x v="608"/>
    <d v="2012-07-01T00:00:00"/>
    <s v="Standard Class"/>
    <s v="CH-12070"/>
    <s v="Cathy Hwang"/>
    <x v="2"/>
    <s v="United States"/>
    <x v="10"/>
    <x v="9"/>
    <n v="19143"/>
    <x v="3"/>
    <s v="OFF-ST-10002554"/>
    <x v="1"/>
    <x v="4"/>
    <s v="Tennsco Industrial Shelving"/>
    <n v="78.256"/>
    <n v="2"/>
    <n v="0.2"/>
    <n v="-17.607599999999998"/>
  </r>
  <r>
    <n v="1870"/>
    <x v="910"/>
    <x v="0"/>
    <x v="370"/>
    <d v="2013-08-30T00:00:00"/>
    <s v="Second Class"/>
    <s v="CC-12145"/>
    <s v="Charles Crestani"/>
    <x v="0"/>
    <s v="United States"/>
    <x v="4"/>
    <x v="4"/>
    <n v="98103"/>
    <x v="1"/>
    <s v="OFF-PA-10000019"/>
    <x v="1"/>
    <x v="10"/>
    <s v="Xerox 1931"/>
    <n v="6.48"/>
    <n v="1"/>
    <n v="0"/>
    <n v="3.1104000000000003"/>
  </r>
  <r>
    <n v="1871"/>
    <x v="911"/>
    <x v="2"/>
    <x v="609"/>
    <d v="2011-07-25T00:00:00"/>
    <s v="Standard Class"/>
    <s v="ME-18010"/>
    <s v="Michelle Ellison"/>
    <x v="1"/>
    <s v="United States"/>
    <x v="8"/>
    <x v="1"/>
    <n v="94122"/>
    <x v="1"/>
    <s v="OFF-AR-10002067"/>
    <x v="1"/>
    <x v="6"/>
    <s v="Newell 334"/>
    <n v="99.2"/>
    <n v="5"/>
    <n v="0"/>
    <n v="25.792000000000002"/>
  </r>
  <r>
    <n v="1872"/>
    <x v="911"/>
    <x v="2"/>
    <x v="609"/>
    <d v="2011-07-25T00:00:00"/>
    <s v="Standard Class"/>
    <s v="ME-18010"/>
    <s v="Michelle Ellison"/>
    <x v="1"/>
    <s v="United States"/>
    <x v="8"/>
    <x v="1"/>
    <n v="94122"/>
    <x v="1"/>
    <s v="FUR-CH-10001215"/>
    <x v="0"/>
    <x v="1"/>
    <s v="Global Troy Executive Leather Low-Back Tilter"/>
    <n v="801.5680000000001"/>
    <n v="2"/>
    <n v="0.2"/>
    <n v="50.097999999999985"/>
  </r>
  <r>
    <n v="1873"/>
    <x v="911"/>
    <x v="2"/>
    <x v="609"/>
    <d v="2011-07-25T00:00:00"/>
    <s v="Standard Class"/>
    <s v="ME-18010"/>
    <s v="Michelle Ellison"/>
    <x v="1"/>
    <s v="United States"/>
    <x v="8"/>
    <x v="1"/>
    <n v="94122"/>
    <x v="1"/>
    <s v="FUR-TA-10004175"/>
    <x v="0"/>
    <x v="3"/>
    <s v="Hon 30&quot; x 60&quot; Table with Locking Drawer"/>
    <n v="272.84800000000001"/>
    <n v="1"/>
    <n v="0.2"/>
    <n v="27.284800000000004"/>
  </r>
  <r>
    <n v="1874"/>
    <x v="912"/>
    <x v="3"/>
    <x v="610"/>
    <d v="2014-11-26T00:00:00"/>
    <s v="Standard Class"/>
    <s v="BP-11230"/>
    <s v="Benjamin Patterson"/>
    <x v="0"/>
    <s v="United States"/>
    <x v="258"/>
    <x v="4"/>
    <n v="99207"/>
    <x v="1"/>
    <s v="FUR-TA-10004767"/>
    <x v="0"/>
    <x v="3"/>
    <s v="Safco Drafting Table"/>
    <n v="70.98"/>
    <n v="1"/>
    <n v="0"/>
    <n v="20.584199999999996"/>
  </r>
  <r>
    <n v="1875"/>
    <x v="913"/>
    <x v="2"/>
    <x v="611"/>
    <d v="2011-06-09T00:00:00"/>
    <s v="Standard Class"/>
    <s v="MP-17470"/>
    <s v="Mark Packer"/>
    <x v="2"/>
    <s v="United States"/>
    <x v="38"/>
    <x v="24"/>
    <n v="43229"/>
    <x v="3"/>
    <s v="OFF-PA-10001685"/>
    <x v="1"/>
    <x v="10"/>
    <s v="Staples"/>
    <n v="16.224"/>
    <n v="2"/>
    <n v="0.2"/>
    <n v="5.8812000000000006"/>
  </r>
  <r>
    <n v="1876"/>
    <x v="914"/>
    <x v="0"/>
    <x v="612"/>
    <d v="2013-03-17T00:00:00"/>
    <s v="Standard Class"/>
    <s v="CJ-12010"/>
    <s v="Caroline Jumper"/>
    <x v="0"/>
    <s v="United States"/>
    <x v="85"/>
    <x v="15"/>
    <n v="11561"/>
    <x v="3"/>
    <s v="FUR-BO-10003272"/>
    <x v="0"/>
    <x v="0"/>
    <s v="O'Sullivan Living Dimensions 5-Shelf Bookcases"/>
    <n v="176.78399999999999"/>
    <n v="1"/>
    <n v="0.2"/>
    <n v="-22.098000000000013"/>
  </r>
  <r>
    <n v="1877"/>
    <x v="915"/>
    <x v="3"/>
    <x v="613"/>
    <d v="2014-03-30T00:00:00"/>
    <s v="Standard Class"/>
    <s v="JC-15775"/>
    <s v="John Castell"/>
    <x v="0"/>
    <s v="United States"/>
    <x v="52"/>
    <x v="5"/>
    <n v="78207"/>
    <x v="2"/>
    <s v="TEC-PH-10000984"/>
    <x v="2"/>
    <x v="7"/>
    <s v="Panasonic KX-TG9471B"/>
    <n v="470.37600000000009"/>
    <n v="3"/>
    <n v="0.2"/>
    <n v="47.037600000000026"/>
  </r>
  <r>
    <n v="1878"/>
    <x v="916"/>
    <x v="3"/>
    <x v="614"/>
    <d v="2015-01-03T00:00:00"/>
    <s v="Standard Class"/>
    <s v="JG-15160"/>
    <s v="James Galang"/>
    <x v="0"/>
    <s v="United States"/>
    <x v="1"/>
    <x v="1"/>
    <n v="90049"/>
    <x v="1"/>
    <s v="FUR-CH-10002880"/>
    <x v="0"/>
    <x v="1"/>
    <s v="Global High-Back Leather Tilter, Burgundy"/>
    <n v="393.56799999999998"/>
    <n v="4"/>
    <n v="0.2"/>
    <n v="-44.276400000000024"/>
  </r>
  <r>
    <n v="1879"/>
    <x v="916"/>
    <x v="3"/>
    <x v="614"/>
    <d v="2015-01-03T00:00:00"/>
    <s v="Standard Class"/>
    <s v="JG-15160"/>
    <s v="James Galang"/>
    <x v="0"/>
    <s v="United States"/>
    <x v="1"/>
    <x v="1"/>
    <n v="90049"/>
    <x v="1"/>
    <s v="TEC-PH-10002563"/>
    <x v="2"/>
    <x v="7"/>
    <s v="Adtran 1202752G1"/>
    <n v="302.37599999999998"/>
    <n v="3"/>
    <n v="0.2"/>
    <n v="22.678200000000018"/>
  </r>
  <r>
    <n v="1880"/>
    <x v="917"/>
    <x v="3"/>
    <x v="615"/>
    <d v="2014-04-03T00:00:00"/>
    <s v="Standard Class"/>
    <s v="CK-12760"/>
    <s v="Cyma Kinney"/>
    <x v="1"/>
    <s v="United States"/>
    <x v="108"/>
    <x v="2"/>
    <n v="32216"/>
    <x v="0"/>
    <s v="OFF-BI-10001191"/>
    <x v="1"/>
    <x v="8"/>
    <s v="Canvas Sectional Post Binders"/>
    <n v="68.742000000000019"/>
    <n v="9"/>
    <n v="0.7"/>
    <n v="-48.119399999999985"/>
  </r>
  <r>
    <n v="1881"/>
    <x v="918"/>
    <x v="1"/>
    <x v="616"/>
    <d v="2012-03-05T00:00:00"/>
    <s v="Same Day"/>
    <s v="LF-17185"/>
    <s v="Luke Foster"/>
    <x v="0"/>
    <s v="United States"/>
    <x v="20"/>
    <x v="15"/>
    <n v="10011"/>
    <x v="3"/>
    <s v="OFF-EN-10002621"/>
    <x v="1"/>
    <x v="12"/>
    <s v="Staples"/>
    <n v="29.339999999999996"/>
    <n v="3"/>
    <n v="0"/>
    <n v="14.669999999999998"/>
  </r>
  <r>
    <n v="1882"/>
    <x v="918"/>
    <x v="1"/>
    <x v="616"/>
    <d v="2012-03-05T00:00:00"/>
    <s v="Same Day"/>
    <s v="LF-17185"/>
    <s v="Luke Foster"/>
    <x v="0"/>
    <s v="United States"/>
    <x v="20"/>
    <x v="15"/>
    <n v="10011"/>
    <x v="3"/>
    <s v="FUR-CH-10001146"/>
    <x v="0"/>
    <x v="1"/>
    <s v="Global Value Mid-Back Manager's Chair, Gray"/>
    <n v="383.60700000000003"/>
    <n v="7"/>
    <n v="0.1"/>
    <n v="63.934499999999971"/>
  </r>
  <r>
    <n v="1883"/>
    <x v="918"/>
    <x v="1"/>
    <x v="616"/>
    <d v="2012-03-05T00:00:00"/>
    <s v="Same Day"/>
    <s v="LF-17185"/>
    <s v="Luke Foster"/>
    <x v="0"/>
    <s v="United States"/>
    <x v="20"/>
    <x v="15"/>
    <n v="10011"/>
    <x v="3"/>
    <s v="OFF-ST-10000689"/>
    <x v="1"/>
    <x v="4"/>
    <s v="Fellowes Strictly Business Drawer File, Letter/Legal Size"/>
    <n v="563.4"/>
    <n v="4"/>
    <n v="0"/>
    <n v="67.608000000000004"/>
  </r>
  <r>
    <n v="1884"/>
    <x v="919"/>
    <x v="0"/>
    <x v="373"/>
    <d v="2013-11-18T00:00:00"/>
    <s v="Standard Class"/>
    <s v="CC-12430"/>
    <s v="Chuck Clark"/>
    <x v="2"/>
    <s v="United States"/>
    <x v="10"/>
    <x v="9"/>
    <n v="19143"/>
    <x v="3"/>
    <s v="OFF-PA-10001289"/>
    <x v="1"/>
    <x v="10"/>
    <s v="White Computer Printout Paper by Universal"/>
    <n v="217.05599999999998"/>
    <n v="7"/>
    <n v="0.2"/>
    <n v="78.6828"/>
  </r>
  <r>
    <n v="1885"/>
    <x v="920"/>
    <x v="3"/>
    <x v="617"/>
    <d v="2014-01-24T00:00:00"/>
    <s v="Second Class"/>
    <s v="DL-12865"/>
    <s v="Dan Lawera"/>
    <x v="0"/>
    <s v="United States"/>
    <x v="259"/>
    <x v="5"/>
    <n v="76248"/>
    <x v="2"/>
    <s v="OFF-LA-10003714"/>
    <x v="1"/>
    <x v="2"/>
    <s v="Avery 510"/>
    <n v="6"/>
    <n v="2"/>
    <n v="0.2"/>
    <n v="2.0999999999999996"/>
  </r>
  <r>
    <n v="1886"/>
    <x v="921"/>
    <x v="0"/>
    <x v="183"/>
    <d v="2013-04-27T00:00:00"/>
    <s v="Second Class"/>
    <s v="PG-18895"/>
    <s v="Paul Gonzalez"/>
    <x v="0"/>
    <s v="United States"/>
    <x v="8"/>
    <x v="1"/>
    <n v="94122"/>
    <x v="1"/>
    <s v="FUR-FU-10001889"/>
    <x v="0"/>
    <x v="5"/>
    <s v="Ultra Door Pull Handle"/>
    <n v="31.56"/>
    <n v="3"/>
    <n v="0"/>
    <n v="10.4148"/>
  </r>
  <r>
    <n v="1887"/>
    <x v="922"/>
    <x v="2"/>
    <x v="8"/>
    <d v="2011-05-15T00:00:00"/>
    <s v="First Class"/>
    <s v="EH-14005"/>
    <s v="Erica Hernandez"/>
    <x v="2"/>
    <s v="United States"/>
    <x v="146"/>
    <x v="2"/>
    <n v="33012"/>
    <x v="0"/>
    <s v="OFF-FA-10002815"/>
    <x v="1"/>
    <x v="13"/>
    <s v="Staples"/>
    <n v="7.104000000000001"/>
    <n v="2"/>
    <n v="0.2"/>
    <n v="2.3976000000000002"/>
  </r>
  <r>
    <n v="1888"/>
    <x v="922"/>
    <x v="2"/>
    <x v="8"/>
    <d v="2011-05-15T00:00:00"/>
    <s v="First Class"/>
    <s v="EH-14005"/>
    <s v="Erica Hernandez"/>
    <x v="2"/>
    <s v="United States"/>
    <x v="146"/>
    <x v="2"/>
    <n v="33012"/>
    <x v="0"/>
    <s v="OFF-BI-10004519"/>
    <x v="1"/>
    <x v="8"/>
    <s v="GBC DocuBind P100 Manual Binding Machine"/>
    <n v="398.35200000000003"/>
    <n v="8"/>
    <n v="0.7"/>
    <n v="-331.95999999999992"/>
  </r>
  <r>
    <n v="1889"/>
    <x v="923"/>
    <x v="2"/>
    <x v="618"/>
    <d v="2011-10-22T00:00:00"/>
    <s v="First Class"/>
    <s v="TB-21520"/>
    <s v="Tracy Blumstein"/>
    <x v="0"/>
    <s v="United States"/>
    <x v="54"/>
    <x v="24"/>
    <n v="45014"/>
    <x v="3"/>
    <s v="OFF-AP-10004708"/>
    <x v="1"/>
    <x v="9"/>
    <s v="Fellowes Superior 10 Outlet Split Surge Protector"/>
    <n v="121.79200000000002"/>
    <n v="4"/>
    <n v="0.2"/>
    <n v="13.701599999999988"/>
  </r>
  <r>
    <n v="1890"/>
    <x v="923"/>
    <x v="2"/>
    <x v="618"/>
    <d v="2011-10-22T00:00:00"/>
    <s v="First Class"/>
    <s v="TB-21520"/>
    <s v="Tracy Blumstein"/>
    <x v="0"/>
    <s v="United States"/>
    <x v="54"/>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x v="101"/>
    <x v="1"/>
    <n v="92646"/>
    <x v="1"/>
    <s v="OFF-PA-10001204"/>
    <x v="1"/>
    <x v="10"/>
    <s v="Xerox 1972"/>
    <n v="10.56"/>
    <n v="2"/>
    <n v="0"/>
    <n v="4.7519999999999998"/>
  </r>
  <r>
    <n v="1892"/>
    <x v="924"/>
    <x v="2"/>
    <x v="619"/>
    <d v="2011-03-18T00:00:00"/>
    <s v="Standard Class"/>
    <s v="DK-13225"/>
    <s v="Dean Katz"/>
    <x v="1"/>
    <s v="United States"/>
    <x v="101"/>
    <x v="1"/>
    <n v="92646"/>
    <x v="1"/>
    <s v="OFF-AR-10003723"/>
    <x v="1"/>
    <x v="6"/>
    <s v="Avery Hi-Liter Fluorescent Desk Style Markers"/>
    <n v="3.38"/>
    <n v="1"/>
    <n v="0"/>
    <n v="1.2505999999999999"/>
  </r>
  <r>
    <n v="1893"/>
    <x v="925"/>
    <x v="3"/>
    <x v="66"/>
    <d v="2014-12-25T00:00:00"/>
    <s v="Second Class"/>
    <s v="JP-15520"/>
    <s v="Jeremy Pistek"/>
    <x v="0"/>
    <s v="United States"/>
    <x v="260"/>
    <x v="2"/>
    <n v="32127"/>
    <x v="0"/>
    <s v="OFF-EN-10002621"/>
    <x v="1"/>
    <x v="12"/>
    <s v="Staples"/>
    <n v="7.8239999999999998"/>
    <n v="1"/>
    <n v="0.2"/>
    <n v="2.9339999999999997"/>
  </r>
  <r>
    <n v="1894"/>
    <x v="926"/>
    <x v="0"/>
    <x v="390"/>
    <d v="2013-11-30T00:00:00"/>
    <s v="Standard Class"/>
    <s v="CD-11980"/>
    <s v="Carol Darley"/>
    <x v="0"/>
    <s v="United States"/>
    <x v="261"/>
    <x v="21"/>
    <n v="97504"/>
    <x v="1"/>
    <s v="OFF-PA-10000241"/>
    <x v="1"/>
    <x v="10"/>
    <s v="IBM Multi-Purpose Copy Paper, 8 1/2 x 11&quot;, Case"/>
    <n v="24.784000000000002"/>
    <n v="1"/>
    <n v="0.2"/>
    <n v="7.7449999999999983"/>
  </r>
  <r>
    <n v="1895"/>
    <x v="927"/>
    <x v="3"/>
    <x v="574"/>
    <d v="2014-12-06T00:00:00"/>
    <s v="First Class"/>
    <s v="AS-10090"/>
    <s v="Adam Shillingsburg"/>
    <x v="0"/>
    <s v="United States"/>
    <x v="262"/>
    <x v="17"/>
    <n v="22901"/>
    <x v="0"/>
    <s v="OFF-AR-10001446"/>
    <x v="1"/>
    <x v="6"/>
    <s v="Newell 309"/>
    <n v="34.650000000000006"/>
    <n v="3"/>
    <n v="0"/>
    <n v="10.395"/>
  </r>
  <r>
    <n v="1896"/>
    <x v="928"/>
    <x v="1"/>
    <x v="620"/>
    <d v="2013-01-04T00:00:00"/>
    <s v="Standard Class"/>
    <s v="JO-15280"/>
    <s v="Jas O'Carroll"/>
    <x v="0"/>
    <s v="United States"/>
    <x v="263"/>
    <x v="37"/>
    <n v="59801"/>
    <x v="1"/>
    <s v="OFF-BI-10004632"/>
    <x v="1"/>
    <x v="8"/>
    <s v="Ibico Hi-Tech Manual Binding System"/>
    <n v="487.98400000000004"/>
    <n v="2"/>
    <n v="0.2"/>
    <n v="152.49499999999998"/>
  </r>
  <r>
    <n v="1897"/>
    <x v="929"/>
    <x v="3"/>
    <x v="621"/>
    <d v="2014-10-07T00:00:00"/>
    <s v="First Class"/>
    <s v="AC-10450"/>
    <s v="Amy Cox"/>
    <x v="0"/>
    <s v="United States"/>
    <x v="31"/>
    <x v="11"/>
    <n v="55407"/>
    <x v="2"/>
    <s v="OFF-BI-10001359"/>
    <x v="1"/>
    <x v="8"/>
    <s v="GBC DocuBind TL300 Electric Binding System"/>
    <n v="1793.98"/>
    <n v="2"/>
    <n v="0"/>
    <n v="843.17059999999992"/>
  </r>
  <r>
    <n v="1898"/>
    <x v="930"/>
    <x v="2"/>
    <x v="550"/>
    <d v="2011-09-02T00:00:00"/>
    <s v="Second Class"/>
    <s v="RA-19945"/>
    <s v="Ryan Akin"/>
    <x v="0"/>
    <s v="United States"/>
    <x v="100"/>
    <x v="2"/>
    <n v="33178"/>
    <x v="0"/>
    <s v="OFF-EN-10001749"/>
    <x v="1"/>
    <x v="12"/>
    <s v="Jiffy Padded Mailers with Self-Seal Closure"/>
    <n v="29.808"/>
    <n v="2"/>
    <n v="0.2"/>
    <n v="10.805399999999997"/>
  </r>
  <r>
    <n v="1899"/>
    <x v="930"/>
    <x v="2"/>
    <x v="550"/>
    <d v="2011-09-02T00:00:00"/>
    <s v="Second Class"/>
    <s v="RA-19945"/>
    <s v="Ryan Akin"/>
    <x v="0"/>
    <s v="United States"/>
    <x v="100"/>
    <x v="2"/>
    <n v="33178"/>
    <x v="0"/>
    <s v="OFF-BI-10004390"/>
    <x v="1"/>
    <x v="8"/>
    <s v="GBC DocuBind 200 Manual Binding Machine"/>
    <n v="505.1760000000001"/>
    <n v="4"/>
    <n v="0.7"/>
    <n v="-336.78399999999988"/>
  </r>
  <r>
    <n v="1900"/>
    <x v="930"/>
    <x v="2"/>
    <x v="550"/>
    <d v="2011-09-02T00:00:00"/>
    <s v="Second Class"/>
    <s v="RA-19945"/>
    <s v="Ryan Akin"/>
    <x v="0"/>
    <s v="United States"/>
    <x v="100"/>
    <x v="2"/>
    <n v="33178"/>
    <x v="0"/>
    <s v="FUR-TA-10001857"/>
    <x v="0"/>
    <x v="3"/>
    <s v="Balt Solid Wood Rectangular Table"/>
    <n v="174.05850000000001"/>
    <n v="3"/>
    <n v="0.45"/>
    <n v="-110.76450000000001"/>
  </r>
  <r>
    <n v="1901"/>
    <x v="931"/>
    <x v="0"/>
    <x v="622"/>
    <d v="2013-07-04T00:00:00"/>
    <s v="Second Class"/>
    <s v="Co-12640"/>
    <s v="Corey-Lock"/>
    <x v="0"/>
    <s v="United States"/>
    <x v="159"/>
    <x v="20"/>
    <n v="29501"/>
    <x v="0"/>
    <s v="OFF-ST-10000563"/>
    <x v="1"/>
    <x v="4"/>
    <s v="Fellowes Bankers Box Stor/Drawer Steel Plus"/>
    <n v="191.88"/>
    <n v="6"/>
    <n v="0"/>
    <n v="19.188000000000002"/>
  </r>
  <r>
    <n v="1902"/>
    <x v="932"/>
    <x v="0"/>
    <x v="623"/>
    <d v="2013-08-24T00:00:00"/>
    <s v="First Class"/>
    <s v="DW-13480"/>
    <s v="Dianna Wilson"/>
    <x v="2"/>
    <s v="United States"/>
    <x v="66"/>
    <x v="12"/>
    <n v="48205"/>
    <x v="2"/>
    <s v="TEC-PH-10004924"/>
    <x v="2"/>
    <x v="7"/>
    <s v="SKILCRAFT Telephone Shoulder Rest, 2&quot; x 6.5&quot; x 2.5&quot;, Black"/>
    <n v="14.78"/>
    <n v="2"/>
    <n v="0"/>
    <n v="3.9906000000000006"/>
  </r>
  <r>
    <n v="1903"/>
    <x v="933"/>
    <x v="3"/>
    <x v="208"/>
    <d v="2014-10-23T00:00:00"/>
    <s v="First Class"/>
    <s v="DK-12835"/>
    <s v="Damala Kotsonis"/>
    <x v="1"/>
    <s v="United States"/>
    <x v="24"/>
    <x v="21"/>
    <n v="97477"/>
    <x v="1"/>
    <s v="OFF-PA-10003953"/>
    <x v="1"/>
    <x v="10"/>
    <s v="Xerox 218"/>
    <n v="5.1840000000000011"/>
    <n v="1"/>
    <n v="0.2"/>
    <n v="1.8144"/>
  </r>
  <r>
    <n v="1904"/>
    <x v="933"/>
    <x v="3"/>
    <x v="208"/>
    <d v="2014-10-23T00:00:00"/>
    <s v="First Class"/>
    <s v="DK-12835"/>
    <s v="Damala Kotsonis"/>
    <x v="1"/>
    <s v="United States"/>
    <x v="24"/>
    <x v="21"/>
    <n v="97477"/>
    <x v="1"/>
    <s v="FUR-CH-10000155"/>
    <x v="0"/>
    <x v="1"/>
    <s v="Global Comet Stacking Armless Chair"/>
    <n v="478.48"/>
    <n v="2"/>
    <n v="0.2"/>
    <n v="47.848000000000013"/>
  </r>
  <r>
    <n v="1905"/>
    <x v="933"/>
    <x v="3"/>
    <x v="208"/>
    <d v="2014-10-23T00:00:00"/>
    <s v="First Class"/>
    <s v="DK-12835"/>
    <s v="Damala Kotsonis"/>
    <x v="1"/>
    <s v="United States"/>
    <x v="24"/>
    <x v="21"/>
    <n v="97477"/>
    <x v="1"/>
    <s v="TEC-AC-10003116"/>
    <x v="2"/>
    <x v="11"/>
    <s v="Memorex Froggy Flash Drive 8 GB"/>
    <n v="28.400000000000002"/>
    <n v="2"/>
    <n v="0.2"/>
    <n v="6.7449999999999983"/>
  </r>
  <r>
    <n v="1906"/>
    <x v="934"/>
    <x v="3"/>
    <x v="208"/>
    <d v="2014-10-25T00:00:00"/>
    <s v="First Class"/>
    <s v="MD-17860"/>
    <s v="Michael Dominguez"/>
    <x v="1"/>
    <s v="United States"/>
    <x v="245"/>
    <x v="14"/>
    <n v="46203"/>
    <x v="2"/>
    <s v="OFF-ST-10002743"/>
    <x v="1"/>
    <x v="4"/>
    <s v="SAFCO Boltless Steel Shelving"/>
    <n v="909.12"/>
    <n v="8"/>
    <n v="0"/>
    <n v="9.091199999999958"/>
  </r>
  <r>
    <n v="1907"/>
    <x v="935"/>
    <x v="0"/>
    <x v="624"/>
    <d v="2013-05-22T00:00:00"/>
    <s v="Standard Class"/>
    <s v="RP-19855"/>
    <s v="Roy Phan"/>
    <x v="1"/>
    <s v="United States"/>
    <x v="264"/>
    <x v="2"/>
    <n v="32712"/>
    <x v="0"/>
    <s v="OFF-BI-10001757"/>
    <x v="1"/>
    <x v="8"/>
    <s v="Pressboard Hanging Data Binders for Unburst Sheets"/>
    <n v="2.9520000000000004"/>
    <n v="2"/>
    <n v="0.7"/>
    <n v="-2.1648000000000005"/>
  </r>
  <r>
    <n v="1908"/>
    <x v="935"/>
    <x v="0"/>
    <x v="624"/>
    <d v="2013-05-22T00:00:00"/>
    <s v="Standard Class"/>
    <s v="RP-19855"/>
    <s v="Roy Phan"/>
    <x v="1"/>
    <s v="United States"/>
    <x v="264"/>
    <x v="2"/>
    <n v="32712"/>
    <x v="0"/>
    <s v="OFF-BI-10000069"/>
    <x v="1"/>
    <x v="8"/>
    <s v="GBC Prepunched Paper, 19-Hole, for Binding Systems, 24-lb"/>
    <n v="27.018000000000008"/>
    <n v="6"/>
    <n v="0.7"/>
    <n v="-21.61440000000001"/>
  </r>
  <r>
    <n v="1909"/>
    <x v="936"/>
    <x v="1"/>
    <x v="302"/>
    <d v="2012-02-04T00:00:00"/>
    <s v="First Class"/>
    <s v="RW-19540"/>
    <s v="Rick Wilson"/>
    <x v="1"/>
    <s v="United States"/>
    <x v="1"/>
    <x v="1"/>
    <n v="90008"/>
    <x v="1"/>
    <s v="FUR-FU-10004093"/>
    <x v="0"/>
    <x v="5"/>
    <s v="Hand-Finished Solid Wood Document Frame"/>
    <n v="136.91999999999999"/>
    <n v="4"/>
    <n v="0"/>
    <n v="41.075999999999993"/>
  </r>
  <r>
    <n v="1910"/>
    <x v="937"/>
    <x v="3"/>
    <x v="404"/>
    <d v="2014-12-24T00:00:00"/>
    <s v="Standard Class"/>
    <s v="DB-13660"/>
    <s v="Duane Benoit"/>
    <x v="0"/>
    <s v="United States"/>
    <x v="147"/>
    <x v="15"/>
    <n v="11572"/>
    <x v="3"/>
    <s v="FUR-FU-10001037"/>
    <x v="0"/>
    <x v="5"/>
    <s v="DAX Charcoal/Nickel-Tone Document Frame, 5 x 7"/>
    <n v="18.96"/>
    <n v="2"/>
    <n v="0"/>
    <n v="8.532"/>
  </r>
  <r>
    <n v="1911"/>
    <x v="938"/>
    <x v="0"/>
    <x v="625"/>
    <d v="2013-11-23T00:00:00"/>
    <s v="Standard Class"/>
    <s v="SC-20770"/>
    <s v="Stewart Carmichael"/>
    <x v="1"/>
    <s v="United States"/>
    <x v="1"/>
    <x v="1"/>
    <n v="90008"/>
    <x v="1"/>
    <s v="TEC-AC-10003832"/>
    <x v="2"/>
    <x v="11"/>
    <s v="Imation 16GB Mini TravelDrive USB 2.0 Flash Drive"/>
    <n v="99.390000000000015"/>
    <n v="3"/>
    <n v="0"/>
    <n v="40.749900000000004"/>
  </r>
  <r>
    <n v="1912"/>
    <x v="939"/>
    <x v="3"/>
    <x v="445"/>
    <d v="2014-07-07T00:00:00"/>
    <s v="Second Class"/>
    <s v="FH-14275"/>
    <s v="Frank Hawley"/>
    <x v="1"/>
    <s v="United States"/>
    <x v="12"/>
    <x v="5"/>
    <n v="77041"/>
    <x v="2"/>
    <s v="OFF-PA-10001878"/>
    <x v="1"/>
    <x v="10"/>
    <s v="Xerox 1891"/>
    <n v="273.89600000000002"/>
    <n v="7"/>
    <n v="0.2"/>
    <n v="92.43989999999998"/>
  </r>
  <r>
    <n v="1913"/>
    <x v="939"/>
    <x v="3"/>
    <x v="445"/>
    <d v="2014-07-07T00:00:00"/>
    <s v="Second Class"/>
    <s v="FH-14275"/>
    <s v="Frank Hawley"/>
    <x v="1"/>
    <s v="United States"/>
    <x v="12"/>
    <x v="5"/>
    <n v="77041"/>
    <x v="2"/>
    <s v="TEC-MA-10003674"/>
    <x v="2"/>
    <x v="15"/>
    <s v="Hewlett-Packard Deskjet 5550 Printer"/>
    <n v="597.13200000000006"/>
    <n v="3"/>
    <n v="0.4"/>
    <n v="49.760999999999967"/>
  </r>
  <r>
    <n v="1914"/>
    <x v="940"/>
    <x v="2"/>
    <x v="626"/>
    <d v="2011-01-18T00:00:00"/>
    <s v="First Class"/>
    <s v="EH-13990"/>
    <s v="Erica Hackney"/>
    <x v="0"/>
    <s v="United States"/>
    <x v="185"/>
    <x v="32"/>
    <n v="30076"/>
    <x v="0"/>
    <s v="TEC-AC-10003628"/>
    <x v="2"/>
    <x v="11"/>
    <s v="Logitech 910-002974 M325 Wireless Mouse for Web Scrolling"/>
    <n v="149.94999999999999"/>
    <n v="5"/>
    <n v="0"/>
    <n v="65.978000000000009"/>
  </r>
  <r>
    <n v="1915"/>
    <x v="941"/>
    <x v="3"/>
    <x v="504"/>
    <d v="2014-05-06T00:00:00"/>
    <s v="Standard Class"/>
    <s v="AS-10630"/>
    <s v="Ann Steele"/>
    <x v="2"/>
    <s v="United States"/>
    <x v="199"/>
    <x v="2"/>
    <n v="33437"/>
    <x v="0"/>
    <s v="OFF-LA-10003190"/>
    <x v="1"/>
    <x v="2"/>
    <s v="Avery 474"/>
    <n v="4.6079999999999997"/>
    <n v="2"/>
    <n v="0.2"/>
    <n v="1.6704000000000001"/>
  </r>
  <r>
    <n v="1916"/>
    <x v="941"/>
    <x v="3"/>
    <x v="504"/>
    <d v="2014-05-06T00:00:00"/>
    <s v="Standard Class"/>
    <s v="AS-10630"/>
    <s v="Ann Steele"/>
    <x v="2"/>
    <s v="United States"/>
    <x v="199"/>
    <x v="2"/>
    <n v="33437"/>
    <x v="0"/>
    <s v="OFF-AR-10002280"/>
    <x v="1"/>
    <x v="6"/>
    <s v="Staples"/>
    <n v="15.528"/>
    <n v="3"/>
    <n v="0.2"/>
    <n v="4.8524999999999991"/>
  </r>
  <r>
    <n v="1917"/>
    <x v="941"/>
    <x v="3"/>
    <x v="504"/>
    <d v="2014-05-06T00:00:00"/>
    <s v="Standard Class"/>
    <s v="AS-10630"/>
    <s v="Ann Steele"/>
    <x v="2"/>
    <s v="United States"/>
    <x v="199"/>
    <x v="2"/>
    <n v="33437"/>
    <x v="0"/>
    <s v="OFF-LA-10001569"/>
    <x v="1"/>
    <x v="2"/>
    <s v="Avery 499"/>
    <n v="11.952000000000002"/>
    <n v="3"/>
    <n v="0.2"/>
    <n v="3.8843999999999994"/>
  </r>
  <r>
    <n v="1918"/>
    <x v="942"/>
    <x v="1"/>
    <x v="627"/>
    <d v="2012-11-14T00:00:00"/>
    <s v="Standard Class"/>
    <s v="HA-14905"/>
    <s v="Helen Abelman"/>
    <x v="0"/>
    <s v="United States"/>
    <x v="47"/>
    <x v="31"/>
    <n v="2038"/>
    <x v="3"/>
    <s v="OFF-AR-10001573"/>
    <x v="1"/>
    <x v="6"/>
    <s v="American Pencil"/>
    <n v="11.65"/>
    <n v="5"/>
    <n v="0"/>
    <n v="3.3784999999999989"/>
  </r>
  <r>
    <n v="1919"/>
    <x v="943"/>
    <x v="1"/>
    <x v="628"/>
    <d v="2012-11-01T00:00:00"/>
    <s v="Second Class"/>
    <s v="CH-12070"/>
    <s v="Cathy Hwang"/>
    <x v="2"/>
    <s v="United States"/>
    <x v="66"/>
    <x v="12"/>
    <n v="48227"/>
    <x v="2"/>
    <s v="TEC-PH-10001809"/>
    <x v="2"/>
    <x v="7"/>
    <s v="Panasonic KX T7736-B Digital phone"/>
    <n v="299.89999999999998"/>
    <n v="2"/>
    <n v="0"/>
    <n v="74.974999999999994"/>
  </r>
  <r>
    <n v="1920"/>
    <x v="944"/>
    <x v="3"/>
    <x v="629"/>
    <d v="2014-08-20T00:00:00"/>
    <s v="First Class"/>
    <s v="EH-13765"/>
    <s v="Edward Hooks"/>
    <x v="1"/>
    <s v="United States"/>
    <x v="232"/>
    <x v="15"/>
    <n v="13601"/>
    <x v="3"/>
    <s v="OFF-BI-10003091"/>
    <x v="1"/>
    <x v="8"/>
    <s v="GBC DocuBind TL200 Manual Binding Machine"/>
    <n v="895.92"/>
    <n v="5"/>
    <n v="0.2"/>
    <n v="302.37299999999993"/>
  </r>
  <r>
    <n v="1921"/>
    <x v="944"/>
    <x v="3"/>
    <x v="629"/>
    <d v="2014-08-20T00:00:00"/>
    <s v="First Class"/>
    <s v="EH-13765"/>
    <s v="Edward Hooks"/>
    <x v="1"/>
    <s v="United States"/>
    <x v="232"/>
    <x v="15"/>
    <n v="13601"/>
    <x v="3"/>
    <s v="FUR-CH-10003981"/>
    <x v="0"/>
    <x v="1"/>
    <s v="Global Commerce Series Low-Back Swivel/Tilt Chairs"/>
    <n v="462.56400000000002"/>
    <n v="2"/>
    <n v="0.1"/>
    <n v="97.652399999999943"/>
  </r>
  <r>
    <n v="1922"/>
    <x v="945"/>
    <x v="1"/>
    <x v="292"/>
    <d v="2012-10-09T00:00:00"/>
    <s v="Standard Class"/>
    <s v="MZ-17515"/>
    <s v="Mary Zewe"/>
    <x v="1"/>
    <s v="United States"/>
    <x v="265"/>
    <x v="9"/>
    <n v="19601"/>
    <x v="3"/>
    <s v="OFF-ST-10002562"/>
    <x v="1"/>
    <x v="4"/>
    <s v="Staples"/>
    <n v="15.008000000000003"/>
    <n v="2"/>
    <n v="0.2"/>
    <n v="1.5007999999999999"/>
  </r>
  <r>
    <n v="1923"/>
    <x v="946"/>
    <x v="0"/>
    <x v="630"/>
    <d v="2013-07-11T00:00:00"/>
    <s v="Second Class"/>
    <s v="SC-20230"/>
    <s v="Scot Coram"/>
    <x v="1"/>
    <s v="United States"/>
    <x v="81"/>
    <x v="5"/>
    <n v="76017"/>
    <x v="2"/>
    <s v="TEC-PH-10004345"/>
    <x v="2"/>
    <x v="7"/>
    <s v="Cisco SPA 502G IP Phone"/>
    <n v="863.6400000000001"/>
    <n v="9"/>
    <n v="0.2"/>
    <n v="107.95499999999998"/>
  </r>
  <r>
    <n v="1924"/>
    <x v="946"/>
    <x v="0"/>
    <x v="630"/>
    <d v="2013-07-11T00:00:00"/>
    <s v="Second Class"/>
    <s v="SC-20230"/>
    <s v="Scot Coram"/>
    <x v="1"/>
    <s v="United States"/>
    <x v="81"/>
    <x v="5"/>
    <n v="76017"/>
    <x v="2"/>
    <s v="OFF-AR-10000588"/>
    <x v="1"/>
    <x v="6"/>
    <s v="Newell 345"/>
    <n v="47.616"/>
    <n v="3"/>
    <n v="0.2"/>
    <n v="3.571200000000001"/>
  </r>
  <r>
    <n v="1925"/>
    <x v="947"/>
    <x v="3"/>
    <x v="256"/>
    <d v="2014-12-08T00:00:00"/>
    <s v="Second Class"/>
    <s v="NP-18325"/>
    <s v="Naresj Patel"/>
    <x v="0"/>
    <s v="United States"/>
    <x v="70"/>
    <x v="1"/>
    <n v="92024"/>
    <x v="1"/>
    <s v="OFF-PA-10003039"/>
    <x v="1"/>
    <x v="10"/>
    <s v="Xerox 1960"/>
    <n v="92.94"/>
    <n v="3"/>
    <n v="0"/>
    <n v="41.822999999999993"/>
  </r>
  <r>
    <n v="1926"/>
    <x v="948"/>
    <x v="3"/>
    <x v="631"/>
    <d v="2014-03-14T00:00:00"/>
    <s v="Standard Class"/>
    <s v="LW-16990"/>
    <s v="Lindsay Williams"/>
    <x v="1"/>
    <s v="United States"/>
    <x v="8"/>
    <x v="1"/>
    <n v="94110"/>
    <x v="1"/>
    <s v="TEC-AC-10001908"/>
    <x v="2"/>
    <x v="11"/>
    <s v="Logitech Wireless Headset h800"/>
    <n v="199.98"/>
    <n v="2"/>
    <n v="0"/>
    <n v="69.992999999999995"/>
  </r>
  <r>
    <n v="1927"/>
    <x v="949"/>
    <x v="0"/>
    <x v="632"/>
    <d v="2013-06-16T00:00:00"/>
    <s v="Standard Class"/>
    <s v="GM-14680"/>
    <s v="Greg Matthias"/>
    <x v="0"/>
    <s v="United States"/>
    <x v="1"/>
    <x v="1"/>
    <n v="90045"/>
    <x v="1"/>
    <s v="TEC-PH-10001198"/>
    <x v="2"/>
    <x v="7"/>
    <s v="Avaya 4621SW VoIP phone"/>
    <n v="177.48000000000002"/>
    <n v="3"/>
    <n v="0.2"/>
    <n v="19.966499999999982"/>
  </r>
  <r>
    <n v="1928"/>
    <x v="950"/>
    <x v="3"/>
    <x v="354"/>
    <d v="2014-12-02T00:00:00"/>
    <s v="First Class"/>
    <s v="RH-19495"/>
    <s v="Rick Hansen"/>
    <x v="0"/>
    <s v="United States"/>
    <x v="60"/>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x v="4"/>
    <x v="4"/>
    <n v="98105"/>
    <x v="1"/>
    <s v="OFF-PA-10001972"/>
    <x v="1"/>
    <x v="10"/>
    <s v="Xerox 214"/>
    <n v="6.48"/>
    <n v="1"/>
    <n v="0"/>
    <n v="3.1104000000000003"/>
  </r>
  <r>
    <n v="1930"/>
    <x v="951"/>
    <x v="3"/>
    <x v="633"/>
    <d v="2014-03-19T00:00:00"/>
    <s v="Second Class"/>
    <s v="VM-21685"/>
    <s v="Valerie Mitchum"/>
    <x v="2"/>
    <s v="United States"/>
    <x v="4"/>
    <x v="4"/>
    <n v="98105"/>
    <x v="1"/>
    <s v="OFF-ST-10004180"/>
    <x v="1"/>
    <x v="4"/>
    <s v="Safco Commercial Shelving"/>
    <n v="46.51"/>
    <n v="1"/>
    <n v="0"/>
    <n v="1.8603999999999985"/>
  </r>
  <r>
    <n v="1931"/>
    <x v="951"/>
    <x v="3"/>
    <x v="633"/>
    <d v="2014-03-19T00:00:00"/>
    <s v="Second Class"/>
    <s v="VM-21685"/>
    <s v="Valerie Mitchum"/>
    <x v="2"/>
    <s v="United States"/>
    <x v="4"/>
    <x v="4"/>
    <n v="98105"/>
    <x v="1"/>
    <s v="TEC-PH-10004165"/>
    <x v="2"/>
    <x v="7"/>
    <s v="Mitel MiVoice 5330e IP Phone"/>
    <n v="659.97600000000011"/>
    <n v="3"/>
    <n v="0.2"/>
    <n v="49.498199999999969"/>
  </r>
  <r>
    <n v="1932"/>
    <x v="952"/>
    <x v="0"/>
    <x v="581"/>
    <d v="2013-11-30T00:00:00"/>
    <s v="Second Class"/>
    <s v="CC-12670"/>
    <s v="Craig Carreira"/>
    <x v="0"/>
    <s v="United States"/>
    <x v="48"/>
    <x v="16"/>
    <n v="85254"/>
    <x v="1"/>
    <s v="TEC-PH-10002483"/>
    <x v="2"/>
    <x v="7"/>
    <s v="Motorola Moto X"/>
    <n v="271.99200000000002"/>
    <n v="1"/>
    <n v="0.2"/>
    <n v="23.799300000000002"/>
  </r>
  <r>
    <n v="1933"/>
    <x v="953"/>
    <x v="3"/>
    <x v="634"/>
    <d v="2014-08-11T00:00:00"/>
    <s v="Second Class"/>
    <s v="SV-20365"/>
    <s v="Seth Vernon"/>
    <x v="0"/>
    <s v="United States"/>
    <x v="240"/>
    <x v="28"/>
    <n v="70506"/>
    <x v="0"/>
    <s v="FUR-BO-10000468"/>
    <x v="0"/>
    <x v="0"/>
    <s v="O'Sullivan 2-Shelf Heavy-Duty Bookcases"/>
    <n v="145.74"/>
    <n v="3"/>
    <n v="0"/>
    <n v="23.318400000000011"/>
  </r>
  <r>
    <n v="1934"/>
    <x v="953"/>
    <x v="3"/>
    <x v="634"/>
    <d v="2014-08-11T00:00:00"/>
    <s v="Second Class"/>
    <s v="SV-20365"/>
    <s v="Seth Vernon"/>
    <x v="0"/>
    <s v="United States"/>
    <x v="240"/>
    <x v="28"/>
    <n v="70506"/>
    <x v="0"/>
    <s v="FUR-FU-10001706"/>
    <x v="0"/>
    <x v="5"/>
    <s v="Longer-Life Soft White Bulbs"/>
    <n v="15.4"/>
    <n v="5"/>
    <n v="0"/>
    <n v="7.3919999999999995"/>
  </r>
  <r>
    <n v="1935"/>
    <x v="954"/>
    <x v="3"/>
    <x v="344"/>
    <d v="2014-12-04T00:00:00"/>
    <s v="Standard Class"/>
    <s v="LW-16990"/>
    <s v="Lindsay Williams"/>
    <x v="1"/>
    <s v="United States"/>
    <x v="8"/>
    <x v="1"/>
    <n v="94109"/>
    <x v="1"/>
    <s v="OFF-PA-10003129"/>
    <x v="1"/>
    <x v="10"/>
    <s v="Tops White Computer Printout Paper"/>
    <n v="244.54999999999998"/>
    <n v="5"/>
    <n v="0"/>
    <n v="114.93849999999998"/>
  </r>
  <r>
    <n v="1936"/>
    <x v="954"/>
    <x v="3"/>
    <x v="344"/>
    <d v="2014-12-04T00:00:00"/>
    <s v="Standard Class"/>
    <s v="LW-16990"/>
    <s v="Lindsay Williams"/>
    <x v="1"/>
    <s v="United States"/>
    <x v="8"/>
    <x v="1"/>
    <n v="94109"/>
    <x v="1"/>
    <s v="TEC-AC-10001284"/>
    <x v="2"/>
    <x v="11"/>
    <s v="Enermax Briskie RF Wireless Keyboard and Mouse Combo"/>
    <n v="166.16"/>
    <n v="8"/>
    <n v="0"/>
    <n v="59.817599999999999"/>
  </r>
  <r>
    <n v="1937"/>
    <x v="955"/>
    <x v="1"/>
    <x v="442"/>
    <d v="2012-05-27T00:00:00"/>
    <s v="Second Class"/>
    <s v="NP-18685"/>
    <s v="Nora Pelletier"/>
    <x v="2"/>
    <s v="United States"/>
    <x v="8"/>
    <x v="1"/>
    <n v="94109"/>
    <x v="1"/>
    <s v="FUR-FU-10002268"/>
    <x v="0"/>
    <x v="5"/>
    <s v="Ultra Door Push Plate"/>
    <n v="14.73"/>
    <n v="3"/>
    <n v="0"/>
    <n v="4.8608999999999991"/>
  </r>
  <r>
    <n v="1938"/>
    <x v="956"/>
    <x v="0"/>
    <x v="630"/>
    <d v="2013-07-13T00:00:00"/>
    <s v="Standard Class"/>
    <s v="JE-15715"/>
    <s v="Joe Elijah"/>
    <x v="0"/>
    <s v="United States"/>
    <x v="266"/>
    <x v="22"/>
    <n v="80020"/>
    <x v="1"/>
    <s v="OFF-BI-10002082"/>
    <x v="1"/>
    <x v="8"/>
    <s v="GBC Twin Loop Wire Binding Elements"/>
    <n v="19.968000000000004"/>
    <n v="2"/>
    <n v="0.7"/>
    <n v="-13.311999999999998"/>
  </r>
  <r>
    <n v="1939"/>
    <x v="956"/>
    <x v="0"/>
    <x v="630"/>
    <d v="2013-07-13T00:00:00"/>
    <s v="Standard Class"/>
    <s v="JE-15715"/>
    <s v="Joe Elijah"/>
    <x v="0"/>
    <s v="United States"/>
    <x v="266"/>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x v="266"/>
    <x v="22"/>
    <n v="80020"/>
    <x v="1"/>
    <s v="OFF-BI-10001634"/>
    <x v="1"/>
    <x v="8"/>
    <s v="Wilson Jones Active Use Binders"/>
    <n v="8.7360000000000024"/>
    <n v="4"/>
    <n v="0.7"/>
    <n v="-6.1151999999999997"/>
  </r>
  <r>
    <n v="1941"/>
    <x v="956"/>
    <x v="0"/>
    <x v="630"/>
    <d v="2013-07-13T00:00:00"/>
    <s v="Standard Class"/>
    <s v="JE-15715"/>
    <s v="Joe Elijah"/>
    <x v="0"/>
    <s v="United States"/>
    <x v="266"/>
    <x v="22"/>
    <n v="80020"/>
    <x v="1"/>
    <s v="FUR-CH-10004287"/>
    <x v="0"/>
    <x v="1"/>
    <s v="SAFCO Arco Folding Chair"/>
    <n v="662.88"/>
    <n v="3"/>
    <n v="0.2"/>
    <n v="74.573999999999955"/>
  </r>
  <r>
    <n v="1942"/>
    <x v="957"/>
    <x v="3"/>
    <x v="635"/>
    <d v="2014-09-02T00:00:00"/>
    <s v="First Class"/>
    <s v="CP-12085"/>
    <s v="Cathy Prescott"/>
    <x v="1"/>
    <s v="United States"/>
    <x v="94"/>
    <x v="10"/>
    <n v="62301"/>
    <x v="2"/>
    <s v="OFF-LA-10004544"/>
    <x v="1"/>
    <x v="2"/>
    <s v="Avery 505"/>
    <n v="47.360000000000007"/>
    <n v="4"/>
    <n v="0.2"/>
    <n v="17.759999999999998"/>
  </r>
  <r>
    <n v="1943"/>
    <x v="957"/>
    <x v="3"/>
    <x v="635"/>
    <d v="2014-09-02T00:00:00"/>
    <s v="First Class"/>
    <s v="CP-12085"/>
    <s v="Cathy Prescott"/>
    <x v="1"/>
    <s v="United States"/>
    <x v="94"/>
    <x v="10"/>
    <n v="62301"/>
    <x v="2"/>
    <s v="OFF-ST-10004507"/>
    <x v="1"/>
    <x v="4"/>
    <s v="Advantus Rolling Storage Box"/>
    <n v="27.439999999999998"/>
    <n v="2"/>
    <n v="0.2"/>
    <n v="2.4009999999999998"/>
  </r>
  <r>
    <n v="1944"/>
    <x v="957"/>
    <x v="3"/>
    <x v="635"/>
    <d v="2014-09-02T00:00:00"/>
    <s v="First Class"/>
    <s v="CP-12085"/>
    <s v="Cathy Prescott"/>
    <x v="1"/>
    <s v="United States"/>
    <x v="94"/>
    <x v="10"/>
    <n v="62301"/>
    <x v="2"/>
    <s v="OFF-BI-10002012"/>
    <x v="1"/>
    <x v="8"/>
    <s v="Wilson Jones Easy Flow II Sheet Lifters"/>
    <n v="3.2399999999999993"/>
    <n v="9"/>
    <n v="0.8"/>
    <n v="-5.1840000000000011"/>
  </r>
  <r>
    <n v="1945"/>
    <x v="958"/>
    <x v="0"/>
    <x v="23"/>
    <d v="2013-06-27T00:00:00"/>
    <s v="Standard Class"/>
    <s v="EA-14035"/>
    <s v="Erin Ashbrook"/>
    <x v="1"/>
    <s v="United States"/>
    <x v="238"/>
    <x v="5"/>
    <n v="75007"/>
    <x v="2"/>
    <s v="TEC-AC-10001109"/>
    <x v="2"/>
    <x v="11"/>
    <s v="Logitech Trackman Marble Mouse"/>
    <n v="95.968000000000004"/>
    <n v="4"/>
    <n v="0.2"/>
    <n v="26.391200000000001"/>
  </r>
  <r>
    <n v="1946"/>
    <x v="958"/>
    <x v="0"/>
    <x v="23"/>
    <d v="2013-06-27T00:00:00"/>
    <s v="Standard Class"/>
    <s v="EA-14035"/>
    <s v="Erin Ashbrook"/>
    <x v="1"/>
    <s v="United States"/>
    <x v="238"/>
    <x v="5"/>
    <n v="75007"/>
    <x v="2"/>
    <s v="OFF-PA-10000809"/>
    <x v="1"/>
    <x v="10"/>
    <s v="Xerox 206"/>
    <n v="10.368000000000002"/>
    <n v="2"/>
    <n v="0.2"/>
    <n v="3.6288"/>
  </r>
  <r>
    <n v="1947"/>
    <x v="959"/>
    <x v="3"/>
    <x v="264"/>
    <d v="2014-09-07T00:00:00"/>
    <s v="Standard Class"/>
    <s v="AC-10615"/>
    <s v="Ann Chong"/>
    <x v="1"/>
    <s v="United States"/>
    <x v="20"/>
    <x v="15"/>
    <n v="10009"/>
    <x v="3"/>
    <s v="OFF-AR-10000658"/>
    <x v="1"/>
    <x v="6"/>
    <s v="Newell 324"/>
    <n v="23.1"/>
    <n v="2"/>
    <n v="0"/>
    <n v="6.468"/>
  </r>
  <r>
    <n v="1948"/>
    <x v="959"/>
    <x v="3"/>
    <x v="264"/>
    <d v="2014-09-07T00:00:00"/>
    <s v="Standard Class"/>
    <s v="AC-10615"/>
    <s v="Ann Chong"/>
    <x v="1"/>
    <s v="United States"/>
    <x v="20"/>
    <x v="15"/>
    <n v="10009"/>
    <x v="3"/>
    <s v="FUR-FU-10001196"/>
    <x v="0"/>
    <x v="5"/>
    <s v="DAX Cubicle Frames - 8x10"/>
    <n v="11.54"/>
    <n v="2"/>
    <n v="0"/>
    <n v="3.4619999999999997"/>
  </r>
  <r>
    <n v="1949"/>
    <x v="959"/>
    <x v="3"/>
    <x v="264"/>
    <d v="2014-09-07T00:00:00"/>
    <s v="Standard Class"/>
    <s v="AC-10615"/>
    <s v="Ann Chong"/>
    <x v="1"/>
    <s v="United States"/>
    <x v="20"/>
    <x v="15"/>
    <n v="10009"/>
    <x v="3"/>
    <s v="FUR-TA-10001889"/>
    <x v="0"/>
    <x v="3"/>
    <s v="Bush Advantage Collection Racetrack Conference Table"/>
    <n v="254.52599999999998"/>
    <n v="1"/>
    <n v="0.4"/>
    <n v="-93.3262"/>
  </r>
  <r>
    <n v="1950"/>
    <x v="959"/>
    <x v="3"/>
    <x v="264"/>
    <d v="2014-09-07T00:00:00"/>
    <s v="Standard Class"/>
    <s v="AC-10615"/>
    <s v="Ann Chong"/>
    <x v="1"/>
    <s v="United States"/>
    <x v="20"/>
    <x v="15"/>
    <n v="10009"/>
    <x v="3"/>
    <s v="OFF-AP-10000358"/>
    <x v="1"/>
    <x v="9"/>
    <s v="Fellowes Basic Home/Office Series Surge Protectors"/>
    <n v="12.98"/>
    <n v="1"/>
    <n v="0"/>
    <n v="3.7641999999999989"/>
  </r>
  <r>
    <n v="1951"/>
    <x v="959"/>
    <x v="3"/>
    <x v="264"/>
    <d v="2014-09-07T00:00:00"/>
    <s v="Standard Class"/>
    <s v="AC-10615"/>
    <s v="Ann Chong"/>
    <x v="1"/>
    <s v="United States"/>
    <x v="20"/>
    <x v="15"/>
    <n v="10009"/>
    <x v="3"/>
    <s v="OFF-BI-10004970"/>
    <x v="1"/>
    <x v="8"/>
    <s v="ACCOHIDE 3-Ring Binder, Blue, 1&quot;"/>
    <n v="26.432000000000002"/>
    <n v="8"/>
    <n v="0.2"/>
    <n v="8.9207999999999998"/>
  </r>
  <r>
    <n v="1952"/>
    <x v="959"/>
    <x v="3"/>
    <x v="264"/>
    <d v="2014-09-07T00:00:00"/>
    <s v="Standard Class"/>
    <s v="AC-10615"/>
    <s v="Ann Chong"/>
    <x v="1"/>
    <s v="United States"/>
    <x v="20"/>
    <x v="15"/>
    <n v="10009"/>
    <x v="3"/>
    <s v="TEC-PH-10003885"/>
    <x v="2"/>
    <x v="7"/>
    <s v="Cisco SPA508G"/>
    <n v="197.96999999999997"/>
    <n v="3"/>
    <n v="0"/>
    <n v="57.41129999999999"/>
  </r>
  <r>
    <n v="1953"/>
    <x v="959"/>
    <x v="3"/>
    <x v="264"/>
    <d v="2014-09-07T00:00:00"/>
    <s v="Standard Class"/>
    <s v="AC-10615"/>
    <s v="Ann Chong"/>
    <x v="1"/>
    <s v="United States"/>
    <x v="20"/>
    <x v="15"/>
    <n v="10009"/>
    <x v="3"/>
    <s v="OFF-LA-10001641"/>
    <x v="1"/>
    <x v="2"/>
    <s v="Avery 518"/>
    <n v="18.899999999999999"/>
    <n v="6"/>
    <n v="0"/>
    <n v="9.0719999999999992"/>
  </r>
  <r>
    <n v="1954"/>
    <x v="959"/>
    <x v="3"/>
    <x v="264"/>
    <d v="2014-09-07T00:00:00"/>
    <s v="Standard Class"/>
    <s v="AC-10615"/>
    <s v="Ann Chong"/>
    <x v="1"/>
    <s v="United States"/>
    <x v="20"/>
    <x v="15"/>
    <n v="10009"/>
    <x v="3"/>
    <s v="FUR-CH-10003379"/>
    <x v="0"/>
    <x v="1"/>
    <s v="Global Commerce Series High-Back Swivel/Tilt Chairs"/>
    <n v="1282.4100000000001"/>
    <n v="5"/>
    <n v="0.1"/>
    <n v="213.73500000000001"/>
  </r>
  <r>
    <n v="1955"/>
    <x v="959"/>
    <x v="3"/>
    <x v="264"/>
    <d v="2014-09-07T00:00:00"/>
    <s v="Standard Class"/>
    <s v="AC-10615"/>
    <s v="Ann Chong"/>
    <x v="1"/>
    <s v="United States"/>
    <x v="20"/>
    <x v="15"/>
    <n v="10009"/>
    <x v="3"/>
    <s v="OFF-AR-10004582"/>
    <x v="1"/>
    <x v="6"/>
    <s v="BIC Brite Liner Grip Highlighters"/>
    <n v="4.92"/>
    <n v="3"/>
    <n v="0"/>
    <n v="2.2139999999999995"/>
  </r>
  <r>
    <n v="1956"/>
    <x v="959"/>
    <x v="3"/>
    <x v="264"/>
    <d v="2014-09-07T00:00:00"/>
    <s v="Standard Class"/>
    <s v="AC-10615"/>
    <s v="Ann Chong"/>
    <x v="1"/>
    <s v="United States"/>
    <x v="20"/>
    <x v="15"/>
    <n v="10009"/>
    <x v="3"/>
    <s v="TEC-AC-10002842"/>
    <x v="2"/>
    <x v="11"/>
    <s v="WD My Passport Ultra 2TB Portable External Hard Drive"/>
    <n v="238"/>
    <n v="2"/>
    <n v="0"/>
    <n v="38.080000000000013"/>
  </r>
  <r>
    <n v="1957"/>
    <x v="959"/>
    <x v="3"/>
    <x v="264"/>
    <d v="2014-09-07T00:00:00"/>
    <s v="Standard Class"/>
    <s v="AC-10615"/>
    <s v="Ann Chong"/>
    <x v="1"/>
    <s v="United States"/>
    <x v="20"/>
    <x v="15"/>
    <n v="10009"/>
    <x v="3"/>
    <s v="TEC-AC-10000109"/>
    <x v="2"/>
    <x v="11"/>
    <s v="Sony Micro Vault Click 16 GB USB 2.0 Flash Drive"/>
    <n v="167.97"/>
    <n v="3"/>
    <n v="0"/>
    <n v="40.31280000000001"/>
  </r>
  <r>
    <n v="1958"/>
    <x v="959"/>
    <x v="3"/>
    <x v="264"/>
    <d v="2014-09-07T00:00:00"/>
    <s v="Standard Class"/>
    <s v="AC-10615"/>
    <s v="Ann Chong"/>
    <x v="1"/>
    <s v="United States"/>
    <x v="20"/>
    <x v="15"/>
    <n v="10009"/>
    <x v="3"/>
    <s v="OFF-PA-10003893"/>
    <x v="1"/>
    <x v="10"/>
    <s v="Xerox 1962"/>
    <n v="17.12"/>
    <n v="4"/>
    <n v="0"/>
    <n v="7.7039999999999988"/>
  </r>
  <r>
    <n v="1959"/>
    <x v="960"/>
    <x v="3"/>
    <x v="18"/>
    <d v="2014-09-16T00:00:00"/>
    <s v="Second Class"/>
    <s v="RW-19690"/>
    <s v="Robert Waldorf"/>
    <x v="0"/>
    <s v="United States"/>
    <x v="24"/>
    <x v="25"/>
    <n v="65807"/>
    <x v="2"/>
    <s v="OFF-BI-10003669"/>
    <x v="1"/>
    <x v="8"/>
    <s v="3M Organizer Strips"/>
    <n v="16.200000000000003"/>
    <n v="3"/>
    <n v="0"/>
    <n v="7.7759999999999998"/>
  </r>
  <r>
    <n v="1960"/>
    <x v="960"/>
    <x v="3"/>
    <x v="18"/>
    <d v="2014-09-16T00:00:00"/>
    <s v="Second Class"/>
    <s v="RW-19690"/>
    <s v="Robert Waldorf"/>
    <x v="0"/>
    <s v="United States"/>
    <x v="24"/>
    <x v="25"/>
    <n v="65807"/>
    <x v="2"/>
    <s v="OFF-AP-10004785"/>
    <x v="1"/>
    <x v="9"/>
    <s v="Holmes Replacement Filter for HEPA Air Cleaner, Medium Room"/>
    <n v="33.99"/>
    <n v="3"/>
    <n v="0"/>
    <n v="14.615700000000004"/>
  </r>
  <r>
    <n v="1961"/>
    <x v="960"/>
    <x v="3"/>
    <x v="18"/>
    <d v="2014-09-16T00:00:00"/>
    <s v="Second Class"/>
    <s v="RW-19690"/>
    <s v="Robert Waldorf"/>
    <x v="0"/>
    <s v="United States"/>
    <x v="24"/>
    <x v="25"/>
    <n v="65807"/>
    <x v="2"/>
    <s v="TEC-AC-10003023"/>
    <x v="2"/>
    <x v="11"/>
    <s v="Logitech G105 Gaming Keyboard"/>
    <n v="296.84999999999997"/>
    <n v="5"/>
    <n v="0"/>
    <n v="53.432999999999993"/>
  </r>
  <r>
    <n v="1962"/>
    <x v="960"/>
    <x v="3"/>
    <x v="18"/>
    <d v="2014-09-16T00:00:00"/>
    <s v="Second Class"/>
    <s v="RW-19690"/>
    <s v="Robert Waldorf"/>
    <x v="0"/>
    <s v="United States"/>
    <x v="24"/>
    <x v="25"/>
    <n v="65807"/>
    <x v="2"/>
    <s v="TEC-AC-10002217"/>
    <x v="2"/>
    <x v="11"/>
    <s v="Imation Clip USB flash drive - 8 GB"/>
    <n v="112.80000000000001"/>
    <n v="6"/>
    <n v="0"/>
    <n v="6.7680000000000007"/>
  </r>
  <r>
    <n v="1963"/>
    <x v="960"/>
    <x v="3"/>
    <x v="18"/>
    <d v="2014-09-16T00:00:00"/>
    <s v="Second Class"/>
    <s v="RW-19690"/>
    <s v="Robert Waldorf"/>
    <x v="0"/>
    <s v="United States"/>
    <x v="24"/>
    <x v="25"/>
    <n v="65807"/>
    <x v="2"/>
    <s v="OFF-BI-10002954"/>
    <x v="1"/>
    <x v="8"/>
    <s v="Newell 3-Hole Punched Plastic Slotted Magazine Holders for Binders"/>
    <n v="13.71"/>
    <n v="3"/>
    <n v="0"/>
    <n v="6.5808"/>
  </r>
  <r>
    <n v="1964"/>
    <x v="960"/>
    <x v="3"/>
    <x v="18"/>
    <d v="2014-09-16T00:00:00"/>
    <s v="Second Class"/>
    <s v="RW-19690"/>
    <s v="Robert Waldorf"/>
    <x v="0"/>
    <s v="United States"/>
    <x v="24"/>
    <x v="25"/>
    <n v="65807"/>
    <x v="2"/>
    <s v="OFF-PA-10002586"/>
    <x v="1"/>
    <x v="10"/>
    <s v="Xerox 1970"/>
    <n v="24.900000000000002"/>
    <n v="5"/>
    <n v="0"/>
    <n v="11.703000000000001"/>
  </r>
  <r>
    <n v="1965"/>
    <x v="960"/>
    <x v="3"/>
    <x v="18"/>
    <d v="2014-09-16T00:00:00"/>
    <s v="Second Class"/>
    <s v="RW-19690"/>
    <s v="Robert Waldorf"/>
    <x v="0"/>
    <s v="United States"/>
    <x v="24"/>
    <x v="25"/>
    <n v="65807"/>
    <x v="2"/>
    <s v="OFF-ST-10000025"/>
    <x v="1"/>
    <x v="4"/>
    <s v="Fellowes Stor/Drawer Steel Plus Storage Drawers"/>
    <n v="286.29000000000002"/>
    <n v="3"/>
    <n v="0"/>
    <n v="17.177399999999977"/>
  </r>
  <r>
    <n v="1966"/>
    <x v="960"/>
    <x v="3"/>
    <x v="18"/>
    <d v="2014-09-16T00:00:00"/>
    <s v="Second Class"/>
    <s v="RW-19690"/>
    <s v="Robert Waldorf"/>
    <x v="0"/>
    <s v="United States"/>
    <x v="24"/>
    <x v="25"/>
    <n v="65807"/>
    <x v="2"/>
    <s v="OFF-AP-10003281"/>
    <x v="1"/>
    <x v="9"/>
    <s v="Acco 6 Outlet Guardian Standard Surge Suppressor"/>
    <n v="24.18"/>
    <n v="2"/>
    <n v="0"/>
    <n v="7.2539999999999978"/>
  </r>
  <r>
    <n v="1967"/>
    <x v="961"/>
    <x v="3"/>
    <x v="202"/>
    <d v="2014-12-29T00:00:00"/>
    <s v="Standard Class"/>
    <s v="DB-13210"/>
    <s v="Dean Braden"/>
    <x v="0"/>
    <s v="United States"/>
    <x v="267"/>
    <x v="30"/>
    <n v="7501"/>
    <x v="3"/>
    <s v="TEC-PH-10002103"/>
    <x v="2"/>
    <x v="7"/>
    <s v="Jabra SPEAK 410"/>
    <n v="281.96999999999997"/>
    <n v="3"/>
    <n v="0"/>
    <n v="78.951599999999999"/>
  </r>
  <r>
    <n v="1968"/>
    <x v="961"/>
    <x v="3"/>
    <x v="202"/>
    <d v="2014-12-29T00:00:00"/>
    <s v="Standard Class"/>
    <s v="DB-13210"/>
    <s v="Dean Braden"/>
    <x v="0"/>
    <s v="United States"/>
    <x v="267"/>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x v="267"/>
    <x v="30"/>
    <n v="7501"/>
    <x v="3"/>
    <s v="OFF-PA-10001144"/>
    <x v="1"/>
    <x v="10"/>
    <s v="Xerox 1913"/>
    <n v="166.44"/>
    <n v="3"/>
    <n v="0"/>
    <n v="79.891199999999998"/>
  </r>
  <r>
    <n v="1970"/>
    <x v="962"/>
    <x v="3"/>
    <x v="397"/>
    <d v="2014-09-30T00:00:00"/>
    <s v="Standard Class"/>
    <s v="BD-11320"/>
    <s v="Bill Donatelli"/>
    <x v="0"/>
    <s v="United States"/>
    <x v="251"/>
    <x v="26"/>
    <n v="74133"/>
    <x v="2"/>
    <s v="TEC-AC-10004659"/>
    <x v="2"/>
    <x v="11"/>
    <s v="Imation Secure+ Hardware Encrypted USB 2.0 Flash Drive; 16GB"/>
    <n v="291.95999999999998"/>
    <n v="4"/>
    <n v="0"/>
    <n v="102.18599999999998"/>
  </r>
  <r>
    <n v="1971"/>
    <x v="963"/>
    <x v="3"/>
    <x v="636"/>
    <d v="2014-05-12T00:00:00"/>
    <s v="Standard Class"/>
    <s v="ML-17755"/>
    <s v="Max Ludwig"/>
    <x v="2"/>
    <s v="United States"/>
    <x v="22"/>
    <x v="10"/>
    <n v="60623"/>
    <x v="2"/>
    <s v="OFF-AR-10004752"/>
    <x v="1"/>
    <x v="6"/>
    <s v="Blackstonian Pencils"/>
    <n v="6.4080000000000004"/>
    <n v="3"/>
    <n v="0.2"/>
    <n v="0.64079999999999981"/>
  </r>
  <r>
    <n v="1972"/>
    <x v="963"/>
    <x v="3"/>
    <x v="636"/>
    <d v="2014-05-12T00:00:00"/>
    <s v="Standard Class"/>
    <s v="ML-17755"/>
    <s v="Max Ludwig"/>
    <x v="2"/>
    <s v="United States"/>
    <x v="22"/>
    <x v="10"/>
    <n v="60623"/>
    <x v="2"/>
    <s v="TEC-AC-10004659"/>
    <x v="2"/>
    <x v="11"/>
    <s v="Imation Secure+ Hardware Encrypted USB 2.0 Flash Drive; 16GB"/>
    <n v="408.74399999999997"/>
    <n v="7"/>
    <n v="0.2"/>
    <n v="76.639499999999984"/>
  </r>
  <r>
    <n v="1973"/>
    <x v="964"/>
    <x v="2"/>
    <x v="637"/>
    <d v="2011-12-19T00:00:00"/>
    <s v="Standard Class"/>
    <s v="JD-16015"/>
    <s v="Joy Daniels"/>
    <x v="0"/>
    <s v="United States"/>
    <x v="22"/>
    <x v="10"/>
    <n v="60610"/>
    <x v="2"/>
    <s v="OFF-BI-10001249"/>
    <x v="1"/>
    <x v="8"/>
    <s v="Avery Heavy-Duty EZD View Binder with Locking Rings"/>
    <n v="5.1039999999999992"/>
    <n v="4"/>
    <n v="0.8"/>
    <n v="-8.6768000000000018"/>
  </r>
  <r>
    <n v="1974"/>
    <x v="964"/>
    <x v="2"/>
    <x v="637"/>
    <d v="2011-12-19T00:00:00"/>
    <s v="Standard Class"/>
    <s v="JD-16015"/>
    <s v="Joy Daniels"/>
    <x v="0"/>
    <s v="United States"/>
    <x v="22"/>
    <x v="10"/>
    <n v="60610"/>
    <x v="2"/>
    <s v="OFF-FA-10003059"/>
    <x v="1"/>
    <x v="13"/>
    <s v="Assorted Color Push Pins"/>
    <n v="2.8960000000000004"/>
    <n v="2"/>
    <n v="0.2"/>
    <n v="0.4705999999999998"/>
  </r>
  <r>
    <n v="1975"/>
    <x v="964"/>
    <x v="2"/>
    <x v="637"/>
    <d v="2011-12-19T00:00:00"/>
    <s v="Standard Class"/>
    <s v="JD-16015"/>
    <s v="Joy Daniels"/>
    <x v="0"/>
    <s v="United States"/>
    <x v="22"/>
    <x v="10"/>
    <n v="60610"/>
    <x v="2"/>
    <s v="TEC-AC-10002718"/>
    <x v="2"/>
    <x v="11"/>
    <s v="Belkin Standard 104 key USB Keyboard"/>
    <n v="35.016000000000005"/>
    <n v="3"/>
    <n v="0.2"/>
    <n v="-2.188500000000003"/>
  </r>
  <r>
    <n v="1976"/>
    <x v="965"/>
    <x v="2"/>
    <x v="638"/>
    <d v="2011-10-20T00:00:00"/>
    <s v="Second Class"/>
    <s v="AS-10225"/>
    <s v="Alan Schoenberger"/>
    <x v="1"/>
    <s v="United States"/>
    <x v="122"/>
    <x v="19"/>
    <n v="36116"/>
    <x v="0"/>
    <s v="OFF-ST-10001522"/>
    <x v="1"/>
    <x v="4"/>
    <s v="Gould Plastics 18-Pocket Panel Bin, 34w x 5-1/4d x 20-1/2h"/>
    <n v="275.96999999999997"/>
    <n v="3"/>
    <n v="0"/>
    <n v="11.038799999999981"/>
  </r>
  <r>
    <n v="1977"/>
    <x v="965"/>
    <x v="2"/>
    <x v="638"/>
    <d v="2011-10-20T00:00:00"/>
    <s v="Second Class"/>
    <s v="AS-10225"/>
    <s v="Alan Schoenberger"/>
    <x v="1"/>
    <s v="United States"/>
    <x v="122"/>
    <x v="19"/>
    <n v="36116"/>
    <x v="0"/>
    <s v="TEC-PH-10002352"/>
    <x v="2"/>
    <x v="7"/>
    <s v="Avaya IP Phone 1140E VoIP phone"/>
    <n v="1394.95"/>
    <n v="5"/>
    <n v="0"/>
    <n v="362.68699999999995"/>
  </r>
  <r>
    <n v="1978"/>
    <x v="965"/>
    <x v="2"/>
    <x v="638"/>
    <d v="2011-10-20T00:00:00"/>
    <s v="Second Class"/>
    <s v="AS-10225"/>
    <s v="Alan Schoenberger"/>
    <x v="1"/>
    <s v="United States"/>
    <x v="122"/>
    <x v="19"/>
    <n v="36116"/>
    <x v="0"/>
    <s v="FUR-CH-10003774"/>
    <x v="0"/>
    <x v="1"/>
    <s v="Global Wood Trimmed Manager's Task Chair, Khaki"/>
    <n v="545.88"/>
    <n v="6"/>
    <n v="0"/>
    <n v="70.964399999999983"/>
  </r>
  <r>
    <n v="1979"/>
    <x v="966"/>
    <x v="1"/>
    <x v="412"/>
    <d v="2012-05-12T00:00:00"/>
    <s v="Standard Class"/>
    <s v="AA-10375"/>
    <s v="Allen Armold"/>
    <x v="0"/>
    <s v="United States"/>
    <x v="127"/>
    <x v="21"/>
    <n v="97301"/>
    <x v="1"/>
    <s v="OFF-AR-10000127"/>
    <x v="1"/>
    <x v="6"/>
    <s v="Newell 321"/>
    <n v="5.2480000000000002"/>
    <n v="2"/>
    <n v="0.2"/>
    <n v="0.59039999999999915"/>
  </r>
  <r>
    <n v="1980"/>
    <x v="967"/>
    <x v="0"/>
    <x v="167"/>
    <d v="2013-04-15T00:00:00"/>
    <s v="Same Day"/>
    <s v="KT-16465"/>
    <s v="Kean Takahito"/>
    <x v="0"/>
    <s v="United States"/>
    <x v="220"/>
    <x v="16"/>
    <n v="85301"/>
    <x v="1"/>
    <s v="FUR-CH-10004086"/>
    <x v="0"/>
    <x v="1"/>
    <s v="Hon 4070 Series Pagoda Armless Upholstered Stacking Chairs"/>
    <n v="933.53600000000006"/>
    <n v="4"/>
    <n v="0.2"/>
    <n v="105.02279999999996"/>
  </r>
  <r>
    <n v="1981"/>
    <x v="967"/>
    <x v="0"/>
    <x v="167"/>
    <d v="2013-04-15T00:00:00"/>
    <s v="Same Day"/>
    <s v="KT-16465"/>
    <s v="Kean Takahito"/>
    <x v="0"/>
    <s v="United States"/>
    <x v="220"/>
    <x v="16"/>
    <n v="85301"/>
    <x v="1"/>
    <s v="OFF-ST-10001228"/>
    <x v="1"/>
    <x v="4"/>
    <s v="Fellowes Personal Hanging Folder Files, Navy"/>
    <n v="42.975999999999999"/>
    <n v="4"/>
    <n v="0.2"/>
    <n v="4.2976000000000028"/>
  </r>
  <r>
    <n v="1982"/>
    <x v="968"/>
    <x v="1"/>
    <x v="639"/>
    <d v="2012-12-16T00:00:00"/>
    <s v="Second Class"/>
    <s v="MM-18280"/>
    <s v="Muhammed MacIntyre"/>
    <x v="1"/>
    <s v="United States"/>
    <x v="38"/>
    <x v="32"/>
    <n v="31907"/>
    <x v="0"/>
    <s v="OFF-BI-10004187"/>
    <x v="1"/>
    <x v="8"/>
    <s v="Staples"/>
    <n v="3.76"/>
    <n v="2"/>
    <n v="0"/>
    <n v="1.8047999999999997"/>
  </r>
  <r>
    <n v="1983"/>
    <x v="969"/>
    <x v="2"/>
    <x v="640"/>
    <d v="2011-12-09T00:00:00"/>
    <s v="Standard Class"/>
    <s v="NG-18430"/>
    <s v="Nathan Gelder"/>
    <x v="0"/>
    <s v="United States"/>
    <x v="268"/>
    <x v="26"/>
    <n v="73120"/>
    <x v="2"/>
    <s v="TEC-PH-10003811"/>
    <x v="2"/>
    <x v="7"/>
    <s v="Jabra Supreme Plus Driver Edition Headset"/>
    <n v="479.96"/>
    <n v="4"/>
    <n v="0"/>
    <n v="134.3888"/>
  </r>
  <r>
    <n v="1984"/>
    <x v="970"/>
    <x v="2"/>
    <x v="641"/>
    <d v="2011-11-27T00:00:00"/>
    <s v="Second Class"/>
    <s v="LW-16825"/>
    <s v="Laurel Workman"/>
    <x v="1"/>
    <s v="United States"/>
    <x v="71"/>
    <x v="1"/>
    <n v="94513"/>
    <x v="1"/>
    <s v="OFF-AP-10000240"/>
    <x v="1"/>
    <x v="9"/>
    <s v="Belkin F9G930V10-GRY 9 Outlet Surge"/>
    <n v="320.88"/>
    <n v="6"/>
    <n v="0"/>
    <n v="93.055199999999957"/>
  </r>
  <r>
    <n v="1985"/>
    <x v="970"/>
    <x v="2"/>
    <x v="641"/>
    <d v="2011-11-27T00:00:00"/>
    <s v="Second Class"/>
    <s v="LW-16825"/>
    <s v="Laurel Workman"/>
    <x v="1"/>
    <s v="United States"/>
    <x v="71"/>
    <x v="1"/>
    <n v="94513"/>
    <x v="1"/>
    <s v="FUR-FU-10001940"/>
    <x v="0"/>
    <x v="5"/>
    <s v="Staples"/>
    <n v="23.88"/>
    <n v="3"/>
    <n v="0"/>
    <n v="10.507200000000001"/>
  </r>
  <r>
    <n v="1986"/>
    <x v="970"/>
    <x v="2"/>
    <x v="641"/>
    <d v="2011-11-27T00:00:00"/>
    <s v="Second Class"/>
    <s v="LW-16825"/>
    <s v="Laurel Workman"/>
    <x v="1"/>
    <s v="United States"/>
    <x v="71"/>
    <x v="1"/>
    <n v="94513"/>
    <x v="1"/>
    <s v="OFF-PA-10000575"/>
    <x v="1"/>
    <x v="10"/>
    <s v="Wirebound Message Books, Four 2 3/4 x 5 White Forms per Page"/>
    <n v="26.76"/>
    <n v="4"/>
    <n v="0"/>
    <n v="12.3096"/>
  </r>
  <r>
    <n v="1987"/>
    <x v="971"/>
    <x v="0"/>
    <x v="197"/>
    <d v="2013-07-28T00:00:00"/>
    <s v="First Class"/>
    <s v="CB-12415"/>
    <s v="Christy Brittain"/>
    <x v="0"/>
    <s v="United States"/>
    <x v="38"/>
    <x v="24"/>
    <n v="43229"/>
    <x v="3"/>
    <s v="TEC-CO-10001449"/>
    <x v="2"/>
    <x v="16"/>
    <s v="Hewlett Packard LaserJet 3310 Copier"/>
    <n v="1439.9759999999999"/>
    <n v="4"/>
    <n v="0.4"/>
    <n v="191.99680000000001"/>
  </r>
  <r>
    <n v="1988"/>
    <x v="972"/>
    <x v="1"/>
    <x v="529"/>
    <d v="2012-11-13T00:00:00"/>
    <s v="Standard Class"/>
    <s v="AS-10090"/>
    <s v="Adam Shillingsburg"/>
    <x v="0"/>
    <s v="United States"/>
    <x v="24"/>
    <x v="25"/>
    <n v="65807"/>
    <x v="2"/>
    <s v="OFF-BI-10002393"/>
    <x v="1"/>
    <x v="8"/>
    <s v="Binder Posts"/>
    <n v="17.22"/>
    <n v="3"/>
    <n v="0"/>
    <n v="7.9212000000000007"/>
  </r>
  <r>
    <n v="1989"/>
    <x v="972"/>
    <x v="1"/>
    <x v="529"/>
    <d v="2012-11-13T00:00:00"/>
    <s v="Standard Class"/>
    <s v="AS-10090"/>
    <s v="Adam Shillingsburg"/>
    <x v="0"/>
    <s v="United States"/>
    <x v="24"/>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x v="24"/>
    <x v="25"/>
    <n v="65807"/>
    <x v="2"/>
    <s v="OFF-EN-10000781"/>
    <x v="1"/>
    <x v="12"/>
    <s v="#10- 4 1/8&quot; x 9 1/2&quot; Recycled Envelopes"/>
    <n v="26.22"/>
    <n v="3"/>
    <n v="0"/>
    <n v="12.323399999999999"/>
  </r>
  <r>
    <n v="1991"/>
    <x v="972"/>
    <x v="1"/>
    <x v="529"/>
    <d v="2012-11-13T00:00:00"/>
    <s v="Standard Class"/>
    <s v="AS-10090"/>
    <s v="Adam Shillingsburg"/>
    <x v="0"/>
    <s v="United States"/>
    <x v="24"/>
    <x v="25"/>
    <n v="65807"/>
    <x v="2"/>
    <s v="OFF-PA-10002160"/>
    <x v="1"/>
    <x v="10"/>
    <s v="Xerox 1978"/>
    <n v="17.34"/>
    <n v="3"/>
    <n v="0"/>
    <n v="8.4966000000000008"/>
  </r>
  <r>
    <n v="1992"/>
    <x v="973"/>
    <x v="3"/>
    <x v="642"/>
    <d v="2014-03-01T00:00:00"/>
    <s v="Standard Class"/>
    <s v="CB-12415"/>
    <s v="Christy Brittain"/>
    <x v="0"/>
    <s v="United States"/>
    <x v="10"/>
    <x v="9"/>
    <n v="19134"/>
    <x v="3"/>
    <s v="OFF-BI-10004970"/>
    <x v="1"/>
    <x v="8"/>
    <s v="ACCOHIDE 3-Ring Binder, Blue, 1&quot;"/>
    <n v="4.9560000000000004"/>
    <n v="4"/>
    <n v="0.7"/>
    <n v="-3.7995999999999981"/>
  </r>
  <r>
    <n v="1993"/>
    <x v="974"/>
    <x v="3"/>
    <x v="643"/>
    <d v="2014-07-03T00:00:00"/>
    <s v="Standard Class"/>
    <s v="ML-17755"/>
    <s v="Max Ludwig"/>
    <x v="2"/>
    <s v="United States"/>
    <x v="24"/>
    <x v="21"/>
    <n v="97477"/>
    <x v="1"/>
    <s v="OFF-LA-10003923"/>
    <x v="1"/>
    <x v="2"/>
    <s v="Alphabetical Labels for Top Tab Filing"/>
    <n v="71.040000000000006"/>
    <n v="6"/>
    <n v="0.2"/>
    <n v="26.640000000000004"/>
  </r>
  <r>
    <n v="1994"/>
    <x v="974"/>
    <x v="3"/>
    <x v="643"/>
    <d v="2014-07-03T00:00:00"/>
    <s v="Standard Class"/>
    <s v="ML-17755"/>
    <s v="Max Ludwig"/>
    <x v="2"/>
    <s v="United States"/>
    <x v="24"/>
    <x v="21"/>
    <n v="97477"/>
    <x v="1"/>
    <s v="OFF-AR-10002257"/>
    <x v="1"/>
    <x v="6"/>
    <s v="Eldon Spacemaker Box, Quick-Snap Lid, Clear"/>
    <n v="5.3440000000000003"/>
    <n v="2"/>
    <n v="0.2"/>
    <n v="0.73479999999999923"/>
  </r>
  <r>
    <n v="1995"/>
    <x v="974"/>
    <x v="3"/>
    <x v="643"/>
    <d v="2014-07-03T00:00:00"/>
    <s v="Standard Class"/>
    <s v="ML-17755"/>
    <s v="Max Ludwig"/>
    <x v="2"/>
    <s v="United States"/>
    <x v="24"/>
    <x v="21"/>
    <n v="97477"/>
    <x v="1"/>
    <s v="OFF-FA-10004395"/>
    <x v="1"/>
    <x v="13"/>
    <s v="Plymouth Boxed Rubber Bands by Plymouth"/>
    <n v="11.304"/>
    <n v="3"/>
    <n v="0.2"/>
    <n v="-2.1194999999999999"/>
  </r>
  <r>
    <n v="1996"/>
    <x v="975"/>
    <x v="3"/>
    <x v="574"/>
    <d v="2014-12-05T00:00:00"/>
    <s v="Second Class"/>
    <s v="JS-16030"/>
    <s v="Joy Smith"/>
    <x v="0"/>
    <s v="United States"/>
    <x v="12"/>
    <x v="5"/>
    <n v="77036"/>
    <x v="2"/>
    <s v="OFF-AP-10002534"/>
    <x v="1"/>
    <x v="9"/>
    <s v="3.6 Cubic Foot Counter Height Office Refrigerator"/>
    <n v="294.61999999999995"/>
    <n v="5"/>
    <n v="0.8"/>
    <n v="-766.01199999999994"/>
  </r>
  <r>
    <n v="1997"/>
    <x v="975"/>
    <x v="3"/>
    <x v="574"/>
    <d v="2014-12-05T00:00:00"/>
    <s v="Second Class"/>
    <s v="JS-16030"/>
    <s v="Joy Smith"/>
    <x v="0"/>
    <s v="United States"/>
    <x v="12"/>
    <x v="5"/>
    <n v="77036"/>
    <x v="2"/>
    <s v="FUR-FU-10004020"/>
    <x v="0"/>
    <x v="5"/>
    <s v="Advantus Panel Wall Acrylic Frame"/>
    <n v="8.7520000000000007"/>
    <n v="4"/>
    <n v="0.6"/>
    <n v="-3.719599999999998"/>
  </r>
  <r>
    <n v="1998"/>
    <x v="976"/>
    <x v="2"/>
    <x v="644"/>
    <d v="2011-02-10T00:00:00"/>
    <s v="First Class"/>
    <s v="ND-18460"/>
    <s v="Neil Ducich"/>
    <x v="1"/>
    <s v="United States"/>
    <x v="269"/>
    <x v="17"/>
    <n v="23320"/>
    <x v="0"/>
    <s v="OFF-LA-10002787"/>
    <x v="1"/>
    <x v="2"/>
    <s v="Avery 480"/>
    <n v="15"/>
    <n v="4"/>
    <n v="0"/>
    <n v="7.1999999999999993"/>
  </r>
  <r>
    <n v="1999"/>
    <x v="976"/>
    <x v="2"/>
    <x v="644"/>
    <d v="2011-02-10T00:00:00"/>
    <s v="First Class"/>
    <s v="ND-18460"/>
    <s v="Neil Ducich"/>
    <x v="1"/>
    <s v="United States"/>
    <x v="269"/>
    <x v="17"/>
    <n v="23320"/>
    <x v="0"/>
    <s v="TEC-PH-10003645"/>
    <x v="2"/>
    <x v="7"/>
    <s v="Aastra 57i VoIP phone"/>
    <n v="161.61000000000001"/>
    <n v="1"/>
    <n v="0"/>
    <n v="42.018600000000006"/>
  </r>
  <r>
    <n v="2000"/>
    <x v="976"/>
    <x v="2"/>
    <x v="644"/>
    <d v="2011-02-10T00:00:00"/>
    <s v="First Class"/>
    <s v="ND-18460"/>
    <s v="Neil Ducich"/>
    <x v="1"/>
    <s v="United States"/>
    <x v="269"/>
    <x v="17"/>
    <n v="23320"/>
    <x v="0"/>
    <s v="TEC-PH-10001615"/>
    <x v="2"/>
    <x v="7"/>
    <s v="AT&amp;T CL82213"/>
    <n v="144.94999999999999"/>
    <n v="5"/>
    <n v="0"/>
    <n v="42.035499999999985"/>
  </r>
  <r>
    <n v="2001"/>
    <x v="977"/>
    <x v="3"/>
    <x v="645"/>
    <d v="2014-04-19T00:00:00"/>
    <s v="Standard Class"/>
    <s v="LW-17215"/>
    <s v="Luke Weiss"/>
    <x v="0"/>
    <s v="United States"/>
    <x v="45"/>
    <x v="1"/>
    <n v="91104"/>
    <x v="1"/>
    <s v="TEC-AC-10001767"/>
    <x v="2"/>
    <x v="11"/>
    <s v="SanDisk Ultra 64 GB MicroSDHC Class 10 Memory Card"/>
    <n v="199.95000000000002"/>
    <n v="5"/>
    <n v="0"/>
    <n v="21.994499999999988"/>
  </r>
  <r>
    <n v="2002"/>
    <x v="977"/>
    <x v="3"/>
    <x v="645"/>
    <d v="2014-04-19T00:00:00"/>
    <s v="Standard Class"/>
    <s v="LW-17215"/>
    <s v="Luke Weiss"/>
    <x v="0"/>
    <s v="United States"/>
    <x v="45"/>
    <x v="1"/>
    <n v="91104"/>
    <x v="1"/>
    <s v="OFF-AR-10001221"/>
    <x v="1"/>
    <x v="6"/>
    <s v="Dixon Ticonderoga Erasable Colored Pencil Set, 12-Color"/>
    <n v="41.86"/>
    <n v="7"/>
    <n v="0"/>
    <n v="14.232399999999998"/>
  </r>
  <r>
    <n v="2003"/>
    <x v="978"/>
    <x v="3"/>
    <x v="53"/>
    <d v="2014-12-29T00:00:00"/>
    <s v="Second Class"/>
    <s v="JW-15955"/>
    <s v="Joni Wasserman"/>
    <x v="0"/>
    <s v="United States"/>
    <x v="103"/>
    <x v="0"/>
    <n v="40214"/>
    <x v="0"/>
    <s v="OFF-ST-10000563"/>
    <x v="1"/>
    <x v="4"/>
    <s v="Fellowes Bankers Box Stor/Drawer Steel Plus"/>
    <n v="95.94"/>
    <n v="3"/>
    <n v="0"/>
    <n v="9.5940000000000012"/>
  </r>
  <r>
    <n v="2004"/>
    <x v="978"/>
    <x v="3"/>
    <x v="53"/>
    <d v="2014-12-29T00:00:00"/>
    <s v="Second Class"/>
    <s v="JW-15955"/>
    <s v="Joni Wasserman"/>
    <x v="0"/>
    <s v="United States"/>
    <x v="103"/>
    <x v="0"/>
    <n v="40214"/>
    <x v="0"/>
    <s v="FUR-CH-10001146"/>
    <x v="0"/>
    <x v="1"/>
    <s v="Global Value Mid-Back Manager's Chair, Gray"/>
    <n v="304.45"/>
    <n v="5"/>
    <n v="0"/>
    <n v="76.112499999999983"/>
  </r>
  <r>
    <n v="2005"/>
    <x v="979"/>
    <x v="3"/>
    <x v="645"/>
    <d v="2014-04-19T00:00:00"/>
    <s v="Standard Class"/>
    <s v="SC-20050"/>
    <s v="Sample Company A"/>
    <x v="2"/>
    <s v="United States"/>
    <x v="270"/>
    <x v="5"/>
    <n v="79424"/>
    <x v="2"/>
    <s v="OFF-BI-10004738"/>
    <x v="1"/>
    <x v="8"/>
    <s v="Flexible Leather- Look Classic Collection Ring Binder"/>
    <n v="11.363999999999997"/>
    <n v="3"/>
    <n v="0.8"/>
    <n v="-17.045999999999999"/>
  </r>
  <r>
    <n v="2006"/>
    <x v="980"/>
    <x v="2"/>
    <x v="520"/>
    <d v="2012-01-04T00:00:00"/>
    <s v="Standard Class"/>
    <s v="RW-19630"/>
    <s v="Rob Williams"/>
    <x v="1"/>
    <s v="United States"/>
    <x v="29"/>
    <x v="25"/>
    <n v="65203"/>
    <x v="2"/>
    <s v="OFF-AR-10000034"/>
    <x v="1"/>
    <x v="6"/>
    <s v="BIC Brite Liner Grip Highlighters, Assorted, 5/Pack"/>
    <n v="29.68"/>
    <n v="7"/>
    <n v="0"/>
    <n v="11.575199999999999"/>
  </r>
  <r>
    <n v="2007"/>
    <x v="980"/>
    <x v="2"/>
    <x v="520"/>
    <d v="2012-01-04T00:00:00"/>
    <s v="Standard Class"/>
    <s v="RW-19630"/>
    <s v="Rob Williams"/>
    <x v="1"/>
    <s v="United States"/>
    <x v="29"/>
    <x v="25"/>
    <n v="65203"/>
    <x v="2"/>
    <s v="TEC-AC-10000290"/>
    <x v="2"/>
    <x v="11"/>
    <s v="Sabrent 4-Port USB 2.0 Hub"/>
    <n v="47.53"/>
    <n v="7"/>
    <n v="0"/>
    <n v="16.160200000000003"/>
  </r>
  <r>
    <n v="2008"/>
    <x v="981"/>
    <x v="3"/>
    <x v="646"/>
    <d v="2014-08-05T00:00:00"/>
    <s v="First Class"/>
    <s v="CM-12190"/>
    <s v="Charlotte Melton"/>
    <x v="0"/>
    <s v="United States"/>
    <x v="22"/>
    <x v="10"/>
    <n v="60623"/>
    <x v="2"/>
    <s v="FUR-BO-10003034"/>
    <x v="0"/>
    <x v="0"/>
    <s v="O'Sullivan Elevations Bookcase, Cherry Finish"/>
    <n v="183.37199999999999"/>
    <n v="2"/>
    <n v="0.3"/>
    <n v="-36.674399999999991"/>
  </r>
  <r>
    <n v="2009"/>
    <x v="982"/>
    <x v="2"/>
    <x v="647"/>
    <d v="2011-11-21T00:00:00"/>
    <s v="Standard Class"/>
    <s v="JF-15190"/>
    <s v="Jamie Frazer"/>
    <x v="0"/>
    <s v="United States"/>
    <x v="271"/>
    <x v="18"/>
    <n v="37604"/>
    <x v="0"/>
    <s v="OFF-AR-10001315"/>
    <x v="1"/>
    <x v="6"/>
    <s v="Newell 310"/>
    <n v="4.2240000000000002"/>
    <n v="3"/>
    <n v="0.2"/>
    <n v="0.47519999999999984"/>
  </r>
  <r>
    <n v="2010"/>
    <x v="982"/>
    <x v="2"/>
    <x v="647"/>
    <d v="2011-11-21T00:00:00"/>
    <s v="Standard Class"/>
    <s v="JF-15190"/>
    <s v="Jamie Frazer"/>
    <x v="0"/>
    <s v="United States"/>
    <x v="271"/>
    <x v="18"/>
    <n v="37604"/>
    <x v="0"/>
    <s v="OFF-AP-10002118"/>
    <x v="1"/>
    <x v="9"/>
    <s v="1.7 Cubic Foot Compact &quot;Cube&quot; Office Refrigerators"/>
    <n v="333.05600000000004"/>
    <n v="2"/>
    <n v="0.2"/>
    <n v="29.142400000000009"/>
  </r>
  <r>
    <n v="2011"/>
    <x v="982"/>
    <x v="2"/>
    <x v="647"/>
    <d v="2011-11-21T00:00:00"/>
    <s v="Standard Class"/>
    <s v="JF-15190"/>
    <s v="Jamie Frazer"/>
    <x v="0"/>
    <s v="United States"/>
    <x v="271"/>
    <x v="18"/>
    <n v="37604"/>
    <x v="0"/>
    <s v="OFF-PA-10002137"/>
    <x v="1"/>
    <x v="10"/>
    <s v="Southworth 100% Résumé Paper, 24lb."/>
    <n v="24.896000000000001"/>
    <n v="4"/>
    <n v="0.2"/>
    <n v="7.7799999999999976"/>
  </r>
  <r>
    <n v="2012"/>
    <x v="983"/>
    <x v="1"/>
    <x v="555"/>
    <d v="2012-12-11T00:00:00"/>
    <s v="Same Day"/>
    <s v="SC-20800"/>
    <s v="Stuart Calhoun"/>
    <x v="0"/>
    <s v="United States"/>
    <x v="12"/>
    <x v="5"/>
    <n v="77041"/>
    <x v="2"/>
    <s v="TEC-AC-10001606"/>
    <x v="2"/>
    <x v="11"/>
    <s v="Logitech Wireless Performance Mouse MX for PC and Mac"/>
    <n v="159.98400000000001"/>
    <n v="2"/>
    <n v="0.2"/>
    <n v="35.996400000000001"/>
  </r>
  <r>
    <n v="2013"/>
    <x v="983"/>
    <x v="1"/>
    <x v="555"/>
    <d v="2012-12-11T00:00:00"/>
    <s v="Same Day"/>
    <s v="SC-20800"/>
    <s v="Stuart Calhoun"/>
    <x v="0"/>
    <s v="United States"/>
    <x v="12"/>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x v="109"/>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x v="109"/>
    <x v="19"/>
    <n v="36830"/>
    <x v="0"/>
    <s v="OFF-PA-10000533"/>
    <x v="1"/>
    <x v="10"/>
    <s v="Southworth Parchment Paper &amp; Envelopes"/>
    <n v="13.08"/>
    <n v="2"/>
    <n v="0"/>
    <n v="6.0167999999999999"/>
  </r>
  <r>
    <n v="2016"/>
    <x v="984"/>
    <x v="0"/>
    <x v="31"/>
    <d v="2013-09-24T00:00:00"/>
    <s v="Standard Class"/>
    <s v="AM-10705"/>
    <s v="Anne McFarland"/>
    <x v="0"/>
    <s v="United States"/>
    <x v="109"/>
    <x v="19"/>
    <n v="36830"/>
    <x v="0"/>
    <s v="OFF-ST-10003716"/>
    <x v="1"/>
    <x v="4"/>
    <s v="Tennsco Double-Tier Lockers"/>
    <n v="900.08"/>
    <n v="4"/>
    <n v="0"/>
    <n v="117.0104"/>
  </r>
  <r>
    <n v="2017"/>
    <x v="985"/>
    <x v="1"/>
    <x v="531"/>
    <d v="2012-03-23T00:00:00"/>
    <s v="Standard Class"/>
    <s v="BK-11260"/>
    <s v="Berenike Kampe"/>
    <x v="0"/>
    <s v="United States"/>
    <x v="272"/>
    <x v="1"/>
    <n v="92404"/>
    <x v="1"/>
    <s v="OFF-BI-10000088"/>
    <x v="1"/>
    <x v="8"/>
    <s v="GBC Imprintable Covers"/>
    <n v="17.568000000000001"/>
    <n v="2"/>
    <n v="0.2"/>
    <n v="6.3684000000000003"/>
  </r>
  <r>
    <n v="2018"/>
    <x v="985"/>
    <x v="1"/>
    <x v="531"/>
    <d v="2012-03-23T00:00:00"/>
    <s v="Standard Class"/>
    <s v="BK-11260"/>
    <s v="Berenike Kampe"/>
    <x v="0"/>
    <s v="United States"/>
    <x v="272"/>
    <x v="1"/>
    <n v="92404"/>
    <x v="1"/>
    <s v="OFF-LA-10000240"/>
    <x v="1"/>
    <x v="2"/>
    <s v="Self-Adhesive Address Labels for Typewriters by Universal"/>
    <n v="14.62"/>
    <n v="2"/>
    <n v="0"/>
    <n v="6.8713999999999995"/>
  </r>
  <r>
    <n v="2019"/>
    <x v="985"/>
    <x v="1"/>
    <x v="531"/>
    <d v="2012-03-23T00:00:00"/>
    <s v="Standard Class"/>
    <s v="BK-11260"/>
    <s v="Berenike Kampe"/>
    <x v="0"/>
    <s v="United States"/>
    <x v="272"/>
    <x v="1"/>
    <n v="92404"/>
    <x v="1"/>
    <s v="OFF-SU-10001165"/>
    <x v="1"/>
    <x v="14"/>
    <s v="Acme Elite Stainless Steel Scissors"/>
    <n v="33.36"/>
    <n v="4"/>
    <n v="0"/>
    <n v="8.6736000000000004"/>
  </r>
  <r>
    <n v="2020"/>
    <x v="985"/>
    <x v="1"/>
    <x v="531"/>
    <d v="2012-03-23T00:00:00"/>
    <s v="Standard Class"/>
    <s v="BK-11260"/>
    <s v="Berenike Kampe"/>
    <x v="0"/>
    <s v="United States"/>
    <x v="272"/>
    <x v="1"/>
    <n v="92404"/>
    <x v="1"/>
    <s v="OFF-PA-10002749"/>
    <x v="1"/>
    <x v="10"/>
    <s v="Wirebound Message Books, 5-1/2 x 4 Forms, 2 or 4 Forms per Page"/>
    <n v="40.14"/>
    <n v="6"/>
    <n v="0"/>
    <n v="19.668600000000001"/>
  </r>
  <r>
    <n v="2021"/>
    <x v="986"/>
    <x v="0"/>
    <x v="251"/>
    <d v="2013-09-22T00:00:00"/>
    <s v="First Class"/>
    <s v="RH-19510"/>
    <s v="Rick Huthwaite"/>
    <x v="2"/>
    <s v="United States"/>
    <x v="205"/>
    <x v="34"/>
    <n v="2908"/>
    <x v="3"/>
    <s v="OFF-ST-10001490"/>
    <x v="1"/>
    <x v="4"/>
    <s v="Hot File 7-Pocket, Floor Stand"/>
    <n v="1606.23"/>
    <n v="9"/>
    <n v="0"/>
    <n v="481.86899999999986"/>
  </r>
  <r>
    <n v="2022"/>
    <x v="986"/>
    <x v="0"/>
    <x v="251"/>
    <d v="2013-09-22T00:00:00"/>
    <s v="First Class"/>
    <s v="RH-19510"/>
    <s v="Rick Huthwaite"/>
    <x v="2"/>
    <s v="United States"/>
    <x v="205"/>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x v="205"/>
    <x v="34"/>
    <n v="2908"/>
    <x v="3"/>
    <s v="OFF-BI-10004826"/>
    <x v="1"/>
    <x v="8"/>
    <s v="JM Magazine Binder"/>
    <n v="49.53"/>
    <n v="3"/>
    <n v="0"/>
    <n v="23.774400000000004"/>
  </r>
  <r>
    <n v="2024"/>
    <x v="986"/>
    <x v="0"/>
    <x v="251"/>
    <d v="2013-09-22T00:00:00"/>
    <s v="First Class"/>
    <s v="RH-19510"/>
    <s v="Rick Huthwaite"/>
    <x v="2"/>
    <s v="United States"/>
    <x v="205"/>
    <x v="34"/>
    <n v="2908"/>
    <x v="3"/>
    <s v="FUR-CH-10004675"/>
    <x v="0"/>
    <x v="1"/>
    <s v="Lifetime Advantage Folding Chairs, 4/Carton"/>
    <n v="872.32"/>
    <n v="4"/>
    <n v="0"/>
    <n v="244.24959999999999"/>
  </r>
  <r>
    <n v="2025"/>
    <x v="987"/>
    <x v="3"/>
    <x v="648"/>
    <d v="2014-08-23T00:00:00"/>
    <s v="Second Class"/>
    <s v="GM-14500"/>
    <s v="Gene McClure"/>
    <x v="0"/>
    <s v="United States"/>
    <x v="201"/>
    <x v="1"/>
    <n v="93727"/>
    <x v="1"/>
    <s v="OFF-BI-10002867"/>
    <x v="1"/>
    <x v="8"/>
    <s v="GBC Recycled Regency Composition Covers"/>
    <n v="239.12000000000003"/>
    <n v="5"/>
    <n v="0.2"/>
    <n v="77.71399999999997"/>
  </r>
  <r>
    <n v="2026"/>
    <x v="988"/>
    <x v="1"/>
    <x v="649"/>
    <d v="2012-03-15T00:00:00"/>
    <s v="First Class"/>
    <s v="MC-17275"/>
    <s v="Marc Crier"/>
    <x v="0"/>
    <s v="United States"/>
    <x v="4"/>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x v="152"/>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x v="152"/>
    <x v="1"/>
    <n v="93534"/>
    <x v="1"/>
    <s v="OFF-BI-10001989"/>
    <x v="1"/>
    <x v="8"/>
    <s v="Premium Transparent Presentation Covers by GBC"/>
    <n v="67.13600000000001"/>
    <n v="4"/>
    <n v="0.2"/>
    <n v="23.497599999999995"/>
  </r>
  <r>
    <n v="2029"/>
    <x v="990"/>
    <x v="1"/>
    <x v="650"/>
    <d v="2012-11-30T00:00:00"/>
    <s v="Standard Class"/>
    <s v="GP-14740"/>
    <s v="Guy Phonely"/>
    <x v="1"/>
    <s v="United States"/>
    <x v="273"/>
    <x v="31"/>
    <n v="1453"/>
    <x v="3"/>
    <s v="OFF-BI-10000343"/>
    <x v="1"/>
    <x v="8"/>
    <s v="Pressboard Covers with Storage Hooks, 9 1/2&quot; x 11&quot;, Light Blue"/>
    <n v="14.73"/>
    <n v="3"/>
    <n v="0"/>
    <n v="6.9230999999999998"/>
  </r>
  <r>
    <n v="2030"/>
    <x v="990"/>
    <x v="1"/>
    <x v="650"/>
    <d v="2012-11-30T00:00:00"/>
    <s v="Standard Class"/>
    <s v="GP-14740"/>
    <s v="Guy Phonely"/>
    <x v="1"/>
    <s v="United States"/>
    <x v="273"/>
    <x v="31"/>
    <n v="1453"/>
    <x v="3"/>
    <s v="OFF-ST-10001172"/>
    <x v="1"/>
    <x v="4"/>
    <s v="Tennsco Lockers, Sand"/>
    <n v="104.9"/>
    <n v="5"/>
    <n v="0"/>
    <n v="25.175999999999998"/>
  </r>
  <r>
    <n v="2031"/>
    <x v="990"/>
    <x v="1"/>
    <x v="650"/>
    <d v="2012-11-30T00:00:00"/>
    <s v="Standard Class"/>
    <s v="GP-14740"/>
    <s v="Guy Phonely"/>
    <x v="1"/>
    <s v="United States"/>
    <x v="273"/>
    <x v="31"/>
    <n v="1453"/>
    <x v="3"/>
    <s v="OFF-BI-10003707"/>
    <x v="1"/>
    <x v="8"/>
    <s v="Aluminum Screw Posts"/>
    <n v="61.04"/>
    <n v="4"/>
    <n v="0"/>
    <n v="30.52"/>
  </r>
  <r>
    <n v="2032"/>
    <x v="990"/>
    <x v="1"/>
    <x v="650"/>
    <d v="2012-11-30T00:00:00"/>
    <s v="Standard Class"/>
    <s v="GP-14740"/>
    <s v="Guy Phonely"/>
    <x v="1"/>
    <s v="United States"/>
    <x v="273"/>
    <x v="31"/>
    <n v="1453"/>
    <x v="3"/>
    <s v="OFF-PA-10001274"/>
    <x v="1"/>
    <x v="10"/>
    <s v="Loose Memo Sheets"/>
    <n v="10.95"/>
    <n v="3"/>
    <n v="0"/>
    <n v="5.1464999999999996"/>
  </r>
  <r>
    <n v="2033"/>
    <x v="991"/>
    <x v="0"/>
    <x v="10"/>
    <d v="2013-12-14T00:00:00"/>
    <s v="Standard Class"/>
    <s v="GB-14530"/>
    <s v="George Bell"/>
    <x v="1"/>
    <s v="United States"/>
    <x v="5"/>
    <x v="5"/>
    <n v="76106"/>
    <x v="2"/>
    <s v="OFF-PA-10002250"/>
    <x v="1"/>
    <x v="10"/>
    <s v="Things To Do Today Pad"/>
    <n v="9.3920000000000012"/>
    <n v="2"/>
    <n v="0.2"/>
    <n v="3.2871999999999999"/>
  </r>
  <r>
    <n v="2034"/>
    <x v="991"/>
    <x v="0"/>
    <x v="10"/>
    <d v="2013-12-14T00:00:00"/>
    <s v="Standard Class"/>
    <s v="GB-14530"/>
    <s v="George Bell"/>
    <x v="1"/>
    <s v="United States"/>
    <x v="5"/>
    <x v="5"/>
    <n v="76106"/>
    <x v="2"/>
    <s v="OFF-AR-10000475"/>
    <x v="1"/>
    <x v="6"/>
    <s v="Hunt BOSTON Vista Battery-Operated Pencil Sharpener, Black"/>
    <n v="9.3280000000000012"/>
    <n v="1"/>
    <n v="0.2"/>
    <n v="0.8162000000000007"/>
  </r>
  <r>
    <n v="2035"/>
    <x v="992"/>
    <x v="3"/>
    <x v="145"/>
    <d v="2014-09-30T00:00:00"/>
    <s v="Standard Class"/>
    <s v="CT-11995"/>
    <s v="Carol Triggs"/>
    <x v="0"/>
    <s v="United States"/>
    <x v="30"/>
    <x v="11"/>
    <n v="55901"/>
    <x v="2"/>
    <s v="OFF-BI-10002976"/>
    <x v="1"/>
    <x v="8"/>
    <s v="ACCOHIDE Binder by Acco"/>
    <n v="8.26"/>
    <n v="2"/>
    <n v="0"/>
    <n v="3.8822000000000001"/>
  </r>
  <r>
    <n v="2036"/>
    <x v="992"/>
    <x v="3"/>
    <x v="145"/>
    <d v="2014-09-30T00:00:00"/>
    <s v="Standard Class"/>
    <s v="CT-11995"/>
    <s v="Carol Triggs"/>
    <x v="0"/>
    <s v="United States"/>
    <x v="30"/>
    <x v="11"/>
    <n v="55901"/>
    <x v="2"/>
    <s v="FUR-CH-10003061"/>
    <x v="0"/>
    <x v="1"/>
    <s v="Global Leather Task Chair, Black"/>
    <n v="269.96999999999997"/>
    <n v="3"/>
    <n v="0"/>
    <n v="51.294299999999964"/>
  </r>
  <r>
    <n v="2037"/>
    <x v="993"/>
    <x v="1"/>
    <x v="651"/>
    <d v="2012-01-27T00:00:00"/>
    <s v="Standard Class"/>
    <s v="CW-11905"/>
    <s v="Carl Weiss"/>
    <x v="2"/>
    <s v="United States"/>
    <x v="274"/>
    <x v="37"/>
    <n v="59715"/>
    <x v="1"/>
    <s v="OFF-PA-10002893"/>
    <x v="1"/>
    <x v="10"/>
    <s v="Wirebound Service Call Books, 5 1/2&quot; x 4&quot;"/>
    <n v="29.04"/>
    <n v="3"/>
    <n v="0"/>
    <n v="13.9392"/>
  </r>
  <r>
    <n v="2038"/>
    <x v="993"/>
    <x v="1"/>
    <x v="651"/>
    <d v="2012-01-27T00:00:00"/>
    <s v="Standard Class"/>
    <s v="CW-11905"/>
    <s v="Carl Weiss"/>
    <x v="2"/>
    <s v="United States"/>
    <x v="274"/>
    <x v="37"/>
    <n v="59715"/>
    <x v="1"/>
    <s v="OFF-LA-10003077"/>
    <x v="1"/>
    <x v="2"/>
    <s v="Avery 500"/>
    <n v="14.62"/>
    <n v="2"/>
    <n v="0"/>
    <n v="6.8713999999999995"/>
  </r>
  <r>
    <n v="2039"/>
    <x v="994"/>
    <x v="1"/>
    <x v="652"/>
    <d v="2012-06-23T00:00:00"/>
    <s v="Standard Class"/>
    <s v="SN-20560"/>
    <s v="Skye Norling"/>
    <x v="2"/>
    <s v="United States"/>
    <x v="97"/>
    <x v="16"/>
    <n v="85345"/>
    <x v="1"/>
    <s v="OFF-PA-10001661"/>
    <x v="1"/>
    <x v="10"/>
    <s v="Xerox 1922"/>
    <n v="11.952000000000002"/>
    <n v="3"/>
    <n v="0.2"/>
    <n v="4.3326000000000002"/>
  </r>
  <r>
    <n v="2040"/>
    <x v="994"/>
    <x v="1"/>
    <x v="652"/>
    <d v="2012-06-23T00:00:00"/>
    <s v="Standard Class"/>
    <s v="SN-20560"/>
    <s v="Skye Norling"/>
    <x v="2"/>
    <s v="United States"/>
    <x v="97"/>
    <x v="16"/>
    <n v="85345"/>
    <x v="1"/>
    <s v="OFF-BI-10004656"/>
    <x v="1"/>
    <x v="8"/>
    <s v="Peel &amp; Stick Add-On Corner Pockets"/>
    <n v="4.5360000000000014"/>
    <n v="7"/>
    <n v="0.7"/>
    <n v="-3.3263999999999996"/>
  </r>
  <r>
    <n v="2041"/>
    <x v="994"/>
    <x v="1"/>
    <x v="652"/>
    <d v="2012-06-23T00:00:00"/>
    <s v="Standard Class"/>
    <s v="SN-20560"/>
    <s v="Skye Norling"/>
    <x v="2"/>
    <s v="United States"/>
    <x v="97"/>
    <x v="16"/>
    <n v="85345"/>
    <x v="1"/>
    <s v="OFF-BI-10003707"/>
    <x v="1"/>
    <x v="8"/>
    <s v="Aluminum Screw Posts"/>
    <n v="9.1560000000000006"/>
    <n v="2"/>
    <n v="0.7"/>
    <n v="-6.1039999999999974"/>
  </r>
  <r>
    <n v="2042"/>
    <x v="994"/>
    <x v="1"/>
    <x v="652"/>
    <d v="2012-06-23T00:00:00"/>
    <s v="Standard Class"/>
    <s v="SN-20560"/>
    <s v="Skye Norling"/>
    <x v="2"/>
    <s v="United States"/>
    <x v="97"/>
    <x v="16"/>
    <n v="85345"/>
    <x v="1"/>
    <s v="FUR-FU-10004973"/>
    <x v="0"/>
    <x v="5"/>
    <s v="Flat Face Poster Frame"/>
    <n v="75.36"/>
    <n v="5"/>
    <n v="0.2"/>
    <n v="20.724000000000007"/>
  </r>
  <r>
    <n v="2043"/>
    <x v="995"/>
    <x v="1"/>
    <x v="653"/>
    <d v="2012-10-08T00:00:00"/>
    <s v="Standard Class"/>
    <s v="EB-13705"/>
    <s v="Ed Braxton"/>
    <x v="1"/>
    <s v="United States"/>
    <x v="70"/>
    <x v="1"/>
    <n v="92105"/>
    <x v="1"/>
    <s v="OFF-BI-10004817"/>
    <x v="1"/>
    <x v="8"/>
    <s v="GBC Personal VeloBind Strips"/>
    <n v="57.504000000000005"/>
    <n v="6"/>
    <n v="0.2"/>
    <n v="20.1264"/>
  </r>
  <r>
    <n v="2044"/>
    <x v="996"/>
    <x v="3"/>
    <x v="551"/>
    <d v="2014-11-24T00:00:00"/>
    <s v="Standard Class"/>
    <s v="JW-15220"/>
    <s v="Jane Waco"/>
    <x v="1"/>
    <s v="United States"/>
    <x v="80"/>
    <x v="24"/>
    <n v="44107"/>
    <x v="3"/>
    <s v="OFF-AR-10001860"/>
    <x v="1"/>
    <x v="6"/>
    <s v="BIC Liqua Brite Liner"/>
    <n v="38.864000000000004"/>
    <n v="7"/>
    <n v="0.2"/>
    <n v="7.7728000000000002"/>
  </r>
  <r>
    <n v="2045"/>
    <x v="997"/>
    <x v="2"/>
    <x v="654"/>
    <d v="2011-08-23T00:00:00"/>
    <s v="Standard Class"/>
    <s v="KB-16585"/>
    <s v="Ken Black"/>
    <x v="1"/>
    <s v="United States"/>
    <x v="12"/>
    <x v="5"/>
    <n v="77095"/>
    <x v="2"/>
    <s v="OFF-PA-10001639"/>
    <x v="1"/>
    <x v="10"/>
    <s v="Xerox 203"/>
    <n v="15.552000000000003"/>
    <n v="3"/>
    <n v="0.2"/>
    <n v="5.4432"/>
  </r>
  <r>
    <n v="2046"/>
    <x v="998"/>
    <x v="0"/>
    <x v="19"/>
    <d v="2013-07-22T00:00:00"/>
    <s v="Standard Class"/>
    <s v="MC-17590"/>
    <s v="Matt Collister"/>
    <x v="1"/>
    <s v="United States"/>
    <x v="275"/>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x v="275"/>
    <x v="30"/>
    <n v="8861"/>
    <x v="3"/>
    <s v="TEC-PH-10001760"/>
    <x v="2"/>
    <x v="7"/>
    <s v="Bose SoundLink Bluetooth Speaker"/>
    <n v="597"/>
    <n v="3"/>
    <n v="0"/>
    <n v="280.59000000000003"/>
  </r>
  <r>
    <n v="2048"/>
    <x v="998"/>
    <x v="0"/>
    <x v="19"/>
    <d v="2013-07-22T00:00:00"/>
    <s v="Standard Class"/>
    <s v="MC-17590"/>
    <s v="Matt Collister"/>
    <x v="1"/>
    <s v="United States"/>
    <x v="275"/>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x v="10"/>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x v="10"/>
    <x v="9"/>
    <n v="19134"/>
    <x v="3"/>
    <s v="OFF-BI-10004022"/>
    <x v="1"/>
    <x v="8"/>
    <s v="Acco Suede Grain Vinyl Round Ring Binder"/>
    <n v="2.5020000000000002"/>
    <n v="3"/>
    <n v="0.7"/>
    <n v="-2.0015999999999998"/>
  </r>
  <r>
    <n v="2051"/>
    <x v="999"/>
    <x v="1"/>
    <x v="655"/>
    <d v="2012-07-13T00:00:00"/>
    <s v="First Class"/>
    <s v="CK-12595"/>
    <s v="Clytie Kelty"/>
    <x v="0"/>
    <s v="United States"/>
    <x v="10"/>
    <x v="9"/>
    <n v="19134"/>
    <x v="3"/>
    <s v="OFF-BI-10003669"/>
    <x v="1"/>
    <x v="8"/>
    <s v="3M Organizer Strips"/>
    <n v="6.4800000000000013"/>
    <n v="4"/>
    <n v="0.7"/>
    <n v="-4.7519999999999989"/>
  </r>
  <r>
    <n v="2052"/>
    <x v="999"/>
    <x v="1"/>
    <x v="655"/>
    <d v="2012-07-13T00:00:00"/>
    <s v="First Class"/>
    <s v="CK-12595"/>
    <s v="Clytie Kelty"/>
    <x v="0"/>
    <s v="United States"/>
    <x v="10"/>
    <x v="9"/>
    <n v="19134"/>
    <x v="3"/>
    <s v="FUR-CH-10003833"/>
    <x v="0"/>
    <x v="1"/>
    <s v="Novimex Fabric Task Chair"/>
    <n v="341.48799999999994"/>
    <n v="8"/>
    <n v="0.3"/>
    <n v="-73.175999999999988"/>
  </r>
  <r>
    <n v="2053"/>
    <x v="999"/>
    <x v="1"/>
    <x v="655"/>
    <d v="2012-07-13T00:00:00"/>
    <s v="First Class"/>
    <s v="CK-12595"/>
    <s v="Clytie Kelty"/>
    <x v="0"/>
    <s v="United States"/>
    <x v="10"/>
    <x v="9"/>
    <n v="19134"/>
    <x v="3"/>
    <s v="OFF-AR-10003732"/>
    <x v="1"/>
    <x v="6"/>
    <s v="Newell 333"/>
    <n v="11.12"/>
    <n v="5"/>
    <n v="0.2"/>
    <n v="0.83399999999999963"/>
  </r>
  <r>
    <n v="2054"/>
    <x v="999"/>
    <x v="1"/>
    <x v="655"/>
    <d v="2012-07-13T00:00:00"/>
    <s v="First Class"/>
    <s v="CK-12595"/>
    <s v="Clytie Kelty"/>
    <x v="0"/>
    <s v="United States"/>
    <x v="10"/>
    <x v="9"/>
    <n v="19134"/>
    <x v="3"/>
    <s v="FUR-FU-10003142"/>
    <x v="0"/>
    <x v="5"/>
    <s v="Master Big Foot Doorstop, Beige"/>
    <n v="25.344000000000001"/>
    <n v="6"/>
    <n v="0.2"/>
    <n v="3.4847999999999981"/>
  </r>
  <r>
    <n v="2055"/>
    <x v="1000"/>
    <x v="0"/>
    <x v="49"/>
    <d v="2013-12-08T00:00:00"/>
    <s v="Standard Class"/>
    <s v="RD-19480"/>
    <s v="Rick Duston"/>
    <x v="0"/>
    <s v="United States"/>
    <x v="102"/>
    <x v="14"/>
    <n v="47374"/>
    <x v="2"/>
    <s v="FUR-FU-10001196"/>
    <x v="0"/>
    <x v="5"/>
    <s v="DAX Cubicle Frames - 8x10"/>
    <n v="17.309999999999999"/>
    <n v="3"/>
    <n v="0"/>
    <n v="5.1929999999999996"/>
  </r>
  <r>
    <n v="2056"/>
    <x v="1001"/>
    <x v="3"/>
    <x v="66"/>
    <d v="2014-12-26T00:00:00"/>
    <s v="First Class"/>
    <s v="TP-21130"/>
    <s v="Theone Pippenger"/>
    <x v="0"/>
    <s v="United States"/>
    <x v="66"/>
    <x v="12"/>
    <n v="48227"/>
    <x v="2"/>
    <s v="TEC-AC-10001114"/>
    <x v="2"/>
    <x v="11"/>
    <s v="Microsoft Wireless Mobile Mouse 4000"/>
    <n v="199.95000000000002"/>
    <n v="5"/>
    <n v="0"/>
    <n v="63.983999999999988"/>
  </r>
  <r>
    <n v="2057"/>
    <x v="1001"/>
    <x v="3"/>
    <x v="66"/>
    <d v="2014-12-26T00:00:00"/>
    <s v="First Class"/>
    <s v="TP-21130"/>
    <s v="Theone Pippenger"/>
    <x v="0"/>
    <s v="United States"/>
    <x v="66"/>
    <x v="12"/>
    <n v="48227"/>
    <x v="2"/>
    <s v="FUR-CH-10002335"/>
    <x v="0"/>
    <x v="1"/>
    <s v="Hon GuestStacker Chair"/>
    <n v="1586.6899999999998"/>
    <n v="7"/>
    <n v="0"/>
    <n v="412.5394"/>
  </r>
  <r>
    <n v="2058"/>
    <x v="1001"/>
    <x v="3"/>
    <x v="66"/>
    <d v="2014-12-26T00:00:00"/>
    <s v="First Class"/>
    <s v="TP-21130"/>
    <s v="Theone Pippenger"/>
    <x v="0"/>
    <s v="United States"/>
    <x v="66"/>
    <x v="12"/>
    <n v="48227"/>
    <x v="2"/>
    <s v="TEC-AC-10000844"/>
    <x v="2"/>
    <x v="11"/>
    <s v="Logitech Gaming G510s - Keyboard"/>
    <n v="84.99"/>
    <n v="1"/>
    <n v="0"/>
    <n v="30.596399999999996"/>
  </r>
  <r>
    <n v="2059"/>
    <x v="1001"/>
    <x v="3"/>
    <x v="66"/>
    <d v="2014-12-26T00:00:00"/>
    <s v="First Class"/>
    <s v="TP-21130"/>
    <s v="Theone Pippenger"/>
    <x v="0"/>
    <s v="United States"/>
    <x v="66"/>
    <x v="12"/>
    <n v="48227"/>
    <x v="2"/>
    <s v="FUR-TA-10004534"/>
    <x v="0"/>
    <x v="3"/>
    <s v="Bevis 44 x 96 Conference Tables"/>
    <n v="411.8"/>
    <n v="2"/>
    <n v="0"/>
    <n v="70.005999999999972"/>
  </r>
  <r>
    <n v="2060"/>
    <x v="1002"/>
    <x v="2"/>
    <x v="656"/>
    <d v="2011-11-04T00:00:00"/>
    <s v="Standard Class"/>
    <s v="GG-14650"/>
    <s v="Greg Guthrie"/>
    <x v="1"/>
    <s v="United States"/>
    <x v="1"/>
    <x v="1"/>
    <n v="90049"/>
    <x v="1"/>
    <s v="OFF-FA-10002975"/>
    <x v="1"/>
    <x v="13"/>
    <s v="Staples"/>
    <n v="11.34"/>
    <n v="3"/>
    <n v="0"/>
    <n v="5.2164000000000001"/>
  </r>
  <r>
    <n v="2061"/>
    <x v="1002"/>
    <x v="2"/>
    <x v="656"/>
    <d v="2011-11-04T00:00:00"/>
    <s v="Standard Class"/>
    <s v="GG-14650"/>
    <s v="Greg Guthrie"/>
    <x v="1"/>
    <s v="United States"/>
    <x v="1"/>
    <x v="1"/>
    <n v="90049"/>
    <x v="1"/>
    <s v="OFF-ST-10003996"/>
    <x v="1"/>
    <x v="4"/>
    <s v="Letter/Legal File Tote with Clear Snap-On Lid, Black Granite"/>
    <n v="80.3"/>
    <n v="5"/>
    <n v="0"/>
    <n v="20.877999999999997"/>
  </r>
  <r>
    <n v="2062"/>
    <x v="1002"/>
    <x v="2"/>
    <x v="656"/>
    <d v="2011-11-04T00:00:00"/>
    <s v="Standard Class"/>
    <s v="GG-14650"/>
    <s v="Greg Guthrie"/>
    <x v="1"/>
    <s v="United States"/>
    <x v="1"/>
    <x v="1"/>
    <n v="90049"/>
    <x v="1"/>
    <s v="OFF-BI-10002571"/>
    <x v="1"/>
    <x v="8"/>
    <s v="Avery Framed View Binder, EZD Ring (Locking), Navy, 1 1/2&quot;"/>
    <n v="15.968000000000002"/>
    <n v="2"/>
    <n v="0.2"/>
    <n v="5.3891999999999989"/>
  </r>
  <r>
    <n v="2063"/>
    <x v="1002"/>
    <x v="2"/>
    <x v="656"/>
    <d v="2011-11-04T00:00:00"/>
    <s v="Standard Class"/>
    <s v="GG-14650"/>
    <s v="Greg Guthrie"/>
    <x v="1"/>
    <s v="United States"/>
    <x v="1"/>
    <x v="1"/>
    <n v="90049"/>
    <x v="1"/>
    <s v="OFF-PA-10000477"/>
    <x v="1"/>
    <x v="10"/>
    <s v="Xerox 1952"/>
    <n v="64.740000000000009"/>
    <n v="13"/>
    <n v="0"/>
    <n v="30.427800000000005"/>
  </r>
  <r>
    <n v="2064"/>
    <x v="1002"/>
    <x v="2"/>
    <x v="656"/>
    <d v="2011-11-04T00:00:00"/>
    <s v="Standard Class"/>
    <s v="GG-14650"/>
    <s v="Greg Guthrie"/>
    <x v="1"/>
    <s v="United States"/>
    <x v="1"/>
    <x v="1"/>
    <n v="90049"/>
    <x v="1"/>
    <s v="OFF-BI-10004209"/>
    <x v="1"/>
    <x v="8"/>
    <s v="Fellowes Twister Kit, Gray/Clear, 3/pkg"/>
    <n v="19.295999999999999"/>
    <n v="3"/>
    <n v="0.2"/>
    <n v="6.0299999999999994"/>
  </r>
  <r>
    <n v="2065"/>
    <x v="1002"/>
    <x v="2"/>
    <x v="656"/>
    <d v="2011-11-04T00:00:00"/>
    <s v="Standard Class"/>
    <s v="GG-14650"/>
    <s v="Greg Guthrie"/>
    <x v="1"/>
    <s v="United States"/>
    <x v="1"/>
    <x v="1"/>
    <n v="90049"/>
    <x v="1"/>
    <s v="OFF-ST-10001963"/>
    <x v="1"/>
    <x v="4"/>
    <s v="Tennsco Regal Shelving Units"/>
    <n v="405.64"/>
    <n v="4"/>
    <n v="0"/>
    <n v="12.169199999999989"/>
  </r>
  <r>
    <n v="2066"/>
    <x v="1002"/>
    <x v="2"/>
    <x v="656"/>
    <d v="2011-11-04T00:00:00"/>
    <s v="Standard Class"/>
    <s v="GG-14650"/>
    <s v="Greg Guthrie"/>
    <x v="1"/>
    <s v="United States"/>
    <x v="1"/>
    <x v="1"/>
    <n v="90049"/>
    <x v="1"/>
    <s v="FUR-CH-10003833"/>
    <x v="0"/>
    <x v="1"/>
    <s v="Novimex Fabric Task Chair"/>
    <n v="146.352"/>
    <n v="3"/>
    <n v="0.2"/>
    <n v="-9.1470000000000056"/>
  </r>
  <r>
    <n v="2067"/>
    <x v="1002"/>
    <x v="2"/>
    <x v="656"/>
    <d v="2011-11-04T00:00:00"/>
    <s v="Standard Class"/>
    <s v="GG-14650"/>
    <s v="Greg Guthrie"/>
    <x v="1"/>
    <s v="United States"/>
    <x v="1"/>
    <x v="1"/>
    <n v="90049"/>
    <x v="1"/>
    <s v="TEC-AC-10004568"/>
    <x v="2"/>
    <x v="11"/>
    <s v="Maxell LTO Ultrium - 800 GB"/>
    <n v="251.91"/>
    <n v="9"/>
    <n v="0"/>
    <n v="47.862899999999982"/>
  </r>
  <r>
    <n v="2068"/>
    <x v="1002"/>
    <x v="2"/>
    <x v="656"/>
    <d v="2011-11-04T00:00:00"/>
    <s v="Standard Class"/>
    <s v="GG-14650"/>
    <s v="Greg Guthrie"/>
    <x v="1"/>
    <s v="United States"/>
    <x v="1"/>
    <x v="1"/>
    <n v="90049"/>
    <x v="1"/>
    <s v="OFF-AR-10001419"/>
    <x v="1"/>
    <x v="6"/>
    <s v="Newell 325"/>
    <n v="12.39"/>
    <n v="3"/>
    <n v="0"/>
    <n v="3.7169999999999996"/>
  </r>
  <r>
    <n v="2069"/>
    <x v="1003"/>
    <x v="1"/>
    <x v="657"/>
    <d v="2012-04-19T00:00:00"/>
    <s v="Standard Class"/>
    <s v="ZC-21910"/>
    <s v="Zuschuss Carroll"/>
    <x v="0"/>
    <s v="United States"/>
    <x v="225"/>
    <x v="1"/>
    <n v="91767"/>
    <x v="1"/>
    <s v="TEC-AC-10002800"/>
    <x v="2"/>
    <x v="11"/>
    <s v="Plantronics Audio 478 Stereo USB Headset"/>
    <n v="199.96"/>
    <n v="4"/>
    <n v="0"/>
    <n v="69.98599999999999"/>
  </r>
  <r>
    <n v="2070"/>
    <x v="1003"/>
    <x v="1"/>
    <x v="657"/>
    <d v="2012-04-19T00:00:00"/>
    <s v="Standard Class"/>
    <s v="ZC-21910"/>
    <s v="Zuschuss Carroll"/>
    <x v="0"/>
    <s v="United States"/>
    <x v="225"/>
    <x v="1"/>
    <n v="91767"/>
    <x v="1"/>
    <s v="FUR-TA-10003954"/>
    <x v="0"/>
    <x v="3"/>
    <s v="Hon 94000 Series Round Tables"/>
    <n v="710.83200000000011"/>
    <n v="3"/>
    <n v="0.2"/>
    <n v="-97.739399999999989"/>
  </r>
  <r>
    <n v="2071"/>
    <x v="1004"/>
    <x v="0"/>
    <x v="658"/>
    <d v="2013-07-24T00:00:00"/>
    <s v="Second Class"/>
    <s v="CC-12610"/>
    <s v="Corey Catlett"/>
    <x v="1"/>
    <s v="United States"/>
    <x v="10"/>
    <x v="9"/>
    <n v="19134"/>
    <x v="3"/>
    <s v="OFF-BI-10000301"/>
    <x v="1"/>
    <x v="8"/>
    <s v="GBC Instant Report Kit"/>
    <n v="1.9410000000000003"/>
    <n v="1"/>
    <n v="0.7"/>
    <n v="-1.294"/>
  </r>
  <r>
    <n v="2072"/>
    <x v="1005"/>
    <x v="3"/>
    <x v="225"/>
    <d v="2014-11-26T00:00:00"/>
    <s v="Standard Class"/>
    <s v="KA-16525"/>
    <s v="Kelly Andreada"/>
    <x v="0"/>
    <s v="United States"/>
    <x v="276"/>
    <x v="1"/>
    <n v="91761"/>
    <x v="1"/>
    <s v="FUR-CH-10003956"/>
    <x v="0"/>
    <x v="1"/>
    <s v="Novimex High-Tech Fabric Mesh Task Chair"/>
    <n v="283.92"/>
    <n v="5"/>
    <n v="0.2"/>
    <n v="-46.137000000000029"/>
  </r>
  <r>
    <n v="2073"/>
    <x v="1006"/>
    <x v="0"/>
    <x v="491"/>
    <d v="2013-12-03T00:00:00"/>
    <s v="Standard Class"/>
    <s v="TC-20980"/>
    <s v="Tamara Chand"/>
    <x v="1"/>
    <s v="United States"/>
    <x v="4"/>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x v="71"/>
    <x v="1"/>
    <n v="94513"/>
    <x v="1"/>
    <s v="TEC-AC-10003289"/>
    <x v="2"/>
    <x v="11"/>
    <s v="Anker Ultra-Slim Mini Bluetooth 3.0 Wireless Keyboard"/>
    <n v="59.97"/>
    <n v="3"/>
    <n v="0"/>
    <n v="13.793099999999999"/>
  </r>
  <r>
    <n v="2075"/>
    <x v="1007"/>
    <x v="3"/>
    <x v="659"/>
    <d v="2014-11-13T00:00:00"/>
    <s v="Second Class"/>
    <s v="DB-13270"/>
    <s v="Deborah Brumfield"/>
    <x v="2"/>
    <s v="United States"/>
    <x v="71"/>
    <x v="1"/>
    <n v="94513"/>
    <x v="1"/>
    <s v="TEC-PH-10002468"/>
    <x v="2"/>
    <x v="7"/>
    <s v="Plantronics CS 50-USB - headset - Convertible, Monaural"/>
    <n v="761.5440000000001"/>
    <n v="7"/>
    <n v="0.2"/>
    <n v="66.635100000000023"/>
  </r>
  <r>
    <n v="2076"/>
    <x v="1008"/>
    <x v="2"/>
    <x v="588"/>
    <d v="2011-12-05T00:00:00"/>
    <s v="Standard Class"/>
    <s v="TR-21325"/>
    <s v="Toby Ritter"/>
    <x v="0"/>
    <s v="United States"/>
    <x v="8"/>
    <x v="1"/>
    <n v="94122"/>
    <x v="1"/>
    <s v="FUR-FU-10001861"/>
    <x v="0"/>
    <x v="5"/>
    <s v="Floodlight Indoor Halogen Bulbs, 1 Bulb per Pack, 60 Watts"/>
    <n v="58.199999999999996"/>
    <n v="3"/>
    <n v="0"/>
    <n v="28.517999999999994"/>
  </r>
  <r>
    <n v="2077"/>
    <x v="1009"/>
    <x v="3"/>
    <x v="510"/>
    <d v="2014-09-16T00:00:00"/>
    <s v="First Class"/>
    <s v="BF-11080"/>
    <s v="Bart Folk"/>
    <x v="0"/>
    <s v="United States"/>
    <x v="248"/>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x v="248"/>
    <x v="39"/>
    <n v="21215"/>
    <x v="3"/>
    <s v="OFF-AP-10000358"/>
    <x v="1"/>
    <x v="9"/>
    <s v="Fellowes Basic Home/Office Series Surge Protectors"/>
    <n v="90.86"/>
    <n v="7"/>
    <n v="0"/>
    <n v="26.349399999999992"/>
  </r>
  <r>
    <n v="2079"/>
    <x v="1009"/>
    <x v="3"/>
    <x v="510"/>
    <d v="2014-09-16T00:00:00"/>
    <s v="First Class"/>
    <s v="BF-11080"/>
    <s v="Bart Folk"/>
    <x v="0"/>
    <s v="United States"/>
    <x v="248"/>
    <x v="39"/>
    <n v="21215"/>
    <x v="3"/>
    <s v="OFF-PA-10004243"/>
    <x v="1"/>
    <x v="10"/>
    <s v="Xerox 1939"/>
    <n v="94.85"/>
    <n v="5"/>
    <n v="0"/>
    <n v="45.527999999999992"/>
  </r>
  <r>
    <n v="2080"/>
    <x v="1010"/>
    <x v="1"/>
    <x v="100"/>
    <d v="2012-12-29T00:00:00"/>
    <s v="Standard Class"/>
    <s v="MS-17365"/>
    <s v="Maribeth Schnelling"/>
    <x v="0"/>
    <s v="United States"/>
    <x v="42"/>
    <x v="16"/>
    <n v="85023"/>
    <x v="1"/>
    <s v="OFF-PA-10001295"/>
    <x v="1"/>
    <x v="10"/>
    <s v="Computer Printout Paper with Letter-Trim Perforations"/>
    <n v="106.232"/>
    <n v="7"/>
    <n v="0.2"/>
    <n v="37.181199999999997"/>
  </r>
  <r>
    <n v="2081"/>
    <x v="1010"/>
    <x v="1"/>
    <x v="100"/>
    <d v="2012-12-29T00:00:00"/>
    <s v="Standard Class"/>
    <s v="MS-17365"/>
    <s v="Maribeth Schnelling"/>
    <x v="0"/>
    <s v="United States"/>
    <x v="42"/>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x v="42"/>
    <x v="16"/>
    <n v="85023"/>
    <x v="1"/>
    <s v="FUR-FU-10002885"/>
    <x v="0"/>
    <x v="5"/>
    <s v="Magna Visual Magnetic Picture Hangers"/>
    <n v="7.7120000000000006"/>
    <n v="2"/>
    <n v="0.2"/>
    <n v="1.7352000000000005"/>
  </r>
  <r>
    <n v="2083"/>
    <x v="1011"/>
    <x v="3"/>
    <x v="660"/>
    <d v="2014-03-02T00:00:00"/>
    <s v="Standard Class"/>
    <s v="CK-12595"/>
    <s v="Clytie Kelty"/>
    <x v="0"/>
    <s v="United States"/>
    <x v="1"/>
    <x v="1"/>
    <n v="90008"/>
    <x v="1"/>
    <s v="OFF-PA-10002870"/>
    <x v="1"/>
    <x v="10"/>
    <s v="Ampad Phone Message Book, Recycled, 400 Message Capacity, 5 ¾” x 11”"/>
    <n v="37.44"/>
    <n v="6"/>
    <n v="0"/>
    <n v="16.847999999999999"/>
  </r>
  <r>
    <n v="2084"/>
    <x v="1012"/>
    <x v="2"/>
    <x v="533"/>
    <d v="2011-11-29T00:00:00"/>
    <s v="Standard Class"/>
    <s v="ED-13885"/>
    <s v="Emily Ducich"/>
    <x v="2"/>
    <s v="United States"/>
    <x v="12"/>
    <x v="5"/>
    <n v="77036"/>
    <x v="2"/>
    <s v="OFF-LA-10003923"/>
    <x v="1"/>
    <x v="2"/>
    <s v="Alphabetical Labels for Top Tab Filing"/>
    <n v="23.680000000000003"/>
    <n v="2"/>
    <n v="0.2"/>
    <n v="8.879999999999999"/>
  </r>
  <r>
    <n v="2085"/>
    <x v="1013"/>
    <x v="0"/>
    <x v="661"/>
    <d v="2013-06-29T00:00:00"/>
    <s v="Standard Class"/>
    <s v="IM-15070"/>
    <s v="Irene Maddox"/>
    <x v="0"/>
    <s v="United States"/>
    <x v="20"/>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x v="20"/>
    <x v="15"/>
    <n v="10009"/>
    <x v="3"/>
    <s v="OFF-LA-10000248"/>
    <x v="1"/>
    <x v="2"/>
    <s v="Avery 52"/>
    <n v="18.45"/>
    <n v="5"/>
    <n v="0"/>
    <n v="8.6715"/>
  </r>
  <r>
    <n v="2087"/>
    <x v="1013"/>
    <x v="0"/>
    <x v="661"/>
    <d v="2013-06-29T00:00:00"/>
    <s v="Standard Class"/>
    <s v="IM-15070"/>
    <s v="Irene Maddox"/>
    <x v="0"/>
    <s v="United States"/>
    <x v="20"/>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x v="20"/>
    <x v="15"/>
    <n v="10009"/>
    <x v="3"/>
    <s v="OFF-PA-10003129"/>
    <x v="1"/>
    <x v="10"/>
    <s v="Tops White Computer Printout Paper"/>
    <n v="146.72999999999999"/>
    <n v="3"/>
    <n v="0"/>
    <n v="68.963099999999997"/>
  </r>
  <r>
    <n v="2089"/>
    <x v="1013"/>
    <x v="0"/>
    <x v="661"/>
    <d v="2013-06-29T00:00:00"/>
    <s v="Standard Class"/>
    <s v="IM-15070"/>
    <s v="Irene Maddox"/>
    <x v="0"/>
    <s v="United States"/>
    <x v="20"/>
    <x v="15"/>
    <n v="10009"/>
    <x v="3"/>
    <s v="OFF-FA-10004076"/>
    <x v="1"/>
    <x v="13"/>
    <s v="Translucent Push Pins by OIC"/>
    <n v="3.96"/>
    <n v="2"/>
    <n v="0"/>
    <n v="1.4651999999999998"/>
  </r>
  <r>
    <n v="2090"/>
    <x v="1014"/>
    <x v="1"/>
    <x v="662"/>
    <d v="2012-10-30T00:00:00"/>
    <s v="Standard Class"/>
    <s v="MY-17380"/>
    <s v="Maribeth Yedwab"/>
    <x v="1"/>
    <s v="United States"/>
    <x v="277"/>
    <x v="1"/>
    <n v="91730"/>
    <x v="1"/>
    <s v="OFF-LA-10004008"/>
    <x v="1"/>
    <x v="2"/>
    <s v="Avery 507"/>
    <n v="5.76"/>
    <n v="2"/>
    <n v="0"/>
    <n v="2.6495999999999995"/>
  </r>
  <r>
    <n v="2091"/>
    <x v="1015"/>
    <x v="3"/>
    <x v="663"/>
    <d v="2014-07-20T00:00:00"/>
    <s v="Standard Class"/>
    <s v="MM-17260"/>
    <s v="Magdelene Morse"/>
    <x v="0"/>
    <s v="United States"/>
    <x v="40"/>
    <x v="13"/>
    <n v="19805"/>
    <x v="3"/>
    <s v="OFF-BI-10004094"/>
    <x v="1"/>
    <x v="8"/>
    <s v="GBC Standard Plastic Binding Systems Combs"/>
    <n v="26.549999999999997"/>
    <n v="3"/>
    <n v="0"/>
    <n v="13.009499999999999"/>
  </r>
  <r>
    <n v="2092"/>
    <x v="1015"/>
    <x v="3"/>
    <x v="663"/>
    <d v="2014-07-20T00:00:00"/>
    <s v="Standard Class"/>
    <s v="MM-17260"/>
    <s v="Magdelene Morse"/>
    <x v="0"/>
    <s v="United States"/>
    <x v="40"/>
    <x v="13"/>
    <n v="19805"/>
    <x v="3"/>
    <s v="FUR-TA-10004607"/>
    <x v="0"/>
    <x v="3"/>
    <s v="Hon 2111 Invitation Series Straight Table"/>
    <n v="310.44300000000004"/>
    <n v="3"/>
    <n v="0.3"/>
    <n v="-48.783900000000031"/>
  </r>
  <r>
    <n v="2093"/>
    <x v="1016"/>
    <x v="2"/>
    <x v="664"/>
    <d v="2011-11-21T00:00:00"/>
    <s v="Standard Class"/>
    <s v="MP-17470"/>
    <s v="Mark Packer"/>
    <x v="2"/>
    <s v="United States"/>
    <x v="278"/>
    <x v="11"/>
    <n v="56560"/>
    <x v="2"/>
    <s v="FUR-CH-10004289"/>
    <x v="0"/>
    <x v="1"/>
    <s v="Global Super Steno Chair"/>
    <n v="479.90000000000003"/>
    <n v="5"/>
    <n v="0"/>
    <n v="81.58299999999997"/>
  </r>
  <r>
    <n v="2094"/>
    <x v="1017"/>
    <x v="1"/>
    <x v="657"/>
    <d v="2012-04-15T00:00:00"/>
    <s v="Second Class"/>
    <s v="AW-10840"/>
    <s v="Anthony Witt"/>
    <x v="0"/>
    <s v="United States"/>
    <x v="168"/>
    <x v="27"/>
    <n v="87401"/>
    <x v="1"/>
    <s v="OFF-SU-10004498"/>
    <x v="1"/>
    <x v="14"/>
    <s v="Martin-Yale Premier Letter Opener"/>
    <n v="12.88"/>
    <n v="1"/>
    <n v="0"/>
    <n v="0.38640000000000008"/>
  </r>
  <r>
    <n v="2095"/>
    <x v="1018"/>
    <x v="1"/>
    <x v="665"/>
    <d v="2012-11-29T00:00:00"/>
    <s v="Standard Class"/>
    <s v="SF-20065"/>
    <s v="Sandra Flanagan"/>
    <x v="0"/>
    <s v="United States"/>
    <x v="40"/>
    <x v="3"/>
    <n v="28403"/>
    <x v="0"/>
    <s v="OFF-AR-10001177"/>
    <x v="1"/>
    <x v="6"/>
    <s v="Newell 349"/>
    <n v="13.120000000000001"/>
    <n v="5"/>
    <n v="0.2"/>
    <n v="1.4759999999999982"/>
  </r>
  <r>
    <n v="2096"/>
    <x v="1019"/>
    <x v="0"/>
    <x v="666"/>
    <d v="2013-05-21T00:00:00"/>
    <s v="Standard Class"/>
    <s v="SN-20710"/>
    <s v="Steve Nguyen"/>
    <x v="2"/>
    <s v="United States"/>
    <x v="25"/>
    <x v="35"/>
    <n v="39212"/>
    <x v="0"/>
    <s v="OFF-BI-10001718"/>
    <x v="1"/>
    <x v="8"/>
    <s v="GBC DocuBind P50 Personal Binding Machine"/>
    <n v="511.84"/>
    <n v="8"/>
    <n v="0"/>
    <n v="240.56479999999999"/>
  </r>
  <r>
    <n v="2097"/>
    <x v="1019"/>
    <x v="0"/>
    <x v="666"/>
    <d v="2013-05-21T00:00:00"/>
    <s v="Standard Class"/>
    <s v="SN-20710"/>
    <s v="Steve Nguyen"/>
    <x v="2"/>
    <s v="United States"/>
    <x v="25"/>
    <x v="35"/>
    <n v="39212"/>
    <x v="0"/>
    <s v="OFF-AR-10004602"/>
    <x v="1"/>
    <x v="6"/>
    <s v="Boston KS Multi-Size Manual Pencil Sharpener"/>
    <n v="91.96"/>
    <n v="4"/>
    <n v="0"/>
    <n v="25.748800000000003"/>
  </r>
  <r>
    <n v="2098"/>
    <x v="1019"/>
    <x v="0"/>
    <x v="666"/>
    <d v="2013-05-21T00:00:00"/>
    <s v="Standard Class"/>
    <s v="SN-20710"/>
    <s v="Steve Nguyen"/>
    <x v="2"/>
    <s v="United States"/>
    <x v="25"/>
    <x v="35"/>
    <n v="39212"/>
    <x v="0"/>
    <s v="OFF-AR-10003856"/>
    <x v="1"/>
    <x v="6"/>
    <s v="Newell 344"/>
    <n v="8.34"/>
    <n v="3"/>
    <n v="0"/>
    <n v="2.1683999999999997"/>
  </r>
  <r>
    <n v="2099"/>
    <x v="1020"/>
    <x v="3"/>
    <x v="210"/>
    <d v="2014-09-13T00:00:00"/>
    <s v="Standard Class"/>
    <s v="RD-19900"/>
    <s v="Ruben Dartt"/>
    <x v="0"/>
    <s v="United States"/>
    <x v="32"/>
    <x v="21"/>
    <n v="97206"/>
    <x v="1"/>
    <s v="OFF-ST-10000649"/>
    <x v="1"/>
    <x v="4"/>
    <s v="Hanging Personal Folder File"/>
    <n v="37.68"/>
    <n v="3"/>
    <n v="0.2"/>
    <n v="2.3550000000000022"/>
  </r>
  <r>
    <n v="2100"/>
    <x v="1020"/>
    <x v="3"/>
    <x v="210"/>
    <d v="2014-09-13T00:00:00"/>
    <s v="Standard Class"/>
    <s v="RD-19900"/>
    <s v="Ruben Dartt"/>
    <x v="0"/>
    <s v="United States"/>
    <x v="32"/>
    <x v="21"/>
    <n v="97206"/>
    <x v="1"/>
    <s v="TEC-AC-10002926"/>
    <x v="2"/>
    <x v="11"/>
    <s v="Logitech Wireless Marathon Mouse M705"/>
    <n v="279.94400000000002"/>
    <n v="7"/>
    <n v="0.2"/>
    <n v="80.48390000000002"/>
  </r>
  <r>
    <n v="2101"/>
    <x v="1021"/>
    <x v="2"/>
    <x v="418"/>
    <d v="2011-03-17T00:00:00"/>
    <s v="Standard Class"/>
    <s v="KT-16480"/>
    <s v="Kean Thornton"/>
    <x v="0"/>
    <s v="United States"/>
    <x v="60"/>
    <x v="22"/>
    <n v="80219"/>
    <x v="1"/>
    <s v="OFF-ST-10000078"/>
    <x v="1"/>
    <x v="4"/>
    <s v="Tennsco 6- and 18-Compartment Lockers"/>
    <n v="636.40800000000013"/>
    <n v="3"/>
    <n v="0.2"/>
    <n v="-15.910200000000088"/>
  </r>
  <r>
    <n v="2102"/>
    <x v="1021"/>
    <x v="2"/>
    <x v="418"/>
    <d v="2011-03-17T00:00:00"/>
    <s v="Standard Class"/>
    <s v="KT-16480"/>
    <s v="Kean Thornton"/>
    <x v="0"/>
    <s v="United States"/>
    <x v="60"/>
    <x v="22"/>
    <n v="80219"/>
    <x v="1"/>
    <s v="OFF-AR-10001044"/>
    <x v="1"/>
    <x v="6"/>
    <s v="BOSTON Ranger #55 Pencil Sharpener, Black"/>
    <n v="83.168000000000006"/>
    <n v="4"/>
    <n v="0.2"/>
    <n v="9.3563999999999936"/>
  </r>
  <r>
    <n v="2103"/>
    <x v="1022"/>
    <x v="2"/>
    <x v="667"/>
    <d v="2011-07-18T00:00:00"/>
    <s v="Same Day"/>
    <s v="AH-10120"/>
    <s v="Adrian Hane"/>
    <x v="2"/>
    <s v="United States"/>
    <x v="93"/>
    <x v="16"/>
    <n v="85705"/>
    <x v="1"/>
    <s v="FUR-CH-10002372"/>
    <x v="0"/>
    <x v="1"/>
    <s v="Office Star - Ergonomically Designed Knee Chair"/>
    <n v="259.13600000000002"/>
    <n v="4"/>
    <n v="0.2"/>
    <n v="-25.913599999999988"/>
  </r>
  <r>
    <n v="2104"/>
    <x v="1023"/>
    <x v="3"/>
    <x v="668"/>
    <d v="2014-03-29T00:00:00"/>
    <s v="Second Class"/>
    <s v="BM-11650"/>
    <s v="Brian Moss"/>
    <x v="1"/>
    <s v="United States"/>
    <x v="20"/>
    <x v="15"/>
    <n v="10009"/>
    <x v="3"/>
    <s v="OFF-PA-10000357"/>
    <x v="1"/>
    <x v="10"/>
    <s v="Xerox 1888"/>
    <n v="221.92"/>
    <n v="4"/>
    <n v="0"/>
    <n v="106.52159999999999"/>
  </r>
  <r>
    <n v="2105"/>
    <x v="1023"/>
    <x v="3"/>
    <x v="668"/>
    <d v="2014-03-29T00:00:00"/>
    <s v="Second Class"/>
    <s v="BM-11650"/>
    <s v="Brian Moss"/>
    <x v="1"/>
    <s v="United States"/>
    <x v="20"/>
    <x v="15"/>
    <n v="10009"/>
    <x v="3"/>
    <s v="TEC-AC-10001266"/>
    <x v="2"/>
    <x v="11"/>
    <s v="Memorex Micro Travel Drive 8 GB"/>
    <n v="26"/>
    <n v="2"/>
    <n v="0"/>
    <n v="11.7"/>
  </r>
  <r>
    <n v="2106"/>
    <x v="1024"/>
    <x v="2"/>
    <x v="587"/>
    <d v="2011-10-05T00:00:00"/>
    <s v="Standard Class"/>
    <s v="BW-11200"/>
    <s v="Ben Wallace"/>
    <x v="0"/>
    <s v="United States"/>
    <x v="199"/>
    <x v="2"/>
    <n v="33437"/>
    <x v="0"/>
    <s v="OFF-PA-10004888"/>
    <x v="1"/>
    <x v="10"/>
    <s v="Xerox 217"/>
    <n v="15.552000000000003"/>
    <n v="3"/>
    <n v="0.2"/>
    <n v="5.4432"/>
  </r>
  <r>
    <n v="2107"/>
    <x v="1025"/>
    <x v="2"/>
    <x v="467"/>
    <d v="2011-09-26T00:00:00"/>
    <s v="Same Day"/>
    <s v="HG-14965"/>
    <s v="Henry Goldwyn"/>
    <x v="1"/>
    <s v="United States"/>
    <x v="279"/>
    <x v="5"/>
    <n v="75150"/>
    <x v="2"/>
    <s v="OFF-BI-10003460"/>
    <x v="1"/>
    <x v="8"/>
    <s v="Acco 3-Hole Punch"/>
    <n v="0.87599999999999978"/>
    <n v="1"/>
    <n v="0.8"/>
    <n v="-1.4016000000000002"/>
  </r>
  <r>
    <n v="2108"/>
    <x v="1026"/>
    <x v="1"/>
    <x v="89"/>
    <d v="2012-10-31T00:00:00"/>
    <s v="Same Day"/>
    <s v="SG-20080"/>
    <s v="Sandra Glassco"/>
    <x v="0"/>
    <s v="United States"/>
    <x v="56"/>
    <x v="1"/>
    <n v="92374"/>
    <x v="1"/>
    <s v="OFF-PA-10000157"/>
    <x v="1"/>
    <x v="10"/>
    <s v="Xerox 191"/>
    <n v="19.98"/>
    <n v="1"/>
    <n v="0"/>
    <n v="9.3905999999999992"/>
  </r>
  <r>
    <n v="2109"/>
    <x v="1026"/>
    <x v="1"/>
    <x v="89"/>
    <d v="2012-10-31T00:00:00"/>
    <s v="Same Day"/>
    <s v="SG-20080"/>
    <s v="Sandra Glassco"/>
    <x v="0"/>
    <s v="United States"/>
    <x v="56"/>
    <x v="1"/>
    <n v="92374"/>
    <x v="1"/>
    <s v="OFF-BI-10004519"/>
    <x v="1"/>
    <x v="8"/>
    <s v="GBC DocuBind P100 Manual Binding Machine"/>
    <n v="398.35199999999998"/>
    <n v="3"/>
    <n v="0.2"/>
    <n v="124.48499999999999"/>
  </r>
  <r>
    <n v="2110"/>
    <x v="1026"/>
    <x v="1"/>
    <x v="89"/>
    <d v="2012-10-31T00:00:00"/>
    <s v="Same Day"/>
    <s v="SG-20080"/>
    <s v="Sandra Glassco"/>
    <x v="0"/>
    <s v="United States"/>
    <x v="56"/>
    <x v="1"/>
    <n v="92374"/>
    <x v="1"/>
    <s v="OFF-AR-10004272"/>
    <x v="1"/>
    <x v="6"/>
    <s v="Newell 308"/>
    <n v="5.04"/>
    <n v="3"/>
    <n v="0"/>
    <n v="1.2599999999999998"/>
  </r>
  <r>
    <n v="2111"/>
    <x v="1026"/>
    <x v="1"/>
    <x v="89"/>
    <d v="2012-10-31T00:00:00"/>
    <s v="Same Day"/>
    <s v="SG-20080"/>
    <s v="Sandra Glassco"/>
    <x v="0"/>
    <s v="United States"/>
    <x v="56"/>
    <x v="1"/>
    <n v="92374"/>
    <x v="1"/>
    <s v="OFF-FA-10000585"/>
    <x v="1"/>
    <x v="13"/>
    <s v="OIC Bulk Pack Metal Binder Clips"/>
    <n v="17.450000000000003"/>
    <n v="5"/>
    <n v="0"/>
    <n v="8.0269999999999992"/>
  </r>
  <r>
    <n v="2112"/>
    <x v="1026"/>
    <x v="1"/>
    <x v="89"/>
    <d v="2012-10-31T00:00:00"/>
    <s v="Same Day"/>
    <s v="SG-20080"/>
    <s v="Sandra Glassco"/>
    <x v="0"/>
    <s v="United States"/>
    <x v="56"/>
    <x v="1"/>
    <n v="92374"/>
    <x v="1"/>
    <s v="FUR-CH-10004218"/>
    <x v="0"/>
    <x v="1"/>
    <s v="Global Fabric Manager's Chair, Dark Gray"/>
    <n v="323.13600000000002"/>
    <n v="4"/>
    <n v="0.2"/>
    <n v="20.196000000000012"/>
  </r>
  <r>
    <n v="2113"/>
    <x v="1026"/>
    <x v="1"/>
    <x v="89"/>
    <d v="2012-10-31T00:00:00"/>
    <s v="Same Day"/>
    <s v="SG-20080"/>
    <s v="Sandra Glassco"/>
    <x v="0"/>
    <s v="United States"/>
    <x v="56"/>
    <x v="1"/>
    <n v="92374"/>
    <x v="1"/>
    <s v="OFF-SU-10004231"/>
    <x v="1"/>
    <x v="14"/>
    <s v="Acme Tagit Stainless Steel Antibacterial Scissors"/>
    <n v="29.700000000000003"/>
    <n v="3"/>
    <n v="0"/>
    <n v="8.0190000000000001"/>
  </r>
  <r>
    <n v="2114"/>
    <x v="1026"/>
    <x v="1"/>
    <x v="89"/>
    <d v="2012-10-31T00:00:00"/>
    <s v="Same Day"/>
    <s v="SG-20080"/>
    <s v="Sandra Glassco"/>
    <x v="0"/>
    <s v="United States"/>
    <x v="56"/>
    <x v="1"/>
    <n v="92374"/>
    <x v="1"/>
    <s v="TEC-PH-10001578"/>
    <x v="2"/>
    <x v="7"/>
    <s v="Polycom SoundStation2 EX Conference phone"/>
    <n v="1295.8400000000001"/>
    <n v="4"/>
    <n v="0.2"/>
    <n v="145.78199999999993"/>
  </r>
  <r>
    <n v="2115"/>
    <x v="1026"/>
    <x v="1"/>
    <x v="89"/>
    <d v="2012-10-31T00:00:00"/>
    <s v="Same Day"/>
    <s v="SG-20080"/>
    <s v="Sandra Glassco"/>
    <x v="0"/>
    <s v="United States"/>
    <x v="56"/>
    <x v="1"/>
    <n v="92374"/>
    <x v="1"/>
    <s v="OFF-ST-10003638"/>
    <x v="1"/>
    <x v="4"/>
    <s v="Mobile Personal File Cube"/>
    <n v="46.84"/>
    <n v="2"/>
    <n v="0"/>
    <n v="12.646799999999999"/>
  </r>
  <r>
    <n v="2116"/>
    <x v="1026"/>
    <x v="1"/>
    <x v="89"/>
    <d v="2012-10-31T00:00:00"/>
    <s v="Same Day"/>
    <s v="SG-20080"/>
    <s v="Sandra Glassco"/>
    <x v="0"/>
    <s v="United States"/>
    <x v="56"/>
    <x v="1"/>
    <n v="92374"/>
    <x v="1"/>
    <s v="FUR-BO-10002213"/>
    <x v="0"/>
    <x v="0"/>
    <s v="DMI Eclipse Executive Suite Bookcases"/>
    <n v="425.83300000000003"/>
    <n v="1"/>
    <n v="0.15"/>
    <n v="20.03919999999998"/>
  </r>
  <r>
    <n v="2117"/>
    <x v="1027"/>
    <x v="1"/>
    <x v="88"/>
    <d v="2012-10-17T00:00:00"/>
    <s v="Second Class"/>
    <s v="RK-19300"/>
    <s v="Ralph Kennedy"/>
    <x v="0"/>
    <s v="United States"/>
    <x v="30"/>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x v="280"/>
    <x v="1"/>
    <n v="95207"/>
    <x v="1"/>
    <s v="OFF-PA-10002222"/>
    <x v="1"/>
    <x v="10"/>
    <s v="Xerox Color Copier Paper, 11&quot; x 17&quot;, Ream"/>
    <n v="159.88"/>
    <n v="7"/>
    <n v="0"/>
    <n v="73.544799999999995"/>
  </r>
  <r>
    <n v="2119"/>
    <x v="1029"/>
    <x v="3"/>
    <x v="669"/>
    <d v="2014-04-16T00:00:00"/>
    <s v="First Class"/>
    <s v="RW-19630"/>
    <s v="Rob Williams"/>
    <x v="1"/>
    <s v="United States"/>
    <x v="4"/>
    <x v="4"/>
    <n v="98105"/>
    <x v="1"/>
    <s v="OFF-PA-10002479"/>
    <x v="1"/>
    <x v="10"/>
    <s v="Xerox 4200 Series MultiUse Premium Copy Paper (20Lb. and 84 Bright)"/>
    <n v="5.28"/>
    <n v="1"/>
    <n v="0"/>
    <n v="2.3759999999999999"/>
  </r>
  <r>
    <n v="2120"/>
    <x v="1029"/>
    <x v="3"/>
    <x v="669"/>
    <d v="2014-04-16T00:00:00"/>
    <s v="First Class"/>
    <s v="RW-19630"/>
    <s v="Rob Williams"/>
    <x v="1"/>
    <s v="United States"/>
    <x v="4"/>
    <x v="4"/>
    <n v="98105"/>
    <x v="1"/>
    <s v="OFF-BI-10003091"/>
    <x v="1"/>
    <x v="8"/>
    <s v="GBC DocuBind TL200 Manual Binding Machine"/>
    <n v="895.92"/>
    <n v="5"/>
    <n v="0.2"/>
    <n v="302.37299999999993"/>
  </r>
  <r>
    <n v="2121"/>
    <x v="1030"/>
    <x v="3"/>
    <x v="363"/>
    <d v="2014-01-14T00:00:00"/>
    <s v="Standard Class"/>
    <s v="TS-21085"/>
    <s v="Thais Sissman"/>
    <x v="0"/>
    <s v="United States"/>
    <x v="281"/>
    <x v="2"/>
    <n v="32174"/>
    <x v="0"/>
    <s v="OFF-BI-10000145"/>
    <x v="1"/>
    <x v="8"/>
    <s v="Zipper Ring Binder Pockets"/>
    <n v="2.8080000000000007"/>
    <n v="3"/>
    <n v="0.7"/>
    <n v="-1.9656000000000002"/>
  </r>
  <r>
    <n v="2122"/>
    <x v="1031"/>
    <x v="3"/>
    <x v="45"/>
    <d v="2014-11-12T00:00:00"/>
    <s v="First Class"/>
    <s v="JB-15400"/>
    <s v="Jennifer Braxton"/>
    <x v="1"/>
    <s v="United States"/>
    <x v="282"/>
    <x v="1"/>
    <n v="94086"/>
    <x v="1"/>
    <s v="FUR-CH-10003061"/>
    <x v="0"/>
    <x v="1"/>
    <s v="Global Leather Task Chair, Black"/>
    <n v="215.976"/>
    <n v="3"/>
    <n v="0.2"/>
    <n v="-2.6997000000000355"/>
  </r>
  <r>
    <n v="2123"/>
    <x v="1032"/>
    <x v="3"/>
    <x v="585"/>
    <d v="2014-09-25T00:00:00"/>
    <s v="Second Class"/>
    <s v="EH-14005"/>
    <s v="Erica Hernandez"/>
    <x v="2"/>
    <s v="United States"/>
    <x v="190"/>
    <x v="12"/>
    <n v="48911"/>
    <x v="2"/>
    <s v="FUR-BO-10001972"/>
    <x v="0"/>
    <x v="0"/>
    <s v="O'Sullivan 4-Shelf Bookcase in Odessa Pine"/>
    <n v="241.96"/>
    <n v="2"/>
    <n v="0"/>
    <n v="41.133199999999988"/>
  </r>
  <r>
    <n v="2124"/>
    <x v="1032"/>
    <x v="3"/>
    <x v="585"/>
    <d v="2014-09-25T00:00:00"/>
    <s v="Second Class"/>
    <s v="EH-14005"/>
    <s v="Erica Hernandez"/>
    <x v="2"/>
    <s v="United States"/>
    <x v="190"/>
    <x v="12"/>
    <n v="48911"/>
    <x v="2"/>
    <s v="OFF-LA-10000134"/>
    <x v="1"/>
    <x v="2"/>
    <s v="Avery 511"/>
    <n v="27.72"/>
    <n v="9"/>
    <n v="0"/>
    <n v="13.3056"/>
  </r>
  <r>
    <n v="2125"/>
    <x v="1033"/>
    <x v="3"/>
    <x v="96"/>
    <d v="2014-12-06T00:00:00"/>
    <s v="Standard Class"/>
    <s v="EH-14005"/>
    <s v="Erica Hernandez"/>
    <x v="2"/>
    <s v="United States"/>
    <x v="10"/>
    <x v="9"/>
    <n v="19143"/>
    <x v="3"/>
    <s v="OFF-EN-10003040"/>
    <x v="1"/>
    <x v="12"/>
    <s v="Quality Park Security Envelopes"/>
    <n v="104.68000000000002"/>
    <n v="5"/>
    <n v="0.2"/>
    <n v="35.329499999999996"/>
  </r>
  <r>
    <n v="2126"/>
    <x v="1033"/>
    <x v="3"/>
    <x v="96"/>
    <d v="2014-12-06T00:00:00"/>
    <s v="Standard Class"/>
    <s v="EH-14005"/>
    <s v="Erica Hernandez"/>
    <x v="2"/>
    <s v="United States"/>
    <x v="10"/>
    <x v="9"/>
    <n v="19143"/>
    <x v="3"/>
    <s v="TEC-PH-10000923"/>
    <x v="2"/>
    <x v="7"/>
    <s v="Belkin SportFit Armband For iPhone 5s/5c, Fuchsia"/>
    <n v="62.957999999999998"/>
    <n v="7"/>
    <n v="0.4"/>
    <n v="9.4436999999999998"/>
  </r>
  <r>
    <n v="2127"/>
    <x v="1034"/>
    <x v="2"/>
    <x v="670"/>
    <d v="2011-06-28T00:00:00"/>
    <s v="Standard Class"/>
    <s v="BS-11665"/>
    <s v="Brian Stugart"/>
    <x v="0"/>
    <s v="United States"/>
    <x v="10"/>
    <x v="9"/>
    <n v="19143"/>
    <x v="3"/>
    <s v="TEC-AC-10000158"/>
    <x v="2"/>
    <x v="11"/>
    <s v="Sony 64GB Class 10 Micro SDHC R40 Memory Card"/>
    <n v="86.376000000000005"/>
    <n v="3"/>
    <n v="0.2"/>
    <n v="1.079699999999999"/>
  </r>
  <r>
    <n v="2128"/>
    <x v="1035"/>
    <x v="1"/>
    <x v="242"/>
    <d v="2012-10-09T00:00:00"/>
    <s v="Standard Class"/>
    <s v="JK-16120"/>
    <s v="Julie Kriz"/>
    <x v="2"/>
    <s v="United States"/>
    <x v="10"/>
    <x v="9"/>
    <n v="19134"/>
    <x v="3"/>
    <s v="FUR-FU-10003623"/>
    <x v="0"/>
    <x v="5"/>
    <s v="DataProducts Ampli Magnifier Task Lamp, Black,"/>
    <n v="64.944000000000003"/>
    <n v="3"/>
    <n v="0.2"/>
    <n v="6.4943999999999953"/>
  </r>
  <r>
    <n v="2129"/>
    <x v="1035"/>
    <x v="1"/>
    <x v="242"/>
    <d v="2012-10-09T00:00:00"/>
    <s v="Standard Class"/>
    <s v="JK-16120"/>
    <s v="Julie Kriz"/>
    <x v="2"/>
    <s v="United States"/>
    <x v="10"/>
    <x v="9"/>
    <n v="19134"/>
    <x v="3"/>
    <s v="OFF-PA-10001293"/>
    <x v="1"/>
    <x v="10"/>
    <s v="Xerox 1946"/>
    <n v="20.736000000000004"/>
    <n v="4"/>
    <n v="0.2"/>
    <n v="7.2576000000000001"/>
  </r>
  <r>
    <n v="2130"/>
    <x v="1036"/>
    <x v="2"/>
    <x v="671"/>
    <d v="2011-05-22T00:00:00"/>
    <s v="Second Class"/>
    <s v="RF-19345"/>
    <s v="Randy Ferguson"/>
    <x v="1"/>
    <s v="United States"/>
    <x v="18"/>
    <x v="38"/>
    <n v="3820"/>
    <x v="3"/>
    <s v="OFF-AP-10000124"/>
    <x v="1"/>
    <x v="9"/>
    <s v="Acco 6 Outlet Guardian Basic Surge Suppressor"/>
    <n v="33.28"/>
    <n v="4"/>
    <n v="0"/>
    <n v="9.3184000000000005"/>
  </r>
  <r>
    <n v="2131"/>
    <x v="1036"/>
    <x v="2"/>
    <x v="671"/>
    <d v="2011-05-22T00:00:00"/>
    <s v="Second Class"/>
    <s v="RF-19345"/>
    <s v="Randy Ferguson"/>
    <x v="1"/>
    <s v="United States"/>
    <x v="18"/>
    <x v="38"/>
    <n v="3820"/>
    <x v="3"/>
    <s v="OFF-AR-10004511"/>
    <x v="1"/>
    <x v="6"/>
    <s v="Sanford Colorific Scented Colored Pencils, 12/Pack"/>
    <n v="38.520000000000003"/>
    <n v="9"/>
    <n v="0"/>
    <n v="11.9412"/>
  </r>
  <r>
    <n v="2132"/>
    <x v="1036"/>
    <x v="2"/>
    <x v="671"/>
    <d v="2011-05-22T00:00:00"/>
    <s v="Second Class"/>
    <s v="RF-19345"/>
    <s v="Randy Ferguson"/>
    <x v="1"/>
    <s v="United States"/>
    <x v="18"/>
    <x v="38"/>
    <n v="3820"/>
    <x v="3"/>
    <s v="FUR-FU-10000076"/>
    <x v="0"/>
    <x v="5"/>
    <s v="24-Hour Round Wall Clock"/>
    <n v="139.86000000000001"/>
    <n v="7"/>
    <n v="0"/>
    <n v="60.139800000000015"/>
  </r>
  <r>
    <n v="2133"/>
    <x v="1037"/>
    <x v="1"/>
    <x v="312"/>
    <d v="2012-11-26T00:00:00"/>
    <s v="Standard Class"/>
    <s v="DL-12865"/>
    <s v="Dan Lawera"/>
    <x v="0"/>
    <s v="United States"/>
    <x v="20"/>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x v="10"/>
    <x v="9"/>
    <n v="19134"/>
    <x v="3"/>
    <s v="OFF-BI-10003656"/>
    <x v="1"/>
    <x v="8"/>
    <s v="Fellowes PB200 Plastic Comb Binding Machine"/>
    <n v="152.99100000000001"/>
    <n v="3"/>
    <n v="0.7"/>
    <n v="-122.39280000000002"/>
  </r>
  <r>
    <n v="2135"/>
    <x v="1038"/>
    <x v="1"/>
    <x v="672"/>
    <d v="2012-12-04T00:00:00"/>
    <s v="Standard Class"/>
    <s v="WB-21850"/>
    <s v="William Brown"/>
    <x v="0"/>
    <s v="United States"/>
    <x v="10"/>
    <x v="9"/>
    <n v="19134"/>
    <x v="3"/>
    <s v="OFF-FA-10000053"/>
    <x v="1"/>
    <x v="13"/>
    <s v="Revere Boxed Rubber Bands by Revere"/>
    <n v="10.584"/>
    <n v="7"/>
    <n v="0.2"/>
    <n v="-2.3813999999999993"/>
  </r>
  <r>
    <n v="2136"/>
    <x v="1038"/>
    <x v="1"/>
    <x v="672"/>
    <d v="2012-12-04T00:00:00"/>
    <s v="Standard Class"/>
    <s v="WB-21850"/>
    <s v="William Brown"/>
    <x v="0"/>
    <s v="United States"/>
    <x v="10"/>
    <x v="9"/>
    <n v="19134"/>
    <x v="3"/>
    <s v="TEC-PH-10002807"/>
    <x v="2"/>
    <x v="7"/>
    <s v="Motorla HX550 Universal Bluetooth Headset"/>
    <n v="94.919999999999987"/>
    <n v="4"/>
    <n v="0.4"/>
    <n v="15.819999999999993"/>
  </r>
  <r>
    <n v="2137"/>
    <x v="1039"/>
    <x v="1"/>
    <x v="620"/>
    <d v="2013-01-05T00:00:00"/>
    <s v="Standard Class"/>
    <s v="TB-21625"/>
    <s v="Trudy Brown"/>
    <x v="0"/>
    <s v="United States"/>
    <x v="55"/>
    <x v="5"/>
    <n v="75051"/>
    <x v="2"/>
    <s v="FUR-FU-10002364"/>
    <x v="0"/>
    <x v="5"/>
    <s v="Eldon Expressions Wood Desk Accessories, Oak"/>
    <n v="14.76"/>
    <n v="5"/>
    <n v="0.6"/>
    <n v="-11.439000000000004"/>
  </r>
  <r>
    <n v="2138"/>
    <x v="1039"/>
    <x v="1"/>
    <x v="620"/>
    <d v="2013-01-05T00:00:00"/>
    <s v="Standard Class"/>
    <s v="TB-21625"/>
    <s v="Trudy Brown"/>
    <x v="0"/>
    <s v="United States"/>
    <x v="55"/>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x v="20"/>
    <x v="15"/>
    <n v="10009"/>
    <x v="3"/>
    <s v="OFF-PA-10004092"/>
    <x v="1"/>
    <x v="10"/>
    <s v="Tops Green Bar Computer Printout Paper"/>
    <n v="146.82"/>
    <n v="3"/>
    <n v="0"/>
    <n v="73.41"/>
  </r>
  <r>
    <n v="2140"/>
    <x v="1041"/>
    <x v="2"/>
    <x v="571"/>
    <d v="2011-06-11T00:00:00"/>
    <s v="Standard Class"/>
    <s v="GT-14635"/>
    <s v="Grant Thornton"/>
    <x v="1"/>
    <s v="United States"/>
    <x v="85"/>
    <x v="15"/>
    <n v="11561"/>
    <x v="3"/>
    <s v="OFF-BI-10003982"/>
    <x v="1"/>
    <x v="8"/>
    <s v="Wilson Jones Century Plastic Molded Ring Binders"/>
    <n v="149.54399999999998"/>
    <n v="9"/>
    <n v="0.2"/>
    <n v="50.471099999999993"/>
  </r>
  <r>
    <n v="2141"/>
    <x v="1041"/>
    <x v="2"/>
    <x v="571"/>
    <d v="2011-06-11T00:00:00"/>
    <s v="Standard Class"/>
    <s v="GT-14635"/>
    <s v="Grant Thornton"/>
    <x v="1"/>
    <s v="United States"/>
    <x v="85"/>
    <x v="15"/>
    <n v="11561"/>
    <x v="3"/>
    <s v="OFF-SU-10001664"/>
    <x v="1"/>
    <x v="14"/>
    <s v="Acme Office Executive Series Stainless Steel Trimmers"/>
    <n v="17.14"/>
    <n v="2"/>
    <n v="0"/>
    <n v="4.4564000000000004"/>
  </r>
  <r>
    <n v="2142"/>
    <x v="1041"/>
    <x v="2"/>
    <x v="571"/>
    <d v="2011-06-11T00:00:00"/>
    <s v="Standard Class"/>
    <s v="GT-14635"/>
    <s v="Grant Thornton"/>
    <x v="1"/>
    <s v="United States"/>
    <x v="85"/>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x v="10"/>
    <x v="9"/>
    <n v="19140"/>
    <x v="3"/>
    <s v="OFF-PA-10004675"/>
    <x v="1"/>
    <x v="10"/>
    <s v="Telephone Message Books with Fax/Mobile Section, 5 1/2&quot; x 3 3/16&quot;"/>
    <n v="30.48"/>
    <n v="6"/>
    <n v="0.2"/>
    <n v="9.9059999999999988"/>
  </r>
  <r>
    <n v="2144"/>
    <x v="1042"/>
    <x v="0"/>
    <x v="142"/>
    <d v="2013-09-06T00:00:00"/>
    <s v="Standard Class"/>
    <s v="DK-13225"/>
    <s v="Dean Katz"/>
    <x v="1"/>
    <s v="United States"/>
    <x v="10"/>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x v="10"/>
    <x v="9"/>
    <n v="19140"/>
    <x v="3"/>
    <s v="OFF-FA-10002780"/>
    <x v="1"/>
    <x v="13"/>
    <s v="Staples"/>
    <n v="16.687999999999999"/>
    <n v="7"/>
    <n v="0.2"/>
    <n v="5.4235999999999995"/>
  </r>
  <r>
    <n v="2146"/>
    <x v="1043"/>
    <x v="0"/>
    <x v="674"/>
    <d v="2013-06-30T00:00:00"/>
    <s v="Standard Class"/>
    <s v="TS-21160"/>
    <s v="Theresa Swint"/>
    <x v="1"/>
    <s v="United States"/>
    <x v="283"/>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x v="283"/>
    <x v="9"/>
    <n v="17403"/>
    <x v="3"/>
    <s v="OFF-BI-10004781"/>
    <x v="1"/>
    <x v="8"/>
    <s v="GBC Wire Binding Strips"/>
    <n v="38.088000000000001"/>
    <n v="4"/>
    <n v="0.7"/>
    <n v="-27.93119999999999"/>
  </r>
  <r>
    <n v="2148"/>
    <x v="1043"/>
    <x v="0"/>
    <x v="674"/>
    <d v="2013-06-30T00:00:00"/>
    <s v="Standard Class"/>
    <s v="TS-21160"/>
    <s v="Theresa Swint"/>
    <x v="1"/>
    <s v="United States"/>
    <x v="283"/>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x v="3"/>
    <x v="1"/>
    <n v="94521"/>
    <x v="1"/>
    <s v="FUR-FU-10003975"/>
    <x v="0"/>
    <x v="5"/>
    <s v="Eldon Advantage Chair Mats for Low to Medium Pile Carpets"/>
    <n v="43.31"/>
    <n v="1"/>
    <n v="0"/>
    <n v="4.330999999999996"/>
  </r>
  <r>
    <n v="2150"/>
    <x v="1045"/>
    <x v="3"/>
    <x v="185"/>
    <d v="2014-04-06T00:00:00"/>
    <s v="Standard Class"/>
    <s v="DO-13435"/>
    <s v="Denny Ordway"/>
    <x v="0"/>
    <s v="United States"/>
    <x v="20"/>
    <x v="15"/>
    <n v="10035"/>
    <x v="3"/>
    <s v="TEC-PH-10001536"/>
    <x v="2"/>
    <x v="7"/>
    <s v="Spigen Samsung Galaxy S5 Case Wallet"/>
    <n v="84.949999999999989"/>
    <n v="5"/>
    <n v="0"/>
    <n v="22.086999999999996"/>
  </r>
  <r>
    <n v="2151"/>
    <x v="1046"/>
    <x v="3"/>
    <x v="123"/>
    <d v="2014-11-27T00:00:00"/>
    <s v="Standard Class"/>
    <s v="AF-10870"/>
    <s v="Art Ferguson"/>
    <x v="0"/>
    <s v="United States"/>
    <x v="284"/>
    <x v="5"/>
    <n v="77840"/>
    <x v="2"/>
    <s v="FUR-CH-10001973"/>
    <x v="0"/>
    <x v="1"/>
    <s v="Office Star Flex Back Scooter Chair with White Frame"/>
    <n v="233.05799999999999"/>
    <n v="3"/>
    <n v="0.3"/>
    <n v="-53.270399999999995"/>
  </r>
  <r>
    <n v="2152"/>
    <x v="1047"/>
    <x v="2"/>
    <x v="156"/>
    <d v="2011-11-29T00:00:00"/>
    <s v="Second Class"/>
    <s v="RB-19435"/>
    <s v="Richard Bierner"/>
    <x v="0"/>
    <s v="United States"/>
    <x v="285"/>
    <x v="25"/>
    <n v="63116"/>
    <x v="2"/>
    <s v="TEC-AC-10001772"/>
    <x v="2"/>
    <x v="11"/>
    <s v="Memorex Mini Travel Drive 16 GB USB 2.0 Flash Drive"/>
    <n v="111.79"/>
    <n v="7"/>
    <n v="0"/>
    <n v="43.598100000000002"/>
  </r>
  <r>
    <n v="2153"/>
    <x v="1048"/>
    <x v="1"/>
    <x v="6"/>
    <d v="2012-11-26T00:00:00"/>
    <s v="Standard Class"/>
    <s v="AR-10540"/>
    <s v="Andy Reiter"/>
    <x v="0"/>
    <s v="United States"/>
    <x v="94"/>
    <x v="31"/>
    <n v="2169"/>
    <x v="3"/>
    <s v="OFF-PA-10002586"/>
    <x v="1"/>
    <x v="10"/>
    <s v="Xerox 1970"/>
    <n v="14.940000000000001"/>
    <n v="3"/>
    <n v="0"/>
    <n v="7.0218000000000007"/>
  </r>
  <r>
    <n v="2154"/>
    <x v="1049"/>
    <x v="0"/>
    <x v="216"/>
    <d v="2013-07-19T00:00:00"/>
    <s v="Standard Class"/>
    <s v="DR-12880"/>
    <s v="Dan Reichenbach"/>
    <x v="1"/>
    <s v="United States"/>
    <x v="20"/>
    <x v="15"/>
    <n v="10009"/>
    <x v="3"/>
    <s v="OFF-BI-10004094"/>
    <x v="1"/>
    <x v="8"/>
    <s v="GBC Standard Plastic Binding Systems Combs"/>
    <n v="14.16"/>
    <n v="2"/>
    <n v="0.2"/>
    <n v="5.133"/>
  </r>
  <r>
    <n v="2155"/>
    <x v="1050"/>
    <x v="0"/>
    <x v="567"/>
    <d v="2013-05-06T00:00:00"/>
    <s v="Standard Class"/>
    <s v="BF-11170"/>
    <s v="Ben Ferrer"/>
    <x v="2"/>
    <s v="United States"/>
    <x v="61"/>
    <x v="5"/>
    <n v="75081"/>
    <x v="2"/>
    <s v="FUR-FU-10004973"/>
    <x v="0"/>
    <x v="5"/>
    <s v="Flat Face Poster Frame"/>
    <n v="22.608000000000001"/>
    <n v="3"/>
    <n v="0.6"/>
    <n v="-10.173599999999997"/>
  </r>
  <r>
    <n v="2156"/>
    <x v="1051"/>
    <x v="0"/>
    <x v="197"/>
    <d v="2013-07-28T00:00:00"/>
    <s v="Second Class"/>
    <s v="LB-16735"/>
    <s v="Larry Blacks"/>
    <x v="0"/>
    <s v="United States"/>
    <x v="1"/>
    <x v="1"/>
    <n v="90032"/>
    <x v="1"/>
    <s v="OFF-FA-10000624"/>
    <x v="1"/>
    <x v="13"/>
    <s v="OIC Binder Clips"/>
    <n v="21.48"/>
    <n v="6"/>
    <n v="0"/>
    <n v="10.74"/>
  </r>
  <r>
    <n v="2157"/>
    <x v="1052"/>
    <x v="2"/>
    <x v="169"/>
    <d v="2011-06-24T00:00:00"/>
    <s v="First Class"/>
    <s v="DV-13465"/>
    <s v="Dianna Vittorini"/>
    <x v="0"/>
    <s v="United States"/>
    <x v="31"/>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x v="31"/>
    <x v="11"/>
    <n v="55407"/>
    <x v="2"/>
    <s v="OFF-ST-10001469"/>
    <x v="1"/>
    <x v="4"/>
    <s v="Fellowes Bankers Box Recycled Super Stor/Drawer"/>
    <n v="161.94"/>
    <n v="3"/>
    <n v="0"/>
    <n v="9.716399999999993"/>
  </r>
  <r>
    <n v="2159"/>
    <x v="1053"/>
    <x v="3"/>
    <x v="208"/>
    <d v="2014-10-27T00:00:00"/>
    <s v="Standard Class"/>
    <s v="NK-18490"/>
    <s v="Neil Knudson"/>
    <x v="2"/>
    <s v="United States"/>
    <x v="207"/>
    <x v="2"/>
    <n v="32725"/>
    <x v="0"/>
    <s v="OFF-AR-10004956"/>
    <x v="1"/>
    <x v="6"/>
    <s v="Newell 33"/>
    <n v="17.856000000000002"/>
    <n v="4"/>
    <n v="0.2"/>
    <n v="2.0087999999999973"/>
  </r>
  <r>
    <n v="2160"/>
    <x v="1054"/>
    <x v="0"/>
    <x v="323"/>
    <d v="2013-09-10T00:00:00"/>
    <s v="Standard Class"/>
    <s v="CS-11950"/>
    <s v="Carlos Soltero"/>
    <x v="0"/>
    <s v="United States"/>
    <x v="22"/>
    <x v="10"/>
    <n v="60610"/>
    <x v="2"/>
    <s v="OFF-BI-10004236"/>
    <x v="1"/>
    <x v="8"/>
    <s v="XtraLife ClearVue Slant-D Ring Binder, White, 3&quot;"/>
    <n v="8.8079999999999981"/>
    <n v="3"/>
    <n v="0.8"/>
    <n v="-14.973600000000001"/>
  </r>
  <r>
    <n v="2161"/>
    <x v="1055"/>
    <x v="0"/>
    <x v="675"/>
    <d v="2013-05-15T00:00:00"/>
    <s v="Same Day"/>
    <s v="LH-17155"/>
    <s v="Logan Haushalter"/>
    <x v="0"/>
    <s v="United States"/>
    <x v="74"/>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x v="182"/>
    <x v="1"/>
    <n v="94601"/>
    <x v="1"/>
    <s v="OFF-AR-10003696"/>
    <x v="1"/>
    <x v="6"/>
    <s v="Panasonic KP-350BK Electric Pencil Sharpener with Auto Stop"/>
    <n v="34.58"/>
    <n v="1"/>
    <n v="0"/>
    <n v="10.028199999999998"/>
  </r>
  <r>
    <n v="2163"/>
    <x v="1057"/>
    <x v="3"/>
    <x v="677"/>
    <d v="2014-03-20T00:00:00"/>
    <s v="Standard Class"/>
    <s v="KF-16285"/>
    <s v="Karen Ferguson"/>
    <x v="2"/>
    <s v="United States"/>
    <x v="286"/>
    <x v="1"/>
    <n v="95336"/>
    <x v="1"/>
    <s v="OFF-PA-10004359"/>
    <x v="1"/>
    <x v="10"/>
    <s v="Multicolor Computer Printout Paper"/>
    <n v="314.54999999999995"/>
    <n v="3"/>
    <n v="0"/>
    <n v="150.98399999999998"/>
  </r>
  <r>
    <n v="2164"/>
    <x v="1058"/>
    <x v="0"/>
    <x v="63"/>
    <d v="2013-10-20T00:00:00"/>
    <s v="Standard Class"/>
    <s v="HA-14920"/>
    <s v="Helen Andreada"/>
    <x v="0"/>
    <s v="United States"/>
    <x v="128"/>
    <x v="5"/>
    <n v="78041"/>
    <x v="2"/>
    <s v="TEC-AC-10002402"/>
    <x v="2"/>
    <x v="11"/>
    <s v="Razer Kraken PRO Over Ear PC and Music Headset"/>
    <n v="191.976"/>
    <n v="3"/>
    <n v="0.2"/>
    <n v="23.996999999999986"/>
  </r>
  <r>
    <n v="2165"/>
    <x v="1058"/>
    <x v="0"/>
    <x v="63"/>
    <d v="2013-10-20T00:00:00"/>
    <s v="Standard Class"/>
    <s v="HA-14920"/>
    <s v="Helen Andreada"/>
    <x v="0"/>
    <s v="United States"/>
    <x v="128"/>
    <x v="5"/>
    <n v="78041"/>
    <x v="2"/>
    <s v="OFF-PA-10000551"/>
    <x v="1"/>
    <x v="10"/>
    <s v="Array Memo Cubes"/>
    <n v="8.2880000000000003"/>
    <n v="2"/>
    <n v="0.2"/>
    <n v="3.0043999999999995"/>
  </r>
  <r>
    <n v="2166"/>
    <x v="1058"/>
    <x v="0"/>
    <x v="63"/>
    <d v="2013-10-20T00:00:00"/>
    <s v="Standard Class"/>
    <s v="HA-14920"/>
    <s v="Helen Andreada"/>
    <x v="0"/>
    <s v="United States"/>
    <x v="128"/>
    <x v="5"/>
    <n v="78041"/>
    <x v="2"/>
    <s v="FUR-FU-10003394"/>
    <x v="0"/>
    <x v="5"/>
    <s v="Tenex &quot;The Solids&quot; Textured Chair Mats"/>
    <n v="139.91999999999999"/>
    <n v="5"/>
    <n v="0.6"/>
    <n v="-150.41399999999999"/>
  </r>
  <r>
    <n v="2167"/>
    <x v="1058"/>
    <x v="0"/>
    <x v="63"/>
    <d v="2013-10-20T00:00:00"/>
    <s v="Standard Class"/>
    <s v="HA-14920"/>
    <s v="Helen Andreada"/>
    <x v="0"/>
    <s v="United States"/>
    <x v="128"/>
    <x v="5"/>
    <n v="78041"/>
    <x v="2"/>
    <s v="OFF-AR-10002067"/>
    <x v="1"/>
    <x v="6"/>
    <s v="Newell 334"/>
    <n v="15.872"/>
    <n v="1"/>
    <n v="0.2"/>
    <n v="1.1904000000000003"/>
  </r>
  <r>
    <n v="2168"/>
    <x v="1058"/>
    <x v="0"/>
    <x v="63"/>
    <d v="2013-10-20T00:00:00"/>
    <s v="Standard Class"/>
    <s v="HA-14920"/>
    <s v="Helen Andreada"/>
    <x v="0"/>
    <s v="United States"/>
    <x v="128"/>
    <x v="5"/>
    <n v="78041"/>
    <x v="2"/>
    <s v="OFF-BI-10004140"/>
    <x v="1"/>
    <x v="8"/>
    <s v="Avery Non-Stick Binders"/>
    <n v="6.2859999999999987"/>
    <n v="7"/>
    <n v="0.8"/>
    <n v="-11.000500000000008"/>
  </r>
  <r>
    <n v="2169"/>
    <x v="1059"/>
    <x v="3"/>
    <x v="678"/>
    <d v="2014-01-31T00:00:00"/>
    <s v="Second Class"/>
    <s v="JH-15820"/>
    <s v="John Huston"/>
    <x v="0"/>
    <s v="United States"/>
    <x v="239"/>
    <x v="24"/>
    <n v="44240"/>
    <x v="3"/>
    <s v="OFF-AR-10004078"/>
    <x v="1"/>
    <x v="6"/>
    <s v="Newell 312"/>
    <n v="14.015999999999998"/>
    <n v="3"/>
    <n v="0.2"/>
    <n v="1.7519999999999998"/>
  </r>
  <r>
    <n v="2170"/>
    <x v="1059"/>
    <x v="3"/>
    <x v="678"/>
    <d v="2014-01-31T00:00:00"/>
    <s v="Second Class"/>
    <s v="JH-15820"/>
    <s v="John Huston"/>
    <x v="0"/>
    <s v="United States"/>
    <x v="239"/>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x v="239"/>
    <x v="24"/>
    <n v="44240"/>
    <x v="3"/>
    <s v="TEC-PH-10003931"/>
    <x v="2"/>
    <x v="7"/>
    <s v="JBL Micro Wireless Portable Bluetooth Speaker"/>
    <n v="107.982"/>
    <n v="3"/>
    <n v="0.4"/>
    <n v="-26.995499999999993"/>
  </r>
  <r>
    <n v="2172"/>
    <x v="1060"/>
    <x v="3"/>
    <x v="123"/>
    <d v="2014-11-26T00:00:00"/>
    <s v="Standard Class"/>
    <s v="LC-16930"/>
    <s v="Linda Cazamias"/>
    <x v="1"/>
    <s v="United States"/>
    <x v="287"/>
    <x v="5"/>
    <n v="76903"/>
    <x v="2"/>
    <s v="FUR-CH-10004675"/>
    <x v="0"/>
    <x v="1"/>
    <s v="Lifetime Advantage Folding Chairs, 4/Carton"/>
    <n v="305.31200000000001"/>
    <n v="2"/>
    <n v="0.3"/>
    <n v="-8.7232000000000198"/>
  </r>
  <r>
    <n v="2173"/>
    <x v="1061"/>
    <x v="2"/>
    <x v="601"/>
    <d v="2011-08-03T00:00:00"/>
    <s v="First Class"/>
    <s v="IL-15100"/>
    <s v="Ivan Liston"/>
    <x v="0"/>
    <s v="United States"/>
    <x v="8"/>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x v="12"/>
    <x v="5"/>
    <n v="77070"/>
    <x v="2"/>
    <s v="OFF-BI-10002353"/>
    <x v="1"/>
    <x v="8"/>
    <s v="GBC VeloBind Cover Sets"/>
    <n v="9.2639999999999976"/>
    <n v="3"/>
    <n v="0.8"/>
    <n v="-13.895999999999997"/>
  </r>
  <r>
    <n v="2175"/>
    <x v="1063"/>
    <x v="1"/>
    <x v="117"/>
    <d v="2012-08-03T00:00:00"/>
    <s v="Second Class"/>
    <s v="CC-12610"/>
    <s v="Corey Catlett"/>
    <x v="1"/>
    <s v="United States"/>
    <x v="12"/>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x v="288"/>
    <x v="7"/>
    <n v="84106"/>
    <x v="1"/>
    <s v="OFF-PA-10000740"/>
    <x v="1"/>
    <x v="10"/>
    <s v="Xerox 1982"/>
    <n v="45.68"/>
    <n v="2"/>
    <n v="0"/>
    <n v="21.012799999999999"/>
  </r>
  <r>
    <n v="2177"/>
    <x v="1064"/>
    <x v="0"/>
    <x v="680"/>
    <d v="2013-10-22T00:00:00"/>
    <s v="Standard Class"/>
    <s v="PB-18805"/>
    <s v="Patrick Bzostek"/>
    <x v="2"/>
    <s v="United States"/>
    <x v="288"/>
    <x v="7"/>
    <n v="84106"/>
    <x v="1"/>
    <s v="OFF-PA-10003001"/>
    <x v="1"/>
    <x v="10"/>
    <s v="Xerox 1986"/>
    <n v="60.12"/>
    <n v="9"/>
    <n v="0"/>
    <n v="28.857599999999998"/>
  </r>
  <r>
    <n v="2178"/>
    <x v="1064"/>
    <x v="0"/>
    <x v="680"/>
    <d v="2013-10-22T00:00:00"/>
    <s v="Standard Class"/>
    <s v="PB-18805"/>
    <s v="Patrick Bzostek"/>
    <x v="2"/>
    <s v="United States"/>
    <x v="288"/>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x v="288"/>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x v="20"/>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x v="20"/>
    <x v="15"/>
    <n v="10009"/>
    <x v="3"/>
    <s v="OFF-LA-10003923"/>
    <x v="1"/>
    <x v="2"/>
    <s v="Alphabetical Labels for Top Tab Filing"/>
    <n v="44.400000000000006"/>
    <n v="3"/>
    <n v="0"/>
    <n v="22.200000000000003"/>
  </r>
  <r>
    <n v="2182"/>
    <x v="1065"/>
    <x v="0"/>
    <x v="681"/>
    <d v="2013-05-12T00:00:00"/>
    <s v="Standard Class"/>
    <s v="CJ-12010"/>
    <s v="Caroline Jumper"/>
    <x v="0"/>
    <s v="United States"/>
    <x v="20"/>
    <x v="15"/>
    <n v="10009"/>
    <x v="3"/>
    <s v="FUR-CH-10002084"/>
    <x v="0"/>
    <x v="1"/>
    <s v="Hon Mobius Operator's Chair"/>
    <n v="442.76400000000001"/>
    <n v="4"/>
    <n v="0.1"/>
    <n v="59.035200000000003"/>
  </r>
  <r>
    <n v="2183"/>
    <x v="1065"/>
    <x v="0"/>
    <x v="681"/>
    <d v="2013-05-12T00:00:00"/>
    <s v="Standard Class"/>
    <s v="CJ-12010"/>
    <s v="Caroline Jumper"/>
    <x v="0"/>
    <s v="United States"/>
    <x v="20"/>
    <x v="15"/>
    <n v="10009"/>
    <x v="3"/>
    <s v="TEC-MA-10000488"/>
    <x v="2"/>
    <x v="15"/>
    <s v="Bady BDG101FRU Card Printer"/>
    <n v="3999.95"/>
    <n v="5"/>
    <n v="0"/>
    <n v="1159.9854999999998"/>
  </r>
  <r>
    <n v="2184"/>
    <x v="1065"/>
    <x v="0"/>
    <x v="681"/>
    <d v="2013-05-12T00:00:00"/>
    <s v="Standard Class"/>
    <s v="CJ-12010"/>
    <s v="Caroline Jumper"/>
    <x v="0"/>
    <s v="United States"/>
    <x v="20"/>
    <x v="15"/>
    <n v="10009"/>
    <x v="3"/>
    <s v="TEC-AC-10001767"/>
    <x v="2"/>
    <x v="11"/>
    <s v="SanDisk Ultra 64 GB MicroSDHC Class 10 Memory Card"/>
    <n v="199.95000000000002"/>
    <n v="5"/>
    <n v="0"/>
    <n v="21.994499999999988"/>
  </r>
  <r>
    <n v="2185"/>
    <x v="1065"/>
    <x v="0"/>
    <x v="681"/>
    <d v="2013-05-12T00:00:00"/>
    <s v="Standard Class"/>
    <s v="CJ-12010"/>
    <s v="Caroline Jumper"/>
    <x v="0"/>
    <s v="United States"/>
    <x v="20"/>
    <x v="15"/>
    <n v="10009"/>
    <x v="3"/>
    <s v="FUR-FU-10001940"/>
    <x v="0"/>
    <x v="5"/>
    <s v="Staples"/>
    <n v="63.68"/>
    <n v="8"/>
    <n v="0"/>
    <n v="28.019200000000005"/>
  </r>
  <r>
    <n v="2186"/>
    <x v="1066"/>
    <x v="3"/>
    <x v="378"/>
    <d v="2014-08-05T00:00:00"/>
    <s v="Second Class"/>
    <s v="HK-14890"/>
    <s v="Heather Kirkland"/>
    <x v="1"/>
    <s v="United States"/>
    <x v="162"/>
    <x v="1"/>
    <n v="93905"/>
    <x v="1"/>
    <s v="OFF-BI-10002735"/>
    <x v="1"/>
    <x v="8"/>
    <s v="GBC Prestige Therm-A-Bind Covers"/>
    <n v="54.896000000000008"/>
    <n v="2"/>
    <n v="0.2"/>
    <n v="18.5274"/>
  </r>
  <r>
    <n v="2187"/>
    <x v="1067"/>
    <x v="0"/>
    <x v="216"/>
    <d v="2013-07-15T00:00:00"/>
    <s v="Same Day"/>
    <s v="RH-19600"/>
    <s v="Rob Haberlin"/>
    <x v="0"/>
    <s v="United States"/>
    <x v="114"/>
    <x v="19"/>
    <n v="35810"/>
    <x v="0"/>
    <s v="TEC-AC-10002345"/>
    <x v="2"/>
    <x v="11"/>
    <s v="HP Standard 104 key PS/2 Keyboard"/>
    <n v="29"/>
    <n v="2"/>
    <n v="0"/>
    <n v="7.25"/>
  </r>
  <r>
    <n v="2188"/>
    <x v="1068"/>
    <x v="3"/>
    <x v="682"/>
    <d v="2014-08-16T00:00:00"/>
    <s v="Standard Class"/>
    <s v="IL-15100"/>
    <s v="Ivan Liston"/>
    <x v="0"/>
    <s v="United States"/>
    <x v="38"/>
    <x v="14"/>
    <n v="47201"/>
    <x v="2"/>
    <s v="OFF-EN-10003134"/>
    <x v="1"/>
    <x v="12"/>
    <s v="Staples"/>
    <n v="70.08"/>
    <n v="6"/>
    <n v="0"/>
    <n v="35.04"/>
  </r>
  <r>
    <n v="2189"/>
    <x v="1068"/>
    <x v="3"/>
    <x v="682"/>
    <d v="2014-08-16T00:00:00"/>
    <s v="Standard Class"/>
    <s v="IL-15100"/>
    <s v="Ivan Liston"/>
    <x v="0"/>
    <s v="United States"/>
    <x v="38"/>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x v="38"/>
    <x v="14"/>
    <n v="47201"/>
    <x v="2"/>
    <s v="TEC-PH-10003645"/>
    <x v="2"/>
    <x v="7"/>
    <s v="Aastra 57i VoIP phone"/>
    <n v="1454.4900000000002"/>
    <n v="9"/>
    <n v="0"/>
    <n v="378.16740000000004"/>
  </r>
  <r>
    <n v="2191"/>
    <x v="1069"/>
    <x v="0"/>
    <x v="674"/>
    <d v="2013-06-30T00:00:00"/>
    <s v="Standard Class"/>
    <s v="AS-10240"/>
    <s v="Alan Shonely"/>
    <x v="0"/>
    <s v="United States"/>
    <x v="1"/>
    <x v="1"/>
    <n v="90049"/>
    <x v="1"/>
    <s v="OFF-AP-10000692"/>
    <x v="1"/>
    <x v="9"/>
    <s v="Fellowes Mighty 8 Compact Surge Protector"/>
    <n v="60.81"/>
    <n v="3"/>
    <n v="0"/>
    <n v="17.026800000000001"/>
  </r>
  <r>
    <n v="2192"/>
    <x v="1070"/>
    <x v="0"/>
    <x v="107"/>
    <d v="2013-12-18T00:00:00"/>
    <s v="Standard Class"/>
    <s v="AP-10915"/>
    <s v="Arthur Prichep"/>
    <x v="0"/>
    <s v="United States"/>
    <x v="4"/>
    <x v="4"/>
    <n v="98105"/>
    <x v="1"/>
    <s v="OFF-BI-10001718"/>
    <x v="1"/>
    <x v="8"/>
    <s v="GBC DocuBind P50 Personal Binding Machine"/>
    <n v="153.55199999999999"/>
    <n v="3"/>
    <n v="0.2"/>
    <n v="51.823799999999999"/>
  </r>
  <r>
    <n v="2193"/>
    <x v="1070"/>
    <x v="0"/>
    <x v="107"/>
    <d v="2013-12-18T00:00:00"/>
    <s v="Standard Class"/>
    <s v="AP-10915"/>
    <s v="Arthur Prichep"/>
    <x v="0"/>
    <s v="United States"/>
    <x v="4"/>
    <x v="4"/>
    <n v="98105"/>
    <x v="1"/>
    <s v="OFF-AP-10002082"/>
    <x v="1"/>
    <x v="9"/>
    <s v="Holmes HEPA Air Purifier"/>
    <n v="65.34"/>
    <n v="3"/>
    <n v="0"/>
    <n v="22.869"/>
  </r>
  <r>
    <n v="2194"/>
    <x v="1070"/>
    <x v="0"/>
    <x v="107"/>
    <d v="2013-12-18T00:00:00"/>
    <s v="Standard Class"/>
    <s v="AP-10915"/>
    <s v="Arthur Prichep"/>
    <x v="0"/>
    <s v="United States"/>
    <x v="4"/>
    <x v="4"/>
    <n v="98105"/>
    <x v="1"/>
    <s v="OFF-PA-10001125"/>
    <x v="1"/>
    <x v="10"/>
    <s v="Xerox 1988"/>
    <n v="123.92"/>
    <n v="4"/>
    <n v="0"/>
    <n v="55.763999999999996"/>
  </r>
  <r>
    <n v="2195"/>
    <x v="1070"/>
    <x v="0"/>
    <x v="107"/>
    <d v="2013-12-18T00:00:00"/>
    <s v="Standard Class"/>
    <s v="AP-10915"/>
    <s v="Arthur Prichep"/>
    <x v="0"/>
    <s v="United States"/>
    <x v="4"/>
    <x v="4"/>
    <n v="98105"/>
    <x v="1"/>
    <s v="OFF-AP-10000252"/>
    <x v="1"/>
    <x v="9"/>
    <s v="Harmony HEPA Quiet Air Purifiers"/>
    <n v="35.099999999999994"/>
    <n v="3"/>
    <n v="0"/>
    <n v="12.285"/>
  </r>
  <r>
    <n v="2196"/>
    <x v="1070"/>
    <x v="0"/>
    <x v="107"/>
    <d v="2013-12-18T00:00:00"/>
    <s v="Standard Class"/>
    <s v="AP-10915"/>
    <s v="Arthur Prichep"/>
    <x v="0"/>
    <s v="United States"/>
    <x v="4"/>
    <x v="4"/>
    <n v="98105"/>
    <x v="1"/>
    <s v="TEC-AC-10003038"/>
    <x v="2"/>
    <x v="11"/>
    <s v="Kingston Digital DataTraveler 16GB USB 2.0"/>
    <n v="44.75"/>
    <n v="5"/>
    <n v="0"/>
    <n v="8.5024999999999942"/>
  </r>
  <r>
    <n v="2197"/>
    <x v="1071"/>
    <x v="0"/>
    <x v="49"/>
    <d v="2013-12-07T00:00:00"/>
    <s v="Standard Class"/>
    <s v="AG-10390"/>
    <s v="Allen Goldenen"/>
    <x v="0"/>
    <s v="United States"/>
    <x v="289"/>
    <x v="18"/>
    <n v="37918"/>
    <x v="0"/>
    <s v="OFF-AR-10000940"/>
    <x v="1"/>
    <x v="6"/>
    <s v="Newell 343"/>
    <n v="4.7039999999999997"/>
    <n v="2"/>
    <n v="0.2"/>
    <n v="0.41160000000000019"/>
  </r>
  <r>
    <n v="2198"/>
    <x v="1072"/>
    <x v="2"/>
    <x v="683"/>
    <d v="2011-12-04T00:00:00"/>
    <s v="Standard Class"/>
    <s v="BF-11080"/>
    <s v="Bart Folk"/>
    <x v="0"/>
    <s v="United States"/>
    <x v="122"/>
    <x v="19"/>
    <n v="36116"/>
    <x v="0"/>
    <s v="OFF-AR-10001954"/>
    <x v="1"/>
    <x v="6"/>
    <s v="Newell 331"/>
    <n v="14.669999999999998"/>
    <n v="3"/>
    <n v="0"/>
    <n v="3.9609000000000001"/>
  </r>
  <r>
    <n v="2199"/>
    <x v="1073"/>
    <x v="1"/>
    <x v="262"/>
    <d v="2012-04-02T00:00:00"/>
    <s v="Standard Class"/>
    <s v="CK-12205"/>
    <s v="Chloris Kastensmidt"/>
    <x v="0"/>
    <s v="United States"/>
    <x v="10"/>
    <x v="9"/>
    <n v="19120"/>
    <x v="3"/>
    <s v="OFF-PA-10003177"/>
    <x v="1"/>
    <x v="10"/>
    <s v="Xerox 1999"/>
    <n v="15.552000000000003"/>
    <n v="3"/>
    <n v="0.2"/>
    <n v="5.4432"/>
  </r>
  <r>
    <n v="2200"/>
    <x v="1073"/>
    <x v="1"/>
    <x v="262"/>
    <d v="2012-04-02T00:00:00"/>
    <s v="Standard Class"/>
    <s v="CK-12205"/>
    <s v="Chloris Kastensmidt"/>
    <x v="0"/>
    <s v="United States"/>
    <x v="10"/>
    <x v="9"/>
    <n v="19120"/>
    <x v="3"/>
    <s v="OFF-PA-10000533"/>
    <x v="1"/>
    <x v="10"/>
    <s v="Southworth Parchment Paper &amp; Envelopes"/>
    <n v="5.2320000000000002"/>
    <n v="1"/>
    <n v="0.2"/>
    <n v="1.7003999999999999"/>
  </r>
  <r>
    <n v="2201"/>
    <x v="1074"/>
    <x v="2"/>
    <x v="106"/>
    <d v="2011-06-06T00:00:00"/>
    <s v="Standard Class"/>
    <s v="LT-17110"/>
    <s v="Liz Thompson"/>
    <x v="0"/>
    <s v="United States"/>
    <x v="290"/>
    <x v="36"/>
    <n v="72209"/>
    <x v="0"/>
    <s v="FUR-FU-10001935"/>
    <x v="0"/>
    <x v="5"/>
    <s v="3M Hangers With Command Adhesive"/>
    <n v="22.200000000000003"/>
    <n v="6"/>
    <n v="0"/>
    <n v="9.1020000000000021"/>
  </r>
  <r>
    <n v="2202"/>
    <x v="1074"/>
    <x v="2"/>
    <x v="106"/>
    <d v="2011-06-06T00:00:00"/>
    <s v="Standard Class"/>
    <s v="LT-17110"/>
    <s v="Liz Thompson"/>
    <x v="0"/>
    <s v="United States"/>
    <x v="290"/>
    <x v="36"/>
    <n v="72209"/>
    <x v="0"/>
    <s v="TEC-PH-10002563"/>
    <x v="2"/>
    <x v="7"/>
    <s v="Adtran 1202752G1"/>
    <n v="881.93"/>
    <n v="7"/>
    <n v="0"/>
    <n v="229.30180000000001"/>
  </r>
  <r>
    <n v="2203"/>
    <x v="1075"/>
    <x v="1"/>
    <x v="684"/>
    <d v="2012-09-12T00:00:00"/>
    <s v="Standard Class"/>
    <s v="BT-11305"/>
    <s v="Beth Thompson"/>
    <x v="2"/>
    <s v="United States"/>
    <x v="4"/>
    <x v="4"/>
    <n v="98103"/>
    <x v="1"/>
    <s v="OFF-BI-10002160"/>
    <x v="1"/>
    <x v="8"/>
    <s v="Acco Hanging Data Binders"/>
    <n v="6.0960000000000001"/>
    <n v="2"/>
    <n v="0.2"/>
    <n v="2.1335999999999999"/>
  </r>
  <r>
    <n v="2204"/>
    <x v="1075"/>
    <x v="1"/>
    <x v="684"/>
    <d v="2012-09-12T00:00:00"/>
    <s v="Standard Class"/>
    <s v="BT-11305"/>
    <s v="Beth Thompson"/>
    <x v="2"/>
    <s v="United States"/>
    <x v="4"/>
    <x v="4"/>
    <n v="98103"/>
    <x v="1"/>
    <s v="FUR-FU-10004748"/>
    <x v="0"/>
    <x v="5"/>
    <s v="Howard Miller 16&quot; Diameter Gallery Wall Clock"/>
    <n v="191.82"/>
    <n v="3"/>
    <n v="0"/>
    <n v="74.809799999999996"/>
  </r>
  <r>
    <n v="2205"/>
    <x v="1076"/>
    <x v="1"/>
    <x v="685"/>
    <d v="2012-07-05T00:00:00"/>
    <s v="Standard Class"/>
    <s v="SC-20725"/>
    <s v="Steven Cartwright"/>
    <x v="0"/>
    <s v="United States"/>
    <x v="152"/>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x v="39"/>
    <x v="18"/>
    <n v="37620"/>
    <x v="0"/>
    <s v="OFF-AR-10000538"/>
    <x v="1"/>
    <x v="6"/>
    <s v="Boston Model 1800 Electric Pencil Sharpener, Gray"/>
    <n v="67.56"/>
    <n v="3"/>
    <n v="0.2"/>
    <n v="8.4449999999999896"/>
  </r>
  <r>
    <n v="2207"/>
    <x v="1078"/>
    <x v="2"/>
    <x v="686"/>
    <d v="2011-07-20T00:00:00"/>
    <s v="Standard Class"/>
    <s v="AW-10930"/>
    <s v="Arthur Wiediger"/>
    <x v="2"/>
    <s v="United States"/>
    <x v="34"/>
    <x v="10"/>
    <n v="60505"/>
    <x v="2"/>
    <s v="OFF-BI-10001098"/>
    <x v="1"/>
    <x v="8"/>
    <s v="Acco D-Ring Binder w/DublLock"/>
    <n v="29.931999999999992"/>
    <n v="7"/>
    <n v="0.8"/>
    <n v="-46.394600000000011"/>
  </r>
  <r>
    <n v="2208"/>
    <x v="1078"/>
    <x v="2"/>
    <x v="686"/>
    <d v="2011-07-20T00:00:00"/>
    <s v="Standard Class"/>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x v="20"/>
    <x v="15"/>
    <n v="10009"/>
    <x v="3"/>
    <s v="OFF-AR-10000390"/>
    <x v="1"/>
    <x v="6"/>
    <s v="Newell Chalk Holder"/>
    <n v="16.52"/>
    <n v="4"/>
    <n v="0"/>
    <n v="7.5991999999999997"/>
  </r>
  <r>
    <n v="2210"/>
    <x v="1080"/>
    <x v="2"/>
    <x v="687"/>
    <d v="2011-11-16T00:00:00"/>
    <s v="Second Class"/>
    <s v="ML-17410"/>
    <s v="Maris LaWare"/>
    <x v="0"/>
    <s v="United States"/>
    <x v="54"/>
    <x v="29"/>
    <n v="6824"/>
    <x v="3"/>
    <s v="TEC-PH-10001079"/>
    <x v="2"/>
    <x v="7"/>
    <s v="Polycom SoundPoint Pro SE-225 Corded phone"/>
    <n v="832.93"/>
    <n v="7"/>
    <n v="0"/>
    <n v="233.22039999999998"/>
  </r>
  <r>
    <n v="2211"/>
    <x v="1080"/>
    <x v="2"/>
    <x v="687"/>
    <d v="2011-11-16T00:00:00"/>
    <s v="Second Class"/>
    <s v="ML-17410"/>
    <s v="Maris LaWare"/>
    <x v="0"/>
    <s v="United States"/>
    <x v="54"/>
    <x v="29"/>
    <n v="6824"/>
    <x v="3"/>
    <s v="OFF-BI-10003460"/>
    <x v="1"/>
    <x v="8"/>
    <s v="Acco 3-Hole Punch"/>
    <n v="43.8"/>
    <n v="10"/>
    <n v="0"/>
    <n v="21.023999999999997"/>
  </r>
  <r>
    <n v="2212"/>
    <x v="1081"/>
    <x v="0"/>
    <x v="581"/>
    <d v="2013-12-01T00:00:00"/>
    <s v="First Class"/>
    <s v="VB-21745"/>
    <s v="Victoria Brennan"/>
    <x v="1"/>
    <s v="United States"/>
    <x v="291"/>
    <x v="12"/>
    <n v="48146"/>
    <x v="2"/>
    <s v="OFF-AP-10003842"/>
    <x v="1"/>
    <x v="9"/>
    <s v="Euro-Pro Shark Turbo Vacuum"/>
    <n v="167.292"/>
    <n v="6"/>
    <n v="0.1"/>
    <n v="29.7408"/>
  </r>
  <r>
    <n v="2213"/>
    <x v="1082"/>
    <x v="3"/>
    <x v="610"/>
    <d v="2014-11-26T00:00:00"/>
    <s v="Standard Class"/>
    <s v="SW-20275"/>
    <s v="Scott Williamson"/>
    <x v="0"/>
    <s v="United States"/>
    <x v="20"/>
    <x v="15"/>
    <n v="10035"/>
    <x v="3"/>
    <s v="FUR-FU-10003535"/>
    <x v="0"/>
    <x v="5"/>
    <s v="Howard Miller Distant Time Traveler Alarm Clock"/>
    <n v="27.42"/>
    <n v="1"/>
    <n v="0"/>
    <n v="11.2422"/>
  </r>
  <r>
    <n v="2214"/>
    <x v="1083"/>
    <x v="3"/>
    <x v="172"/>
    <d v="2014-10-03T00:00:00"/>
    <s v="First Class"/>
    <s v="NS-18505"/>
    <s v="Neola Schneider"/>
    <x v="0"/>
    <s v="United States"/>
    <x v="49"/>
    <x v="1"/>
    <n v="95123"/>
    <x v="1"/>
    <s v="OFF-BI-10002012"/>
    <x v="1"/>
    <x v="8"/>
    <s v="Wilson Jones Easy Flow II Sheet Lifters"/>
    <n v="1.4400000000000002"/>
    <n v="1"/>
    <n v="0.2"/>
    <n v="0.504"/>
  </r>
  <r>
    <n v="2215"/>
    <x v="1083"/>
    <x v="3"/>
    <x v="172"/>
    <d v="2014-10-03T00:00:00"/>
    <s v="First Class"/>
    <s v="NS-18505"/>
    <s v="Neola Schneider"/>
    <x v="0"/>
    <s v="United States"/>
    <x v="49"/>
    <x v="1"/>
    <n v="95123"/>
    <x v="1"/>
    <s v="OFF-BI-10001922"/>
    <x v="1"/>
    <x v="8"/>
    <s v="Storex Dura Pro Binders"/>
    <n v="61.77600000000001"/>
    <n v="13"/>
    <n v="0.2"/>
    <n v="20.849399999999996"/>
  </r>
  <r>
    <n v="2216"/>
    <x v="1083"/>
    <x v="3"/>
    <x v="172"/>
    <d v="2014-10-03T00:00:00"/>
    <s v="First Class"/>
    <s v="NS-18505"/>
    <s v="Neola Schneider"/>
    <x v="0"/>
    <s v="United States"/>
    <x v="49"/>
    <x v="1"/>
    <n v="95123"/>
    <x v="1"/>
    <s v="OFF-AP-10000576"/>
    <x v="1"/>
    <x v="9"/>
    <s v="Belkin 325VA UPS Surge Protector, 6'"/>
    <n v="241.96"/>
    <n v="2"/>
    <n v="0"/>
    <n v="60.490000000000009"/>
  </r>
  <r>
    <n v="2217"/>
    <x v="1083"/>
    <x v="3"/>
    <x v="172"/>
    <d v="2014-10-03T00:00:00"/>
    <s v="First Class"/>
    <s v="NS-18505"/>
    <s v="Neola Schneider"/>
    <x v="0"/>
    <s v="United States"/>
    <x v="49"/>
    <x v="1"/>
    <n v="95123"/>
    <x v="1"/>
    <s v="FUR-CH-10000553"/>
    <x v="0"/>
    <x v="1"/>
    <s v="Metal Folding Chairs, Beige, 4/Carton"/>
    <n v="108.608"/>
    <n v="4"/>
    <n v="0.2"/>
    <n v="9.5031999999999925"/>
  </r>
  <r>
    <n v="2218"/>
    <x v="1084"/>
    <x v="2"/>
    <x v="59"/>
    <d v="2011-09-25T00:00:00"/>
    <s v="Standard Class"/>
    <s v="DB-13555"/>
    <s v="Dorothy Badders"/>
    <x v="1"/>
    <s v="United States"/>
    <x v="108"/>
    <x v="2"/>
    <n v="32216"/>
    <x v="0"/>
    <s v="OFF-AR-10003469"/>
    <x v="1"/>
    <x v="6"/>
    <s v="Nontoxic Chalk"/>
    <n v="2.8160000000000003"/>
    <n v="2"/>
    <n v="0.2"/>
    <n v="0.98559999999999992"/>
  </r>
  <r>
    <n v="2219"/>
    <x v="1085"/>
    <x v="3"/>
    <x v="688"/>
    <d v="2014-08-02T00:00:00"/>
    <s v="Standard Class"/>
    <s v="MH-17620"/>
    <s v="Matt Hagelstein"/>
    <x v="1"/>
    <s v="United States"/>
    <x v="8"/>
    <x v="1"/>
    <n v="94110"/>
    <x v="1"/>
    <s v="OFF-BI-10000145"/>
    <x v="1"/>
    <x v="8"/>
    <s v="Zipper Ring Binder Pockets"/>
    <n v="9.9840000000000018"/>
    <n v="4"/>
    <n v="0.2"/>
    <n v="3.6191999999999993"/>
  </r>
  <r>
    <n v="2220"/>
    <x v="1085"/>
    <x v="3"/>
    <x v="688"/>
    <d v="2014-08-02T00:00:00"/>
    <s v="Standard Class"/>
    <s v="MH-17620"/>
    <s v="Matt Hagelstein"/>
    <x v="1"/>
    <s v="United States"/>
    <x v="8"/>
    <x v="1"/>
    <n v="94110"/>
    <x v="1"/>
    <s v="OFF-ST-10001580"/>
    <x v="1"/>
    <x v="4"/>
    <s v="Super Decoflex Portable Personal File"/>
    <n v="14.98"/>
    <n v="1"/>
    <n v="0"/>
    <n v="4.1943999999999999"/>
  </r>
  <r>
    <n v="2221"/>
    <x v="1085"/>
    <x v="3"/>
    <x v="688"/>
    <d v="2014-08-02T00:00:00"/>
    <s v="Standard Class"/>
    <s v="MH-17620"/>
    <s v="Matt Hagelstein"/>
    <x v="1"/>
    <s v="United States"/>
    <x v="8"/>
    <x v="1"/>
    <n v="94110"/>
    <x v="1"/>
    <s v="TEC-PH-10001817"/>
    <x v="2"/>
    <x v="7"/>
    <s v="Wilson Electronics DB Pro Signal Booster"/>
    <n v="1145.6000000000001"/>
    <n v="4"/>
    <n v="0.2"/>
    <n v="100.24000000000007"/>
  </r>
  <r>
    <n v="2222"/>
    <x v="1086"/>
    <x v="1"/>
    <x v="401"/>
    <d v="2012-12-06T00:00:00"/>
    <s v="Same Day"/>
    <s v="DK-13375"/>
    <s v="Dennis Kane"/>
    <x v="0"/>
    <s v="United States"/>
    <x v="292"/>
    <x v="24"/>
    <n v="43302"/>
    <x v="3"/>
    <s v="TEC-PH-10001578"/>
    <x v="2"/>
    <x v="7"/>
    <s v="Polycom SoundStation2 EX Conference phone"/>
    <n v="485.93999999999994"/>
    <n v="2"/>
    <n v="0.4"/>
    <n v="-89.089000000000055"/>
  </r>
  <r>
    <n v="2223"/>
    <x v="1086"/>
    <x v="1"/>
    <x v="401"/>
    <d v="2012-12-06T00:00:00"/>
    <s v="Same Day"/>
    <s v="DK-13375"/>
    <s v="Dennis Kane"/>
    <x v="0"/>
    <s v="United States"/>
    <x v="292"/>
    <x v="24"/>
    <n v="43302"/>
    <x v="3"/>
    <s v="OFF-AR-10004078"/>
    <x v="1"/>
    <x v="6"/>
    <s v="Newell 312"/>
    <n v="37.375999999999998"/>
    <n v="8"/>
    <n v="0.2"/>
    <n v="4.6719999999999988"/>
  </r>
  <r>
    <n v="2224"/>
    <x v="1086"/>
    <x v="1"/>
    <x v="401"/>
    <d v="2012-12-06T00:00:00"/>
    <s v="Same Day"/>
    <s v="DK-13375"/>
    <s v="Dennis Kane"/>
    <x v="0"/>
    <s v="United States"/>
    <x v="292"/>
    <x v="24"/>
    <n v="43302"/>
    <x v="3"/>
    <s v="FUR-CH-10004860"/>
    <x v="0"/>
    <x v="1"/>
    <s v="Global Low Back Tilter Chair"/>
    <n v="70.685999999999993"/>
    <n v="1"/>
    <n v="0.3"/>
    <n v="-24.23520000000001"/>
  </r>
  <r>
    <n v="2225"/>
    <x v="1087"/>
    <x v="3"/>
    <x v="689"/>
    <d v="2014-08-06T00:00:00"/>
    <s v="Standard Class"/>
    <s v="EA-14035"/>
    <s v="Erin Ashbrook"/>
    <x v="1"/>
    <s v="United States"/>
    <x v="10"/>
    <x v="9"/>
    <n v="19134"/>
    <x v="3"/>
    <s v="OFF-PA-10003790"/>
    <x v="1"/>
    <x v="10"/>
    <s v="Xerox 1991"/>
    <n v="54.816000000000003"/>
    <n v="3"/>
    <n v="0.2"/>
    <n v="17.815199999999997"/>
  </r>
  <r>
    <n v="2226"/>
    <x v="1088"/>
    <x v="0"/>
    <x v="690"/>
    <d v="2013-03-22T00:00:00"/>
    <s v="Second Class"/>
    <s v="BT-11440"/>
    <s v="Bobby Trafton"/>
    <x v="0"/>
    <s v="United States"/>
    <x v="293"/>
    <x v="22"/>
    <n v="80122"/>
    <x v="1"/>
    <s v="FUR-BO-10002202"/>
    <x v="0"/>
    <x v="0"/>
    <s v="Atlantic Metals Mobile 2-Shelf Bookcases, Custom Colors"/>
    <n v="72.294000000000011"/>
    <n v="1"/>
    <n v="0.7"/>
    <n v="-98.801799999999986"/>
  </r>
  <r>
    <n v="2227"/>
    <x v="1089"/>
    <x v="3"/>
    <x v="570"/>
    <d v="2014-08-04T00:00:00"/>
    <s v="Standard Class"/>
    <s v="LA-16780"/>
    <s v="Laura Armstrong"/>
    <x v="1"/>
    <s v="United States"/>
    <x v="89"/>
    <x v="5"/>
    <n v="78745"/>
    <x v="2"/>
    <s v="OFF-FA-10003059"/>
    <x v="1"/>
    <x v="13"/>
    <s v="Assorted Color Push Pins"/>
    <n v="2.8960000000000004"/>
    <n v="2"/>
    <n v="0.2"/>
    <n v="0.4705999999999998"/>
  </r>
  <r>
    <n v="2228"/>
    <x v="1089"/>
    <x v="3"/>
    <x v="570"/>
    <d v="2014-08-04T00:00:00"/>
    <s v="Standard Class"/>
    <s v="LA-16780"/>
    <s v="Laura Armstrong"/>
    <x v="1"/>
    <s v="United States"/>
    <x v="89"/>
    <x v="5"/>
    <n v="78745"/>
    <x v="2"/>
    <s v="TEC-PH-10002496"/>
    <x v="2"/>
    <x v="7"/>
    <s v="Cisco SPA301"/>
    <n v="124.79200000000002"/>
    <n v="1"/>
    <n v="0.2"/>
    <n v="15.598999999999993"/>
  </r>
  <r>
    <n v="2229"/>
    <x v="1090"/>
    <x v="0"/>
    <x v="393"/>
    <d v="2013-10-06T00:00:00"/>
    <s v="Standard Class"/>
    <s v="GM-14680"/>
    <s v="Greg Matthias"/>
    <x v="0"/>
    <s v="United States"/>
    <x v="20"/>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x v="8"/>
    <x v="1"/>
    <n v="94122"/>
    <x v="1"/>
    <s v="OFF-BI-10004390"/>
    <x v="1"/>
    <x v="8"/>
    <s v="GBC DocuBind 200 Manual Binding Machine"/>
    <n v="673.5680000000001"/>
    <n v="2"/>
    <n v="0.2"/>
    <n v="252.58799999999999"/>
  </r>
  <r>
    <n v="2231"/>
    <x v="1091"/>
    <x v="2"/>
    <x v="691"/>
    <d v="2011-04-05T00:00:00"/>
    <s v="Standard Class"/>
    <s v="AA-10315"/>
    <s v="Alex Avila"/>
    <x v="0"/>
    <s v="United States"/>
    <x v="8"/>
    <x v="1"/>
    <n v="94122"/>
    <x v="1"/>
    <s v="OFF-AP-10002765"/>
    <x v="1"/>
    <x v="9"/>
    <s v="Fellowes Advanced Computer Series Surge Protectors"/>
    <n v="52.98"/>
    <n v="2"/>
    <n v="0"/>
    <n v="14.834400000000002"/>
  </r>
  <r>
    <n v="2232"/>
    <x v="1092"/>
    <x v="3"/>
    <x v="335"/>
    <d v="2014-07-02T00:00:00"/>
    <s v="Standard Class"/>
    <s v="DB-13405"/>
    <s v="Denny Blanton"/>
    <x v="0"/>
    <s v="United States"/>
    <x v="189"/>
    <x v="14"/>
    <n v="46350"/>
    <x v="2"/>
    <s v="FUR-FU-10000293"/>
    <x v="0"/>
    <x v="5"/>
    <s v="Eldon Antistatic Chair Mats for Low to Medium Pile Carpets"/>
    <n v="526.45000000000005"/>
    <n v="5"/>
    <n v="0"/>
    <n v="31.586999999999961"/>
  </r>
  <r>
    <n v="2233"/>
    <x v="1093"/>
    <x v="3"/>
    <x v="362"/>
    <d v="2014-07-15T00:00:00"/>
    <s v="Standard Class"/>
    <s v="JH-15820"/>
    <s v="John Huston"/>
    <x v="0"/>
    <s v="United States"/>
    <x v="22"/>
    <x v="10"/>
    <n v="60610"/>
    <x v="2"/>
    <s v="OFF-ST-10003692"/>
    <x v="1"/>
    <x v="4"/>
    <s v="Recycled Steel Personal File for Hanging File Folders"/>
    <n v="228.92"/>
    <n v="5"/>
    <n v="0.2"/>
    <n v="14.307499999999997"/>
  </r>
  <r>
    <n v="2234"/>
    <x v="1094"/>
    <x v="1"/>
    <x v="639"/>
    <d v="2012-12-16T00:00:00"/>
    <s v="Second Class"/>
    <s v="DJ-13630"/>
    <s v="Doug Jacobs"/>
    <x v="0"/>
    <s v="United States"/>
    <x v="32"/>
    <x v="21"/>
    <n v="97206"/>
    <x v="1"/>
    <s v="TEC-PH-10001051"/>
    <x v="2"/>
    <x v="7"/>
    <s v="HTC One"/>
    <n v="319.96800000000002"/>
    <n v="4"/>
    <n v="0.2"/>
    <n v="35.996399999999952"/>
  </r>
  <r>
    <n v="2235"/>
    <x v="1095"/>
    <x v="3"/>
    <x v="256"/>
    <d v="2014-12-11T00:00:00"/>
    <s v="Standard Class"/>
    <s v="QJ-19255"/>
    <s v="Quincy Jones"/>
    <x v="1"/>
    <s v="United States"/>
    <x v="140"/>
    <x v="42"/>
    <s v="05408"/>
    <x v="3"/>
    <s v="TEC-AC-10001013"/>
    <x v="2"/>
    <x v="11"/>
    <s v="Logitech ClearChat Comfort/USB Headset H390"/>
    <n v="205.03"/>
    <n v="7"/>
    <n v="0"/>
    <n v="67.659899999999979"/>
  </r>
  <r>
    <n v="2236"/>
    <x v="1096"/>
    <x v="1"/>
    <x v="426"/>
    <d v="2012-09-17T00:00:00"/>
    <s v="Second Class"/>
    <s v="CT-11995"/>
    <s v="Carol Triggs"/>
    <x v="0"/>
    <s v="United States"/>
    <x v="245"/>
    <x v="14"/>
    <n v="46203"/>
    <x v="2"/>
    <s v="OFF-ST-10000025"/>
    <x v="1"/>
    <x v="4"/>
    <s v="Fellowes Stor/Drawer Steel Plus Storage Drawers"/>
    <n v="190.86"/>
    <n v="2"/>
    <n v="0"/>
    <n v="11.451599999999985"/>
  </r>
  <r>
    <n v="2237"/>
    <x v="1096"/>
    <x v="1"/>
    <x v="426"/>
    <d v="2012-09-17T00:00:00"/>
    <s v="Second Class"/>
    <s v="CT-11995"/>
    <s v="Carol Triggs"/>
    <x v="0"/>
    <s v="United States"/>
    <x v="245"/>
    <x v="14"/>
    <n v="46203"/>
    <x v="2"/>
    <s v="OFF-AR-10000817"/>
    <x v="1"/>
    <x v="6"/>
    <s v="Manco Dry-Lighter Erasable Highlighter"/>
    <n v="24.32"/>
    <n v="8"/>
    <n v="0"/>
    <n v="8.2687999999999988"/>
  </r>
  <r>
    <n v="2238"/>
    <x v="1097"/>
    <x v="0"/>
    <x v="692"/>
    <d v="2013-07-22T00:00:00"/>
    <s v="Standard Class"/>
    <s v="RH-19510"/>
    <s v="Rick Huthwaite"/>
    <x v="2"/>
    <s v="United States"/>
    <x v="212"/>
    <x v="7"/>
    <n v="84604"/>
    <x v="1"/>
    <s v="OFF-SU-10000952"/>
    <x v="1"/>
    <x v="14"/>
    <s v="Fiskars Home &amp; Office Scissors"/>
    <n v="44.400000000000006"/>
    <n v="5"/>
    <n v="0"/>
    <n v="12.432000000000002"/>
  </r>
  <r>
    <n v="2239"/>
    <x v="1098"/>
    <x v="3"/>
    <x v="693"/>
    <d v="2014-04-27T00:00:00"/>
    <s v="Standard Class"/>
    <s v="SJ-20125"/>
    <s v="Sanjit Jacobs"/>
    <x v="2"/>
    <s v="United States"/>
    <x v="22"/>
    <x v="10"/>
    <n v="60610"/>
    <x v="2"/>
    <s v="FUR-FU-10004597"/>
    <x v="0"/>
    <x v="5"/>
    <s v="Eldon Cleatmat Chair Mats for Medium Pile Carpets"/>
    <n v="44.400000000000006"/>
    <n v="2"/>
    <n v="0.6"/>
    <n v="-52.169999999999987"/>
  </r>
  <r>
    <n v="2240"/>
    <x v="1099"/>
    <x v="0"/>
    <x v="625"/>
    <d v="2013-11-18T00:00:00"/>
    <s v="Second Class"/>
    <s v="TG-21310"/>
    <s v="Toby Gnade"/>
    <x v="0"/>
    <s v="United States"/>
    <x v="1"/>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x v="1"/>
    <x v="1"/>
    <n v="90049"/>
    <x v="1"/>
    <s v="OFF-BI-10002982"/>
    <x v="1"/>
    <x v="8"/>
    <s v="Avery Self-Adhesive Photo Pockets for Polaroid Photos"/>
    <n v="38.136000000000003"/>
    <n v="7"/>
    <n v="0.2"/>
    <n v="13.347599999999998"/>
  </r>
  <r>
    <n v="2242"/>
    <x v="1100"/>
    <x v="0"/>
    <x v="491"/>
    <d v="2013-12-02T00:00:00"/>
    <s v="Standard Class"/>
    <s v="CT-11995"/>
    <s v="Carol Triggs"/>
    <x v="0"/>
    <s v="United States"/>
    <x v="10"/>
    <x v="9"/>
    <n v="19134"/>
    <x v="3"/>
    <s v="TEC-PH-10004165"/>
    <x v="2"/>
    <x v="7"/>
    <s v="Mitel MiVoice 5330e IP Phone"/>
    <n v="494.98199999999997"/>
    <n v="3"/>
    <n v="0.4"/>
    <n v="-115.49580000000006"/>
  </r>
  <r>
    <n v="2243"/>
    <x v="1101"/>
    <x v="3"/>
    <x v="610"/>
    <d v="2014-11-26T00:00:00"/>
    <s v="Standard Class"/>
    <s v="BF-11005"/>
    <s v="Barry Franz"/>
    <x v="2"/>
    <s v="United States"/>
    <x v="45"/>
    <x v="1"/>
    <n v="91104"/>
    <x v="1"/>
    <s v="OFF-ST-10003442"/>
    <x v="1"/>
    <x v="4"/>
    <s v="Eldon Portable Mobile Manager"/>
    <n v="56.56"/>
    <n v="2"/>
    <n v="0"/>
    <n v="15.2712"/>
  </r>
  <r>
    <n v="2244"/>
    <x v="1101"/>
    <x v="3"/>
    <x v="610"/>
    <d v="2014-11-26T00:00:00"/>
    <s v="Standard Class"/>
    <s v="BF-11005"/>
    <s v="Barry Franz"/>
    <x v="2"/>
    <s v="United States"/>
    <x v="45"/>
    <x v="1"/>
    <n v="91104"/>
    <x v="1"/>
    <s v="OFF-AR-10003856"/>
    <x v="1"/>
    <x v="6"/>
    <s v="Newell 344"/>
    <n v="5.56"/>
    <n v="2"/>
    <n v="0"/>
    <n v="1.4455999999999998"/>
  </r>
  <r>
    <n v="2245"/>
    <x v="1101"/>
    <x v="3"/>
    <x v="610"/>
    <d v="2014-11-26T00:00:00"/>
    <s v="Standard Class"/>
    <s v="BF-11005"/>
    <s v="Barry Franz"/>
    <x v="2"/>
    <s v="United States"/>
    <x v="45"/>
    <x v="1"/>
    <n v="91104"/>
    <x v="1"/>
    <s v="OFF-FA-10004248"/>
    <x v="1"/>
    <x v="13"/>
    <s v="Advantus T-Pin Paper Clips"/>
    <n v="9.02"/>
    <n v="2"/>
    <n v="0"/>
    <n v="3.5178000000000003"/>
  </r>
  <r>
    <n v="2246"/>
    <x v="1101"/>
    <x v="3"/>
    <x v="610"/>
    <d v="2014-11-26T00:00:00"/>
    <s v="Standard Class"/>
    <s v="BF-11005"/>
    <s v="Barry Franz"/>
    <x v="2"/>
    <s v="United States"/>
    <x v="45"/>
    <x v="1"/>
    <n v="91104"/>
    <x v="1"/>
    <s v="OFF-AP-10001492"/>
    <x v="1"/>
    <x v="9"/>
    <s v="Acco Six-Outlet Power Strip, 4' Cord Length"/>
    <n v="8.6199999999999992"/>
    <n v="1"/>
    <n v="0"/>
    <n v="2.2412000000000001"/>
  </r>
  <r>
    <n v="2247"/>
    <x v="1101"/>
    <x v="3"/>
    <x v="610"/>
    <d v="2014-11-26T00:00:00"/>
    <s v="Standard Class"/>
    <s v="BF-11005"/>
    <s v="Barry Franz"/>
    <x v="2"/>
    <s v="United States"/>
    <x v="45"/>
    <x v="1"/>
    <n v="91104"/>
    <x v="1"/>
    <s v="TEC-PH-10004165"/>
    <x v="2"/>
    <x v="7"/>
    <s v="Mitel MiVoice 5330e IP Phone"/>
    <n v="659.97600000000011"/>
    <n v="3"/>
    <n v="0.2"/>
    <n v="49.498199999999969"/>
  </r>
  <r>
    <n v="2248"/>
    <x v="1102"/>
    <x v="1"/>
    <x v="586"/>
    <d v="2012-02-18T00:00:00"/>
    <s v="Second Class"/>
    <s v="JM-16195"/>
    <s v="Justin MacKendrick"/>
    <x v="0"/>
    <s v="United States"/>
    <x v="1"/>
    <x v="1"/>
    <n v="90004"/>
    <x v="1"/>
    <s v="OFF-PA-10004285"/>
    <x v="1"/>
    <x v="10"/>
    <s v="Xerox 1959"/>
    <n v="13.36"/>
    <n v="2"/>
    <n v="0"/>
    <n v="6.4127999999999998"/>
  </r>
  <r>
    <n v="2249"/>
    <x v="1102"/>
    <x v="1"/>
    <x v="586"/>
    <d v="2012-02-18T00:00:00"/>
    <s v="Second Class"/>
    <s v="JM-16195"/>
    <s v="Justin MacKendrick"/>
    <x v="0"/>
    <s v="United States"/>
    <x v="1"/>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x v="1"/>
    <x v="1"/>
    <n v="90004"/>
    <x v="1"/>
    <s v="OFF-BI-10000546"/>
    <x v="1"/>
    <x v="8"/>
    <s v="Avery Durable Binders"/>
    <n v="11.52"/>
    <n v="5"/>
    <n v="0.2"/>
    <n v="4.1760000000000002"/>
  </r>
  <r>
    <n v="2251"/>
    <x v="1102"/>
    <x v="1"/>
    <x v="586"/>
    <d v="2012-02-18T00:00:00"/>
    <s v="Second Class"/>
    <s v="JM-16195"/>
    <s v="Justin MacKendrick"/>
    <x v="0"/>
    <s v="United States"/>
    <x v="1"/>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x v="1"/>
    <x v="1"/>
    <n v="90004"/>
    <x v="1"/>
    <s v="OFF-PA-10000477"/>
    <x v="1"/>
    <x v="10"/>
    <s v="Xerox 22"/>
    <n v="19.440000000000001"/>
    <n v="3"/>
    <n v="0"/>
    <n v="9.3312000000000008"/>
  </r>
  <r>
    <n v="2253"/>
    <x v="1103"/>
    <x v="0"/>
    <x v="173"/>
    <d v="2013-04-18T00:00:00"/>
    <s v="Second Class"/>
    <s v="JK-16120"/>
    <s v="Julie Kriz"/>
    <x v="2"/>
    <s v="United States"/>
    <x v="70"/>
    <x v="1"/>
    <n v="92105"/>
    <x v="1"/>
    <s v="OFF-PA-10004327"/>
    <x v="1"/>
    <x v="10"/>
    <s v="Xerox 1911"/>
    <n v="143.69999999999999"/>
    <n v="3"/>
    <n v="0"/>
    <n v="68.975999999999999"/>
  </r>
  <r>
    <n v="2254"/>
    <x v="1104"/>
    <x v="1"/>
    <x v="694"/>
    <d v="2012-10-01T00:00:00"/>
    <s v="First Class"/>
    <s v="HG-14965"/>
    <s v="Henry Goldwyn"/>
    <x v="1"/>
    <s v="United States"/>
    <x v="8"/>
    <x v="1"/>
    <n v="94110"/>
    <x v="1"/>
    <s v="OFF-AP-10000696"/>
    <x v="1"/>
    <x v="9"/>
    <s v="Holmes Odor Grabber"/>
    <n v="43.26"/>
    <n v="3"/>
    <n v="0"/>
    <n v="14.275799999999998"/>
  </r>
  <r>
    <n v="2255"/>
    <x v="1104"/>
    <x v="1"/>
    <x v="694"/>
    <d v="2012-10-01T00:00:00"/>
    <s v="First Class"/>
    <s v="HG-14965"/>
    <s v="Henry Goldwyn"/>
    <x v="1"/>
    <s v="United States"/>
    <x v="8"/>
    <x v="1"/>
    <n v="94110"/>
    <x v="1"/>
    <s v="OFF-AP-10002082"/>
    <x v="1"/>
    <x v="9"/>
    <s v="Holmes HEPA Air Purifier"/>
    <n v="43.56"/>
    <n v="2"/>
    <n v="0"/>
    <n v="15.245999999999999"/>
  </r>
  <r>
    <n v="2256"/>
    <x v="1105"/>
    <x v="0"/>
    <x v="42"/>
    <d v="2013-09-23T00:00:00"/>
    <s v="Standard Class"/>
    <s v="LA-16780"/>
    <s v="Laura Armstrong"/>
    <x v="1"/>
    <s v="United States"/>
    <x v="294"/>
    <x v="43"/>
    <n v="4401"/>
    <x v="3"/>
    <s v="TEC-PH-10001944"/>
    <x v="2"/>
    <x v="7"/>
    <s v="Wi-Ex zBoost YX540 Cellular Phone Signal Booster"/>
    <n v="437.84999999999997"/>
    <n v="3"/>
    <n v="0"/>
    <n v="131.35499999999996"/>
  </r>
  <r>
    <n v="2257"/>
    <x v="1105"/>
    <x v="0"/>
    <x v="42"/>
    <d v="2013-09-23T00:00:00"/>
    <s v="Standard Class"/>
    <s v="LA-16780"/>
    <s v="Laura Armstrong"/>
    <x v="1"/>
    <s v="United States"/>
    <x v="294"/>
    <x v="43"/>
    <n v="4401"/>
    <x v="3"/>
    <s v="FUR-FU-10004952"/>
    <x v="0"/>
    <x v="5"/>
    <s v="C-Line Cubicle Keepers Polyproplyene Holder w/Velcro Back, 8-1/2x11, 25/Bx"/>
    <n v="109.48"/>
    <n v="2"/>
    <n v="0"/>
    <n v="33.938800000000001"/>
  </r>
  <r>
    <n v="2258"/>
    <x v="1106"/>
    <x v="3"/>
    <x v="114"/>
    <d v="2014-06-20T00:00:00"/>
    <s v="First Class"/>
    <s v="TS-21610"/>
    <s v="Troy Staebel"/>
    <x v="0"/>
    <s v="United States"/>
    <x v="8"/>
    <x v="1"/>
    <n v="94122"/>
    <x v="1"/>
    <s v="FUR-CH-10000015"/>
    <x v="0"/>
    <x v="1"/>
    <s v="Hon Multipurpose Stacking Arm Chairs"/>
    <n v="1212.96"/>
    <n v="7"/>
    <n v="0.2"/>
    <n v="90.97199999999998"/>
  </r>
  <r>
    <n v="2259"/>
    <x v="1106"/>
    <x v="3"/>
    <x v="114"/>
    <d v="2014-06-20T00:00:00"/>
    <s v="First Class"/>
    <s v="TS-21610"/>
    <s v="Troy Staebel"/>
    <x v="0"/>
    <s v="United States"/>
    <x v="8"/>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x v="70"/>
    <x v="1"/>
    <n v="92024"/>
    <x v="1"/>
    <s v="OFF-FA-10002280"/>
    <x v="1"/>
    <x v="13"/>
    <s v="Advantus Plastic Paper Clips"/>
    <n v="5"/>
    <n v="1"/>
    <n v="0"/>
    <n v="2.4"/>
  </r>
  <r>
    <n v="2261"/>
    <x v="1107"/>
    <x v="1"/>
    <x v="627"/>
    <d v="2012-11-10T00:00:00"/>
    <s v="Second Class"/>
    <s v="MZ-17335"/>
    <s v="Maria Zettner"/>
    <x v="2"/>
    <s v="United States"/>
    <x v="70"/>
    <x v="1"/>
    <n v="92024"/>
    <x v="1"/>
    <s v="TEC-AC-10002049"/>
    <x v="2"/>
    <x v="11"/>
    <s v="Logitech G19 Programmable Gaming Keyboard"/>
    <n v="371.96999999999997"/>
    <n v="3"/>
    <n v="0"/>
    <n v="66.954599999999971"/>
  </r>
  <r>
    <n v="2262"/>
    <x v="1108"/>
    <x v="1"/>
    <x v="217"/>
    <d v="2012-12-18T00:00:00"/>
    <s v="Same Day"/>
    <s v="MW-18220"/>
    <s v="Mitch Webber"/>
    <x v="0"/>
    <s v="United States"/>
    <x v="20"/>
    <x v="15"/>
    <n v="10035"/>
    <x v="3"/>
    <s v="TEC-AC-10002253"/>
    <x v="2"/>
    <x v="11"/>
    <s v="Imation Bio 8GB USB Flash Drive Imation Corp"/>
    <n v="166.24"/>
    <n v="1"/>
    <n v="0"/>
    <n v="24.936000000000007"/>
  </r>
  <r>
    <n v="2263"/>
    <x v="1109"/>
    <x v="3"/>
    <x v="695"/>
    <d v="2014-02-10T00:00:00"/>
    <s v="First Class"/>
    <s v="MV-17485"/>
    <s v="Mark Van Huff"/>
    <x v="0"/>
    <s v="United States"/>
    <x v="81"/>
    <x v="17"/>
    <n v="22204"/>
    <x v="0"/>
    <s v="FUR-BO-10004015"/>
    <x v="0"/>
    <x v="0"/>
    <s v="Bush Andora Bookcase, Maple/Graphite Gray Finish"/>
    <n v="359.96999999999997"/>
    <n v="3"/>
    <n v="0"/>
    <n v="79.193399999999968"/>
  </r>
  <r>
    <n v="2264"/>
    <x v="1110"/>
    <x v="0"/>
    <x v="696"/>
    <d v="2013-11-17T00:00:00"/>
    <s v="Second Class"/>
    <s v="AA-10375"/>
    <s v="Allen Armold"/>
    <x v="0"/>
    <s v="United States"/>
    <x v="118"/>
    <x v="32"/>
    <n v="30318"/>
    <x v="0"/>
    <s v="TEC-AC-10004145"/>
    <x v="2"/>
    <x v="11"/>
    <s v="Logitech diNovo Edge Keyboard"/>
    <n v="499.98"/>
    <n v="2"/>
    <n v="0"/>
    <n v="114.99540000000002"/>
  </r>
  <r>
    <n v="2265"/>
    <x v="1110"/>
    <x v="0"/>
    <x v="696"/>
    <d v="2013-11-17T00:00:00"/>
    <s v="Second Class"/>
    <s v="AA-10375"/>
    <s v="Allen Armold"/>
    <x v="0"/>
    <s v="United States"/>
    <x v="118"/>
    <x v="32"/>
    <n v="30318"/>
    <x v="0"/>
    <s v="OFF-PA-10002479"/>
    <x v="1"/>
    <x v="10"/>
    <s v="Xerox 4200 Series MultiUse Premium Copy Paper (20Lb. and 84 Bright)"/>
    <n v="5.28"/>
    <n v="1"/>
    <n v="0"/>
    <n v="2.3759999999999999"/>
  </r>
  <r>
    <n v="2266"/>
    <x v="1110"/>
    <x v="0"/>
    <x v="696"/>
    <d v="2013-11-17T00:00:00"/>
    <s v="Second Class"/>
    <s v="AA-10375"/>
    <s v="Allen Armold"/>
    <x v="0"/>
    <s v="United States"/>
    <x v="118"/>
    <x v="32"/>
    <n v="30318"/>
    <x v="0"/>
    <s v="OFF-BI-10004970"/>
    <x v="1"/>
    <x v="8"/>
    <s v="ACCOHIDE 3-Ring Binder, Blue, 1&quot;"/>
    <n v="8.26"/>
    <n v="2"/>
    <n v="0"/>
    <n v="3.8822000000000001"/>
  </r>
  <r>
    <n v="2267"/>
    <x v="1111"/>
    <x v="3"/>
    <x v="386"/>
    <d v="2014-10-13T00:00:00"/>
    <s v="Same Day"/>
    <s v="SM-20320"/>
    <s v="Sean Miller"/>
    <x v="2"/>
    <s v="United States"/>
    <x v="53"/>
    <x v="3"/>
    <n v="28110"/>
    <x v="0"/>
    <s v="OFF-PA-10003919"/>
    <x v="1"/>
    <x v="10"/>
    <s v="Xerox 1989"/>
    <n v="7.9680000000000009"/>
    <n v="2"/>
    <n v="0.2"/>
    <n v="2.6892000000000005"/>
  </r>
  <r>
    <n v="2268"/>
    <x v="1112"/>
    <x v="3"/>
    <x v="697"/>
    <d v="2014-09-18T00:00:00"/>
    <s v="Same Day"/>
    <s v="TP-21415"/>
    <s v="Tom Prescott"/>
    <x v="0"/>
    <s v="United States"/>
    <x v="4"/>
    <x v="4"/>
    <n v="98115"/>
    <x v="1"/>
    <s v="OFF-PA-10002001"/>
    <x v="1"/>
    <x v="10"/>
    <s v="Xerox 1984"/>
    <n v="12.96"/>
    <n v="2"/>
    <n v="0"/>
    <n v="6.3504000000000005"/>
  </r>
  <r>
    <n v="2269"/>
    <x v="1113"/>
    <x v="3"/>
    <x v="698"/>
    <d v="2014-12-27T00:00:00"/>
    <s v="Standard Class"/>
    <s v="DK-13225"/>
    <s v="Dean Katz"/>
    <x v="1"/>
    <s v="United States"/>
    <x v="30"/>
    <x v="15"/>
    <n v="14609"/>
    <x v="3"/>
    <s v="OFF-PA-10002787"/>
    <x v="1"/>
    <x v="10"/>
    <s v="Xerox 227"/>
    <n v="6.48"/>
    <n v="1"/>
    <n v="0"/>
    <n v="3.1104000000000003"/>
  </r>
  <r>
    <n v="2270"/>
    <x v="1113"/>
    <x v="3"/>
    <x v="698"/>
    <d v="2014-12-27T00:00:00"/>
    <s v="Standard Class"/>
    <s v="DK-13225"/>
    <s v="Dean Katz"/>
    <x v="1"/>
    <s v="United States"/>
    <x v="30"/>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x v="100"/>
    <x v="2"/>
    <n v="33180"/>
    <x v="0"/>
    <s v="OFF-AR-10004344"/>
    <x v="1"/>
    <x v="6"/>
    <s v="Bulldog Vacuum Base Pencil Sharpener"/>
    <n v="47.96"/>
    <n v="5"/>
    <n v="0.2"/>
    <n v="4.196499999999995"/>
  </r>
  <r>
    <n v="2272"/>
    <x v="1115"/>
    <x v="1"/>
    <x v="481"/>
    <d v="2012-09-27T00:00:00"/>
    <s v="Standard Class"/>
    <s v="CS-12130"/>
    <s v="Chad Sievert"/>
    <x v="0"/>
    <s v="United States"/>
    <x v="4"/>
    <x v="4"/>
    <n v="98105"/>
    <x v="1"/>
    <s v="OFF-ST-10003123"/>
    <x v="1"/>
    <x v="4"/>
    <s v="Fellowes Bases and Tops For Staxonsteel/High-Stak Systems"/>
    <n v="199.74"/>
    <n v="6"/>
    <n v="0"/>
    <n v="47.937599999999996"/>
  </r>
  <r>
    <n v="2273"/>
    <x v="1116"/>
    <x v="1"/>
    <x v="699"/>
    <d v="2012-03-11T00:00:00"/>
    <s v="Standard Class"/>
    <s v="JL-15850"/>
    <s v="John Lucas"/>
    <x v="0"/>
    <s v="United States"/>
    <x v="8"/>
    <x v="1"/>
    <n v="94122"/>
    <x v="1"/>
    <s v="FUR-FU-10000308"/>
    <x v="0"/>
    <x v="5"/>
    <s v="Deflect-o Glass Clear Studded Chair Mats"/>
    <n v="435.26"/>
    <n v="7"/>
    <n v="0"/>
    <n v="95.757200000000012"/>
  </r>
  <r>
    <n v="2274"/>
    <x v="1116"/>
    <x v="1"/>
    <x v="699"/>
    <d v="2012-03-11T00:00:00"/>
    <s v="Standard Class"/>
    <s v="JL-15850"/>
    <s v="John Lucas"/>
    <x v="0"/>
    <s v="United States"/>
    <x v="8"/>
    <x v="1"/>
    <n v="94122"/>
    <x v="1"/>
    <s v="TEC-CO-10003763"/>
    <x v="2"/>
    <x v="16"/>
    <s v="Canon PC1060 Personal Laser Copier"/>
    <n v="1119.9840000000002"/>
    <n v="2"/>
    <n v="0.2"/>
    <n v="377.99459999999993"/>
  </r>
  <r>
    <n v="2275"/>
    <x v="1117"/>
    <x v="2"/>
    <x v="462"/>
    <d v="2011-10-08T00:00:00"/>
    <s v="Second Class"/>
    <s v="AR-10405"/>
    <s v="Allen Rosenblatt"/>
    <x v="1"/>
    <s v="United States"/>
    <x v="1"/>
    <x v="1"/>
    <n v="90036"/>
    <x v="1"/>
    <s v="FUR-TA-10001866"/>
    <x v="0"/>
    <x v="3"/>
    <s v="Bevis Round Conference Room Tables and Bases"/>
    <n v="143.43199999999999"/>
    <n v="1"/>
    <n v="0.2"/>
    <n v="3.5857999999999848"/>
  </r>
  <r>
    <n v="2276"/>
    <x v="1117"/>
    <x v="2"/>
    <x v="462"/>
    <d v="2011-10-08T00:00:00"/>
    <s v="Second Class"/>
    <s v="AR-10405"/>
    <s v="Allen Rosenblatt"/>
    <x v="1"/>
    <s v="United States"/>
    <x v="1"/>
    <x v="1"/>
    <n v="90036"/>
    <x v="1"/>
    <s v="FUR-CH-10002774"/>
    <x v="0"/>
    <x v="1"/>
    <s v="Global Deluxe Stacking Chair, Gray"/>
    <n v="122.352"/>
    <n v="3"/>
    <n v="0.2"/>
    <n v="13.764599999999994"/>
  </r>
  <r>
    <n v="2277"/>
    <x v="1118"/>
    <x v="2"/>
    <x v="700"/>
    <d v="2011-07-01T00:00:00"/>
    <s v="Standard Class"/>
    <s v="LM-17065"/>
    <s v="Liz MacKendrick"/>
    <x v="0"/>
    <s v="United States"/>
    <x v="295"/>
    <x v="35"/>
    <n v="38671"/>
    <x v="0"/>
    <s v="OFF-ST-10004337"/>
    <x v="1"/>
    <x v="4"/>
    <s v="SAFCO Commercial Wire Shelving, 72h"/>
    <n v="306.2"/>
    <n v="5"/>
    <n v="0"/>
    <n v="0"/>
  </r>
  <r>
    <n v="2278"/>
    <x v="1118"/>
    <x v="2"/>
    <x v="700"/>
    <d v="2011-07-01T00:00:00"/>
    <s v="Standard Class"/>
    <s v="LM-17065"/>
    <s v="Liz MacKendrick"/>
    <x v="0"/>
    <s v="United States"/>
    <x v="295"/>
    <x v="35"/>
    <n v="38671"/>
    <x v="0"/>
    <s v="FUR-TA-10001039"/>
    <x v="0"/>
    <x v="3"/>
    <s v="KI Adjustable-Height Table"/>
    <n v="85.98"/>
    <n v="1"/>
    <n v="0"/>
    <n v="22.354800000000004"/>
  </r>
  <r>
    <n v="2279"/>
    <x v="1118"/>
    <x v="2"/>
    <x v="700"/>
    <d v="2011-07-01T00:00:00"/>
    <s v="Standard Class"/>
    <s v="LM-17065"/>
    <s v="Liz MacKendrick"/>
    <x v="0"/>
    <s v="United States"/>
    <x v="295"/>
    <x v="35"/>
    <n v="38671"/>
    <x v="0"/>
    <s v="TEC-AC-10000109"/>
    <x v="2"/>
    <x v="11"/>
    <s v="Sony Micro Vault Click 16 GB USB 2.0 Flash Drive"/>
    <n v="223.96"/>
    <n v="4"/>
    <n v="0"/>
    <n v="53.750400000000013"/>
  </r>
  <r>
    <n v="2280"/>
    <x v="1119"/>
    <x v="3"/>
    <x v="505"/>
    <d v="2014-11-03T00:00:00"/>
    <s v="First Class"/>
    <s v="JK-15625"/>
    <s v="Jim Karlsson"/>
    <x v="0"/>
    <s v="United States"/>
    <x v="4"/>
    <x v="4"/>
    <n v="98115"/>
    <x v="1"/>
    <s v="FUR-CH-10003833"/>
    <x v="0"/>
    <x v="1"/>
    <s v="Novimex Fabric Task Chair"/>
    <n v="97.567999999999998"/>
    <n v="2"/>
    <n v="0.2"/>
    <n v="-6.0980000000000025"/>
  </r>
  <r>
    <n v="2281"/>
    <x v="1119"/>
    <x v="3"/>
    <x v="505"/>
    <d v="2014-11-03T00:00:00"/>
    <s v="First Class"/>
    <s v="JK-15625"/>
    <s v="Jim Karlsson"/>
    <x v="0"/>
    <s v="United States"/>
    <x v="4"/>
    <x v="4"/>
    <n v="98115"/>
    <x v="1"/>
    <s v="FUR-CH-10004289"/>
    <x v="0"/>
    <x v="1"/>
    <s v="Global Super Steno Chair"/>
    <n v="614.27200000000005"/>
    <n v="8"/>
    <n v="0.2"/>
    <n v="-23.03520000000006"/>
  </r>
  <r>
    <n v="2282"/>
    <x v="1119"/>
    <x v="3"/>
    <x v="505"/>
    <d v="2014-11-03T00:00:00"/>
    <s v="First Class"/>
    <s v="JK-15625"/>
    <s v="Jim Karlsson"/>
    <x v="0"/>
    <s v="United States"/>
    <x v="4"/>
    <x v="4"/>
    <n v="98115"/>
    <x v="1"/>
    <s v="FUR-BO-10004467"/>
    <x v="0"/>
    <x v="0"/>
    <s v="Bestar Classic Bookcase"/>
    <n v="199.98"/>
    <n v="2"/>
    <n v="0"/>
    <n v="37.996199999999988"/>
  </r>
  <r>
    <n v="2283"/>
    <x v="1120"/>
    <x v="0"/>
    <x v="323"/>
    <d v="2013-09-06T00:00:00"/>
    <s v="First Class"/>
    <s v="FM-14215"/>
    <s v="Filia McAdams"/>
    <x v="1"/>
    <s v="United States"/>
    <x v="209"/>
    <x v="29"/>
    <n v="6457"/>
    <x v="3"/>
    <s v="OFF-PA-10002713"/>
    <x v="1"/>
    <x v="10"/>
    <s v="Adams Phone Message Book, 200 Message Capacity, 8 1/16” x 11”"/>
    <n v="48.16"/>
    <n v="7"/>
    <n v="0"/>
    <n v="22.153599999999997"/>
  </r>
  <r>
    <n v="2284"/>
    <x v="1121"/>
    <x v="1"/>
    <x v="616"/>
    <d v="2012-03-09T00:00:00"/>
    <s v="Standard Class"/>
    <s v="SF-20200"/>
    <s v="Sarah Foster"/>
    <x v="0"/>
    <s v="United States"/>
    <x v="296"/>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x v="296"/>
    <x v="14"/>
    <n v="47362"/>
    <x v="2"/>
    <s v="OFF-AP-10002222"/>
    <x v="1"/>
    <x v="9"/>
    <s v="Staples"/>
    <n v="60.69"/>
    <n v="7"/>
    <n v="0"/>
    <n v="16.386300000000002"/>
  </r>
  <r>
    <n v="2286"/>
    <x v="1122"/>
    <x v="0"/>
    <x v="465"/>
    <d v="2013-05-09T00:00:00"/>
    <s v="First Class"/>
    <s v="PJ-18835"/>
    <s v="Patrick Jones"/>
    <x v="1"/>
    <s v="United States"/>
    <x v="87"/>
    <x v="18"/>
    <n v="37130"/>
    <x v="0"/>
    <s v="OFF-PA-10003971"/>
    <x v="1"/>
    <x v="10"/>
    <s v="Xerox 1965"/>
    <n v="14.352000000000002"/>
    <n v="3"/>
    <n v="0.2"/>
    <n v="5.2026000000000003"/>
  </r>
  <r>
    <n v="2287"/>
    <x v="1123"/>
    <x v="3"/>
    <x v="701"/>
    <d v="2014-11-24T00:00:00"/>
    <s v="Standard Class"/>
    <s v="CS-12355"/>
    <s v="Christine Sundaresam"/>
    <x v="0"/>
    <s v="United States"/>
    <x v="127"/>
    <x v="17"/>
    <n v="24153"/>
    <x v="0"/>
    <s v="OFF-AP-10004036"/>
    <x v="1"/>
    <x v="9"/>
    <s v="Bionaire 99.97% HEPA Air Cleaner"/>
    <n v="35.04"/>
    <n v="2"/>
    <n v="0"/>
    <n v="12.263999999999999"/>
  </r>
  <r>
    <n v="2288"/>
    <x v="1124"/>
    <x v="3"/>
    <x v="702"/>
    <d v="2014-06-06T00:00:00"/>
    <s v="Second Class"/>
    <s v="BB-10990"/>
    <s v="Barry Blumstein"/>
    <x v="1"/>
    <s v="United States"/>
    <x v="167"/>
    <x v="24"/>
    <n v="43615"/>
    <x v="3"/>
    <s v="OFF-AP-10002287"/>
    <x v="1"/>
    <x v="9"/>
    <s v="Eureka Sanitaire  Multi-Pro Heavy-Duty Upright, Disposable Bags"/>
    <n v="17.480000000000004"/>
    <n v="5"/>
    <n v="0.2"/>
    <n v="1.3109999999999999"/>
  </r>
  <r>
    <n v="2289"/>
    <x v="1125"/>
    <x v="3"/>
    <x v="193"/>
    <d v="2014-06-14T00:00:00"/>
    <s v="First Class"/>
    <s v="BW-11200"/>
    <s v="Ben Wallace"/>
    <x v="0"/>
    <s v="United States"/>
    <x v="1"/>
    <x v="1"/>
    <n v="90032"/>
    <x v="1"/>
    <s v="OFF-AR-10002375"/>
    <x v="1"/>
    <x v="6"/>
    <s v="Newell 351"/>
    <n v="16.399999999999999"/>
    <n v="5"/>
    <n v="0"/>
    <n v="4.7559999999999985"/>
  </r>
  <r>
    <n v="2290"/>
    <x v="1126"/>
    <x v="3"/>
    <x v="703"/>
    <d v="2014-01-12T00:00:00"/>
    <s v="First Class"/>
    <s v="RS-19420"/>
    <s v="Ricardo Sperren"/>
    <x v="1"/>
    <s v="United States"/>
    <x v="4"/>
    <x v="4"/>
    <n v="98115"/>
    <x v="1"/>
    <s v="FUR-TA-10001950"/>
    <x v="0"/>
    <x v="3"/>
    <s v="Balt Solid Wood Round Tables"/>
    <n v="892.98"/>
    <n v="2"/>
    <n v="0"/>
    <n v="80.368200000000002"/>
  </r>
  <r>
    <n v="2291"/>
    <x v="1127"/>
    <x v="1"/>
    <x v="704"/>
    <d v="2012-04-25T00:00:00"/>
    <s v="Standard Class"/>
    <s v="TS-21160"/>
    <s v="Theresa Swint"/>
    <x v="1"/>
    <s v="United States"/>
    <x v="38"/>
    <x v="32"/>
    <n v="31907"/>
    <x v="0"/>
    <s v="TEC-PH-10001557"/>
    <x v="2"/>
    <x v="7"/>
    <s v="Pyle PMP37LED"/>
    <n v="287.96999999999997"/>
    <n v="3"/>
    <n v="0"/>
    <n v="77.751899999999992"/>
  </r>
  <r>
    <n v="2292"/>
    <x v="1127"/>
    <x v="1"/>
    <x v="704"/>
    <d v="2012-04-25T00:00:00"/>
    <s v="Standard Class"/>
    <s v="TS-21160"/>
    <s v="Theresa Swint"/>
    <x v="1"/>
    <s v="United States"/>
    <x v="38"/>
    <x v="32"/>
    <n v="31907"/>
    <x v="0"/>
    <s v="FUR-FU-10002937"/>
    <x v="0"/>
    <x v="5"/>
    <s v="GE 48&quot; Fluorescent Tube, Cool White Energy Saver, 34 Watts, 30/Box"/>
    <n v="595.38"/>
    <n v="6"/>
    <n v="0"/>
    <n v="297.69"/>
  </r>
  <r>
    <n v="2293"/>
    <x v="1127"/>
    <x v="1"/>
    <x v="704"/>
    <d v="2012-04-25T00:00:00"/>
    <s v="Standard Class"/>
    <s v="TS-21160"/>
    <s v="Theresa Swint"/>
    <x v="1"/>
    <s v="United States"/>
    <x v="38"/>
    <x v="32"/>
    <n v="31907"/>
    <x v="0"/>
    <s v="OFF-PA-10001166"/>
    <x v="1"/>
    <x v="10"/>
    <s v="Xerox 2"/>
    <n v="12.96"/>
    <n v="2"/>
    <n v="0"/>
    <n v="6.2208000000000006"/>
  </r>
  <r>
    <n v="2294"/>
    <x v="1128"/>
    <x v="1"/>
    <x v="549"/>
    <d v="2012-11-06T00:00:00"/>
    <s v="Standard Class"/>
    <s v="QJ-19255"/>
    <s v="Quincy Jones"/>
    <x v="1"/>
    <s v="United States"/>
    <x v="20"/>
    <x v="15"/>
    <n v="10009"/>
    <x v="3"/>
    <s v="TEC-PH-10000347"/>
    <x v="2"/>
    <x v="7"/>
    <s v="Cush Cases Heavy Duty Rugged Cover Case for Samsung Galaxy S5 - Purple"/>
    <n v="4.95"/>
    <n v="1"/>
    <n v="0"/>
    <n v="1.3365"/>
  </r>
  <r>
    <n v="2295"/>
    <x v="1129"/>
    <x v="3"/>
    <x v="331"/>
    <d v="2014-12-28T00:00:00"/>
    <s v="Standard Class"/>
    <s v="FM-14215"/>
    <s v="Filia McAdams"/>
    <x v="1"/>
    <s v="United States"/>
    <x v="209"/>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x v="20"/>
    <x v="15"/>
    <n v="10011"/>
    <x v="3"/>
    <s v="OFF-PA-10002659"/>
    <x v="1"/>
    <x v="10"/>
    <s v="Avoid Verbal Orders Carbonless Minifold Book"/>
    <n v="13.52"/>
    <n v="4"/>
    <n v="0"/>
    <n v="6.219199999999999"/>
  </r>
  <r>
    <n v="2297"/>
    <x v="1130"/>
    <x v="1"/>
    <x v="549"/>
    <d v="2012-11-05T00:00:00"/>
    <s v="Standard Class"/>
    <s v="VD-21670"/>
    <s v="Valerie Dominguez"/>
    <x v="0"/>
    <s v="United States"/>
    <x v="20"/>
    <x v="15"/>
    <n v="10011"/>
    <x v="3"/>
    <s v="FUR-FU-10000965"/>
    <x v="0"/>
    <x v="5"/>
    <s v="Howard Miller 11-1/2&quot; Diameter Ridgewood Wall Clock"/>
    <n v="259.7"/>
    <n v="5"/>
    <n v="0"/>
    <n v="106.477"/>
  </r>
  <r>
    <n v="2298"/>
    <x v="1130"/>
    <x v="1"/>
    <x v="549"/>
    <d v="2012-11-05T00:00:00"/>
    <s v="Standard Class"/>
    <s v="VD-21670"/>
    <s v="Valerie Dominguez"/>
    <x v="0"/>
    <s v="United States"/>
    <x v="20"/>
    <x v="15"/>
    <n v="10011"/>
    <x v="3"/>
    <s v="TEC-PH-10001527"/>
    <x v="2"/>
    <x v="7"/>
    <s v="Plantronics MX500i Earset"/>
    <n v="42.95"/>
    <n v="1"/>
    <n v="0"/>
    <n v="1.2884999999999991"/>
  </r>
  <r>
    <n v="2299"/>
    <x v="1130"/>
    <x v="1"/>
    <x v="549"/>
    <d v="2012-11-05T00:00:00"/>
    <s v="Standard Class"/>
    <s v="VD-21670"/>
    <s v="Valerie Dominguez"/>
    <x v="0"/>
    <s v="United States"/>
    <x v="20"/>
    <x v="15"/>
    <n v="10011"/>
    <x v="3"/>
    <s v="TEC-AC-10001838"/>
    <x v="2"/>
    <x v="11"/>
    <s v="Razer Tiamat Over Ear 7.1 Surround Sound PC Gaming Headset"/>
    <n v="1399.93"/>
    <n v="7"/>
    <n v="0"/>
    <n v="601.96990000000005"/>
  </r>
  <r>
    <n v="2300"/>
    <x v="1130"/>
    <x v="1"/>
    <x v="549"/>
    <d v="2012-11-05T00:00:00"/>
    <s v="Standard Class"/>
    <s v="VD-21670"/>
    <s v="Valerie Dominguez"/>
    <x v="0"/>
    <s v="United States"/>
    <x v="20"/>
    <x v="15"/>
    <n v="10011"/>
    <x v="3"/>
    <s v="TEC-PH-10002597"/>
    <x v="2"/>
    <x v="7"/>
    <s v="Xblue XB-1670-86 X16 Small Office Telephone - Titanium"/>
    <n v="503.96"/>
    <n v="4"/>
    <n v="0"/>
    <n v="125.99000000000001"/>
  </r>
  <r>
    <n v="2301"/>
    <x v="1131"/>
    <x v="2"/>
    <x v="687"/>
    <d v="2011-11-18T00:00:00"/>
    <s v="Standard Class"/>
    <s v="JL-15505"/>
    <s v="Jeremy Lonsdale"/>
    <x v="0"/>
    <s v="United States"/>
    <x v="297"/>
    <x v="12"/>
    <n v="48640"/>
    <x v="2"/>
    <s v="OFF-BI-10000756"/>
    <x v="1"/>
    <x v="8"/>
    <s v="Storex DuraTech Recycled Plastic Frosted Binders"/>
    <n v="12.72"/>
    <n v="3"/>
    <n v="0"/>
    <n v="6.36"/>
  </r>
  <r>
    <n v="2302"/>
    <x v="1131"/>
    <x v="2"/>
    <x v="687"/>
    <d v="2011-11-18T00:00:00"/>
    <s v="Standard Class"/>
    <s v="JL-15505"/>
    <s v="Jeremy Lonsdale"/>
    <x v="0"/>
    <s v="United States"/>
    <x v="297"/>
    <x v="12"/>
    <n v="48640"/>
    <x v="2"/>
    <s v="OFF-BI-10000546"/>
    <x v="1"/>
    <x v="8"/>
    <s v="Avery Durable Binders"/>
    <n v="11.52"/>
    <n v="4"/>
    <n v="0"/>
    <n v="5.6448"/>
  </r>
  <r>
    <n v="2303"/>
    <x v="1132"/>
    <x v="0"/>
    <x v="327"/>
    <d v="2013-01-21T00:00:00"/>
    <s v="Standard Class"/>
    <s v="DL-13495"/>
    <s v="Dionis Lloyd"/>
    <x v="1"/>
    <s v="United States"/>
    <x v="38"/>
    <x v="32"/>
    <n v="31907"/>
    <x v="0"/>
    <s v="TEC-AC-10001142"/>
    <x v="2"/>
    <x v="11"/>
    <s v="First Data FD10 PIN Pad"/>
    <n v="316"/>
    <n v="4"/>
    <n v="0"/>
    <n v="31.599999999999966"/>
  </r>
  <r>
    <n v="2304"/>
    <x v="1133"/>
    <x v="3"/>
    <x v="697"/>
    <d v="2014-09-23T00:00:00"/>
    <s v="Second Class"/>
    <s v="MO-17800"/>
    <s v="Meg O'Connel"/>
    <x v="2"/>
    <s v="United States"/>
    <x v="185"/>
    <x v="32"/>
    <n v="30076"/>
    <x v="0"/>
    <s v="FUR-CH-10000785"/>
    <x v="0"/>
    <x v="1"/>
    <s v="Global Ergonomic Managers Chair"/>
    <n v="723.92"/>
    <n v="4"/>
    <n v="0"/>
    <n v="188.2192"/>
  </r>
  <r>
    <n v="2305"/>
    <x v="1133"/>
    <x v="3"/>
    <x v="697"/>
    <d v="2014-09-23T00:00:00"/>
    <s v="Second Class"/>
    <s v="MO-17800"/>
    <s v="Meg O'Connel"/>
    <x v="2"/>
    <s v="United States"/>
    <x v="185"/>
    <x v="32"/>
    <n v="30076"/>
    <x v="0"/>
    <s v="OFF-PA-10000474"/>
    <x v="1"/>
    <x v="10"/>
    <s v="Staples"/>
    <n v="106.32"/>
    <n v="3"/>
    <n v="0"/>
    <n v="49.970399999999991"/>
  </r>
  <r>
    <n v="2306"/>
    <x v="1134"/>
    <x v="0"/>
    <x v="443"/>
    <d v="2013-12-25T00:00:00"/>
    <s v="First Class"/>
    <s v="BP-11185"/>
    <s v="Ben Peterman"/>
    <x v="1"/>
    <s v="United States"/>
    <x v="22"/>
    <x v="10"/>
    <n v="60623"/>
    <x v="2"/>
    <s v="FUR-BO-10003441"/>
    <x v="0"/>
    <x v="0"/>
    <s v="Bush Westfield Collection Bookcases, Fully Assembled"/>
    <n v="141.37199999999999"/>
    <n v="2"/>
    <n v="0.3"/>
    <n v="-14.137200000000014"/>
  </r>
  <r>
    <n v="2307"/>
    <x v="1135"/>
    <x v="1"/>
    <x v="705"/>
    <d v="2012-08-08T00:00:00"/>
    <s v="First Class"/>
    <s v="MS-17980"/>
    <s v="Michael Stewart"/>
    <x v="1"/>
    <s v="United States"/>
    <x v="12"/>
    <x v="5"/>
    <n v="77041"/>
    <x v="2"/>
    <s v="OFF-PA-10004156"/>
    <x v="1"/>
    <x v="10"/>
    <s v="Xerox 188"/>
    <n v="27.216000000000001"/>
    <n v="3"/>
    <n v="0.2"/>
    <n v="9.8657999999999983"/>
  </r>
  <r>
    <n v="2308"/>
    <x v="1136"/>
    <x v="3"/>
    <x v="60"/>
    <d v="2014-11-10T00:00:00"/>
    <s v="Standard Class"/>
    <s v="SV-20935"/>
    <s v="Susan Vittorini"/>
    <x v="0"/>
    <s v="United States"/>
    <x v="20"/>
    <x v="15"/>
    <n v="10009"/>
    <x v="3"/>
    <s v="TEC-AC-10001432"/>
    <x v="2"/>
    <x v="11"/>
    <s v="Enermax Aurora Lite Keyboard"/>
    <n v="390.75"/>
    <n v="5"/>
    <n v="0"/>
    <n v="171.93000000000006"/>
  </r>
  <r>
    <n v="2309"/>
    <x v="1137"/>
    <x v="3"/>
    <x v="532"/>
    <d v="2014-06-13T00:00:00"/>
    <s v="First Class"/>
    <s v="BC-11125"/>
    <s v="Becky Castell"/>
    <x v="2"/>
    <s v="United States"/>
    <x v="97"/>
    <x v="16"/>
    <n v="85345"/>
    <x v="1"/>
    <s v="FUR-CH-10001394"/>
    <x v="0"/>
    <x v="1"/>
    <s v="Global Leather Executive Chair"/>
    <n v="280.79200000000003"/>
    <n v="1"/>
    <n v="0.2"/>
    <n v="35.098999999999961"/>
  </r>
  <r>
    <n v="2310"/>
    <x v="1137"/>
    <x v="3"/>
    <x v="532"/>
    <d v="2014-06-13T00:00:00"/>
    <s v="First Class"/>
    <s v="BC-11125"/>
    <s v="Becky Castell"/>
    <x v="2"/>
    <s v="United States"/>
    <x v="97"/>
    <x v="16"/>
    <n v="85345"/>
    <x v="1"/>
    <s v="OFF-ST-10002370"/>
    <x v="1"/>
    <x v="4"/>
    <s v="Sortfiler Multipurpose Personal File Organizer, Black"/>
    <n v="68.448000000000008"/>
    <n v="4"/>
    <n v="0.2"/>
    <n v="7.7003999999999948"/>
  </r>
  <r>
    <n v="2311"/>
    <x v="1137"/>
    <x v="3"/>
    <x v="532"/>
    <d v="2014-06-13T00:00:00"/>
    <s v="First Class"/>
    <s v="BC-11125"/>
    <s v="Becky Castell"/>
    <x v="2"/>
    <s v="United States"/>
    <x v="97"/>
    <x v="16"/>
    <n v="85345"/>
    <x v="1"/>
    <s v="OFF-AR-10002956"/>
    <x v="1"/>
    <x v="6"/>
    <s v="Boston 16801 Nautilus Battery Pencil Sharpener"/>
    <n v="88.04"/>
    <n v="5"/>
    <n v="0.2"/>
    <n v="6.602999999999998"/>
  </r>
  <r>
    <n v="2312"/>
    <x v="1137"/>
    <x v="3"/>
    <x v="532"/>
    <d v="2014-06-13T00:00:00"/>
    <s v="First Class"/>
    <s v="BC-11125"/>
    <s v="Becky Castell"/>
    <x v="2"/>
    <s v="United States"/>
    <x v="97"/>
    <x v="16"/>
    <n v="85345"/>
    <x v="1"/>
    <s v="OFF-AR-10001955"/>
    <x v="1"/>
    <x v="6"/>
    <s v="Newell 319"/>
    <n v="15.872"/>
    <n v="1"/>
    <n v="0.2"/>
    <n v="1.9839999999999982"/>
  </r>
  <r>
    <n v="2313"/>
    <x v="1137"/>
    <x v="3"/>
    <x v="532"/>
    <d v="2014-06-13T00:00:00"/>
    <s v="First Class"/>
    <s v="BC-11125"/>
    <s v="Becky Castell"/>
    <x v="2"/>
    <s v="United States"/>
    <x v="97"/>
    <x v="16"/>
    <n v="85345"/>
    <x v="1"/>
    <s v="OFF-ST-10001809"/>
    <x v="1"/>
    <x v="4"/>
    <s v="Fellowes Officeware Wire Shelving"/>
    <n v="215.59200000000001"/>
    <n v="3"/>
    <n v="0.2"/>
    <n v="-48.508200000000009"/>
  </r>
  <r>
    <n v="2314"/>
    <x v="1138"/>
    <x v="3"/>
    <x v="228"/>
    <d v="2014-07-26T00:00:00"/>
    <s v="Standard Class"/>
    <s v="EM-13825"/>
    <s v="Elizabeth Moffitt"/>
    <x v="1"/>
    <s v="United States"/>
    <x v="298"/>
    <x v="44"/>
    <n v="57103"/>
    <x v="2"/>
    <s v="OFF-LA-10004093"/>
    <x v="1"/>
    <x v="2"/>
    <s v="Avery 486"/>
    <n v="14.62"/>
    <n v="2"/>
    <n v="0"/>
    <n v="6.8713999999999995"/>
  </r>
  <r>
    <n v="2315"/>
    <x v="1138"/>
    <x v="3"/>
    <x v="228"/>
    <d v="2014-07-26T00:00:00"/>
    <s v="Standard Class"/>
    <s v="EM-13825"/>
    <s v="Elizabeth Moffitt"/>
    <x v="1"/>
    <s v="United States"/>
    <x v="298"/>
    <x v="44"/>
    <n v="57103"/>
    <x v="2"/>
    <s v="OFF-AP-10002118"/>
    <x v="1"/>
    <x v="9"/>
    <s v="1.7 Cubic Foot Compact &quot;Cube&quot; Office Refrigerators"/>
    <n v="416.32"/>
    <n v="2"/>
    <n v="0"/>
    <n v="112.40640000000002"/>
  </r>
  <r>
    <n v="2316"/>
    <x v="1138"/>
    <x v="3"/>
    <x v="228"/>
    <d v="2014-07-26T00:00:00"/>
    <s v="Standard Class"/>
    <s v="EM-13825"/>
    <s v="Elizabeth Moffitt"/>
    <x v="1"/>
    <s v="United States"/>
    <x v="298"/>
    <x v="44"/>
    <n v="57103"/>
    <x v="2"/>
    <s v="OFF-BI-10000404"/>
    <x v="1"/>
    <x v="8"/>
    <s v="Avery Printable Repositionable Plastic Tabs"/>
    <n v="43"/>
    <n v="5"/>
    <n v="0"/>
    <n v="20.21"/>
  </r>
  <r>
    <n v="2317"/>
    <x v="1138"/>
    <x v="3"/>
    <x v="228"/>
    <d v="2014-07-26T00:00:00"/>
    <s v="Standard Class"/>
    <s v="EM-13825"/>
    <s v="Elizabeth Moffitt"/>
    <x v="1"/>
    <s v="United States"/>
    <x v="298"/>
    <x v="44"/>
    <n v="57103"/>
    <x v="2"/>
    <s v="FUR-CH-10003833"/>
    <x v="0"/>
    <x v="1"/>
    <s v="Novimex Fabric Task Chair"/>
    <n v="182.94"/>
    <n v="3"/>
    <n v="0"/>
    <n v="27.440999999999995"/>
  </r>
  <r>
    <n v="2318"/>
    <x v="1138"/>
    <x v="3"/>
    <x v="228"/>
    <d v="2014-07-26T00:00:00"/>
    <s v="Standard Class"/>
    <s v="EM-13825"/>
    <s v="Elizabeth Moffitt"/>
    <x v="1"/>
    <s v="United States"/>
    <x v="298"/>
    <x v="44"/>
    <n v="57103"/>
    <x v="2"/>
    <s v="OFF-BI-10002072"/>
    <x v="1"/>
    <x v="8"/>
    <s v="Cardinal Slant-D Ring Binders"/>
    <n v="60.83"/>
    <n v="7"/>
    <n v="0"/>
    <n v="30.414999999999999"/>
  </r>
  <r>
    <n v="2319"/>
    <x v="1138"/>
    <x v="3"/>
    <x v="228"/>
    <d v="2014-07-26T00:00:00"/>
    <s v="Standard Class"/>
    <s v="EM-13825"/>
    <s v="Elizabeth Moffitt"/>
    <x v="1"/>
    <s v="United States"/>
    <x v="298"/>
    <x v="44"/>
    <n v="57103"/>
    <x v="2"/>
    <s v="TEC-AC-10003095"/>
    <x v="2"/>
    <x v="11"/>
    <s v="Logitech G35 7.1-Channel Surround Sound Headset"/>
    <n v="389.97"/>
    <n v="3"/>
    <n v="0"/>
    <n v="132.58980000000003"/>
  </r>
  <r>
    <n v="2320"/>
    <x v="1139"/>
    <x v="1"/>
    <x v="706"/>
    <d v="2012-12-26T00:00:00"/>
    <s v="First Class"/>
    <s v="BD-11500"/>
    <s v="Bradley Drucker"/>
    <x v="0"/>
    <s v="United States"/>
    <x v="102"/>
    <x v="17"/>
    <n v="23223"/>
    <x v="0"/>
    <s v="OFF-AP-10001563"/>
    <x v="1"/>
    <x v="9"/>
    <s v="Belkin Premiere Surge Master II 8-outlet surge protector"/>
    <n v="194.32"/>
    <n v="4"/>
    <n v="0"/>
    <n v="56.352799999999974"/>
  </r>
  <r>
    <n v="2321"/>
    <x v="1140"/>
    <x v="3"/>
    <x v="177"/>
    <d v="2014-03-25T00:00:00"/>
    <s v="Standard Class"/>
    <s v="HW-14935"/>
    <s v="Helen Wasserman"/>
    <x v="1"/>
    <s v="United States"/>
    <x v="4"/>
    <x v="4"/>
    <n v="98115"/>
    <x v="1"/>
    <s v="TEC-AC-10000358"/>
    <x v="2"/>
    <x v="11"/>
    <s v="Imation Secure Drive + Hardware Encrypted USB flash drive - 16 GB"/>
    <n v="265.93"/>
    <n v="7"/>
    <n v="0"/>
    <n v="63.8232"/>
  </r>
  <r>
    <n v="2322"/>
    <x v="1141"/>
    <x v="1"/>
    <x v="620"/>
    <d v="2013-01-03T00:00:00"/>
    <s v="Second Class"/>
    <s v="KC-16255"/>
    <s v="Karen Carlisle"/>
    <x v="1"/>
    <s v="United States"/>
    <x v="0"/>
    <x v="0"/>
    <n v="42420"/>
    <x v="0"/>
    <s v="OFF-BI-10004492"/>
    <x v="1"/>
    <x v="8"/>
    <s v="Tuf-Vin Binders"/>
    <n v="94.74"/>
    <n v="3"/>
    <n v="0"/>
    <n v="44.527799999999992"/>
  </r>
  <r>
    <n v="2323"/>
    <x v="1141"/>
    <x v="1"/>
    <x v="620"/>
    <d v="2013-01-03T00:00:00"/>
    <s v="Second Class"/>
    <s v="KC-16255"/>
    <s v="Karen Carlisle"/>
    <x v="1"/>
    <s v="United States"/>
    <x v="0"/>
    <x v="0"/>
    <n v="42420"/>
    <x v="0"/>
    <s v="OFF-BI-10001072"/>
    <x v="1"/>
    <x v="8"/>
    <s v="GBC Clear Cover, 8-1/2 x 11, unpunched, 25 covers per pack"/>
    <n v="60.64"/>
    <n v="4"/>
    <n v="0"/>
    <n v="27.894399999999997"/>
  </r>
  <r>
    <n v="2324"/>
    <x v="1141"/>
    <x v="1"/>
    <x v="620"/>
    <d v="2013-01-03T00:00:00"/>
    <s v="Second Class"/>
    <s v="KC-16255"/>
    <s v="Karen Carlisle"/>
    <x v="1"/>
    <s v="United States"/>
    <x v="0"/>
    <x v="0"/>
    <n v="42420"/>
    <x v="0"/>
    <s v="OFF-BI-10003707"/>
    <x v="1"/>
    <x v="8"/>
    <s v="Aluminum Screw Posts"/>
    <n v="76.3"/>
    <n v="5"/>
    <n v="0"/>
    <n v="38.15"/>
  </r>
  <r>
    <n v="2325"/>
    <x v="1141"/>
    <x v="1"/>
    <x v="620"/>
    <d v="2013-01-03T00:00:00"/>
    <s v="Second Class"/>
    <s v="KC-16255"/>
    <s v="Karen Carlisle"/>
    <x v="1"/>
    <s v="United States"/>
    <x v="0"/>
    <x v="0"/>
    <n v="42420"/>
    <x v="0"/>
    <s v="OFF-BI-10000977"/>
    <x v="1"/>
    <x v="8"/>
    <s v="Ibico Plastic Spiral Binding Combs"/>
    <n v="364.79999999999995"/>
    <n v="12"/>
    <n v="0"/>
    <n v="167.80799999999999"/>
  </r>
  <r>
    <n v="2326"/>
    <x v="1142"/>
    <x v="1"/>
    <x v="426"/>
    <d v="2012-09-19T00:00:00"/>
    <s v="Second Class"/>
    <s v="BM-11575"/>
    <s v="Brendan Murry"/>
    <x v="1"/>
    <s v="United States"/>
    <x v="20"/>
    <x v="15"/>
    <n v="10035"/>
    <x v="3"/>
    <s v="OFF-BI-10002082"/>
    <x v="1"/>
    <x v="8"/>
    <s v="GBC Twin Loop Wire Binding Elements"/>
    <n v="79.872000000000014"/>
    <n v="3"/>
    <n v="0.2"/>
    <n v="29.951999999999998"/>
  </r>
  <r>
    <n v="2327"/>
    <x v="1142"/>
    <x v="1"/>
    <x v="426"/>
    <d v="2012-09-19T00:00:00"/>
    <s v="Second Class"/>
    <s v="BM-11575"/>
    <s v="Brendan Murry"/>
    <x v="1"/>
    <s v="United States"/>
    <x v="20"/>
    <x v="15"/>
    <n v="10035"/>
    <x v="3"/>
    <s v="FUR-BO-10004709"/>
    <x v="0"/>
    <x v="0"/>
    <s v="Bush Westfield Collection Bookcases, Medium Cherry Finish"/>
    <n v="46.384"/>
    <n v="1"/>
    <n v="0.2"/>
    <n v="1.1596000000000011"/>
  </r>
  <r>
    <n v="2328"/>
    <x v="1142"/>
    <x v="1"/>
    <x v="426"/>
    <d v="2012-09-19T00:00:00"/>
    <s v="Second Class"/>
    <s v="BM-11575"/>
    <s v="Brendan Murry"/>
    <x v="1"/>
    <s v="United States"/>
    <x v="20"/>
    <x v="15"/>
    <n v="10035"/>
    <x v="3"/>
    <s v="OFF-PA-10002365"/>
    <x v="1"/>
    <x v="10"/>
    <s v="Xerox 1967"/>
    <n v="12.96"/>
    <n v="2"/>
    <n v="0"/>
    <n v="6.2208000000000006"/>
  </r>
  <r>
    <n v="2329"/>
    <x v="1143"/>
    <x v="3"/>
    <x v="397"/>
    <d v="2014-09-27T00:00:00"/>
    <s v="First Class"/>
    <s v="KN-16705"/>
    <s v="Kristina Nunn"/>
    <x v="2"/>
    <s v="United States"/>
    <x v="299"/>
    <x v="22"/>
    <n v="80525"/>
    <x v="1"/>
    <s v="OFF-EN-10004147"/>
    <x v="1"/>
    <x v="12"/>
    <s v="Wausau Papers Astrobrights Colored Envelopes"/>
    <n v="14.352000000000002"/>
    <n v="3"/>
    <n v="0.2"/>
    <n v="5.2026000000000003"/>
  </r>
  <r>
    <n v="2330"/>
    <x v="1144"/>
    <x v="1"/>
    <x v="707"/>
    <d v="2012-12-29T00:00:00"/>
    <s v="Standard Class"/>
    <s v="JD-16150"/>
    <s v="Justin Deggeller"/>
    <x v="1"/>
    <s v="United States"/>
    <x v="10"/>
    <x v="9"/>
    <n v="19140"/>
    <x v="3"/>
    <s v="FUR-FU-10001468"/>
    <x v="0"/>
    <x v="5"/>
    <s v="Tenex Antistatic Computer Chair Mats"/>
    <n v="547.13599999999997"/>
    <n v="4"/>
    <n v="0.2"/>
    <n v="-68.392000000000053"/>
  </r>
  <r>
    <n v="2331"/>
    <x v="1145"/>
    <x v="0"/>
    <x v="446"/>
    <d v="2013-09-27T00:00:00"/>
    <s v="Second Class"/>
    <s v="LA-16780"/>
    <s v="Laura Armstrong"/>
    <x v="1"/>
    <s v="United States"/>
    <x v="1"/>
    <x v="1"/>
    <n v="90004"/>
    <x v="1"/>
    <s v="OFF-ST-10000642"/>
    <x v="1"/>
    <x v="4"/>
    <s v="Tennsco Lockers, Gray"/>
    <n v="41.96"/>
    <n v="2"/>
    <n v="0"/>
    <n v="2.9371999999999971"/>
  </r>
  <r>
    <n v="2332"/>
    <x v="1145"/>
    <x v="0"/>
    <x v="446"/>
    <d v="2013-09-27T00:00:00"/>
    <s v="Second Class"/>
    <s v="LA-16780"/>
    <s v="Laura Armstrong"/>
    <x v="1"/>
    <s v="United States"/>
    <x v="1"/>
    <x v="1"/>
    <n v="90004"/>
    <x v="1"/>
    <s v="OFF-PA-10000380"/>
    <x v="1"/>
    <x v="10"/>
    <s v="REDIFORM Incoming/Outgoing Call Register, 11&quot; X 8 1/2&quot;, 100 Messages"/>
    <n v="41.7"/>
    <n v="5"/>
    <n v="0"/>
    <n v="20.85"/>
  </r>
  <r>
    <n v="2333"/>
    <x v="1146"/>
    <x v="3"/>
    <x v="708"/>
    <d v="2014-03-26T00:00:00"/>
    <s v="Standard Class"/>
    <s v="RW-19690"/>
    <s v="Robert Waldorf"/>
    <x v="0"/>
    <s v="United States"/>
    <x v="240"/>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x v="240"/>
    <x v="14"/>
    <n v="47905"/>
    <x v="2"/>
    <s v="OFF-PA-10004971"/>
    <x v="1"/>
    <x v="10"/>
    <s v="Xerox 196"/>
    <n v="5.78"/>
    <n v="1"/>
    <n v="0"/>
    <n v="2.8322000000000003"/>
  </r>
  <r>
    <n v="2335"/>
    <x v="1147"/>
    <x v="2"/>
    <x v="587"/>
    <d v="2011-10-04T00:00:00"/>
    <s v="Standard Class"/>
    <s v="KW-16570"/>
    <s v="Kelly Williams"/>
    <x v="0"/>
    <s v="United States"/>
    <x v="300"/>
    <x v="18"/>
    <n v="37042"/>
    <x v="0"/>
    <s v="OFF-AP-10000696"/>
    <x v="1"/>
    <x v="9"/>
    <s v="Holmes Odor Grabber"/>
    <n v="69.216000000000008"/>
    <n v="6"/>
    <n v="0.2"/>
    <n v="11.247599999999995"/>
  </r>
  <r>
    <n v="2336"/>
    <x v="1148"/>
    <x v="3"/>
    <x v="389"/>
    <d v="2014-12-11T00:00:00"/>
    <s v="Same Day"/>
    <s v="CC-12220"/>
    <s v="Chris Cortes"/>
    <x v="0"/>
    <s v="United States"/>
    <x v="54"/>
    <x v="29"/>
    <n v="6824"/>
    <x v="3"/>
    <s v="OFF-EN-10004030"/>
    <x v="1"/>
    <x v="12"/>
    <s v="Convenience Packs of Business Envelopes"/>
    <n v="10.86"/>
    <n v="3"/>
    <n v="0"/>
    <n v="5.1042000000000005"/>
  </r>
  <r>
    <n v="2337"/>
    <x v="1148"/>
    <x v="3"/>
    <x v="389"/>
    <d v="2014-12-11T00:00:00"/>
    <s v="Same Day"/>
    <s v="CC-12220"/>
    <s v="Chris Cortes"/>
    <x v="0"/>
    <s v="United States"/>
    <x v="54"/>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x v="20"/>
    <x v="15"/>
    <n v="10009"/>
    <x v="3"/>
    <s v="OFF-PA-10003936"/>
    <x v="1"/>
    <x v="10"/>
    <s v="Xerox 1994"/>
    <n v="25.92"/>
    <n v="4"/>
    <n v="0"/>
    <n v="12.441600000000001"/>
  </r>
  <r>
    <n v="2339"/>
    <x v="1149"/>
    <x v="2"/>
    <x v="709"/>
    <d v="2011-08-23T00:00:00"/>
    <s v="Same Day"/>
    <s v="RH-19495"/>
    <s v="Rick Hansen"/>
    <x v="0"/>
    <s v="United States"/>
    <x v="20"/>
    <x v="15"/>
    <n v="10009"/>
    <x v="3"/>
    <s v="OFF-PA-10004530"/>
    <x v="1"/>
    <x v="10"/>
    <s v="Personal Creations Ink Jet Cards and Labels"/>
    <n v="45.92"/>
    <n v="4"/>
    <n v="0"/>
    <n v="22.500800000000002"/>
  </r>
  <r>
    <n v="2340"/>
    <x v="1150"/>
    <x v="2"/>
    <x v="710"/>
    <d v="2011-08-24T00:00:00"/>
    <s v="Standard Class"/>
    <s v="JK-15625"/>
    <s v="Jim Karlsson"/>
    <x v="0"/>
    <s v="United States"/>
    <x v="38"/>
    <x v="24"/>
    <n v="43229"/>
    <x v="3"/>
    <s v="OFF-AR-10004930"/>
    <x v="1"/>
    <x v="6"/>
    <s v="Turquoise Lead Holder with Pocket Clip"/>
    <n v="10.72"/>
    <n v="2"/>
    <n v="0.2"/>
    <n v="1.7419999999999987"/>
  </r>
  <r>
    <n v="2341"/>
    <x v="1151"/>
    <x v="0"/>
    <x v="338"/>
    <d v="2013-11-16T00:00:00"/>
    <s v="Standard Class"/>
    <s v="DC-13285"/>
    <s v="Debra Catini"/>
    <x v="0"/>
    <s v="United States"/>
    <x v="131"/>
    <x v="32"/>
    <n v="31088"/>
    <x v="0"/>
    <s v="OFF-AR-10004999"/>
    <x v="1"/>
    <x v="6"/>
    <s v="Newell 315"/>
    <n v="41.86"/>
    <n v="7"/>
    <n v="0"/>
    <n v="10.465"/>
  </r>
  <r>
    <n v="2342"/>
    <x v="1152"/>
    <x v="2"/>
    <x v="520"/>
    <d v="2012-01-03T00:00:00"/>
    <s v="First Class"/>
    <s v="GM-14455"/>
    <s v="Gary Mitchum"/>
    <x v="2"/>
    <s v="United States"/>
    <x v="47"/>
    <x v="31"/>
    <n v="2038"/>
    <x v="3"/>
    <s v="FUR-FU-10002501"/>
    <x v="0"/>
    <x v="5"/>
    <s v="Nu-Dell Executive Frame"/>
    <n v="63.2"/>
    <n v="5"/>
    <n v="0"/>
    <n v="23.384"/>
  </r>
  <r>
    <n v="2343"/>
    <x v="1152"/>
    <x v="2"/>
    <x v="520"/>
    <d v="2012-01-03T00:00:00"/>
    <s v="First Class"/>
    <s v="GM-14455"/>
    <s v="Gary Mitchum"/>
    <x v="2"/>
    <s v="United States"/>
    <x v="47"/>
    <x v="31"/>
    <n v="2038"/>
    <x v="3"/>
    <s v="TEC-AC-10000358"/>
    <x v="2"/>
    <x v="11"/>
    <s v="Imation Secure Drive + Hardware Encrypted USB flash drive - 16 GB"/>
    <n v="113.97"/>
    <n v="3"/>
    <n v="0"/>
    <n v="27.352799999999998"/>
  </r>
  <r>
    <n v="2344"/>
    <x v="1153"/>
    <x v="2"/>
    <x v="711"/>
    <d v="2011-07-30T00:00:00"/>
    <s v="Second Class"/>
    <s v="CL-11890"/>
    <s v="Carl Ludwig"/>
    <x v="0"/>
    <s v="United States"/>
    <x v="22"/>
    <x v="10"/>
    <n v="60623"/>
    <x v="2"/>
    <s v="OFF-ST-10004804"/>
    <x v="1"/>
    <x v="4"/>
    <s v="Belkin 19&quot; Vented Equipment Shelf, Black"/>
    <n v="123.55199999999999"/>
    <n v="3"/>
    <n v="0.2"/>
    <n v="-29.343599999999995"/>
  </r>
  <r>
    <n v="2345"/>
    <x v="1154"/>
    <x v="0"/>
    <x v="712"/>
    <d v="2013-02-28T00:00:00"/>
    <s v="Standard Class"/>
    <s v="PV-18985"/>
    <s v="Paul Van Hugh"/>
    <x v="2"/>
    <s v="United States"/>
    <x v="158"/>
    <x v="6"/>
    <n v="53209"/>
    <x v="2"/>
    <s v="OFF-AP-10001205"/>
    <x v="1"/>
    <x v="9"/>
    <s v="Belkin 5 Outlet SurgeMaster Power Centers"/>
    <n v="490.32"/>
    <n v="9"/>
    <n v="0"/>
    <n v="137.28960000000004"/>
  </r>
  <r>
    <n v="2346"/>
    <x v="1155"/>
    <x v="0"/>
    <x v="69"/>
    <d v="2013-03-19T00:00:00"/>
    <s v="Standard Class"/>
    <s v="LT-17110"/>
    <s v="Liz Thompson"/>
    <x v="0"/>
    <s v="United States"/>
    <x v="52"/>
    <x v="5"/>
    <n v="78207"/>
    <x v="2"/>
    <s v="OFF-PA-10000659"/>
    <x v="1"/>
    <x v="10"/>
    <s v="TOPS Carbonless Receipt Book, Four 2-3/4 x 7-1/4 Money Receipts per Page"/>
    <n v="70.08"/>
    <n v="5"/>
    <n v="0.2"/>
    <n v="24.527999999999995"/>
  </r>
  <r>
    <n v="2347"/>
    <x v="1155"/>
    <x v="0"/>
    <x v="69"/>
    <d v="2013-03-19T00:00:00"/>
    <s v="Standard Class"/>
    <s v="LT-17110"/>
    <s v="Liz Thompson"/>
    <x v="0"/>
    <s v="United States"/>
    <x v="52"/>
    <x v="5"/>
    <n v="78207"/>
    <x v="2"/>
    <s v="OFF-BI-10004141"/>
    <x v="1"/>
    <x v="8"/>
    <s v="Insertable Tab Indexes For Data Binders"/>
    <n v="1.2719999999999998"/>
    <n v="2"/>
    <n v="0.8"/>
    <n v="-2.1624000000000012"/>
  </r>
  <r>
    <n v="2348"/>
    <x v="1155"/>
    <x v="0"/>
    <x v="69"/>
    <d v="2013-03-19T00:00:00"/>
    <s v="Standard Class"/>
    <s v="LT-17110"/>
    <s v="Liz Thompson"/>
    <x v="0"/>
    <s v="United States"/>
    <x v="52"/>
    <x v="5"/>
    <n v="78207"/>
    <x v="2"/>
    <s v="FUR-TA-10004619"/>
    <x v="0"/>
    <x v="3"/>
    <s v="Hon Non-Folding Utility Tables"/>
    <n v="557.58500000000004"/>
    <n v="5"/>
    <n v="0.3"/>
    <n v="0"/>
  </r>
  <r>
    <n v="2349"/>
    <x v="1156"/>
    <x v="3"/>
    <x v="574"/>
    <d v="2014-12-04T00:00:00"/>
    <s v="Same Day"/>
    <s v="AM-10360"/>
    <s v="Alice McCarthy"/>
    <x v="1"/>
    <s v="United States"/>
    <x v="1"/>
    <x v="1"/>
    <n v="90032"/>
    <x v="1"/>
    <s v="OFF-BI-10004187"/>
    <x v="1"/>
    <x v="8"/>
    <s v="Staples"/>
    <n v="9.0240000000000009"/>
    <n v="6"/>
    <n v="0.2"/>
    <n v="3.1583999999999985"/>
  </r>
  <r>
    <n v="2350"/>
    <x v="1156"/>
    <x v="3"/>
    <x v="574"/>
    <d v="2014-12-04T00:00:00"/>
    <s v="Same Day"/>
    <s v="AM-10360"/>
    <s v="Alice McCarthy"/>
    <x v="1"/>
    <s v="United States"/>
    <x v="1"/>
    <x v="1"/>
    <n v="90032"/>
    <x v="1"/>
    <s v="OFF-BI-10000632"/>
    <x v="1"/>
    <x v="8"/>
    <s v="Satellite Sectional Post Binders"/>
    <n v="69.456000000000003"/>
    <n v="2"/>
    <n v="0.2"/>
    <n v="22.573199999999996"/>
  </r>
  <r>
    <n v="2351"/>
    <x v="1156"/>
    <x v="3"/>
    <x v="574"/>
    <d v="2014-12-04T00:00:00"/>
    <s v="Same Day"/>
    <s v="AM-10360"/>
    <s v="Alice McCarthy"/>
    <x v="1"/>
    <s v="United States"/>
    <x v="1"/>
    <x v="1"/>
    <n v="90032"/>
    <x v="1"/>
    <s v="OFF-PA-10003724"/>
    <x v="1"/>
    <x v="10"/>
    <s v="Wirebound Message Book, 4 per Page"/>
    <n v="10.86"/>
    <n v="2"/>
    <n v="0"/>
    <n v="5.3213999999999997"/>
  </r>
  <r>
    <n v="2352"/>
    <x v="1156"/>
    <x v="3"/>
    <x v="574"/>
    <d v="2014-12-04T00:00:00"/>
    <s v="Same Day"/>
    <s v="AM-10360"/>
    <s v="Alice McCarthy"/>
    <x v="1"/>
    <s v="United States"/>
    <x v="1"/>
    <x v="1"/>
    <n v="90032"/>
    <x v="1"/>
    <s v="OFF-AP-10002765"/>
    <x v="1"/>
    <x v="9"/>
    <s v="Fellowes Advanced Computer Series Surge Protectors"/>
    <n v="79.47"/>
    <n v="3"/>
    <n v="0"/>
    <n v="22.251600000000003"/>
  </r>
  <r>
    <n v="2353"/>
    <x v="1156"/>
    <x v="3"/>
    <x v="574"/>
    <d v="2014-12-04T00:00:00"/>
    <s v="Same Day"/>
    <s v="AM-10360"/>
    <s v="Alice McCarthy"/>
    <x v="1"/>
    <s v="United States"/>
    <x v="1"/>
    <x v="1"/>
    <n v="90032"/>
    <x v="1"/>
    <s v="OFF-AR-10001868"/>
    <x v="1"/>
    <x v="6"/>
    <s v="Prang Dustless Chalk Sticks"/>
    <n v="10.08"/>
    <n v="6"/>
    <n v="0"/>
    <n v="5.04"/>
  </r>
  <r>
    <n v="2354"/>
    <x v="1157"/>
    <x v="1"/>
    <x v="284"/>
    <d v="2012-09-02T00:00:00"/>
    <s v="First Class"/>
    <s v="SC-20260"/>
    <s v="Scott Cohen"/>
    <x v="1"/>
    <s v="United States"/>
    <x v="8"/>
    <x v="1"/>
    <n v="94122"/>
    <x v="1"/>
    <s v="FUR-BO-10002545"/>
    <x v="0"/>
    <x v="0"/>
    <s v="Atlantic Metals Mobile 3-Shelf Bookcases, Custom Colors"/>
    <n v="1552.8309999999999"/>
    <n v="7"/>
    <n v="0.15"/>
    <n v="200.95460000000008"/>
  </r>
  <r>
    <n v="2355"/>
    <x v="1157"/>
    <x v="1"/>
    <x v="284"/>
    <d v="2012-09-02T00:00:00"/>
    <s v="First Class"/>
    <s v="SC-20260"/>
    <s v="Scott Cohen"/>
    <x v="1"/>
    <s v="United States"/>
    <x v="8"/>
    <x v="1"/>
    <n v="94122"/>
    <x v="1"/>
    <s v="OFF-BI-10002735"/>
    <x v="1"/>
    <x v="8"/>
    <s v="GBC Prestige Therm-A-Bind Covers"/>
    <n v="137.24"/>
    <n v="5"/>
    <n v="0.2"/>
    <n v="46.3185"/>
  </r>
  <r>
    <n v="2356"/>
    <x v="1157"/>
    <x v="1"/>
    <x v="284"/>
    <d v="2012-09-02T00:00:00"/>
    <s v="First Class"/>
    <s v="SC-20260"/>
    <s v="Scott Cohen"/>
    <x v="1"/>
    <s v="United States"/>
    <x v="8"/>
    <x v="1"/>
    <n v="94122"/>
    <x v="1"/>
    <s v="TEC-AC-10004864"/>
    <x v="2"/>
    <x v="11"/>
    <s v="Memorex Micro Travel Drive 32 GB"/>
    <n v="36.51"/>
    <n v="1"/>
    <n v="0"/>
    <n v="15.699300000000001"/>
  </r>
  <r>
    <n v="2357"/>
    <x v="1157"/>
    <x v="1"/>
    <x v="284"/>
    <d v="2012-09-02T00:00:00"/>
    <s v="First Class"/>
    <s v="SC-20260"/>
    <s v="Scott Cohen"/>
    <x v="1"/>
    <s v="United States"/>
    <x v="8"/>
    <x v="1"/>
    <n v="94122"/>
    <x v="1"/>
    <s v="TEC-MA-10000597"/>
    <x v="2"/>
    <x v="15"/>
    <s v="Lexmark S315 Color Inkjet Printer"/>
    <n v="239.976"/>
    <n v="3"/>
    <n v="0.2"/>
    <n v="80.991899999999987"/>
  </r>
  <r>
    <n v="2358"/>
    <x v="1158"/>
    <x v="2"/>
    <x v="461"/>
    <d v="2011-03-21T00:00:00"/>
    <s v="Standard Class"/>
    <s v="CP-12340"/>
    <s v="Christine Phan"/>
    <x v="1"/>
    <s v="United States"/>
    <x v="20"/>
    <x v="15"/>
    <n v="10024"/>
    <x v="3"/>
    <s v="FUR-TA-10003473"/>
    <x v="0"/>
    <x v="3"/>
    <s v="Bretford Rectangular Conference Table Tops"/>
    <n v="1579.7460000000001"/>
    <n v="7"/>
    <n v="0.4"/>
    <n v="-447.59469999999988"/>
  </r>
  <r>
    <n v="2359"/>
    <x v="1158"/>
    <x v="2"/>
    <x v="461"/>
    <d v="2011-03-21T00:00:00"/>
    <s v="Standard Class"/>
    <s v="CP-12340"/>
    <s v="Christine Phan"/>
    <x v="1"/>
    <s v="United States"/>
    <x v="20"/>
    <x v="15"/>
    <n v="10024"/>
    <x v="3"/>
    <s v="FUR-TA-10001950"/>
    <x v="0"/>
    <x v="3"/>
    <s v="Balt Solid Wood Round Tables"/>
    <n v="1071.576"/>
    <n v="4"/>
    <n v="0.4"/>
    <n v="-553.64760000000001"/>
  </r>
  <r>
    <n v="2360"/>
    <x v="1158"/>
    <x v="2"/>
    <x v="461"/>
    <d v="2011-03-21T00:00:00"/>
    <s v="Standard Class"/>
    <s v="CP-12340"/>
    <s v="Christine Phan"/>
    <x v="1"/>
    <s v="United States"/>
    <x v="20"/>
    <x v="15"/>
    <n v="10024"/>
    <x v="3"/>
    <s v="FUR-TA-10004175"/>
    <x v="0"/>
    <x v="3"/>
    <s v="Hon 30&quot; x 60&quot; Table with Locking Drawer"/>
    <n v="613.90800000000002"/>
    <n v="3"/>
    <n v="0.4"/>
    <n v="-122.78160000000003"/>
  </r>
  <r>
    <n v="2361"/>
    <x v="1158"/>
    <x v="2"/>
    <x v="461"/>
    <d v="2011-03-21T00:00:00"/>
    <s v="Standard Class"/>
    <s v="CP-12340"/>
    <s v="Christine Phan"/>
    <x v="1"/>
    <s v="United States"/>
    <x v="20"/>
    <x v="15"/>
    <n v="10024"/>
    <x v="3"/>
    <s v="OFF-PA-10002960"/>
    <x v="1"/>
    <x v="10"/>
    <s v="Xerox 1926"/>
    <n v="34.86"/>
    <n v="7"/>
    <n v="0"/>
    <n v="16.3842"/>
  </r>
  <r>
    <n v="2362"/>
    <x v="1158"/>
    <x v="2"/>
    <x v="461"/>
    <d v="2011-03-21T00:00:00"/>
    <s v="Standard Class"/>
    <s v="CP-12340"/>
    <s v="Christine Phan"/>
    <x v="1"/>
    <s v="United States"/>
    <x v="20"/>
    <x v="15"/>
    <n v="10024"/>
    <x v="3"/>
    <s v="OFF-PA-10000919"/>
    <x v="1"/>
    <x v="10"/>
    <s v="Xerox 1918"/>
    <n v="155.04"/>
    <n v="4"/>
    <n v="0"/>
    <n v="75.9696"/>
  </r>
  <r>
    <n v="2363"/>
    <x v="1159"/>
    <x v="3"/>
    <x v="513"/>
    <d v="2014-04-21T00:00:00"/>
    <s v="Standard Class"/>
    <s v="RF-19840"/>
    <s v="Roy Französisch"/>
    <x v="0"/>
    <s v="United States"/>
    <x v="38"/>
    <x v="24"/>
    <n v="43229"/>
    <x v="3"/>
    <s v="OFF-BI-10001553"/>
    <x v="1"/>
    <x v="8"/>
    <s v="SpineVue Locking Slant-D Ring Binders by Cardinal"/>
    <n v="13.710000000000003"/>
    <n v="5"/>
    <n v="0.7"/>
    <n v="-10.053999999999998"/>
  </r>
  <r>
    <n v="2364"/>
    <x v="1160"/>
    <x v="0"/>
    <x v="69"/>
    <d v="2013-03-19T00:00:00"/>
    <s v="Standard Class"/>
    <s v="AB-10060"/>
    <s v="Adam Bellavance"/>
    <x v="2"/>
    <s v="United States"/>
    <x v="141"/>
    <x v="17"/>
    <n v="22980"/>
    <x v="0"/>
    <s v="FUR-FU-10004864"/>
    <x v="0"/>
    <x v="5"/>
    <s v="Howard Miller 14-1/2&quot; Diameter Chrome Round Wall Clock"/>
    <n v="127.88"/>
    <n v="2"/>
    <n v="0"/>
    <n v="40.921599999999998"/>
  </r>
  <r>
    <n v="2365"/>
    <x v="1160"/>
    <x v="0"/>
    <x v="69"/>
    <d v="2013-03-19T00:00:00"/>
    <s v="Standard Class"/>
    <s v="AB-10060"/>
    <s v="Adam Bellavance"/>
    <x v="2"/>
    <s v="United States"/>
    <x v="141"/>
    <x v="17"/>
    <n v="22980"/>
    <x v="0"/>
    <s v="OFF-AP-10004540"/>
    <x v="1"/>
    <x v="9"/>
    <s v="Eureka The Boss Lite 10-Amp Upright Vacuum, Blue"/>
    <n v="160.32"/>
    <n v="2"/>
    <n v="0"/>
    <n v="44.889600000000002"/>
  </r>
  <r>
    <n v="2366"/>
    <x v="1160"/>
    <x v="0"/>
    <x v="69"/>
    <d v="2013-03-19T00:00:00"/>
    <s v="Standard Class"/>
    <s v="AB-10060"/>
    <s v="Adam Bellavance"/>
    <x v="2"/>
    <s v="United States"/>
    <x v="141"/>
    <x v="17"/>
    <n v="22980"/>
    <x v="0"/>
    <s v="OFF-BI-10004965"/>
    <x v="1"/>
    <x v="8"/>
    <s v="Ibico Covers for Plastic or Wire Binding Elements"/>
    <n v="46"/>
    <n v="4"/>
    <n v="0"/>
    <n v="20.7"/>
  </r>
  <r>
    <n v="2367"/>
    <x v="1161"/>
    <x v="2"/>
    <x v="156"/>
    <d v="2011-11-26T00:00:00"/>
    <s v="Second Class"/>
    <s v="EH-13990"/>
    <s v="Erica Hackney"/>
    <x v="0"/>
    <s v="United States"/>
    <x v="301"/>
    <x v="1"/>
    <n v="95823"/>
    <x v="1"/>
    <s v="FUR-CH-10001714"/>
    <x v="0"/>
    <x v="1"/>
    <s v="Global Leather &amp; Oak Executive Chair, Burgundy"/>
    <n v="120.71199999999999"/>
    <n v="1"/>
    <n v="0.2"/>
    <n v="-18.106799999999993"/>
  </r>
  <r>
    <n v="2368"/>
    <x v="1162"/>
    <x v="3"/>
    <x v="516"/>
    <d v="2014-02-14T00:00:00"/>
    <s v="First Class"/>
    <s v="MN-17935"/>
    <s v="Michael Nguyen"/>
    <x v="0"/>
    <s v="United States"/>
    <x v="183"/>
    <x v="39"/>
    <n v="20735"/>
    <x v="3"/>
    <s v="OFF-PA-10002464"/>
    <x v="1"/>
    <x v="10"/>
    <s v="HP Office Recycled Paper (20Lb. and 87 Bright)"/>
    <n v="23.12"/>
    <n v="4"/>
    <n v="0"/>
    <n v="11.328800000000001"/>
  </r>
  <r>
    <n v="2369"/>
    <x v="1163"/>
    <x v="0"/>
    <x v="713"/>
    <d v="2013-09-28T00:00:00"/>
    <s v="Standard Class"/>
    <s v="KL-16555"/>
    <s v="Kelly Lampkin"/>
    <x v="1"/>
    <s v="United States"/>
    <x v="54"/>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x v="54"/>
    <x v="24"/>
    <n v="45014"/>
    <x v="3"/>
    <s v="OFF-AR-10000315"/>
    <x v="1"/>
    <x v="6"/>
    <s v="Dixon Ticonderoga Maple Cedar Pencil, #2"/>
    <n v="4.9119999999999999"/>
    <n v="2"/>
    <n v="0.2"/>
    <n v="0.30700000000000016"/>
  </r>
  <r>
    <n v="2371"/>
    <x v="1164"/>
    <x v="3"/>
    <x v="437"/>
    <d v="2014-07-10T00:00:00"/>
    <s v="Second Class"/>
    <s v="MP-17965"/>
    <s v="Michael Paige"/>
    <x v="1"/>
    <s v="United States"/>
    <x v="99"/>
    <x v="34"/>
    <n v="2886"/>
    <x v="3"/>
    <s v="TEC-AC-10004353"/>
    <x v="2"/>
    <x v="11"/>
    <s v="Hypercom P1300 Pinpad"/>
    <n v="252"/>
    <n v="4"/>
    <n v="0"/>
    <n v="93.240000000000009"/>
  </r>
  <r>
    <n v="2372"/>
    <x v="1165"/>
    <x v="0"/>
    <x v="274"/>
    <d v="2013-07-12T00:00:00"/>
    <s v="Second Class"/>
    <s v="BF-11020"/>
    <s v="Barry Französisch"/>
    <x v="1"/>
    <s v="United States"/>
    <x v="34"/>
    <x v="10"/>
    <n v="60505"/>
    <x v="2"/>
    <s v="FUR-FU-10004973"/>
    <x v="0"/>
    <x v="5"/>
    <s v="Flat Face Poster Frame"/>
    <n v="60.288000000000004"/>
    <n v="8"/>
    <n v="0.6"/>
    <n v="-27.129599999999996"/>
  </r>
  <r>
    <n v="2373"/>
    <x v="1165"/>
    <x v="0"/>
    <x v="274"/>
    <d v="2013-07-12T00:00:00"/>
    <s v="Second Class"/>
    <s v="BF-11020"/>
    <s v="Barry Französisch"/>
    <x v="1"/>
    <s v="United States"/>
    <x v="34"/>
    <x v="10"/>
    <n v="60505"/>
    <x v="2"/>
    <s v="OFF-FA-10000936"/>
    <x v="1"/>
    <x v="13"/>
    <s v="Acco Hot Clips Clips to Go"/>
    <n v="2.6320000000000001"/>
    <n v="1"/>
    <n v="0.2"/>
    <n v="0.8224999999999999"/>
  </r>
  <r>
    <n v="2374"/>
    <x v="1165"/>
    <x v="0"/>
    <x v="274"/>
    <d v="2013-07-12T00:00:00"/>
    <s v="Second Class"/>
    <s v="BF-11020"/>
    <s v="Barry Französisch"/>
    <x v="1"/>
    <s v="United States"/>
    <x v="34"/>
    <x v="10"/>
    <n v="60505"/>
    <x v="2"/>
    <s v="OFF-PA-10001609"/>
    <x v="1"/>
    <x v="10"/>
    <s v="Tops Wirebound Message Log Books"/>
    <n v="23.688000000000002"/>
    <n v="9"/>
    <n v="0.2"/>
    <n v="7.698599999999999"/>
  </r>
  <r>
    <n v="2375"/>
    <x v="1165"/>
    <x v="0"/>
    <x v="274"/>
    <d v="2013-07-12T00:00:00"/>
    <s v="Second Class"/>
    <s v="BF-11020"/>
    <s v="Barry Französisch"/>
    <x v="1"/>
    <s v="United States"/>
    <x v="34"/>
    <x v="10"/>
    <n v="60505"/>
    <x v="2"/>
    <s v="FUR-CH-10000785"/>
    <x v="0"/>
    <x v="1"/>
    <s v="Global Ergonomic Managers Chair"/>
    <n v="253.37199999999996"/>
    <n v="2"/>
    <n v="0.3"/>
    <n v="-14.478399999999993"/>
  </r>
  <r>
    <n v="2376"/>
    <x v="1166"/>
    <x v="3"/>
    <x v="714"/>
    <d v="2014-01-31T00:00:00"/>
    <s v="Standard Class"/>
    <s v="TP-21130"/>
    <s v="Theone Pippenger"/>
    <x v="0"/>
    <s v="United States"/>
    <x v="214"/>
    <x v="32"/>
    <n v="30080"/>
    <x v="0"/>
    <s v="OFF-FA-10000053"/>
    <x v="1"/>
    <x v="13"/>
    <s v="Revere Boxed Rubber Bands by Revere"/>
    <n v="5.67"/>
    <n v="3"/>
    <n v="0"/>
    <n v="0.11340000000000017"/>
  </r>
  <r>
    <n v="2377"/>
    <x v="1167"/>
    <x v="2"/>
    <x v="710"/>
    <d v="2011-08-21T00:00:00"/>
    <s v="Second Class"/>
    <s v="MS-17770"/>
    <s v="Maxwell Schwartz"/>
    <x v="0"/>
    <s v="United States"/>
    <x v="38"/>
    <x v="24"/>
    <n v="43229"/>
    <x v="3"/>
    <s v="OFF-BI-10001718"/>
    <x v="1"/>
    <x v="8"/>
    <s v="GBC DocuBind P50 Personal Binding Machine"/>
    <n v="76.77600000000001"/>
    <n v="4"/>
    <n v="0.7"/>
    <n v="-58.861599999999981"/>
  </r>
  <r>
    <n v="2378"/>
    <x v="1167"/>
    <x v="2"/>
    <x v="710"/>
    <d v="2011-08-21T00:00:00"/>
    <s v="Second Class"/>
    <s v="MS-17770"/>
    <s v="Maxwell Schwartz"/>
    <x v="0"/>
    <s v="United States"/>
    <x v="38"/>
    <x v="24"/>
    <n v="43229"/>
    <x v="3"/>
    <s v="OFF-SU-10004768"/>
    <x v="1"/>
    <x v="14"/>
    <s v="Acme Kleencut Forged Steel Scissors"/>
    <n v="9.1840000000000011"/>
    <n v="2"/>
    <n v="0.2"/>
    <n v="1.1479999999999988"/>
  </r>
  <r>
    <n v="2379"/>
    <x v="1168"/>
    <x v="1"/>
    <x v="401"/>
    <d v="2012-12-11T00:00:00"/>
    <s v="Standard Class"/>
    <s v="KM-16375"/>
    <s v="Katherine Murray"/>
    <x v="2"/>
    <s v="United States"/>
    <x v="302"/>
    <x v="1"/>
    <n v="91360"/>
    <x v="1"/>
    <s v="OFF-PA-10003883"/>
    <x v="1"/>
    <x v="10"/>
    <s v="Message Book, Phone, Wirebound Standard Line Memo, 2 3/4&quot; X 5&quot;"/>
    <n v="32.75"/>
    <n v="5"/>
    <n v="0"/>
    <n v="15.065"/>
  </r>
  <r>
    <n v="2380"/>
    <x v="1169"/>
    <x v="0"/>
    <x v="715"/>
    <d v="2013-05-11T00:00:00"/>
    <s v="Standard Class"/>
    <s v="BE-11455"/>
    <s v="Brad Eason"/>
    <x v="2"/>
    <s v="United States"/>
    <x v="160"/>
    <x v="24"/>
    <n v="44052"/>
    <x v="3"/>
    <s v="OFF-FA-10004248"/>
    <x v="1"/>
    <x v="13"/>
    <s v="Advantus T-Pin Paper Clips"/>
    <n v="7.2160000000000002"/>
    <n v="2"/>
    <n v="0.2"/>
    <n v="1.7138000000000002"/>
  </r>
  <r>
    <n v="2381"/>
    <x v="1169"/>
    <x v="0"/>
    <x v="715"/>
    <d v="2013-05-11T00:00:00"/>
    <s v="Standard Class"/>
    <s v="BE-11455"/>
    <s v="Brad Eason"/>
    <x v="2"/>
    <s v="United States"/>
    <x v="160"/>
    <x v="24"/>
    <n v="44052"/>
    <x v="3"/>
    <s v="OFF-PA-10002581"/>
    <x v="1"/>
    <x v="10"/>
    <s v="Xerox 1951"/>
    <n v="49.568000000000005"/>
    <n v="2"/>
    <n v="0.2"/>
    <n v="15.489999999999997"/>
  </r>
  <r>
    <n v="2382"/>
    <x v="1169"/>
    <x v="0"/>
    <x v="715"/>
    <d v="2013-05-11T00:00:00"/>
    <s v="Standard Class"/>
    <s v="BE-11455"/>
    <s v="Brad Eason"/>
    <x v="2"/>
    <s v="United States"/>
    <x v="160"/>
    <x v="24"/>
    <n v="44052"/>
    <x v="3"/>
    <s v="FUR-FU-10004848"/>
    <x v="0"/>
    <x v="5"/>
    <s v="DAX Solid Wood Frames"/>
    <n v="54.711999999999996"/>
    <n v="7"/>
    <n v="0.2"/>
    <n v="11.626299999999999"/>
  </r>
  <r>
    <n v="2383"/>
    <x v="1170"/>
    <x v="3"/>
    <x v="613"/>
    <d v="2014-03-27T00:00:00"/>
    <s v="First Class"/>
    <s v="CV-12295"/>
    <s v="Christina VanderZanden"/>
    <x v="0"/>
    <s v="United States"/>
    <x v="201"/>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x v="201"/>
    <x v="1"/>
    <n v="93727"/>
    <x v="1"/>
    <s v="OFF-AR-10003087"/>
    <x v="1"/>
    <x v="6"/>
    <s v="Staples"/>
    <n v="16.02"/>
    <n v="9"/>
    <n v="0"/>
    <n v="4.4855999999999998"/>
  </r>
  <r>
    <n v="2385"/>
    <x v="1170"/>
    <x v="3"/>
    <x v="613"/>
    <d v="2014-03-27T00:00:00"/>
    <s v="First Class"/>
    <s v="CV-12295"/>
    <s v="Christina VanderZanden"/>
    <x v="0"/>
    <s v="United States"/>
    <x v="201"/>
    <x v="1"/>
    <n v="93727"/>
    <x v="1"/>
    <s v="OFF-BI-10002026"/>
    <x v="1"/>
    <x v="8"/>
    <s v="Avery Arch Ring Binders"/>
    <n v="185.92000000000002"/>
    <n v="4"/>
    <n v="0.2"/>
    <n v="62.74799999999999"/>
  </r>
  <r>
    <n v="2386"/>
    <x v="1170"/>
    <x v="3"/>
    <x v="613"/>
    <d v="2014-03-27T00:00:00"/>
    <s v="First Class"/>
    <s v="CV-12295"/>
    <s v="Christina VanderZanden"/>
    <x v="0"/>
    <s v="United States"/>
    <x v="201"/>
    <x v="1"/>
    <n v="93727"/>
    <x v="1"/>
    <s v="TEC-PH-10000141"/>
    <x v="2"/>
    <x v="7"/>
    <s v="Clearsounds A400"/>
    <n v="211.16800000000001"/>
    <n v="4"/>
    <n v="0.2"/>
    <n v="15.837600000000009"/>
  </r>
  <r>
    <n v="2387"/>
    <x v="1170"/>
    <x v="3"/>
    <x v="613"/>
    <d v="2014-03-27T00:00:00"/>
    <s v="First Class"/>
    <s v="CV-12295"/>
    <s v="Christina VanderZanden"/>
    <x v="0"/>
    <s v="United States"/>
    <x v="201"/>
    <x v="1"/>
    <n v="93727"/>
    <x v="1"/>
    <s v="TEC-CO-10000971"/>
    <x v="2"/>
    <x v="16"/>
    <s v="Hewlett Packard 310 Color Digital Copier"/>
    <n v="479.98400000000004"/>
    <n v="2"/>
    <n v="0.2"/>
    <n v="59.997999999999962"/>
  </r>
  <r>
    <n v="2388"/>
    <x v="1171"/>
    <x v="1"/>
    <x v="295"/>
    <d v="2012-12-15T00:00:00"/>
    <s v="First Class"/>
    <s v="DK-13375"/>
    <s v="Dennis Kane"/>
    <x v="0"/>
    <s v="United States"/>
    <x v="70"/>
    <x v="1"/>
    <n v="92105"/>
    <x v="1"/>
    <s v="OFF-FA-10001229"/>
    <x v="1"/>
    <x v="13"/>
    <s v="Staples"/>
    <n v="7.86"/>
    <n v="2"/>
    <n v="0"/>
    <n v="3.6155999999999997"/>
  </r>
  <r>
    <n v="2389"/>
    <x v="1171"/>
    <x v="1"/>
    <x v="295"/>
    <d v="2012-12-15T00:00:00"/>
    <s v="First Class"/>
    <s v="DK-13375"/>
    <s v="Dennis Kane"/>
    <x v="0"/>
    <s v="United States"/>
    <x v="70"/>
    <x v="1"/>
    <n v="92105"/>
    <x v="1"/>
    <s v="OFF-BI-10002437"/>
    <x v="1"/>
    <x v="8"/>
    <s v="Recycled Premium Regency Composition Covers"/>
    <n v="24.448"/>
    <n v="2"/>
    <n v="0.2"/>
    <n v="8.8623999999999992"/>
  </r>
  <r>
    <n v="2390"/>
    <x v="1172"/>
    <x v="1"/>
    <x v="401"/>
    <d v="2012-12-10T00:00:00"/>
    <s v="Standard Class"/>
    <s v="SG-20605"/>
    <s v="Speros Goranitis"/>
    <x v="0"/>
    <s v="United States"/>
    <x v="20"/>
    <x v="15"/>
    <n v="10009"/>
    <x v="3"/>
    <s v="OFF-PA-10004255"/>
    <x v="1"/>
    <x v="10"/>
    <s v="Xerox 219"/>
    <n v="6.48"/>
    <n v="1"/>
    <n v="0"/>
    <n v="3.1104000000000003"/>
  </r>
  <r>
    <n v="2391"/>
    <x v="1172"/>
    <x v="1"/>
    <x v="401"/>
    <d v="2012-12-10T00:00:00"/>
    <s v="Standard Class"/>
    <s v="SG-20605"/>
    <s v="Speros Goranitis"/>
    <x v="0"/>
    <s v="United States"/>
    <x v="20"/>
    <x v="15"/>
    <n v="10009"/>
    <x v="3"/>
    <s v="OFF-PA-10001184"/>
    <x v="1"/>
    <x v="10"/>
    <s v="Xerox 1903"/>
    <n v="41.86"/>
    <n v="7"/>
    <n v="0"/>
    <n v="20.511400000000002"/>
  </r>
  <r>
    <n v="2392"/>
    <x v="1172"/>
    <x v="1"/>
    <x v="401"/>
    <d v="2012-12-10T00:00:00"/>
    <s v="Standard Class"/>
    <s v="SG-20605"/>
    <s v="Speros Goranitis"/>
    <x v="0"/>
    <s v="United States"/>
    <x v="20"/>
    <x v="15"/>
    <n v="10009"/>
    <x v="3"/>
    <s v="TEC-AC-10002637"/>
    <x v="2"/>
    <x v="11"/>
    <s v="Logitech VX Revolution Cordless Laser Mouse for Notebooks (Black)"/>
    <n v="1619.91"/>
    <n v="9"/>
    <n v="0"/>
    <n v="97.194599999999923"/>
  </r>
  <r>
    <n v="2393"/>
    <x v="1172"/>
    <x v="1"/>
    <x v="401"/>
    <d v="2012-12-10T00:00:00"/>
    <s v="Standard Class"/>
    <s v="SG-20605"/>
    <s v="Speros Goranitis"/>
    <x v="0"/>
    <s v="United States"/>
    <x v="20"/>
    <x v="15"/>
    <n v="10009"/>
    <x v="3"/>
    <s v="FUR-FU-10002878"/>
    <x v="0"/>
    <x v="5"/>
    <s v="Seth Thomas 14&quot; Day/Date Wall Clock"/>
    <n v="113.92"/>
    <n v="4"/>
    <n v="0"/>
    <n v="42.150400000000005"/>
  </r>
  <r>
    <n v="2394"/>
    <x v="1173"/>
    <x v="0"/>
    <x v="716"/>
    <d v="2013-03-24T00:00:00"/>
    <s v="Standard Class"/>
    <s v="CS-12355"/>
    <s v="Christine Sundaresam"/>
    <x v="0"/>
    <s v="United States"/>
    <x v="303"/>
    <x v="31"/>
    <n v="2148"/>
    <x v="3"/>
    <s v="OFF-AR-10000588"/>
    <x v="1"/>
    <x v="6"/>
    <s v="Newell 345"/>
    <n v="39.68"/>
    <n v="2"/>
    <n v="0"/>
    <n v="10.316800000000001"/>
  </r>
  <r>
    <n v="2395"/>
    <x v="1174"/>
    <x v="1"/>
    <x v="717"/>
    <d v="2012-11-19T00:00:00"/>
    <s v="Standard Class"/>
    <s v="PJ-18835"/>
    <s v="Patrick Jones"/>
    <x v="1"/>
    <s v="United States"/>
    <x v="20"/>
    <x v="15"/>
    <n v="10035"/>
    <x v="3"/>
    <s v="TEC-AC-10002217"/>
    <x v="2"/>
    <x v="11"/>
    <s v="Imation Clip USB flash drive - 8 GB"/>
    <n v="37.6"/>
    <n v="2"/>
    <n v="0"/>
    <n v="2.2560000000000002"/>
  </r>
  <r>
    <n v="2396"/>
    <x v="1174"/>
    <x v="1"/>
    <x v="717"/>
    <d v="2012-11-19T00:00:00"/>
    <s v="Standard Class"/>
    <s v="PJ-18835"/>
    <s v="Patrick Jones"/>
    <x v="1"/>
    <s v="United States"/>
    <x v="20"/>
    <x v="15"/>
    <n v="10035"/>
    <x v="3"/>
    <s v="TEC-AC-10001267"/>
    <x v="2"/>
    <x v="11"/>
    <s v="Imation 32GB Pocket Pro USB 3.0 Flash Drive - 32 GB - Black - 1 P ..."/>
    <n v="59.9"/>
    <n v="2"/>
    <n v="0"/>
    <n v="23.96"/>
  </r>
  <r>
    <n v="2397"/>
    <x v="1174"/>
    <x v="1"/>
    <x v="717"/>
    <d v="2012-11-19T00:00:00"/>
    <s v="Standard Class"/>
    <s v="PJ-18835"/>
    <s v="Patrick Jones"/>
    <x v="1"/>
    <s v="United States"/>
    <x v="20"/>
    <x v="15"/>
    <n v="10035"/>
    <x v="3"/>
    <s v="OFF-PA-10004041"/>
    <x v="1"/>
    <x v="10"/>
    <s v="It's Hot Message Books with Stickers, 2 3/4&quot; x 5&quot;"/>
    <n v="37"/>
    <n v="5"/>
    <n v="0"/>
    <n v="16.649999999999999"/>
  </r>
  <r>
    <n v="2398"/>
    <x v="1175"/>
    <x v="3"/>
    <x v="718"/>
    <d v="2014-08-17T00:00:00"/>
    <s v="Second Class"/>
    <s v="NP-18700"/>
    <s v="Nora Preis"/>
    <x v="0"/>
    <s v="United States"/>
    <x v="8"/>
    <x v="1"/>
    <n v="94109"/>
    <x v="1"/>
    <s v="OFF-LA-10001613"/>
    <x v="1"/>
    <x v="2"/>
    <s v="Avery File Folder Labels"/>
    <n v="5.76"/>
    <n v="2"/>
    <n v="0"/>
    <n v="2.8224"/>
  </r>
  <r>
    <n v="2399"/>
    <x v="1175"/>
    <x v="3"/>
    <x v="718"/>
    <d v="2014-08-17T00:00:00"/>
    <s v="Second Class"/>
    <s v="NP-18700"/>
    <s v="Nora Preis"/>
    <x v="0"/>
    <s v="United States"/>
    <x v="8"/>
    <x v="1"/>
    <n v="94109"/>
    <x v="1"/>
    <s v="OFF-AR-10000246"/>
    <x v="1"/>
    <x v="6"/>
    <s v="Newell 318"/>
    <n v="16.68"/>
    <n v="6"/>
    <n v="0"/>
    <n v="4.3367999999999993"/>
  </r>
  <r>
    <n v="2400"/>
    <x v="1176"/>
    <x v="3"/>
    <x v="428"/>
    <d v="2014-09-16T00:00:00"/>
    <s v="Standard Class"/>
    <s v="SB-20290"/>
    <s v="Sean Braxton"/>
    <x v="1"/>
    <s v="United States"/>
    <x v="159"/>
    <x v="20"/>
    <n v="29501"/>
    <x v="0"/>
    <s v="OFF-ST-10001809"/>
    <x v="1"/>
    <x v="4"/>
    <s v="Fellowes Officeware Wire Shelving"/>
    <n v="628.80999999999995"/>
    <n v="7"/>
    <n v="0"/>
    <n v="12.576199999999986"/>
  </r>
  <r>
    <n v="2401"/>
    <x v="1176"/>
    <x v="3"/>
    <x v="428"/>
    <d v="2014-09-16T00:00:00"/>
    <s v="Standard Class"/>
    <s v="SB-20290"/>
    <s v="Sean Braxton"/>
    <x v="1"/>
    <s v="United States"/>
    <x v="159"/>
    <x v="20"/>
    <n v="29501"/>
    <x v="0"/>
    <s v="OFF-ST-10002214"/>
    <x v="1"/>
    <x v="4"/>
    <s v="X-Rack File for Hanging Folders"/>
    <n v="56.449999999999996"/>
    <n v="5"/>
    <n v="0"/>
    <n v="14.676999999999998"/>
  </r>
  <r>
    <n v="2402"/>
    <x v="1177"/>
    <x v="3"/>
    <x v="719"/>
    <d v="2014-04-05T00:00:00"/>
    <s v="Second Class"/>
    <s v="AS-10090"/>
    <s v="Adam Shillingsburg"/>
    <x v="0"/>
    <s v="United States"/>
    <x v="24"/>
    <x v="25"/>
    <n v="65807"/>
    <x v="2"/>
    <s v="OFF-ST-10000649"/>
    <x v="1"/>
    <x v="4"/>
    <s v="Hanging Personal Folder File"/>
    <n v="94.199999999999989"/>
    <n v="6"/>
    <n v="0"/>
    <n v="23.550000000000004"/>
  </r>
  <r>
    <n v="2403"/>
    <x v="1177"/>
    <x v="3"/>
    <x v="719"/>
    <d v="2014-04-05T00:00:00"/>
    <s v="Second Class"/>
    <s v="AS-10090"/>
    <s v="Adam Shillingsburg"/>
    <x v="0"/>
    <s v="United States"/>
    <x v="24"/>
    <x v="25"/>
    <n v="65807"/>
    <x v="2"/>
    <s v="OFF-EN-10001990"/>
    <x v="1"/>
    <x v="12"/>
    <s v="Staples"/>
    <n v="28.4"/>
    <n v="5"/>
    <n v="0"/>
    <n v="13.347999999999997"/>
  </r>
  <r>
    <n v="2404"/>
    <x v="1178"/>
    <x v="0"/>
    <x v="720"/>
    <d v="2013-10-04T00:00:00"/>
    <s v="Standard Class"/>
    <s v="HM-14860"/>
    <s v="Harry Marie"/>
    <x v="1"/>
    <s v="United States"/>
    <x v="114"/>
    <x v="5"/>
    <n v="77340"/>
    <x v="2"/>
    <s v="FUR-BO-10000780"/>
    <x v="0"/>
    <x v="0"/>
    <s v="O'Sullivan Plantations 2-Door Library in Landvery Oak"/>
    <n v="956.6647999999999"/>
    <n v="7"/>
    <n v="0.32"/>
    <n v="-225.09759999999991"/>
  </r>
  <r>
    <n v="2405"/>
    <x v="1179"/>
    <x v="3"/>
    <x v="566"/>
    <d v="2014-10-12T00:00:00"/>
    <s v="Standard Class"/>
    <s v="MG-18145"/>
    <s v="Mike Gockenbach"/>
    <x v="0"/>
    <s v="United States"/>
    <x v="1"/>
    <x v="1"/>
    <n v="90045"/>
    <x v="1"/>
    <s v="TEC-AC-10002049"/>
    <x v="2"/>
    <x v="11"/>
    <s v="Logitech G19 Programmable Gaming Keyboard"/>
    <n v="1115.9099999999999"/>
    <n v="9"/>
    <n v="0"/>
    <n v="200.86379999999991"/>
  </r>
  <r>
    <n v="2406"/>
    <x v="1179"/>
    <x v="3"/>
    <x v="566"/>
    <d v="2014-10-12T00:00:00"/>
    <s v="Standard Class"/>
    <s v="MG-18145"/>
    <s v="Mike Gockenbach"/>
    <x v="0"/>
    <s v="United States"/>
    <x v="1"/>
    <x v="1"/>
    <n v="90045"/>
    <x v="1"/>
    <s v="TEC-PH-10003555"/>
    <x v="2"/>
    <x v="7"/>
    <s v="Motorola HK250 Universal Bluetooth Headset"/>
    <n v="128.744"/>
    <n v="7"/>
    <n v="0.2"/>
    <n v="-28.967399999999991"/>
  </r>
  <r>
    <n v="2407"/>
    <x v="1179"/>
    <x v="3"/>
    <x v="566"/>
    <d v="2014-10-12T00:00:00"/>
    <s v="Standard Class"/>
    <s v="MG-18145"/>
    <s v="Mike Gockenbach"/>
    <x v="0"/>
    <s v="United States"/>
    <x v="1"/>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x v="8"/>
    <x v="1"/>
    <n v="94122"/>
    <x v="1"/>
    <s v="OFF-AR-10003631"/>
    <x v="1"/>
    <x v="6"/>
    <s v="Staples"/>
    <n v="24.2"/>
    <n v="5"/>
    <n v="0"/>
    <n v="7.9859999999999998"/>
  </r>
  <r>
    <n v="2409"/>
    <x v="1180"/>
    <x v="3"/>
    <x v="176"/>
    <d v="2014-01-26T00:00:00"/>
    <s v="Standard Class"/>
    <s v="TM-21010"/>
    <s v="Tamara Manning"/>
    <x v="0"/>
    <s v="United States"/>
    <x v="8"/>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x v="8"/>
    <x v="1"/>
    <n v="94122"/>
    <x v="1"/>
    <s v="FUR-FU-10000758"/>
    <x v="0"/>
    <x v="5"/>
    <s v="DAX Natural Wood-Tone Poster Frame"/>
    <n v="211.84"/>
    <n v="8"/>
    <n v="0"/>
    <n v="76.262399999999985"/>
  </r>
  <r>
    <n v="2411"/>
    <x v="1182"/>
    <x v="2"/>
    <x v="601"/>
    <d v="2011-08-06T00:00:00"/>
    <s v="Standard Class"/>
    <s v="AS-10630"/>
    <s v="Ann Steele"/>
    <x v="2"/>
    <s v="United States"/>
    <x v="10"/>
    <x v="9"/>
    <n v="19120"/>
    <x v="3"/>
    <s v="OFF-FA-10000992"/>
    <x v="1"/>
    <x v="13"/>
    <s v="Acco Clips to Go Binder Clips, 24 Clips in Two Sizes"/>
    <n v="5.68"/>
    <n v="2"/>
    <n v="0.2"/>
    <n v="1.9169999999999998"/>
  </r>
  <r>
    <n v="2412"/>
    <x v="1183"/>
    <x v="1"/>
    <x v="722"/>
    <d v="2012-06-09T00:00:00"/>
    <s v="Second Class"/>
    <s v="EM-13810"/>
    <s v="Eleni McCrary"/>
    <x v="1"/>
    <s v="United States"/>
    <x v="1"/>
    <x v="1"/>
    <n v="90036"/>
    <x v="1"/>
    <s v="OFF-BI-10004187"/>
    <x v="1"/>
    <x v="8"/>
    <s v="Staples"/>
    <n v="7.52"/>
    <n v="5"/>
    <n v="0.2"/>
    <n v="2.6319999999999997"/>
  </r>
  <r>
    <n v="2413"/>
    <x v="1184"/>
    <x v="2"/>
    <x v="607"/>
    <d v="2011-11-16T00:00:00"/>
    <s v="Standard Class"/>
    <s v="JA-15970"/>
    <s v="Joseph Airdo"/>
    <x v="0"/>
    <s v="United States"/>
    <x v="1"/>
    <x v="1"/>
    <n v="90045"/>
    <x v="1"/>
    <s v="OFF-PA-10001947"/>
    <x v="1"/>
    <x v="10"/>
    <s v="Xerox 1974"/>
    <n v="11.96"/>
    <n v="2"/>
    <n v="0"/>
    <n v="5.8604000000000003"/>
  </r>
  <r>
    <n v="2414"/>
    <x v="1184"/>
    <x v="2"/>
    <x v="607"/>
    <d v="2011-11-16T00:00:00"/>
    <s v="Standard Class"/>
    <s v="JA-15970"/>
    <s v="Joseph Airdo"/>
    <x v="0"/>
    <s v="United States"/>
    <x v="1"/>
    <x v="1"/>
    <n v="90045"/>
    <x v="1"/>
    <s v="FUR-TA-10002356"/>
    <x v="0"/>
    <x v="3"/>
    <s v="Bevis Boat-Shaped Conference Table"/>
    <n v="629.06400000000008"/>
    <n v="3"/>
    <n v="0.2"/>
    <n v="31.453199999999953"/>
  </r>
  <r>
    <n v="2415"/>
    <x v="1185"/>
    <x v="0"/>
    <x v="723"/>
    <d v="2014-01-03T00:00:00"/>
    <s v="Standard Class"/>
    <s v="TB-21595"/>
    <s v="Troy Blackwell"/>
    <x v="0"/>
    <s v="United States"/>
    <x v="158"/>
    <x v="6"/>
    <n v="53209"/>
    <x v="2"/>
    <s v="FUR-CH-10001714"/>
    <x v="0"/>
    <x v="1"/>
    <s v="Global Leather &amp; Oak Executive Chair, Burgundy"/>
    <n v="754.44999999999993"/>
    <n v="5"/>
    <n v="0"/>
    <n v="60.356000000000023"/>
  </r>
  <r>
    <n v="2416"/>
    <x v="1186"/>
    <x v="1"/>
    <x v="380"/>
    <d v="2012-07-11T00:00:00"/>
    <s v="Standard Class"/>
    <s v="PP-18955"/>
    <s v="Paul Prost"/>
    <x v="2"/>
    <s v="United States"/>
    <x v="304"/>
    <x v="31"/>
    <n v="1040"/>
    <x v="3"/>
    <s v="FUR-BO-10002824"/>
    <x v="0"/>
    <x v="0"/>
    <s v="Bush Mission Pointe Library"/>
    <n v="301.95999999999998"/>
    <n v="2"/>
    <n v="0"/>
    <n v="60.391999999999996"/>
  </r>
  <r>
    <n v="2417"/>
    <x v="1187"/>
    <x v="3"/>
    <x v="386"/>
    <d v="2014-10-19T00:00:00"/>
    <s v="Standard Class"/>
    <s v="ML-18040"/>
    <s v="Michelle Lonsdale"/>
    <x v="1"/>
    <s v="United States"/>
    <x v="305"/>
    <x v="27"/>
    <n v="87105"/>
    <x v="1"/>
    <s v="TEC-AC-10002842"/>
    <x v="2"/>
    <x v="11"/>
    <s v="WD My Passport Ultra 2TB Portable External Hard Drive"/>
    <n v="595"/>
    <n v="5"/>
    <n v="0"/>
    <n v="95.200000000000031"/>
  </r>
  <r>
    <n v="2418"/>
    <x v="1187"/>
    <x v="3"/>
    <x v="386"/>
    <d v="2014-10-19T00:00:00"/>
    <s v="Standard Class"/>
    <s v="ML-18040"/>
    <s v="Michelle Lonsdale"/>
    <x v="1"/>
    <s v="United States"/>
    <x v="305"/>
    <x v="27"/>
    <n v="87105"/>
    <x v="1"/>
    <s v="OFF-BI-10002082"/>
    <x v="1"/>
    <x v="8"/>
    <s v="GBC Twin Loop Wire Binding Elements"/>
    <n v="79.872000000000014"/>
    <n v="3"/>
    <n v="0.2"/>
    <n v="29.951999999999998"/>
  </r>
  <r>
    <n v="2419"/>
    <x v="1188"/>
    <x v="0"/>
    <x v="206"/>
    <d v="2013-05-29T00:00:00"/>
    <s v="Standard Class"/>
    <s v="LC-16930"/>
    <s v="Linda Cazamias"/>
    <x v="1"/>
    <s v="United States"/>
    <x v="306"/>
    <x v="33"/>
    <n v="89431"/>
    <x v="1"/>
    <s v="TEC-MA-10000112"/>
    <x v="2"/>
    <x v="15"/>
    <s v="Panasonic KX MB2061 Multifunction Printer"/>
    <n v="2396.4"/>
    <n v="10"/>
    <n v="0.2"/>
    <n v="179.73000000000013"/>
  </r>
  <r>
    <n v="2420"/>
    <x v="1189"/>
    <x v="3"/>
    <x v="45"/>
    <d v="2014-11-15T00:00:00"/>
    <s v="Standard Class"/>
    <s v="MC-17590"/>
    <s v="Matt Collister"/>
    <x v="1"/>
    <s v="United States"/>
    <x v="307"/>
    <x v="1"/>
    <n v="92236"/>
    <x v="1"/>
    <s v="OFF-ST-10002289"/>
    <x v="1"/>
    <x v="4"/>
    <s v="Safco Wire Cube Shelving System, For Use as 4 or 5 14&quot; Cubes, Black"/>
    <n v="63.56"/>
    <n v="2"/>
    <n v="0"/>
    <n v="3.1779999999999973"/>
  </r>
  <r>
    <n v="2421"/>
    <x v="1189"/>
    <x v="3"/>
    <x v="45"/>
    <d v="2014-11-15T00:00:00"/>
    <s v="Standard Class"/>
    <s v="MC-17590"/>
    <s v="Matt Collister"/>
    <x v="1"/>
    <s v="United States"/>
    <x v="307"/>
    <x v="1"/>
    <n v="92236"/>
    <x v="1"/>
    <s v="TEC-AC-10004171"/>
    <x v="2"/>
    <x v="11"/>
    <s v="Razer Kraken 7.1 Surround Sound Over Ear USB Gaming Headset"/>
    <n v="99.99"/>
    <n v="1"/>
    <n v="0"/>
    <n v="43.995600000000003"/>
  </r>
  <r>
    <n v="2422"/>
    <x v="1190"/>
    <x v="0"/>
    <x v="724"/>
    <d v="2013-04-24T00:00:00"/>
    <s v="Standard Class"/>
    <s v="CR-12580"/>
    <s v="Clay Rozendal"/>
    <x v="2"/>
    <s v="United States"/>
    <x v="308"/>
    <x v="10"/>
    <n v="60126"/>
    <x v="2"/>
    <s v="OFF-ST-10003656"/>
    <x v="1"/>
    <x v="4"/>
    <s v="Safco Industrial Wire Shelving"/>
    <n v="230.376"/>
    <n v="3"/>
    <n v="0.2"/>
    <n v="-48.954900000000002"/>
  </r>
  <r>
    <n v="2423"/>
    <x v="1190"/>
    <x v="0"/>
    <x v="724"/>
    <d v="2013-04-24T00:00:00"/>
    <s v="Standard Class"/>
    <s v="CR-12580"/>
    <s v="Clay Rozendal"/>
    <x v="2"/>
    <s v="United States"/>
    <x v="308"/>
    <x v="10"/>
    <n v="60126"/>
    <x v="2"/>
    <s v="OFF-PA-10001560"/>
    <x v="1"/>
    <x v="10"/>
    <s v="Adams Telephone Message Books, 5 1/4” x 11”"/>
    <n v="9.6640000000000015"/>
    <n v="2"/>
    <n v="0.2"/>
    <n v="3.2615999999999996"/>
  </r>
  <r>
    <n v="2424"/>
    <x v="1191"/>
    <x v="3"/>
    <x v="53"/>
    <d v="2014-12-31T00:00:00"/>
    <s v="Standard Class"/>
    <s v="SV-20935"/>
    <s v="Susan Vittorini"/>
    <x v="0"/>
    <s v="United States"/>
    <x v="54"/>
    <x v="24"/>
    <n v="45014"/>
    <x v="3"/>
    <s v="TEC-AC-10002473"/>
    <x v="2"/>
    <x v="11"/>
    <s v="Maxell 4.7GB DVD-R"/>
    <n v="158.928"/>
    <n v="7"/>
    <n v="0.2"/>
    <n v="41.718599999999995"/>
  </r>
  <r>
    <n v="2425"/>
    <x v="1191"/>
    <x v="3"/>
    <x v="53"/>
    <d v="2014-12-31T00:00:00"/>
    <s v="Standard Class"/>
    <s v="SV-20935"/>
    <s v="Susan Vittorini"/>
    <x v="0"/>
    <s v="United States"/>
    <x v="54"/>
    <x v="24"/>
    <n v="45014"/>
    <x v="3"/>
    <s v="OFF-BI-10000632"/>
    <x v="1"/>
    <x v="8"/>
    <s v="Satellite Sectional Post Binders"/>
    <n v="13.023000000000001"/>
    <n v="1"/>
    <n v="0.7"/>
    <n v="-10.418399999999998"/>
  </r>
  <r>
    <n v="2426"/>
    <x v="1191"/>
    <x v="3"/>
    <x v="53"/>
    <d v="2014-12-31T00:00:00"/>
    <s v="Standard Class"/>
    <s v="SV-20935"/>
    <s v="Susan Vittorini"/>
    <x v="0"/>
    <s v="United States"/>
    <x v="54"/>
    <x v="24"/>
    <n v="45014"/>
    <x v="3"/>
    <s v="FUR-TA-10002645"/>
    <x v="0"/>
    <x v="3"/>
    <s v="Hon Rectangular Conference Tables"/>
    <n v="273.06"/>
    <n v="2"/>
    <n v="0.4"/>
    <n v="-104.67300000000006"/>
  </r>
  <r>
    <n v="2427"/>
    <x v="1191"/>
    <x v="3"/>
    <x v="53"/>
    <d v="2014-12-31T00:00:00"/>
    <s v="Standard Class"/>
    <s v="SV-20935"/>
    <s v="Susan Vittorini"/>
    <x v="0"/>
    <s v="United States"/>
    <x v="54"/>
    <x v="24"/>
    <n v="45014"/>
    <x v="3"/>
    <s v="OFF-FA-10002975"/>
    <x v="1"/>
    <x v="13"/>
    <s v="Staples"/>
    <n v="39.311999999999998"/>
    <n v="13"/>
    <n v="0.2"/>
    <n v="12.776399999999999"/>
  </r>
  <r>
    <n v="2428"/>
    <x v="1192"/>
    <x v="0"/>
    <x v="725"/>
    <d v="2013-06-18T00:00:00"/>
    <s v="Standard Class"/>
    <s v="MZ-17515"/>
    <s v="Mary Zewe"/>
    <x v="1"/>
    <s v="United States"/>
    <x v="81"/>
    <x v="5"/>
    <n v="76017"/>
    <x v="2"/>
    <s v="OFF-BI-10003784"/>
    <x v="1"/>
    <x v="8"/>
    <s v="Computer Printout Index Tabs"/>
    <n v="1.3439999999999996"/>
    <n v="4"/>
    <n v="0.8"/>
    <n v="-2.1504000000000008"/>
  </r>
  <r>
    <n v="2429"/>
    <x v="1192"/>
    <x v="0"/>
    <x v="725"/>
    <d v="2013-06-18T00:00:00"/>
    <s v="Standard Class"/>
    <s v="MZ-17515"/>
    <s v="Mary Zewe"/>
    <x v="1"/>
    <s v="United States"/>
    <x v="81"/>
    <x v="5"/>
    <n v="76017"/>
    <x v="2"/>
    <s v="OFF-BI-10001617"/>
    <x v="1"/>
    <x v="8"/>
    <s v="GBC Wire Binding Combs"/>
    <n v="8.2719999999999985"/>
    <n v="4"/>
    <n v="0.8"/>
    <n v="-13.648800000000001"/>
  </r>
  <r>
    <n v="2430"/>
    <x v="1192"/>
    <x v="0"/>
    <x v="725"/>
    <d v="2013-06-18T00:00:00"/>
    <s v="Standard Class"/>
    <s v="MZ-17515"/>
    <s v="Mary Zewe"/>
    <x v="1"/>
    <s v="United States"/>
    <x v="81"/>
    <x v="5"/>
    <n v="76017"/>
    <x v="2"/>
    <s v="FUR-FU-10004415"/>
    <x v="0"/>
    <x v="5"/>
    <s v="Stacking Tray, Side-Loading, Legal, Smoke"/>
    <n v="12.544000000000002"/>
    <n v="7"/>
    <n v="0.6"/>
    <n v="-9.0944000000000038"/>
  </r>
  <r>
    <n v="2431"/>
    <x v="1193"/>
    <x v="3"/>
    <x v="726"/>
    <d v="2014-05-21T00:00:00"/>
    <s v="Standard Class"/>
    <s v="RB-19795"/>
    <s v="Ross Baird"/>
    <x v="2"/>
    <s v="United States"/>
    <x v="8"/>
    <x v="1"/>
    <n v="94110"/>
    <x v="1"/>
    <s v="OFF-LA-10000240"/>
    <x v="1"/>
    <x v="2"/>
    <s v="Self-Adhesive Address Labels for Typewriters by Universal"/>
    <n v="58.48"/>
    <n v="8"/>
    <n v="0"/>
    <n v="27.485599999999998"/>
  </r>
  <r>
    <n v="2432"/>
    <x v="1194"/>
    <x v="3"/>
    <x v="116"/>
    <d v="2015-01-03T00:00:00"/>
    <s v="Standard Class"/>
    <s v="HM-14860"/>
    <s v="Harry Marie"/>
    <x v="1"/>
    <s v="United States"/>
    <x v="4"/>
    <x v="4"/>
    <n v="98103"/>
    <x v="1"/>
    <s v="FUR-FU-10001935"/>
    <x v="0"/>
    <x v="5"/>
    <s v="3M Hangers With Command Adhesive"/>
    <n v="7.4"/>
    <n v="2"/>
    <n v="0"/>
    <n v="3.0340000000000007"/>
  </r>
  <r>
    <n v="2433"/>
    <x v="1195"/>
    <x v="2"/>
    <x v="727"/>
    <d v="2011-04-01T00:00:00"/>
    <s v="Standard Class"/>
    <s v="AZ-10750"/>
    <s v="Annie Zypern"/>
    <x v="0"/>
    <s v="United States"/>
    <x v="20"/>
    <x v="15"/>
    <n v="10009"/>
    <x v="3"/>
    <s v="FUR-CH-10002439"/>
    <x v="0"/>
    <x v="1"/>
    <s v="Iceberg Nesting Folding Chair, 19w x 6d x 43h"/>
    <n v="366.786"/>
    <n v="7"/>
    <n v="0.1"/>
    <n v="65.206400000000002"/>
  </r>
  <r>
    <n v="2434"/>
    <x v="1196"/>
    <x v="3"/>
    <x v="39"/>
    <d v="2014-06-02T00:00:00"/>
    <s v="Standard Class"/>
    <s v="JH-15910"/>
    <s v="Jonathan Howell"/>
    <x v="0"/>
    <s v="United States"/>
    <x v="12"/>
    <x v="5"/>
    <n v="77070"/>
    <x v="2"/>
    <s v="TEC-PH-10001536"/>
    <x v="2"/>
    <x v="7"/>
    <s v="Spigen Samsung Galaxy S5 Case Wallet"/>
    <n v="54.367999999999995"/>
    <n v="4"/>
    <n v="0.2"/>
    <n v="4.0775999999999968"/>
  </r>
  <r>
    <n v="2435"/>
    <x v="1197"/>
    <x v="1"/>
    <x v="717"/>
    <d v="2012-11-17T00:00:00"/>
    <s v="First Class"/>
    <s v="PJ-18835"/>
    <s v="Patrick Jones"/>
    <x v="1"/>
    <s v="United States"/>
    <x v="24"/>
    <x v="17"/>
    <n v="22153"/>
    <x v="0"/>
    <s v="OFF-EN-10001532"/>
    <x v="1"/>
    <x v="12"/>
    <s v="Brown Kraft Recycled Envelopes"/>
    <n v="33.96"/>
    <n v="2"/>
    <n v="0"/>
    <n v="16.98"/>
  </r>
  <r>
    <n v="2436"/>
    <x v="1197"/>
    <x v="1"/>
    <x v="717"/>
    <d v="2012-11-17T00:00:00"/>
    <s v="First Class"/>
    <s v="PJ-18835"/>
    <s v="Patrick Jones"/>
    <x v="1"/>
    <s v="United States"/>
    <x v="24"/>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x v="168"/>
    <x v="27"/>
    <n v="87401"/>
    <x v="1"/>
    <s v="FUR-FU-10003708"/>
    <x v="0"/>
    <x v="5"/>
    <s v="Tenex Traditional Chairmats for Medium Pile Carpet, Standard Lip, 36&quot; x 48&quot;"/>
    <n v="545.85"/>
    <n v="9"/>
    <n v="0"/>
    <n v="114.6285"/>
  </r>
  <r>
    <n v="2438"/>
    <x v="1199"/>
    <x v="2"/>
    <x v="728"/>
    <d v="2011-11-20T00:00:00"/>
    <s v="Second Class"/>
    <s v="PW-19240"/>
    <s v="Pierre Wener"/>
    <x v="0"/>
    <s v="United States"/>
    <x v="103"/>
    <x v="22"/>
    <n v="80027"/>
    <x v="1"/>
    <s v="FUR-TA-10000849"/>
    <x v="0"/>
    <x v="3"/>
    <s v="Bevis Rectangular Conference Tables"/>
    <n v="145.97999999999999"/>
    <n v="2"/>
    <n v="0.5"/>
    <n v="-99.266399999999976"/>
  </r>
  <r>
    <n v="2439"/>
    <x v="1199"/>
    <x v="2"/>
    <x v="728"/>
    <d v="2011-11-20T00:00:00"/>
    <s v="Second Class"/>
    <s v="PW-19240"/>
    <s v="Pierre Wener"/>
    <x v="0"/>
    <s v="United States"/>
    <x v="103"/>
    <x v="22"/>
    <n v="80027"/>
    <x v="1"/>
    <s v="OFF-PA-10002259"/>
    <x v="1"/>
    <x v="10"/>
    <s v="Geographics Note Cards, Blank, White, 8 1/2&quot; x 11&quot;"/>
    <n v="35.808"/>
    <n v="4"/>
    <n v="0.2"/>
    <n v="12.5328"/>
  </r>
  <r>
    <n v="2440"/>
    <x v="1200"/>
    <x v="3"/>
    <x v="729"/>
    <d v="2014-07-23T00:00:00"/>
    <s v="Standard Class"/>
    <s v="SW-20455"/>
    <s v="Shaun Weien"/>
    <x v="0"/>
    <s v="United States"/>
    <x v="67"/>
    <x v="2"/>
    <n v="33614"/>
    <x v="0"/>
    <s v="FUR-FU-10002597"/>
    <x v="0"/>
    <x v="5"/>
    <s v="C-Line Magnetic Cubicle Keepers, Clear Polypropylene"/>
    <n v="7.9040000000000008"/>
    <n v="2"/>
    <n v="0.2"/>
    <n v="2.1736000000000004"/>
  </r>
  <r>
    <n v="2441"/>
    <x v="1201"/>
    <x v="0"/>
    <x v="730"/>
    <d v="2013-05-28T00:00:00"/>
    <s v="Standard Class"/>
    <s v="AF-10870"/>
    <s v="Art Ferguson"/>
    <x v="0"/>
    <s v="United States"/>
    <x v="309"/>
    <x v="30"/>
    <n v="7055"/>
    <x v="3"/>
    <s v="TEC-PH-10004614"/>
    <x v="2"/>
    <x v="7"/>
    <s v="AT&amp;T 841000 Phone"/>
    <n v="345"/>
    <n v="5"/>
    <n v="0"/>
    <n v="86.25"/>
  </r>
  <r>
    <n v="2442"/>
    <x v="1201"/>
    <x v="0"/>
    <x v="730"/>
    <d v="2013-05-28T00:00:00"/>
    <s v="Standard Class"/>
    <s v="AF-10870"/>
    <s v="Art Ferguson"/>
    <x v="0"/>
    <s v="United States"/>
    <x v="309"/>
    <x v="30"/>
    <n v="7055"/>
    <x v="3"/>
    <s v="FUR-TA-10003748"/>
    <x v="0"/>
    <x v="3"/>
    <s v="Bevis 36 x 72 Conference Tables"/>
    <n v="174.28599999999997"/>
    <n v="2"/>
    <n v="0.3"/>
    <n v="-19.918399999999991"/>
  </r>
  <r>
    <n v="2443"/>
    <x v="1201"/>
    <x v="0"/>
    <x v="730"/>
    <d v="2013-05-28T00:00:00"/>
    <s v="Standard Class"/>
    <s v="AF-10870"/>
    <s v="Art Ferguson"/>
    <x v="0"/>
    <s v="United States"/>
    <x v="309"/>
    <x v="30"/>
    <n v="7055"/>
    <x v="3"/>
    <s v="OFF-AP-10003217"/>
    <x v="1"/>
    <x v="9"/>
    <s v="Eureka Sanitaire  Commercial Upright"/>
    <n v="662.84"/>
    <n v="4"/>
    <n v="0"/>
    <n v="172.33840000000004"/>
  </r>
  <r>
    <n v="2444"/>
    <x v="1201"/>
    <x v="0"/>
    <x v="730"/>
    <d v="2013-05-28T00:00:00"/>
    <s v="Standard Class"/>
    <s v="AF-10870"/>
    <s v="Art Ferguson"/>
    <x v="0"/>
    <s v="United States"/>
    <x v="309"/>
    <x v="30"/>
    <n v="7055"/>
    <x v="3"/>
    <s v="TEC-AC-10002399"/>
    <x v="2"/>
    <x v="11"/>
    <s v="SanDisk Cruzer 32 GB USB Flash Drive"/>
    <n v="95.1"/>
    <n v="5"/>
    <n v="0"/>
    <n v="30.431999999999995"/>
  </r>
  <r>
    <n v="2445"/>
    <x v="1201"/>
    <x v="0"/>
    <x v="730"/>
    <d v="2013-05-28T00:00:00"/>
    <s v="Standard Class"/>
    <s v="AF-10870"/>
    <s v="Art Ferguson"/>
    <x v="0"/>
    <s v="United States"/>
    <x v="309"/>
    <x v="30"/>
    <n v="7055"/>
    <x v="3"/>
    <s v="OFF-EN-10002973"/>
    <x v="1"/>
    <x v="12"/>
    <s v="Ampad #10 Peel &amp; Seel Holiday Envelopes"/>
    <n v="26.880000000000003"/>
    <n v="6"/>
    <n v="0"/>
    <n v="12.902400000000002"/>
  </r>
  <r>
    <n v="2446"/>
    <x v="1201"/>
    <x v="0"/>
    <x v="730"/>
    <d v="2013-05-28T00:00:00"/>
    <s v="Standard Class"/>
    <s v="AF-10870"/>
    <s v="Art Ferguson"/>
    <x v="0"/>
    <s v="United States"/>
    <x v="309"/>
    <x v="30"/>
    <n v="7055"/>
    <x v="3"/>
    <s v="TEC-PH-10001336"/>
    <x v="2"/>
    <x v="7"/>
    <s v="Digium D40 VoIP phone"/>
    <n v="257.98"/>
    <n v="2"/>
    <n v="0"/>
    <n v="74.8142"/>
  </r>
  <r>
    <n v="2447"/>
    <x v="1202"/>
    <x v="1"/>
    <x v="12"/>
    <d v="2012-10-01T00:00:00"/>
    <s v="Standard Class"/>
    <s v="AM-10705"/>
    <s v="Anne McFarland"/>
    <x v="0"/>
    <s v="United States"/>
    <x v="1"/>
    <x v="1"/>
    <n v="90004"/>
    <x v="1"/>
    <s v="OFF-EN-10000461"/>
    <x v="1"/>
    <x v="12"/>
    <s v="#10- 4 1/8&quot; x 9 1/2&quot; Recycled Envelopes"/>
    <n v="17.48"/>
    <n v="2"/>
    <n v="0"/>
    <n v="8.2156000000000002"/>
  </r>
  <r>
    <n v="2448"/>
    <x v="1203"/>
    <x v="0"/>
    <x v="731"/>
    <d v="2013-11-07T00:00:00"/>
    <s v="Standard Class"/>
    <s v="BD-11320"/>
    <s v="Bill Donatelli"/>
    <x v="0"/>
    <s v="United States"/>
    <x v="10"/>
    <x v="9"/>
    <n v="19143"/>
    <x v="3"/>
    <s v="FUR-CH-10000988"/>
    <x v="0"/>
    <x v="1"/>
    <s v="Hon Olson Stacker Stools"/>
    <n v="492.83499999999998"/>
    <n v="5"/>
    <n v="0.3"/>
    <n v="-14.080999999999989"/>
  </r>
  <r>
    <n v="2449"/>
    <x v="1204"/>
    <x v="1"/>
    <x v="471"/>
    <d v="2012-09-17T00:00:00"/>
    <s v="Second Class"/>
    <s v="CM-12385"/>
    <s v="Christopher Martinez"/>
    <x v="0"/>
    <s v="United States"/>
    <x v="310"/>
    <x v="20"/>
    <n v="29406"/>
    <x v="0"/>
    <s v="OFF-ST-10001809"/>
    <x v="1"/>
    <x v="4"/>
    <s v="Fellowes Officeware Wire Shelving"/>
    <n v="269.49"/>
    <n v="3"/>
    <n v="0"/>
    <n v="5.3897999999999939"/>
  </r>
  <r>
    <n v="2450"/>
    <x v="1205"/>
    <x v="0"/>
    <x v="732"/>
    <d v="2013-11-11T00:00:00"/>
    <s v="Standard Class"/>
    <s v="CS-12400"/>
    <s v="Christopher Schild"/>
    <x v="2"/>
    <s v="United States"/>
    <x v="49"/>
    <x v="1"/>
    <n v="95123"/>
    <x v="1"/>
    <s v="OFF-BI-10003963"/>
    <x v="1"/>
    <x v="8"/>
    <s v="Cardinal Holdit Data Disk Pockets"/>
    <n v="29.120000000000005"/>
    <n v="5"/>
    <n v="0.2"/>
    <n v="9.8279999999999959"/>
  </r>
  <r>
    <n v="2451"/>
    <x v="1206"/>
    <x v="3"/>
    <x v="294"/>
    <d v="2014-03-23T00:00:00"/>
    <s v="Second Class"/>
    <s v="DB-13405"/>
    <s v="Denny Blanton"/>
    <x v="0"/>
    <s v="United States"/>
    <x v="20"/>
    <x v="15"/>
    <n v="10011"/>
    <x v="3"/>
    <s v="OFF-LA-10000081"/>
    <x v="1"/>
    <x v="2"/>
    <s v="Avery 496"/>
    <n v="18.75"/>
    <n v="5"/>
    <n v="0"/>
    <n v="9"/>
  </r>
  <r>
    <n v="2452"/>
    <x v="1206"/>
    <x v="3"/>
    <x v="294"/>
    <d v="2014-03-23T00:00:00"/>
    <s v="Second Class"/>
    <s v="DB-13405"/>
    <s v="Denny Blanton"/>
    <x v="0"/>
    <s v="United States"/>
    <x v="20"/>
    <x v="15"/>
    <n v="10011"/>
    <x v="3"/>
    <s v="TEC-PH-10000149"/>
    <x v="2"/>
    <x v="7"/>
    <s v="Cisco SPA525G2 IP Phone - Wireless"/>
    <n v="119.69999999999999"/>
    <n v="6"/>
    <n v="0"/>
    <n v="31.121999999999996"/>
  </r>
  <r>
    <n v="2453"/>
    <x v="1206"/>
    <x v="3"/>
    <x v="294"/>
    <d v="2014-03-23T00:00:00"/>
    <s v="Second Class"/>
    <s v="DB-13405"/>
    <s v="Denny Blanton"/>
    <x v="0"/>
    <s v="United States"/>
    <x v="20"/>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x v="20"/>
    <x v="15"/>
    <n v="10011"/>
    <x v="3"/>
    <s v="TEC-AC-10002399"/>
    <x v="2"/>
    <x v="11"/>
    <s v="SanDisk Cruzer 32 GB USB Flash Drive"/>
    <n v="57.06"/>
    <n v="3"/>
    <n v="0"/>
    <n v="18.2592"/>
  </r>
  <r>
    <n v="2455"/>
    <x v="1206"/>
    <x v="3"/>
    <x v="294"/>
    <d v="2014-03-23T00:00:00"/>
    <s v="Second Class"/>
    <s v="DB-13405"/>
    <s v="Denny Blanton"/>
    <x v="0"/>
    <s v="United States"/>
    <x v="20"/>
    <x v="15"/>
    <n v="10011"/>
    <x v="3"/>
    <s v="TEC-AC-10003038"/>
    <x v="2"/>
    <x v="11"/>
    <s v="Kingston Digital DataTraveler 16GB USB 2.0"/>
    <n v="71.599999999999994"/>
    <n v="8"/>
    <n v="0"/>
    <n v="13.603999999999992"/>
  </r>
  <r>
    <n v="2456"/>
    <x v="1206"/>
    <x v="3"/>
    <x v="294"/>
    <d v="2014-03-23T00:00:00"/>
    <s v="Second Class"/>
    <s v="DB-13405"/>
    <s v="Denny Blanton"/>
    <x v="0"/>
    <s v="United States"/>
    <x v="20"/>
    <x v="15"/>
    <n v="10011"/>
    <x v="3"/>
    <s v="OFF-ST-10000344"/>
    <x v="1"/>
    <x v="4"/>
    <s v="Neat Ideas Personal Hanging Folder Files, Black"/>
    <n v="107.44"/>
    <n v="8"/>
    <n v="0"/>
    <n v="27.934399999999997"/>
  </r>
  <r>
    <n v="2457"/>
    <x v="1206"/>
    <x v="3"/>
    <x v="294"/>
    <d v="2014-03-23T00:00:00"/>
    <s v="Second Class"/>
    <s v="DB-13405"/>
    <s v="Denny Blanton"/>
    <x v="0"/>
    <s v="United States"/>
    <x v="20"/>
    <x v="15"/>
    <n v="10011"/>
    <x v="3"/>
    <s v="OFF-LA-10004093"/>
    <x v="1"/>
    <x v="2"/>
    <s v="Avery 486"/>
    <n v="7.31"/>
    <n v="1"/>
    <n v="0"/>
    <n v="3.4356999999999998"/>
  </r>
  <r>
    <n v="2458"/>
    <x v="1206"/>
    <x v="3"/>
    <x v="294"/>
    <d v="2014-03-23T00:00:00"/>
    <s v="Second Class"/>
    <s v="DB-13405"/>
    <s v="Denny Blanton"/>
    <x v="0"/>
    <s v="United States"/>
    <x v="20"/>
    <x v="15"/>
    <n v="10011"/>
    <x v="3"/>
    <s v="OFF-AR-10001683"/>
    <x v="1"/>
    <x v="6"/>
    <s v="Lumber Crayons"/>
    <n v="59.099999999999994"/>
    <n v="6"/>
    <n v="0"/>
    <n v="22.458000000000002"/>
  </r>
  <r>
    <n v="2459"/>
    <x v="1206"/>
    <x v="3"/>
    <x v="294"/>
    <d v="2014-03-23T00:00:00"/>
    <s v="Second Class"/>
    <s v="DB-13405"/>
    <s v="Denny Blanton"/>
    <x v="0"/>
    <s v="United States"/>
    <x v="20"/>
    <x v="15"/>
    <n v="10011"/>
    <x v="3"/>
    <s v="OFF-ST-10003455"/>
    <x v="1"/>
    <x v="4"/>
    <s v="Tenex File Box, Personal Filing Tote with Lid, Black"/>
    <n v="46.53"/>
    <n v="3"/>
    <n v="0"/>
    <n v="12.097800000000001"/>
  </r>
  <r>
    <n v="2460"/>
    <x v="1207"/>
    <x v="3"/>
    <x v="733"/>
    <d v="2014-08-22T00:00:00"/>
    <s v="Standard Class"/>
    <s v="JG-15160"/>
    <s v="James Galang"/>
    <x v="0"/>
    <s v="United States"/>
    <x v="135"/>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x v="4"/>
    <x v="4"/>
    <n v="98115"/>
    <x v="1"/>
    <s v="OFF-PA-10001763"/>
    <x v="1"/>
    <x v="10"/>
    <s v="Xerox 1896"/>
    <n v="29.97"/>
    <n v="3"/>
    <n v="0"/>
    <n v="13.486499999999999"/>
  </r>
  <r>
    <n v="2462"/>
    <x v="1208"/>
    <x v="1"/>
    <x v="655"/>
    <d v="2012-07-13T00:00:00"/>
    <s v="Second Class"/>
    <s v="SC-20380"/>
    <s v="Shahid Collister"/>
    <x v="0"/>
    <s v="United States"/>
    <x v="4"/>
    <x v="4"/>
    <n v="98115"/>
    <x v="1"/>
    <s v="OFF-BI-10001597"/>
    <x v="1"/>
    <x v="8"/>
    <s v="Wilson Jones Ledger-Size, Piano-Hinge Binder, 2&quot;, Blue"/>
    <n v="98.352000000000004"/>
    <n v="3"/>
    <n v="0.2"/>
    <n v="34.423199999999987"/>
  </r>
  <r>
    <n v="2463"/>
    <x v="1209"/>
    <x v="3"/>
    <x v="734"/>
    <d v="2014-12-10T00:00:00"/>
    <s v="Standard Class"/>
    <s v="CS-12460"/>
    <s v="Chuck Sachs"/>
    <x v="0"/>
    <s v="United States"/>
    <x v="20"/>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x v="20"/>
    <x v="15"/>
    <n v="10009"/>
    <x v="3"/>
    <s v="OFF-BI-10001553"/>
    <x v="1"/>
    <x v="8"/>
    <s v="SpineVue Locking Slant-D Ring Binders by Cardinal"/>
    <n v="14.624000000000002"/>
    <n v="2"/>
    <n v="0.2"/>
    <n v="5.1183999999999994"/>
  </r>
  <r>
    <n v="2465"/>
    <x v="1209"/>
    <x v="3"/>
    <x v="734"/>
    <d v="2014-12-10T00:00:00"/>
    <s v="Standard Class"/>
    <s v="CS-12460"/>
    <s v="Chuck Sachs"/>
    <x v="0"/>
    <s v="United States"/>
    <x v="20"/>
    <x v="15"/>
    <n v="10009"/>
    <x v="3"/>
    <s v="TEC-PH-10000576"/>
    <x v="2"/>
    <x v="7"/>
    <s v="AT&amp;T 1080 Corded phone"/>
    <n v="136.99"/>
    <n v="1"/>
    <n v="0"/>
    <n v="36.987300000000005"/>
  </r>
  <r>
    <n v="2466"/>
    <x v="1209"/>
    <x v="3"/>
    <x v="734"/>
    <d v="2014-12-10T00:00:00"/>
    <s v="Standard Class"/>
    <s v="CS-12460"/>
    <s v="Chuck Sachs"/>
    <x v="0"/>
    <s v="United States"/>
    <x v="20"/>
    <x v="15"/>
    <n v="10009"/>
    <x v="3"/>
    <s v="OFF-LA-10001317"/>
    <x v="1"/>
    <x v="2"/>
    <s v="Avery 520"/>
    <n v="3.15"/>
    <n v="1"/>
    <n v="0"/>
    <n v="1.512"/>
  </r>
  <r>
    <n v="2467"/>
    <x v="1210"/>
    <x v="3"/>
    <x v="464"/>
    <d v="2014-05-09T00:00:00"/>
    <s v="Standard Class"/>
    <s v="MK-18160"/>
    <s v="Mike Kennedy"/>
    <x v="0"/>
    <s v="United States"/>
    <x v="311"/>
    <x v="17"/>
    <n v="23602"/>
    <x v="0"/>
    <s v="OFF-PA-10000726"/>
    <x v="1"/>
    <x v="10"/>
    <s v="Black Print Carbonless Snap-Off Rapid Letter, 8 1/2&quot; x 7&quot;"/>
    <n v="9.11"/>
    <n v="1"/>
    <n v="0"/>
    <n v="4.099499999999999"/>
  </r>
  <r>
    <n v="2468"/>
    <x v="1210"/>
    <x v="3"/>
    <x v="464"/>
    <d v="2014-05-09T00:00:00"/>
    <s v="Standard Class"/>
    <s v="MK-18160"/>
    <s v="Mike Kennedy"/>
    <x v="0"/>
    <s v="United States"/>
    <x v="311"/>
    <x v="17"/>
    <n v="23602"/>
    <x v="0"/>
    <s v="OFF-ST-10003306"/>
    <x v="1"/>
    <x v="4"/>
    <s v="Letter Size Cart"/>
    <n v="571.44000000000005"/>
    <n v="4"/>
    <n v="0"/>
    <n v="165.71759999999995"/>
  </r>
  <r>
    <n v="2469"/>
    <x v="1210"/>
    <x v="3"/>
    <x v="464"/>
    <d v="2014-05-09T00:00:00"/>
    <s v="Standard Class"/>
    <s v="MK-18160"/>
    <s v="Mike Kennedy"/>
    <x v="0"/>
    <s v="United States"/>
    <x v="311"/>
    <x v="17"/>
    <n v="23602"/>
    <x v="0"/>
    <s v="OFF-PA-10004983"/>
    <x v="1"/>
    <x v="10"/>
    <s v="Xerox 23"/>
    <n v="32.400000000000006"/>
    <n v="5"/>
    <n v="0"/>
    <n v="15.552000000000001"/>
  </r>
  <r>
    <n v="2470"/>
    <x v="1210"/>
    <x v="3"/>
    <x v="464"/>
    <d v="2014-05-09T00:00:00"/>
    <s v="Standard Class"/>
    <s v="MK-18160"/>
    <s v="Mike Kennedy"/>
    <x v="0"/>
    <s v="United States"/>
    <x v="311"/>
    <x v="17"/>
    <n v="23602"/>
    <x v="0"/>
    <s v="OFF-ST-10001291"/>
    <x v="1"/>
    <x v="4"/>
    <s v="Tenex Personal Self-Stacking Standard File Box, Black/Gray"/>
    <n v="16.91"/>
    <n v="1"/>
    <n v="0"/>
    <n v="4.5656999999999996"/>
  </r>
  <r>
    <n v="2471"/>
    <x v="1211"/>
    <x v="0"/>
    <x v="115"/>
    <d v="2013-01-28T00:00:00"/>
    <s v="Standard Class"/>
    <s v="CM-11935"/>
    <s v="Carlos Meador"/>
    <x v="0"/>
    <s v="United States"/>
    <x v="115"/>
    <x v="3"/>
    <n v="28314"/>
    <x v="0"/>
    <s v="FUR-FU-10002107"/>
    <x v="0"/>
    <x v="5"/>
    <s v="Eldon Pizzaz Desk Accessories"/>
    <n v="14.272"/>
    <n v="8"/>
    <n v="0.2"/>
    <n v="4.281600000000001"/>
  </r>
  <r>
    <n v="2472"/>
    <x v="1211"/>
    <x v="0"/>
    <x v="115"/>
    <d v="2013-01-28T00:00:00"/>
    <s v="Standard Class"/>
    <s v="CM-11935"/>
    <s v="Carlos Meador"/>
    <x v="0"/>
    <s v="United States"/>
    <x v="115"/>
    <x v="3"/>
    <n v="28314"/>
    <x v="0"/>
    <s v="FUR-BO-10002213"/>
    <x v="0"/>
    <x v="0"/>
    <s v="Sauder Forest Hills Library, Woodland Oak Finish"/>
    <n v="451.13599999999997"/>
    <n v="4"/>
    <n v="0.2"/>
    <n v="-67.670399999999972"/>
  </r>
  <r>
    <n v="2473"/>
    <x v="1211"/>
    <x v="0"/>
    <x v="115"/>
    <d v="2013-01-28T00:00:00"/>
    <s v="Standard Class"/>
    <s v="CM-11935"/>
    <s v="Carlos Meador"/>
    <x v="0"/>
    <s v="United States"/>
    <x v="115"/>
    <x v="3"/>
    <n v="28314"/>
    <x v="0"/>
    <s v="OFF-AP-10000692"/>
    <x v="1"/>
    <x v="9"/>
    <s v="Fellowes Mighty 8 Compact Surge Protector"/>
    <n v="64.864000000000004"/>
    <n v="4"/>
    <n v="0.2"/>
    <n v="6.4864000000000033"/>
  </r>
  <r>
    <n v="2474"/>
    <x v="1212"/>
    <x v="0"/>
    <x v="54"/>
    <d v="2013-11-07T00:00:00"/>
    <s v="First Class"/>
    <s v="PF-19225"/>
    <s v="Phillip Flathmann"/>
    <x v="0"/>
    <s v="United States"/>
    <x v="1"/>
    <x v="1"/>
    <n v="90032"/>
    <x v="1"/>
    <s v="FUR-CH-10001190"/>
    <x v="0"/>
    <x v="1"/>
    <s v="Global Deluxe High-Back Office Chair in Storm"/>
    <n v="217.58400000000003"/>
    <n v="2"/>
    <n v="0.2"/>
    <n v="-29.917800000000021"/>
  </r>
  <r>
    <n v="2475"/>
    <x v="1212"/>
    <x v="0"/>
    <x v="54"/>
    <d v="2013-11-07T00:00:00"/>
    <s v="First Class"/>
    <s v="PF-19225"/>
    <s v="Phillip Flathmann"/>
    <x v="0"/>
    <s v="United States"/>
    <x v="1"/>
    <x v="1"/>
    <n v="90032"/>
    <x v="1"/>
    <s v="TEC-AC-10000682"/>
    <x v="2"/>
    <x v="11"/>
    <s v="Kensington K72356US Mouse-in-a-Box USB Desktop Mouse"/>
    <n v="82.95"/>
    <n v="5"/>
    <n v="0"/>
    <n v="29.032499999999999"/>
  </r>
  <r>
    <n v="2476"/>
    <x v="1212"/>
    <x v="0"/>
    <x v="54"/>
    <d v="2013-11-07T00:00:00"/>
    <s v="First Class"/>
    <s v="PF-19225"/>
    <s v="Phillip Flathmann"/>
    <x v="0"/>
    <s v="United States"/>
    <x v="1"/>
    <x v="1"/>
    <n v="90032"/>
    <x v="1"/>
    <s v="OFF-LA-10004545"/>
    <x v="1"/>
    <x v="2"/>
    <s v="Avery 50"/>
    <n v="87.71"/>
    <n v="7"/>
    <n v="0"/>
    <n v="41.223699999999994"/>
  </r>
  <r>
    <n v="2477"/>
    <x v="1212"/>
    <x v="0"/>
    <x v="54"/>
    <d v="2013-11-07T00:00:00"/>
    <s v="First Class"/>
    <s v="PF-19225"/>
    <s v="Phillip Flathmann"/>
    <x v="0"/>
    <s v="United States"/>
    <x v="1"/>
    <x v="1"/>
    <n v="90032"/>
    <x v="1"/>
    <s v="OFF-AP-10003057"/>
    <x v="1"/>
    <x v="9"/>
    <s v="Honeywell Enviracaire Portable HEPA Air Cleaner for 16' x 20' Room"/>
    <n v="1101.48"/>
    <n v="4"/>
    <n v="0"/>
    <n v="429.57720000000006"/>
  </r>
  <r>
    <n v="2478"/>
    <x v="1213"/>
    <x v="3"/>
    <x v="507"/>
    <d v="2014-09-09T00:00:00"/>
    <s v="Second Class"/>
    <s v="GM-14695"/>
    <s v="Greg Maxwell"/>
    <x v="1"/>
    <s v="United States"/>
    <x v="1"/>
    <x v="1"/>
    <n v="90036"/>
    <x v="1"/>
    <s v="FUR-TA-10000198"/>
    <x v="0"/>
    <x v="3"/>
    <s v="Chromcraft Bull-Nose Wood Oval Conference Tables &amp; Bases"/>
    <n v="1322.3520000000001"/>
    <n v="3"/>
    <n v="0.2"/>
    <n v="-99.176400000000001"/>
  </r>
  <r>
    <n v="2479"/>
    <x v="1214"/>
    <x v="2"/>
    <x v="103"/>
    <d v="2011-09-19T00:00:00"/>
    <s v="Standard Class"/>
    <s v="DC-12850"/>
    <s v="Dan Campbell"/>
    <x v="0"/>
    <s v="United States"/>
    <x v="20"/>
    <x v="15"/>
    <n v="10011"/>
    <x v="3"/>
    <s v="OFF-AR-10002833"/>
    <x v="1"/>
    <x v="6"/>
    <s v="Newell 322"/>
    <n v="5.46"/>
    <n v="3"/>
    <n v="0"/>
    <n v="1.4742000000000002"/>
  </r>
  <r>
    <n v="2480"/>
    <x v="1215"/>
    <x v="3"/>
    <x v="249"/>
    <d v="2014-06-26T00:00:00"/>
    <s v="Standard Class"/>
    <s v="FO-14305"/>
    <s v="Frank Olsen"/>
    <x v="0"/>
    <s v="United States"/>
    <x v="61"/>
    <x v="5"/>
    <n v="75220"/>
    <x v="2"/>
    <s v="OFF-SU-10002557"/>
    <x v="1"/>
    <x v="14"/>
    <s v="Fiskars Spring-Action Scissors"/>
    <n v="11.184000000000001"/>
    <n v="1"/>
    <n v="0.2"/>
    <n v="0.83879999999999999"/>
  </r>
  <r>
    <n v="2481"/>
    <x v="1215"/>
    <x v="3"/>
    <x v="249"/>
    <d v="2014-06-26T00:00:00"/>
    <s v="Standard Class"/>
    <s v="FO-14305"/>
    <s v="Frank Olsen"/>
    <x v="0"/>
    <s v="United States"/>
    <x v="61"/>
    <x v="5"/>
    <n v="75220"/>
    <x v="2"/>
    <s v="OFF-ST-10003656"/>
    <x v="1"/>
    <x v="4"/>
    <s v="Safco Industrial Wire Shelving"/>
    <n v="153.584"/>
    <n v="2"/>
    <n v="0.2"/>
    <n v="-32.636600000000001"/>
  </r>
  <r>
    <n v="2482"/>
    <x v="1216"/>
    <x v="3"/>
    <x v="165"/>
    <d v="2015-01-01T00:00:00"/>
    <s v="Standard Class"/>
    <s v="AH-10210"/>
    <s v="Alan Hwang"/>
    <x v="0"/>
    <s v="United States"/>
    <x v="4"/>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x v="4"/>
    <x v="4"/>
    <n v="98105"/>
    <x v="1"/>
    <s v="TEC-PH-10000912"/>
    <x v="2"/>
    <x v="7"/>
    <s v="Anker 24W Portable Micro USB Car Charger"/>
    <n v="35.167999999999999"/>
    <n v="4"/>
    <n v="0.2"/>
    <n v="11.429599999999999"/>
  </r>
  <r>
    <n v="2484"/>
    <x v="1217"/>
    <x v="3"/>
    <x v="735"/>
    <d v="2014-09-04T00:00:00"/>
    <s v="Standard Class"/>
    <s v="KN-16705"/>
    <s v="Kristina Nunn"/>
    <x v="2"/>
    <s v="United States"/>
    <x v="4"/>
    <x v="4"/>
    <n v="98105"/>
    <x v="1"/>
    <s v="FUR-TA-10000617"/>
    <x v="0"/>
    <x v="3"/>
    <s v="Hon Practical Foundations 30 x 60 Training Table, Light Gray/Charcoal"/>
    <n v="1137.75"/>
    <n v="5"/>
    <n v="0"/>
    <n v="250.30500000000004"/>
  </r>
  <r>
    <n v="2485"/>
    <x v="1217"/>
    <x v="3"/>
    <x v="735"/>
    <d v="2014-09-04T00:00:00"/>
    <s v="Standard Class"/>
    <s v="KN-16705"/>
    <s v="Kristina Nunn"/>
    <x v="2"/>
    <s v="United States"/>
    <x v="4"/>
    <x v="4"/>
    <n v="98105"/>
    <x v="1"/>
    <s v="OFF-BI-10001658"/>
    <x v="1"/>
    <x v="8"/>
    <s v="GBC Standard Therm-A-Bind Covers"/>
    <n v="99.680000000000021"/>
    <n v="5"/>
    <n v="0.2"/>
    <n v="32.396000000000001"/>
  </r>
  <r>
    <n v="2486"/>
    <x v="1217"/>
    <x v="3"/>
    <x v="735"/>
    <d v="2014-09-04T00:00:00"/>
    <s v="Standard Class"/>
    <s v="KN-16705"/>
    <s v="Kristina Nunn"/>
    <x v="2"/>
    <s v="United States"/>
    <x v="4"/>
    <x v="4"/>
    <n v="98105"/>
    <x v="1"/>
    <s v="OFF-AR-10003856"/>
    <x v="1"/>
    <x v="6"/>
    <s v="Newell 344"/>
    <n v="5.56"/>
    <n v="2"/>
    <n v="0"/>
    <n v="1.4455999999999998"/>
  </r>
  <r>
    <n v="2487"/>
    <x v="1218"/>
    <x v="1"/>
    <x v="98"/>
    <d v="2012-01-04T00:00:00"/>
    <s v="Second Class"/>
    <s v="CB-12535"/>
    <s v="Claudia Bergmann"/>
    <x v="1"/>
    <s v="United States"/>
    <x v="46"/>
    <x v="13"/>
    <n v="19711"/>
    <x v="3"/>
    <s v="OFF-ST-10001837"/>
    <x v="1"/>
    <x v="4"/>
    <s v="SAFCO Mobile Desk Side File, Wire Frame"/>
    <n v="85.52"/>
    <n v="2"/>
    <n v="0"/>
    <n v="22.235199999999999"/>
  </r>
  <r>
    <n v="2488"/>
    <x v="1218"/>
    <x v="1"/>
    <x v="98"/>
    <d v="2012-01-04T00:00:00"/>
    <s v="Second Class"/>
    <s v="CB-12535"/>
    <s v="Claudia Bergmann"/>
    <x v="1"/>
    <s v="United States"/>
    <x v="46"/>
    <x v="13"/>
    <n v="19711"/>
    <x v="3"/>
    <s v="OFF-AR-10001473"/>
    <x v="1"/>
    <x v="6"/>
    <s v="Newell 313"/>
    <n v="9.84"/>
    <n v="3"/>
    <n v="0"/>
    <n v="2.6568000000000005"/>
  </r>
  <r>
    <n v="2489"/>
    <x v="1218"/>
    <x v="1"/>
    <x v="98"/>
    <d v="2012-01-04T00:00:00"/>
    <s v="Second Class"/>
    <s v="CB-12535"/>
    <s v="Claudia Bergmann"/>
    <x v="1"/>
    <s v="United States"/>
    <x v="46"/>
    <x v="13"/>
    <n v="19711"/>
    <x v="3"/>
    <s v="OFF-PA-10004285"/>
    <x v="1"/>
    <x v="10"/>
    <s v="Xerox 1959"/>
    <n v="20.04"/>
    <n v="3"/>
    <n v="0"/>
    <n v="9.6191999999999993"/>
  </r>
  <r>
    <n v="2490"/>
    <x v="1219"/>
    <x v="1"/>
    <x v="330"/>
    <d v="2012-10-13T00:00:00"/>
    <s v="Second Class"/>
    <s v="TB-21250"/>
    <s v="Tim Brockman"/>
    <x v="0"/>
    <s v="United States"/>
    <x v="20"/>
    <x v="15"/>
    <n v="10024"/>
    <x v="3"/>
    <s v="TEC-PH-10001835"/>
    <x v="2"/>
    <x v="7"/>
    <s v="Jawbone JAMBOX Wireless Bluetooth Speaker"/>
    <n v="631.96"/>
    <n v="4"/>
    <n v="0"/>
    <n v="303.3408"/>
  </r>
  <r>
    <n v="2491"/>
    <x v="1219"/>
    <x v="1"/>
    <x v="330"/>
    <d v="2012-10-13T00:00:00"/>
    <s v="Second Class"/>
    <s v="TB-21250"/>
    <s v="Tim Brockman"/>
    <x v="0"/>
    <s v="United States"/>
    <x v="20"/>
    <x v="15"/>
    <n v="10024"/>
    <x v="3"/>
    <s v="OFF-PA-10002245"/>
    <x v="1"/>
    <x v="10"/>
    <s v="Xerox 1895"/>
    <n v="23.92"/>
    <n v="4"/>
    <n v="0"/>
    <n v="10.763999999999999"/>
  </r>
  <r>
    <n v="2492"/>
    <x v="1220"/>
    <x v="2"/>
    <x v="736"/>
    <d v="2011-12-15T00:00:00"/>
    <s v="Second Class"/>
    <s v="KD-16345"/>
    <s v="Katherine Ducich"/>
    <x v="0"/>
    <s v="United States"/>
    <x v="1"/>
    <x v="1"/>
    <n v="90049"/>
    <x v="1"/>
    <s v="OFF-PA-10001457"/>
    <x v="1"/>
    <x v="10"/>
    <s v="White GlueTop Scratch Pads"/>
    <n v="90.24"/>
    <n v="6"/>
    <n v="0"/>
    <n v="41.51039999999999"/>
  </r>
  <r>
    <n v="2493"/>
    <x v="1221"/>
    <x v="2"/>
    <x v="84"/>
    <d v="2011-11-23T00:00:00"/>
    <s v="Standard Class"/>
    <s v="JM-15865"/>
    <s v="John Murray"/>
    <x v="0"/>
    <s v="United States"/>
    <x v="312"/>
    <x v="15"/>
    <n v="14701"/>
    <x v="3"/>
    <s v="TEC-PH-10002885"/>
    <x v="2"/>
    <x v="7"/>
    <s v="Apple iPhone 5"/>
    <n v="4548.8100000000004"/>
    <n v="7"/>
    <n v="0"/>
    <n v="1228.1787000000004"/>
  </r>
  <r>
    <n v="2494"/>
    <x v="1222"/>
    <x v="0"/>
    <x v="545"/>
    <d v="2013-09-15T00:00:00"/>
    <s v="Second Class"/>
    <s v="KT-16480"/>
    <s v="Kean Thornton"/>
    <x v="0"/>
    <s v="United States"/>
    <x v="12"/>
    <x v="5"/>
    <n v="77095"/>
    <x v="2"/>
    <s v="FUR-TA-10004086"/>
    <x v="0"/>
    <x v="3"/>
    <s v="KI Adjustable-Height Table"/>
    <n v="300.93"/>
    <n v="5"/>
    <n v="0.3"/>
    <n v="-34.39200000000001"/>
  </r>
  <r>
    <n v="2495"/>
    <x v="1222"/>
    <x v="0"/>
    <x v="545"/>
    <d v="2013-09-15T00:00:00"/>
    <s v="Second Class"/>
    <s v="KT-16480"/>
    <s v="Kean Thornton"/>
    <x v="0"/>
    <s v="United States"/>
    <x v="12"/>
    <x v="5"/>
    <n v="77095"/>
    <x v="2"/>
    <s v="TEC-PH-10000895"/>
    <x v="2"/>
    <x v="7"/>
    <s v="Polycom VVX 310 VoIP phone"/>
    <n v="719.96"/>
    <n v="5"/>
    <n v="0.2"/>
    <n v="53.997000000000043"/>
  </r>
  <r>
    <n v="2496"/>
    <x v="1223"/>
    <x v="2"/>
    <x v="737"/>
    <d v="2011-06-22T00:00:00"/>
    <s v="Standard Class"/>
    <s v="SC-20575"/>
    <s v="Sonia Cooley"/>
    <x v="0"/>
    <s v="United States"/>
    <x v="313"/>
    <x v="14"/>
    <n v="46544"/>
    <x v="2"/>
    <s v="FUR-CH-10000225"/>
    <x v="0"/>
    <x v="1"/>
    <s v="Global Geo Office Task Chair, Gray"/>
    <n v="647.84"/>
    <n v="8"/>
    <n v="0"/>
    <n v="32.391999999999939"/>
  </r>
  <r>
    <n v="2497"/>
    <x v="1224"/>
    <x v="1"/>
    <x v="120"/>
    <d v="2012-10-01T00:00:00"/>
    <s v="Standard Class"/>
    <s v="BS-11800"/>
    <s v="Bryan Spruell"/>
    <x v="2"/>
    <s v="United States"/>
    <x v="70"/>
    <x v="1"/>
    <n v="92037"/>
    <x v="1"/>
    <s v="OFF-ST-10002370"/>
    <x v="1"/>
    <x v="4"/>
    <s v="Sortfiler Multipurpose Personal File Organizer, Black"/>
    <n v="64.17"/>
    <n v="3"/>
    <n v="0"/>
    <n v="18.609299999999998"/>
  </r>
  <r>
    <n v="2498"/>
    <x v="1224"/>
    <x v="1"/>
    <x v="120"/>
    <d v="2012-10-01T00:00:00"/>
    <s v="Standard Class"/>
    <s v="BS-11800"/>
    <s v="Bryan Spruell"/>
    <x v="2"/>
    <s v="United States"/>
    <x v="70"/>
    <x v="1"/>
    <n v="92037"/>
    <x v="1"/>
    <s v="OFF-EN-10000056"/>
    <x v="1"/>
    <x v="12"/>
    <s v="Cameo Buff Policy Envelopes"/>
    <n v="124.46"/>
    <n v="2"/>
    <n v="0"/>
    <n v="58.496199999999988"/>
  </r>
  <r>
    <n v="2499"/>
    <x v="1225"/>
    <x v="0"/>
    <x v="288"/>
    <d v="2013-05-25T00:00:00"/>
    <s v="Standard Class"/>
    <s v="BT-11395"/>
    <s v="Bill Tyler"/>
    <x v="1"/>
    <s v="United States"/>
    <x v="8"/>
    <x v="1"/>
    <n v="94109"/>
    <x v="1"/>
    <s v="OFF-BI-10004817"/>
    <x v="1"/>
    <x v="8"/>
    <s v="GBC Personal VeloBind Strips"/>
    <n v="9.5840000000000014"/>
    <n v="1"/>
    <n v="0.2"/>
    <n v="3.3543999999999996"/>
  </r>
  <r>
    <n v="2500"/>
    <x v="1226"/>
    <x v="3"/>
    <x v="738"/>
    <d v="2014-06-24T00:00:00"/>
    <s v="First Class"/>
    <s v="DC-12850"/>
    <s v="Dan Campbell"/>
    <x v="0"/>
    <s v="United States"/>
    <x v="100"/>
    <x v="2"/>
    <n v="33178"/>
    <x v="0"/>
    <s v="OFF-EN-10004483"/>
    <x v="1"/>
    <x v="12"/>
    <s v="#10 White Business Envelopes,4 1/8 x 9 1/2"/>
    <n v="37.608000000000004"/>
    <n v="3"/>
    <n v="0.2"/>
    <n v="12.692699999999995"/>
  </r>
  <r>
    <n v="2501"/>
    <x v="1227"/>
    <x v="3"/>
    <x v="46"/>
    <d v="2014-06-21T00:00:00"/>
    <s v="First Class"/>
    <s v="LS-17200"/>
    <s v="Luke Schmidt"/>
    <x v="1"/>
    <s v="United States"/>
    <x v="242"/>
    <x v="10"/>
    <n v="60076"/>
    <x v="2"/>
    <s v="OFF-PA-10001892"/>
    <x v="1"/>
    <x v="10"/>
    <s v="Rediform Wirebound &quot;Phone Memo&quot; Message Book, 11 x 5-3/4"/>
    <n v="12.224"/>
    <n v="2"/>
    <n v="0.2"/>
    <n v="4.4311999999999996"/>
  </r>
  <r>
    <n v="2502"/>
    <x v="1227"/>
    <x v="3"/>
    <x v="46"/>
    <d v="2014-06-21T00:00:00"/>
    <s v="First Class"/>
    <s v="LS-17200"/>
    <s v="Luke Schmidt"/>
    <x v="1"/>
    <s v="United States"/>
    <x v="242"/>
    <x v="10"/>
    <n v="60076"/>
    <x v="2"/>
    <s v="OFF-BI-10000546"/>
    <x v="1"/>
    <x v="8"/>
    <s v="Avery Durable Binders"/>
    <n v="2.3039999999999994"/>
    <n v="4"/>
    <n v="0.8"/>
    <n v="-3.5711999999999993"/>
  </r>
  <r>
    <n v="2503"/>
    <x v="1227"/>
    <x v="3"/>
    <x v="46"/>
    <d v="2014-06-21T00:00:00"/>
    <s v="First Class"/>
    <s v="LS-17200"/>
    <s v="Luke Schmidt"/>
    <x v="1"/>
    <s v="United States"/>
    <x v="242"/>
    <x v="10"/>
    <n v="60076"/>
    <x v="2"/>
    <s v="OFF-BI-10001294"/>
    <x v="1"/>
    <x v="8"/>
    <s v="Fellowes Binding Cases"/>
    <n v="9.3599999999999977"/>
    <n v="4"/>
    <n v="0.8"/>
    <n v="-16.380000000000003"/>
  </r>
  <r>
    <n v="2504"/>
    <x v="1228"/>
    <x v="0"/>
    <x v="696"/>
    <d v="2013-11-20T00:00:00"/>
    <s v="Standard Class"/>
    <s v="RR-19315"/>
    <s v="Ralph Ritter"/>
    <x v="0"/>
    <s v="United States"/>
    <x v="8"/>
    <x v="1"/>
    <n v="94110"/>
    <x v="1"/>
    <s v="OFF-LA-10000248"/>
    <x v="1"/>
    <x v="2"/>
    <s v="Avery 52"/>
    <n v="7.38"/>
    <n v="2"/>
    <n v="0"/>
    <n v="3.4685999999999999"/>
  </r>
  <r>
    <n v="2505"/>
    <x v="1229"/>
    <x v="2"/>
    <x v="739"/>
    <d v="2011-07-27T00:00:00"/>
    <s v="Second Class"/>
    <s v="KL-16645"/>
    <s v="Ken Lonsdale"/>
    <x v="0"/>
    <s v="United States"/>
    <x v="8"/>
    <x v="1"/>
    <n v="94122"/>
    <x v="1"/>
    <s v="OFF-ST-10001228"/>
    <x v="1"/>
    <x v="4"/>
    <s v="Fellowes Personal Hanging Folder Files, Navy"/>
    <n v="53.72"/>
    <n v="4"/>
    <n v="0"/>
    <n v="15.041600000000003"/>
  </r>
  <r>
    <n v="2506"/>
    <x v="1229"/>
    <x v="2"/>
    <x v="739"/>
    <d v="2011-07-27T00:00:00"/>
    <s v="Second Class"/>
    <s v="KL-16645"/>
    <s v="Ken Lonsdale"/>
    <x v="0"/>
    <s v="United States"/>
    <x v="8"/>
    <x v="1"/>
    <n v="94122"/>
    <x v="1"/>
    <s v="OFF-SU-10000151"/>
    <x v="1"/>
    <x v="14"/>
    <s v="High Speed Automatic Electric Letter Opener"/>
    <n v="8187.65"/>
    <n v="5"/>
    <n v="0"/>
    <n v="327.50599999999963"/>
  </r>
  <r>
    <n v="2507"/>
    <x v="1229"/>
    <x v="2"/>
    <x v="739"/>
    <d v="2011-07-27T00:00:00"/>
    <s v="Second Class"/>
    <s v="KL-16645"/>
    <s v="Ken Lonsdale"/>
    <x v="0"/>
    <s v="United States"/>
    <x v="8"/>
    <x v="1"/>
    <n v="94122"/>
    <x v="1"/>
    <s v="FUR-FU-10004351"/>
    <x v="0"/>
    <x v="5"/>
    <s v="Staples"/>
    <n v="77.92"/>
    <n v="8"/>
    <n v="0"/>
    <n v="34.284800000000004"/>
  </r>
  <r>
    <n v="2508"/>
    <x v="1230"/>
    <x v="1"/>
    <x v="740"/>
    <d v="2012-07-02T00:00:00"/>
    <s v="Same Day"/>
    <s v="RB-19435"/>
    <s v="Richard Bierner"/>
    <x v="0"/>
    <s v="United States"/>
    <x v="12"/>
    <x v="5"/>
    <n v="77070"/>
    <x v="2"/>
    <s v="OFF-AP-10001293"/>
    <x v="1"/>
    <x v="9"/>
    <s v="Belkin 8 Outlet Surge Protector"/>
    <n v="32.783999999999992"/>
    <n v="4"/>
    <n v="0.8"/>
    <n v="-85.238399999999999"/>
  </r>
  <r>
    <n v="2509"/>
    <x v="1231"/>
    <x v="3"/>
    <x v="580"/>
    <d v="2014-03-09T00:00:00"/>
    <s v="Standard Class"/>
    <s v="MY-17380"/>
    <s v="Maribeth Yedwab"/>
    <x v="1"/>
    <s v="United States"/>
    <x v="1"/>
    <x v="1"/>
    <n v="90045"/>
    <x v="1"/>
    <s v="TEC-PH-10000675"/>
    <x v="2"/>
    <x v="7"/>
    <s v="Panasonic KX TS3282B Corded phone"/>
    <n v="196.77600000000001"/>
    <n v="3"/>
    <n v="0.2"/>
    <n v="14.758199999999995"/>
  </r>
  <r>
    <n v="2510"/>
    <x v="1231"/>
    <x v="3"/>
    <x v="580"/>
    <d v="2014-03-09T00:00:00"/>
    <s v="Standard Class"/>
    <s v="MY-17380"/>
    <s v="Maribeth Yedwab"/>
    <x v="1"/>
    <s v="United States"/>
    <x v="1"/>
    <x v="1"/>
    <n v="90045"/>
    <x v="1"/>
    <s v="TEC-AC-10000580"/>
    <x v="2"/>
    <x v="11"/>
    <s v="Logitech G13 Programmable Gameboard with LCD Display"/>
    <n v="479.93999999999994"/>
    <n v="6"/>
    <n v="0"/>
    <n v="52.79340000000002"/>
  </r>
  <r>
    <n v="2511"/>
    <x v="1232"/>
    <x v="0"/>
    <x v="741"/>
    <d v="2013-11-24T00:00:00"/>
    <s v="Standard Class"/>
    <s v="AW-10930"/>
    <s v="Arthur Wiediger"/>
    <x v="2"/>
    <s v="United States"/>
    <x v="268"/>
    <x v="26"/>
    <n v="73120"/>
    <x v="2"/>
    <s v="OFF-ST-10003470"/>
    <x v="1"/>
    <x v="4"/>
    <s v="Tennsco Snap-Together Open Shelving Units, Starter Sets and Add-On Units"/>
    <n v="1117.92"/>
    <n v="4"/>
    <n v="0"/>
    <n v="55.895999999999958"/>
  </r>
  <r>
    <n v="2512"/>
    <x v="1233"/>
    <x v="1"/>
    <x v="24"/>
    <d v="2012-04-19T00:00:00"/>
    <s v="First Class"/>
    <s v="KW-16570"/>
    <s v="Kelly Williams"/>
    <x v="0"/>
    <s v="United States"/>
    <x v="53"/>
    <x v="28"/>
    <n v="71203"/>
    <x v="0"/>
    <s v="TEC-AC-10003116"/>
    <x v="2"/>
    <x v="11"/>
    <s v="Memorex Froggy Flash Drive 8 GB"/>
    <n v="106.5"/>
    <n v="6"/>
    <n v="0"/>
    <n v="41.534999999999997"/>
  </r>
  <r>
    <n v="2513"/>
    <x v="1234"/>
    <x v="3"/>
    <x v="574"/>
    <d v="2014-12-07T00:00:00"/>
    <s v="Standard Class"/>
    <s v="DB-12910"/>
    <s v="Daniel Byrd"/>
    <x v="2"/>
    <s v="United States"/>
    <x v="67"/>
    <x v="2"/>
    <n v="33614"/>
    <x v="0"/>
    <s v="OFF-BI-10002429"/>
    <x v="1"/>
    <x v="8"/>
    <s v="Premier Elliptical Ring Binder, Black"/>
    <n v="45.660000000000011"/>
    <n v="5"/>
    <n v="0.7"/>
    <n v="-33.483999999999995"/>
  </r>
  <r>
    <n v="2514"/>
    <x v="1235"/>
    <x v="0"/>
    <x v="583"/>
    <d v="2013-11-18T00:00:00"/>
    <s v="Standard Class"/>
    <s v="BB-11545"/>
    <s v="Brenda Bowman"/>
    <x v="1"/>
    <s v="United States"/>
    <x v="22"/>
    <x v="10"/>
    <n v="60623"/>
    <x v="2"/>
    <s v="TEC-AC-10003280"/>
    <x v="2"/>
    <x v="11"/>
    <s v="Belkin F8E887 USB Wired Ergonomic Keyboard"/>
    <n v="95.968000000000004"/>
    <n v="4"/>
    <n v="0.2"/>
    <n v="1.1995999999999931"/>
  </r>
  <r>
    <n v="2515"/>
    <x v="1235"/>
    <x v="0"/>
    <x v="583"/>
    <d v="2013-11-18T00:00:00"/>
    <s v="Standard Class"/>
    <s v="BB-11545"/>
    <s v="Brenda Bowman"/>
    <x v="1"/>
    <s v="United States"/>
    <x v="22"/>
    <x v="10"/>
    <n v="60623"/>
    <x v="2"/>
    <s v="FUR-CH-10004540"/>
    <x v="0"/>
    <x v="1"/>
    <s v="Global Chrome Stack Chair"/>
    <n v="47.991999999999997"/>
    <n v="2"/>
    <n v="0.3"/>
    <n v="-2.0567999999999991"/>
  </r>
  <r>
    <n v="2516"/>
    <x v="1236"/>
    <x v="2"/>
    <x v="742"/>
    <d v="2011-09-10T00:00:00"/>
    <s v="Standard Class"/>
    <s v="NP-18700"/>
    <s v="Nora Preis"/>
    <x v="0"/>
    <s v="United States"/>
    <x v="256"/>
    <x v="24"/>
    <n v="43402"/>
    <x v="3"/>
    <s v="OFF-ST-10000585"/>
    <x v="1"/>
    <x v="4"/>
    <s v="Economy Rollaway Files"/>
    <n v="264.32"/>
    <n v="2"/>
    <n v="0.2"/>
    <n v="19.823999999999998"/>
  </r>
  <r>
    <n v="2517"/>
    <x v="1237"/>
    <x v="2"/>
    <x v="647"/>
    <d v="2011-11-22T00:00:00"/>
    <s v="Standard Class"/>
    <s v="PB-19105"/>
    <s v="Peter Bühler"/>
    <x v="0"/>
    <s v="United States"/>
    <x v="12"/>
    <x v="5"/>
    <n v="77095"/>
    <x v="2"/>
    <s v="OFF-EN-10003001"/>
    <x v="1"/>
    <x v="12"/>
    <s v="Ames Color-File Green Diamond Border X-ray Mailers"/>
    <n v="604.65600000000006"/>
    <n v="9"/>
    <n v="0.2"/>
    <n v="204.07139999999995"/>
  </r>
  <r>
    <n v="2518"/>
    <x v="1238"/>
    <x v="3"/>
    <x v="743"/>
    <d v="2014-05-08T00:00:00"/>
    <s v="Standard Class"/>
    <s v="DW-13585"/>
    <s v="Dorothy Wardle"/>
    <x v="1"/>
    <s v="United States"/>
    <x v="58"/>
    <x v="30"/>
    <n v="7090"/>
    <x v="3"/>
    <s v="FUR-FU-10003975"/>
    <x v="0"/>
    <x v="5"/>
    <s v="Eldon Advantage Chair Mats for Low to Medium Pile Carpets"/>
    <n v="129.93"/>
    <n v="3"/>
    <n v="0"/>
    <n v="12.992999999999988"/>
  </r>
  <r>
    <n v="2519"/>
    <x v="1239"/>
    <x v="0"/>
    <x v="680"/>
    <d v="2013-10-22T00:00:00"/>
    <s v="Standard Class"/>
    <s v="CD-12790"/>
    <s v="Cynthia Delaney"/>
    <x v="2"/>
    <s v="United States"/>
    <x v="268"/>
    <x v="26"/>
    <n v="73120"/>
    <x v="2"/>
    <s v="OFF-LA-10004559"/>
    <x v="1"/>
    <x v="2"/>
    <s v="Avery 49"/>
    <n v="20.16"/>
    <n v="7"/>
    <n v="0"/>
    <n v="9.8783999999999992"/>
  </r>
  <r>
    <n v="2520"/>
    <x v="1239"/>
    <x v="0"/>
    <x v="680"/>
    <d v="2013-10-22T00:00:00"/>
    <s v="Standard Class"/>
    <s v="CD-12790"/>
    <s v="Cynthia Delaney"/>
    <x v="2"/>
    <s v="United States"/>
    <x v="268"/>
    <x v="26"/>
    <n v="73120"/>
    <x v="2"/>
    <s v="OFF-LA-10003223"/>
    <x v="1"/>
    <x v="2"/>
    <s v="Avery 508"/>
    <n v="29.46"/>
    <n v="6"/>
    <n v="0"/>
    <n v="14.4354"/>
  </r>
  <r>
    <n v="2521"/>
    <x v="1239"/>
    <x v="0"/>
    <x v="680"/>
    <d v="2013-10-22T00:00:00"/>
    <s v="Standard Class"/>
    <s v="CD-12790"/>
    <s v="Cynthia Delaney"/>
    <x v="2"/>
    <s v="United States"/>
    <x v="268"/>
    <x v="26"/>
    <n v="73120"/>
    <x v="2"/>
    <s v="OFF-AP-10002651"/>
    <x v="1"/>
    <x v="9"/>
    <s v="Hoover Upright Vacuum With Dirt Cup"/>
    <n v="868.58999999999992"/>
    <n v="3"/>
    <n v="0"/>
    <n v="251.89109999999988"/>
  </r>
  <r>
    <n v="2522"/>
    <x v="1239"/>
    <x v="0"/>
    <x v="680"/>
    <d v="2013-10-22T00:00:00"/>
    <s v="Standard Class"/>
    <s v="CD-12790"/>
    <s v="Cynthia Delaney"/>
    <x v="2"/>
    <s v="United States"/>
    <x v="268"/>
    <x v="26"/>
    <n v="73120"/>
    <x v="2"/>
    <s v="OFF-PA-10003177"/>
    <x v="1"/>
    <x v="10"/>
    <s v="Xerox 1999"/>
    <n v="12.96"/>
    <n v="2"/>
    <n v="0"/>
    <n v="6.2208000000000006"/>
  </r>
  <r>
    <n v="2523"/>
    <x v="1239"/>
    <x v="0"/>
    <x v="680"/>
    <d v="2013-10-22T00:00:00"/>
    <s v="Standard Class"/>
    <s v="CD-12790"/>
    <s v="Cynthia Delaney"/>
    <x v="2"/>
    <s v="United States"/>
    <x v="268"/>
    <x v="26"/>
    <n v="73120"/>
    <x v="2"/>
    <s v="TEC-PH-10003442"/>
    <x v="2"/>
    <x v="7"/>
    <s v="Samsung Replacement EH64AVFWE Premium Headset"/>
    <n v="5.5"/>
    <n v="1"/>
    <n v="0"/>
    <n v="1.375"/>
  </r>
  <r>
    <n v="2524"/>
    <x v="1239"/>
    <x v="0"/>
    <x v="680"/>
    <d v="2013-10-22T00:00:00"/>
    <s v="Standard Class"/>
    <s v="CD-12790"/>
    <s v="Cynthia Delaney"/>
    <x v="2"/>
    <s v="United States"/>
    <x v="268"/>
    <x v="26"/>
    <n v="73120"/>
    <x v="2"/>
    <s v="OFF-BI-10000977"/>
    <x v="1"/>
    <x v="8"/>
    <s v="Ibico Plastic Spiral Binding Combs"/>
    <n v="121.6"/>
    <n v="4"/>
    <n v="0"/>
    <n v="55.935999999999993"/>
  </r>
  <r>
    <n v="2525"/>
    <x v="1240"/>
    <x v="1"/>
    <x v="744"/>
    <d v="2012-04-10T00:00:00"/>
    <s v="Standard Class"/>
    <s v="TT-21220"/>
    <s v="Thomas Thornton"/>
    <x v="0"/>
    <s v="United States"/>
    <x v="12"/>
    <x v="5"/>
    <n v="77041"/>
    <x v="2"/>
    <s v="OFF-AR-10004078"/>
    <x v="1"/>
    <x v="6"/>
    <s v="Newell 312"/>
    <n v="42.047999999999995"/>
    <n v="9"/>
    <n v="0.2"/>
    <n v="5.2559999999999985"/>
  </r>
  <r>
    <n v="2526"/>
    <x v="1240"/>
    <x v="1"/>
    <x v="744"/>
    <d v="2012-04-10T00:00:00"/>
    <s v="Standard Class"/>
    <s v="TT-21220"/>
    <s v="Thomas Thornton"/>
    <x v="0"/>
    <s v="United States"/>
    <x v="12"/>
    <x v="5"/>
    <n v="77041"/>
    <x v="2"/>
    <s v="TEC-AC-10002550"/>
    <x v="2"/>
    <x v="11"/>
    <s v="Maxell 4.7GB DVD-RW 3/Pack"/>
    <n v="25.488"/>
    <n v="2"/>
    <n v="0.2"/>
    <n v="4.4603999999999999"/>
  </r>
  <r>
    <n v="2527"/>
    <x v="1240"/>
    <x v="1"/>
    <x v="744"/>
    <d v="2012-04-10T00:00:00"/>
    <s v="Standard Class"/>
    <s v="TT-21220"/>
    <s v="Thomas Thornton"/>
    <x v="0"/>
    <s v="United States"/>
    <x v="12"/>
    <x v="5"/>
    <n v="77041"/>
    <x v="2"/>
    <s v="OFF-BI-10004965"/>
    <x v="1"/>
    <x v="8"/>
    <s v="Ibico Covers for Plastic or Wire Binding Elements"/>
    <n v="6.8999999999999986"/>
    <n v="3"/>
    <n v="0.8"/>
    <n v="-12.075000000000003"/>
  </r>
  <r>
    <n v="2528"/>
    <x v="1240"/>
    <x v="1"/>
    <x v="744"/>
    <d v="2012-04-10T00:00:00"/>
    <s v="Standard Class"/>
    <s v="TT-21220"/>
    <s v="Thomas Thornton"/>
    <x v="0"/>
    <s v="United States"/>
    <x v="12"/>
    <x v="5"/>
    <n v="77041"/>
    <x v="2"/>
    <s v="OFF-BI-10004209"/>
    <x v="1"/>
    <x v="8"/>
    <s v="Fellowes Twister Kit, Gray/Clear, 3/pkg"/>
    <n v="9.6479999999999961"/>
    <n v="6"/>
    <n v="0.8"/>
    <n v="-16.884"/>
  </r>
  <r>
    <n v="2529"/>
    <x v="1240"/>
    <x v="1"/>
    <x v="744"/>
    <d v="2012-04-10T00:00:00"/>
    <s v="Standard Class"/>
    <s v="TT-21220"/>
    <s v="Thomas Thornton"/>
    <x v="0"/>
    <s v="United States"/>
    <x v="12"/>
    <x v="5"/>
    <n v="77041"/>
    <x v="2"/>
    <s v="OFF-PA-10001526"/>
    <x v="1"/>
    <x v="10"/>
    <s v="Xerox 1949"/>
    <n v="7.9680000000000009"/>
    <n v="2"/>
    <n v="0.2"/>
    <n v="2.8884000000000007"/>
  </r>
  <r>
    <n v="2530"/>
    <x v="1241"/>
    <x v="2"/>
    <x v="745"/>
    <d v="2011-10-29T00:00:00"/>
    <s v="Standard Class"/>
    <s v="DB-12910"/>
    <s v="Daniel Byrd"/>
    <x v="2"/>
    <s v="United States"/>
    <x v="2"/>
    <x v="2"/>
    <n v="33311"/>
    <x v="0"/>
    <s v="OFF-PA-10000788"/>
    <x v="1"/>
    <x v="10"/>
    <s v="Xerox 210"/>
    <n v="10.368000000000002"/>
    <n v="2"/>
    <n v="0.2"/>
    <n v="3.6288"/>
  </r>
  <r>
    <n v="2531"/>
    <x v="1242"/>
    <x v="2"/>
    <x v="654"/>
    <d v="2011-08-21T00:00:00"/>
    <s v="Standard Class"/>
    <s v="DJ-13510"/>
    <s v="Don Jones"/>
    <x v="1"/>
    <s v="United States"/>
    <x v="290"/>
    <x v="36"/>
    <n v="72209"/>
    <x v="0"/>
    <s v="OFF-PA-10000595"/>
    <x v="1"/>
    <x v="10"/>
    <s v="Xerox 1929"/>
    <n v="114.2"/>
    <n v="5"/>
    <n v="0"/>
    <n v="52.531999999999996"/>
  </r>
  <r>
    <n v="2532"/>
    <x v="1242"/>
    <x v="2"/>
    <x v="654"/>
    <d v="2011-08-21T00:00:00"/>
    <s v="Standard Class"/>
    <s v="DJ-13510"/>
    <s v="Don Jones"/>
    <x v="1"/>
    <s v="United States"/>
    <x v="290"/>
    <x v="36"/>
    <n v="72209"/>
    <x v="0"/>
    <s v="OFF-BI-10000829"/>
    <x v="1"/>
    <x v="8"/>
    <s v="Avery Non-Stick Binders"/>
    <n v="17.96"/>
    <n v="4"/>
    <n v="0"/>
    <n v="8.2615999999999996"/>
  </r>
  <r>
    <n v="2533"/>
    <x v="1242"/>
    <x v="2"/>
    <x v="654"/>
    <d v="2011-08-21T00:00:00"/>
    <s v="Standard Class"/>
    <s v="DJ-13510"/>
    <s v="Don Jones"/>
    <x v="1"/>
    <s v="United States"/>
    <x v="290"/>
    <x v="36"/>
    <n v="72209"/>
    <x v="0"/>
    <s v="OFF-FA-10002676"/>
    <x v="1"/>
    <x v="13"/>
    <s v="Colored Push Pins"/>
    <n v="12.67"/>
    <n v="7"/>
    <n v="0"/>
    <n v="4.5611999999999995"/>
  </r>
  <r>
    <n v="2534"/>
    <x v="1242"/>
    <x v="2"/>
    <x v="654"/>
    <d v="2011-08-21T00:00:00"/>
    <s v="Standard Class"/>
    <s v="DJ-13510"/>
    <s v="Don Jones"/>
    <x v="1"/>
    <s v="United States"/>
    <x v="290"/>
    <x v="36"/>
    <n v="72209"/>
    <x v="0"/>
    <s v="TEC-AC-10000844"/>
    <x v="2"/>
    <x v="11"/>
    <s v="Logitech Gaming G510s - Keyboard"/>
    <n v="339.96"/>
    <n v="4"/>
    <n v="0"/>
    <n v="122.38559999999998"/>
  </r>
  <r>
    <n v="2535"/>
    <x v="1243"/>
    <x v="3"/>
    <x v="733"/>
    <d v="2014-08-19T00:00:00"/>
    <s v="Second Class"/>
    <s v="DL-13495"/>
    <s v="Dionis Lloyd"/>
    <x v="1"/>
    <s v="United States"/>
    <x v="10"/>
    <x v="9"/>
    <n v="19120"/>
    <x v="3"/>
    <s v="OFF-ST-10004459"/>
    <x v="1"/>
    <x v="4"/>
    <s v="Tennsco Single-Tier Lockers"/>
    <n v="1801.6320000000001"/>
    <n v="6"/>
    <n v="0.2"/>
    <n v="-337.80600000000004"/>
  </r>
  <r>
    <n v="2536"/>
    <x v="1244"/>
    <x v="1"/>
    <x v="684"/>
    <d v="2012-09-08T00:00:00"/>
    <s v="First Class"/>
    <s v="LO-17170"/>
    <s v="Lori Olson"/>
    <x v="1"/>
    <s v="United States"/>
    <x v="314"/>
    <x v="1"/>
    <n v="92253"/>
    <x v="1"/>
    <s v="TEC-AC-10003499"/>
    <x v="2"/>
    <x v="11"/>
    <s v="Memorex Mini Travel Drive 8 GB USB 2.0 Flash Drive"/>
    <n v="46.32"/>
    <n v="4"/>
    <n v="0"/>
    <n v="18.064800000000002"/>
  </r>
  <r>
    <n v="2537"/>
    <x v="1245"/>
    <x v="1"/>
    <x v="746"/>
    <d v="2012-01-29T00:00:00"/>
    <s v="Second Class"/>
    <s v="SV-20365"/>
    <s v="Seth Vernon"/>
    <x v="0"/>
    <s v="United States"/>
    <x v="138"/>
    <x v="24"/>
    <n v="44105"/>
    <x v="3"/>
    <s v="FUR-CH-10000513"/>
    <x v="0"/>
    <x v="1"/>
    <s v="High-Back Leather Manager's Chair"/>
    <n v="181.98599999999999"/>
    <n v="2"/>
    <n v="0.3"/>
    <n v="-54.595799999999997"/>
  </r>
  <r>
    <n v="2538"/>
    <x v="1245"/>
    <x v="1"/>
    <x v="746"/>
    <d v="2012-01-29T00:00:00"/>
    <s v="Second Class"/>
    <s v="SV-20365"/>
    <s v="Seth Vernon"/>
    <x v="0"/>
    <s v="United States"/>
    <x v="138"/>
    <x v="24"/>
    <n v="44105"/>
    <x v="3"/>
    <s v="TEC-PH-10000895"/>
    <x v="2"/>
    <x v="7"/>
    <s v="Polycom VVX 310 VoIP phone"/>
    <n v="431.976"/>
    <n v="4"/>
    <n v="0.4"/>
    <n v="-100.7944"/>
  </r>
  <r>
    <n v="2539"/>
    <x v="1245"/>
    <x v="1"/>
    <x v="746"/>
    <d v="2012-01-29T00:00:00"/>
    <s v="Second Class"/>
    <s v="SV-20365"/>
    <s v="Seth Vernon"/>
    <x v="0"/>
    <s v="United States"/>
    <x v="138"/>
    <x v="24"/>
    <n v="44105"/>
    <x v="3"/>
    <s v="TEC-PH-10002555"/>
    <x v="2"/>
    <x v="7"/>
    <s v="Nortel Meridian M5316 Digital phone"/>
    <n v="155.36999999999998"/>
    <n v="1"/>
    <n v="0.4"/>
    <n v="-36.253"/>
  </r>
  <r>
    <n v="2540"/>
    <x v="1246"/>
    <x v="1"/>
    <x v="747"/>
    <d v="2012-07-16T00:00:00"/>
    <s v="Same Day"/>
    <s v="EM-13810"/>
    <s v="Eleni McCrary"/>
    <x v="1"/>
    <s v="United States"/>
    <x v="8"/>
    <x v="1"/>
    <n v="94122"/>
    <x v="1"/>
    <s v="FUR-CH-10003312"/>
    <x v="0"/>
    <x v="1"/>
    <s v="Hon 2090 “Pillow Soft” Series Mid Back Swivel/Tilt Chairs"/>
    <n v="1348.7040000000002"/>
    <n v="6"/>
    <n v="0.2"/>
    <n v="-219.16440000000023"/>
  </r>
  <r>
    <n v="2541"/>
    <x v="1246"/>
    <x v="1"/>
    <x v="747"/>
    <d v="2012-07-16T00:00:00"/>
    <s v="Same Day"/>
    <s v="EM-13810"/>
    <s v="Eleni McCrary"/>
    <x v="1"/>
    <s v="United States"/>
    <x v="8"/>
    <x v="1"/>
    <n v="94122"/>
    <x v="1"/>
    <s v="FUR-CH-10004086"/>
    <x v="0"/>
    <x v="1"/>
    <s v="Hon 4070 Series Pagoda Armless Upholstered Stacking Chairs"/>
    <n v="700.15200000000004"/>
    <n v="3"/>
    <n v="0.2"/>
    <n v="78.767099999999971"/>
  </r>
  <r>
    <n v="2542"/>
    <x v="1247"/>
    <x v="0"/>
    <x v="567"/>
    <d v="2013-05-05T00:00:00"/>
    <s v="Standard Class"/>
    <s v="KD-16615"/>
    <s v="Ken Dana"/>
    <x v="1"/>
    <s v="United States"/>
    <x v="48"/>
    <x v="16"/>
    <n v="85254"/>
    <x v="1"/>
    <s v="FUR-FU-10002759"/>
    <x v="0"/>
    <x v="5"/>
    <s v="12-1/2 Diameter Round Wall Clock"/>
    <n v="111.88800000000001"/>
    <n v="7"/>
    <n v="0.2"/>
    <n v="22.377600000000001"/>
  </r>
  <r>
    <n v="2543"/>
    <x v="1248"/>
    <x v="2"/>
    <x v="467"/>
    <d v="2011-10-01T00:00:00"/>
    <s v="Second Class"/>
    <s v="NB-18580"/>
    <s v="Nicole Brennan"/>
    <x v="1"/>
    <s v="United States"/>
    <x v="10"/>
    <x v="9"/>
    <n v="19134"/>
    <x v="3"/>
    <s v="OFF-AP-10002191"/>
    <x v="1"/>
    <x v="9"/>
    <s v="Belkin 8 Outlet SurgeMaster II Gold Surge Protector"/>
    <n v="143.952"/>
    <n v="3"/>
    <n v="0.2"/>
    <n v="14.39520000000001"/>
  </r>
  <r>
    <n v="2544"/>
    <x v="1249"/>
    <x v="0"/>
    <x v="162"/>
    <d v="2013-09-15T00:00:00"/>
    <s v="Standard Class"/>
    <s v="AP-10720"/>
    <s v="Anne Pryor"/>
    <x v="2"/>
    <s v="United States"/>
    <x v="303"/>
    <x v="31"/>
    <n v="2148"/>
    <x v="3"/>
    <s v="FUR-BO-10003450"/>
    <x v="0"/>
    <x v="0"/>
    <s v="Bush Westfield Collection Bookcases, Dark Cherry Finish"/>
    <n v="173.94"/>
    <n v="3"/>
    <n v="0"/>
    <n v="13.915199999999992"/>
  </r>
  <r>
    <n v="2545"/>
    <x v="1249"/>
    <x v="0"/>
    <x v="162"/>
    <d v="2013-09-15T00:00:00"/>
    <s v="Standard Class"/>
    <s v="AP-10720"/>
    <s v="Anne Pryor"/>
    <x v="2"/>
    <s v="United States"/>
    <x v="303"/>
    <x v="31"/>
    <n v="2148"/>
    <x v="3"/>
    <s v="OFF-LA-10000248"/>
    <x v="1"/>
    <x v="2"/>
    <s v="Avery 52"/>
    <n v="14.76"/>
    <n v="4"/>
    <n v="0"/>
    <n v="6.9371999999999998"/>
  </r>
  <r>
    <n v="2546"/>
    <x v="1250"/>
    <x v="3"/>
    <x v="513"/>
    <d v="2014-04-21T00:00:00"/>
    <s v="Standard Class"/>
    <s v="JE-15745"/>
    <s v="Joel Eaton"/>
    <x v="0"/>
    <s v="United States"/>
    <x v="49"/>
    <x v="1"/>
    <n v="95123"/>
    <x v="1"/>
    <s v="OFF-ST-10004804"/>
    <x v="1"/>
    <x v="4"/>
    <s v="Belkin 19&quot; Vented Equipment Shelf, Black"/>
    <n v="205.92"/>
    <n v="4"/>
    <n v="0"/>
    <n v="2.0592000000000041"/>
  </r>
  <r>
    <n v="2547"/>
    <x v="1250"/>
    <x v="3"/>
    <x v="513"/>
    <d v="2014-04-21T00:00:00"/>
    <s v="Standard Class"/>
    <s v="JE-15745"/>
    <s v="Joel Eaton"/>
    <x v="0"/>
    <s v="United States"/>
    <x v="49"/>
    <x v="1"/>
    <n v="95123"/>
    <x v="1"/>
    <s v="FUR-BO-10001337"/>
    <x v="0"/>
    <x v="0"/>
    <s v="O'Sullivan Living Dimensions 2-Shelf Bookcases"/>
    <n v="102.833"/>
    <n v="1"/>
    <n v="0.15"/>
    <n v="-6.0489999999999995"/>
  </r>
  <r>
    <n v="2548"/>
    <x v="1251"/>
    <x v="1"/>
    <x v="748"/>
    <d v="2012-08-22T00:00:00"/>
    <s v="Standard Class"/>
    <s v="JM-15865"/>
    <s v="John Murray"/>
    <x v="0"/>
    <s v="United States"/>
    <x v="42"/>
    <x v="16"/>
    <n v="85023"/>
    <x v="1"/>
    <s v="OFF-AR-10002255"/>
    <x v="1"/>
    <x v="6"/>
    <s v="Newell 346"/>
    <n v="2.3039999999999998"/>
    <n v="1"/>
    <n v="0.2"/>
    <n v="0.25919999999999999"/>
  </r>
  <r>
    <n v="2549"/>
    <x v="1251"/>
    <x v="1"/>
    <x v="748"/>
    <d v="2012-08-22T00:00:00"/>
    <s v="Standard Class"/>
    <s v="JM-15865"/>
    <s v="John Murray"/>
    <x v="0"/>
    <s v="United States"/>
    <x v="42"/>
    <x v="16"/>
    <n v="85023"/>
    <x v="1"/>
    <s v="TEC-PH-10002624"/>
    <x v="2"/>
    <x v="7"/>
    <s v="Samsung Galaxy S4 Mini"/>
    <n v="1879.96"/>
    <n v="5"/>
    <n v="0.2"/>
    <n v="211.49549999999977"/>
  </r>
  <r>
    <n v="2550"/>
    <x v="1251"/>
    <x v="1"/>
    <x v="748"/>
    <d v="2012-08-22T00:00:00"/>
    <s v="Standard Class"/>
    <s v="JM-15865"/>
    <s v="John Murray"/>
    <x v="0"/>
    <s v="United States"/>
    <x v="42"/>
    <x v="16"/>
    <n v="85023"/>
    <x v="1"/>
    <s v="OFF-PA-10001878"/>
    <x v="1"/>
    <x v="10"/>
    <s v="Xerox 1891"/>
    <n v="313.024"/>
    <n v="8"/>
    <n v="0.2"/>
    <n v="105.64559999999997"/>
  </r>
  <r>
    <n v="2551"/>
    <x v="1251"/>
    <x v="1"/>
    <x v="748"/>
    <d v="2012-08-22T00:00:00"/>
    <s v="Standard Class"/>
    <s v="JM-15865"/>
    <s v="John Murray"/>
    <x v="0"/>
    <s v="United States"/>
    <x v="42"/>
    <x v="16"/>
    <n v="85023"/>
    <x v="1"/>
    <s v="OFF-LA-10000452"/>
    <x v="1"/>
    <x v="2"/>
    <s v="Avery 488"/>
    <n v="5.04"/>
    <n v="2"/>
    <n v="0.2"/>
    <n v="1.764"/>
  </r>
  <r>
    <n v="2552"/>
    <x v="1252"/>
    <x v="3"/>
    <x v="123"/>
    <d v="2014-11-24T00:00:00"/>
    <s v="Standard Class"/>
    <s v="AB-10105"/>
    <s v="Adrian Barton"/>
    <x v="0"/>
    <s v="United States"/>
    <x v="0"/>
    <x v="0"/>
    <n v="42420"/>
    <x v="0"/>
    <s v="FUR-FU-10004665"/>
    <x v="0"/>
    <x v="5"/>
    <s v="3M Polarizing Task Lamp with Clamp Arm, Light Gray"/>
    <n v="821.87999999999988"/>
    <n v="6"/>
    <n v="0"/>
    <n v="213.68880000000001"/>
  </r>
  <r>
    <n v="2553"/>
    <x v="1252"/>
    <x v="3"/>
    <x v="123"/>
    <d v="2014-11-24T00:00:00"/>
    <s v="Standard Class"/>
    <s v="AB-10105"/>
    <s v="Adrian Barton"/>
    <x v="0"/>
    <s v="United States"/>
    <x v="0"/>
    <x v="0"/>
    <n v="42420"/>
    <x v="0"/>
    <s v="OFF-BI-10000088"/>
    <x v="1"/>
    <x v="8"/>
    <s v="GBC Imprintable Covers"/>
    <n v="21.96"/>
    <n v="2"/>
    <n v="0"/>
    <n v="10.760400000000001"/>
  </r>
  <r>
    <n v="2554"/>
    <x v="1253"/>
    <x v="0"/>
    <x v="749"/>
    <d v="2013-09-19T00:00:00"/>
    <s v="Standard Class"/>
    <s v="PN-18775"/>
    <s v="Parhena Norris"/>
    <x v="2"/>
    <s v="United States"/>
    <x v="29"/>
    <x v="20"/>
    <n v="29203"/>
    <x v="0"/>
    <s v="OFF-PA-10000029"/>
    <x v="1"/>
    <x v="10"/>
    <s v="Xerox 224"/>
    <n v="25.92"/>
    <n v="4"/>
    <n v="0"/>
    <n v="12.441600000000001"/>
  </r>
  <r>
    <n v="2555"/>
    <x v="1254"/>
    <x v="0"/>
    <x v="243"/>
    <d v="2013-08-21T00:00:00"/>
    <s v="Standard Class"/>
    <s v="JC-15775"/>
    <s v="John Castell"/>
    <x v="0"/>
    <s v="United States"/>
    <x v="315"/>
    <x v="2"/>
    <n v="32303"/>
    <x v="0"/>
    <s v="TEC-PH-10000369"/>
    <x v="2"/>
    <x v="7"/>
    <s v="HTC One Mini"/>
    <n v="705.54399999999998"/>
    <n v="7"/>
    <n v="0.2"/>
    <n v="70.554400000000072"/>
  </r>
  <r>
    <n v="2556"/>
    <x v="1255"/>
    <x v="1"/>
    <x v="120"/>
    <d v="2012-09-30T00:00:00"/>
    <s v="Standard Class"/>
    <s v="PF-19165"/>
    <s v="Philip Fox"/>
    <x v="0"/>
    <s v="United States"/>
    <x v="20"/>
    <x v="15"/>
    <n v="10035"/>
    <x v="3"/>
    <s v="TEC-AC-10001590"/>
    <x v="2"/>
    <x v="11"/>
    <s v="Dell Slim USB Multimedia Keyboard"/>
    <n v="50"/>
    <n v="2"/>
    <n v="0"/>
    <n v="12"/>
  </r>
  <r>
    <n v="2557"/>
    <x v="1256"/>
    <x v="0"/>
    <x v="750"/>
    <d v="2013-10-15T00:00:00"/>
    <s v="Standard Class"/>
    <s v="BW-11110"/>
    <s v="Bart Watters"/>
    <x v="1"/>
    <s v="United States"/>
    <x v="12"/>
    <x v="5"/>
    <n v="77070"/>
    <x v="2"/>
    <s v="FUR-FU-10004909"/>
    <x v="0"/>
    <x v="5"/>
    <s v="Contemporary Wood/Metal Frame"/>
    <n v="51.712000000000003"/>
    <n v="8"/>
    <n v="0.6"/>
    <n v="-32.320000000000007"/>
  </r>
  <r>
    <n v="2558"/>
    <x v="1257"/>
    <x v="1"/>
    <x v="539"/>
    <d v="2012-03-30T00:00:00"/>
    <s v="Standard Class"/>
    <s v="BP-11185"/>
    <s v="Ben Peterman"/>
    <x v="1"/>
    <s v="United States"/>
    <x v="197"/>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x v="11"/>
    <x v="7"/>
    <n v="84057"/>
    <x v="1"/>
    <s v="FUR-BO-10004357"/>
    <x v="0"/>
    <x v="0"/>
    <s v="O'Sullivan Living Dimensions 3-Shelf Bookcases"/>
    <n v="1406.86"/>
    <n v="7"/>
    <n v="0"/>
    <n v="140.68599999999989"/>
  </r>
  <r>
    <n v="2560"/>
    <x v="1258"/>
    <x v="1"/>
    <x v="70"/>
    <d v="2012-06-04T00:00:00"/>
    <s v="Standard Class"/>
    <s v="TM-21010"/>
    <s v="Tamara Manning"/>
    <x v="0"/>
    <s v="United States"/>
    <x v="11"/>
    <x v="7"/>
    <n v="84057"/>
    <x v="1"/>
    <s v="OFF-LA-10003766"/>
    <x v="1"/>
    <x v="2"/>
    <s v="Self-Adhesive Removable Labels"/>
    <n v="15.75"/>
    <n v="5"/>
    <n v="0"/>
    <n v="7.5600000000000005"/>
  </r>
  <r>
    <n v="2561"/>
    <x v="1258"/>
    <x v="1"/>
    <x v="70"/>
    <d v="2012-06-04T00:00:00"/>
    <s v="Standard Class"/>
    <s v="TM-21010"/>
    <s v="Tamara Manning"/>
    <x v="0"/>
    <s v="United States"/>
    <x v="11"/>
    <x v="7"/>
    <n v="84057"/>
    <x v="1"/>
    <s v="OFF-ST-10000046"/>
    <x v="1"/>
    <x v="4"/>
    <s v="Fellowes Super Stor/Drawer Files"/>
    <n v="323.10000000000002"/>
    <n v="2"/>
    <n v="0"/>
    <n v="61.38900000000001"/>
  </r>
  <r>
    <n v="2562"/>
    <x v="1259"/>
    <x v="1"/>
    <x v="707"/>
    <d v="2012-12-31T00:00:00"/>
    <s v="Standard Class"/>
    <s v="MB-17305"/>
    <s v="Maria Bertelson"/>
    <x v="0"/>
    <s v="United States"/>
    <x v="316"/>
    <x v="18"/>
    <n v="37211"/>
    <x v="0"/>
    <s v="OFF-LA-10003190"/>
    <x v="1"/>
    <x v="2"/>
    <s v="Avery 474"/>
    <n v="9.2159999999999993"/>
    <n v="4"/>
    <n v="0.2"/>
    <n v="3.3408000000000002"/>
  </r>
  <r>
    <n v="2563"/>
    <x v="1259"/>
    <x v="1"/>
    <x v="707"/>
    <d v="2012-12-31T00:00:00"/>
    <s v="Standard Class"/>
    <s v="MB-17305"/>
    <s v="Maria Bertelson"/>
    <x v="0"/>
    <s v="United States"/>
    <x v="316"/>
    <x v="18"/>
    <n v="37211"/>
    <x v="0"/>
    <s v="OFF-PA-10002787"/>
    <x v="1"/>
    <x v="10"/>
    <s v="Xerox 227"/>
    <n v="10.368000000000002"/>
    <n v="2"/>
    <n v="0.2"/>
    <n v="3.6288"/>
  </r>
  <r>
    <n v="2564"/>
    <x v="1260"/>
    <x v="1"/>
    <x v="751"/>
    <d v="2012-03-22T00:00:00"/>
    <s v="Second Class"/>
    <s v="HR-14830"/>
    <s v="Harold Ryan"/>
    <x v="1"/>
    <s v="United States"/>
    <x v="20"/>
    <x v="15"/>
    <n v="10009"/>
    <x v="3"/>
    <s v="TEC-AC-10000387"/>
    <x v="2"/>
    <x v="11"/>
    <s v="KeyTronic KT800P2 - Keyboard - Black"/>
    <n v="15.02"/>
    <n v="1"/>
    <n v="0"/>
    <n v="2.7035999999999998"/>
  </r>
  <r>
    <n v="2565"/>
    <x v="1260"/>
    <x v="1"/>
    <x v="751"/>
    <d v="2012-03-22T00:00:00"/>
    <s v="Second Class"/>
    <s v="HR-14830"/>
    <s v="Harold Ryan"/>
    <x v="1"/>
    <s v="United States"/>
    <x v="20"/>
    <x v="15"/>
    <n v="10009"/>
    <x v="3"/>
    <s v="OFF-ST-10001291"/>
    <x v="1"/>
    <x v="4"/>
    <s v="Tenex Personal Self-Stacking Standard File Box, Black/Gray"/>
    <n v="33.82"/>
    <n v="2"/>
    <n v="0"/>
    <n v="9.1313999999999993"/>
  </r>
  <r>
    <n v="2566"/>
    <x v="1261"/>
    <x v="3"/>
    <x v="202"/>
    <d v="2014-12-25T00:00:00"/>
    <s v="First Class"/>
    <s v="BD-11635"/>
    <s v="Brian Derr"/>
    <x v="0"/>
    <s v="United States"/>
    <x v="256"/>
    <x v="0"/>
    <n v="42104"/>
    <x v="0"/>
    <s v="TEC-AC-10003116"/>
    <x v="2"/>
    <x v="11"/>
    <s v="Memorex Froggy Flash Drive 8 GB"/>
    <n v="71"/>
    <n v="4"/>
    <n v="0"/>
    <n v="27.689999999999998"/>
  </r>
  <r>
    <n v="2567"/>
    <x v="1262"/>
    <x v="3"/>
    <x v="752"/>
    <d v="2014-11-04T00:00:00"/>
    <s v="Second Class"/>
    <s v="SF-20200"/>
    <s v="Sarah Foster"/>
    <x v="0"/>
    <s v="United States"/>
    <x v="317"/>
    <x v="4"/>
    <n v="98226"/>
    <x v="1"/>
    <s v="OFF-BI-10001308"/>
    <x v="1"/>
    <x v="8"/>
    <s v="GBC Standard Plastic Binding Systems' Combs"/>
    <n v="25.120000000000005"/>
    <n v="5"/>
    <n v="0.2"/>
    <n v="7.8499999999999979"/>
  </r>
  <r>
    <n v="2568"/>
    <x v="1262"/>
    <x v="3"/>
    <x v="752"/>
    <d v="2014-11-04T00:00:00"/>
    <s v="Second Class"/>
    <s v="SF-20200"/>
    <s v="Sarah Foster"/>
    <x v="0"/>
    <s v="United States"/>
    <x v="317"/>
    <x v="4"/>
    <n v="98226"/>
    <x v="1"/>
    <s v="FUR-TA-10003954"/>
    <x v="0"/>
    <x v="3"/>
    <s v="Hon 94000 Series Round Tables"/>
    <n v="2665.62"/>
    <n v="9"/>
    <n v="0"/>
    <n v="239.90580000000011"/>
  </r>
  <r>
    <n v="2569"/>
    <x v="1263"/>
    <x v="3"/>
    <x v="210"/>
    <d v="2014-09-12T00:00:00"/>
    <s v="Standard Class"/>
    <s v="SP-20620"/>
    <s v="Stefania Perrino"/>
    <x v="1"/>
    <s v="United States"/>
    <x v="20"/>
    <x v="15"/>
    <n v="10011"/>
    <x v="3"/>
    <s v="OFF-ST-10003282"/>
    <x v="1"/>
    <x v="4"/>
    <s v="Advantus 10-Drawer Portable Organizer, Chrome Metal Frame, Smoke Drawers"/>
    <n v="478.08"/>
    <n v="8"/>
    <n v="0"/>
    <n v="133.86240000000004"/>
  </r>
  <r>
    <n v="2570"/>
    <x v="1264"/>
    <x v="3"/>
    <x v="753"/>
    <d v="2014-12-28T00:00:00"/>
    <s v="Same Day"/>
    <s v="DR-12880"/>
    <s v="Dan Reichenbach"/>
    <x v="1"/>
    <s v="United States"/>
    <x v="46"/>
    <x v="24"/>
    <n v="43055"/>
    <x v="3"/>
    <s v="TEC-PH-10000576"/>
    <x v="2"/>
    <x v="7"/>
    <s v="AT&amp;T 1080 Corded phone"/>
    <n v="164.38800000000001"/>
    <n v="2"/>
    <n v="0.4"/>
    <n v="-35.617400000000004"/>
  </r>
  <r>
    <n v="2571"/>
    <x v="1264"/>
    <x v="3"/>
    <x v="753"/>
    <d v="2014-12-28T00:00:00"/>
    <s v="Same Day"/>
    <s v="DR-12880"/>
    <s v="Dan Reichenbach"/>
    <x v="1"/>
    <s v="United States"/>
    <x v="46"/>
    <x v="24"/>
    <n v="43055"/>
    <x v="3"/>
    <s v="OFF-AR-10004441"/>
    <x v="1"/>
    <x v="6"/>
    <s v="BIC Brite Liner Highlighters"/>
    <n v="13.247999999999999"/>
    <n v="4"/>
    <n v="0.2"/>
    <n v="3.6431999999999998"/>
  </r>
  <r>
    <n v="2572"/>
    <x v="1265"/>
    <x v="3"/>
    <x v="11"/>
    <d v="2014-07-22T00:00:00"/>
    <s v="Standard Class"/>
    <s v="VM-21685"/>
    <s v="Valerie Mitchum"/>
    <x v="2"/>
    <s v="United States"/>
    <x v="318"/>
    <x v="10"/>
    <n v="60098"/>
    <x v="2"/>
    <s v="OFF-AR-10003759"/>
    <x v="1"/>
    <x v="6"/>
    <s v="Crayola Anti Dust Chalk, 12/Pack"/>
    <n v="2.9120000000000004"/>
    <n v="2"/>
    <n v="0.2"/>
    <n v="0.90999999999999981"/>
  </r>
  <r>
    <n v="2573"/>
    <x v="1266"/>
    <x v="0"/>
    <x v="399"/>
    <d v="2013-08-16T00:00:00"/>
    <s v="Second Class"/>
    <s v="CM-12235"/>
    <s v="Chris McAfee"/>
    <x v="0"/>
    <s v="United States"/>
    <x v="238"/>
    <x v="5"/>
    <n v="75007"/>
    <x v="2"/>
    <s v="TEC-AC-10004145"/>
    <x v="2"/>
    <x v="11"/>
    <s v="Logitech diNovo Edge Keyboard"/>
    <n v="1399.9440000000002"/>
    <n v="7"/>
    <n v="0.2"/>
    <n v="52.497900000000016"/>
  </r>
  <r>
    <n v="2574"/>
    <x v="1267"/>
    <x v="3"/>
    <x v="362"/>
    <d v="2014-07-15T00:00:00"/>
    <s v="Standard Class"/>
    <s v="SM-20320"/>
    <s v="Sean Miller"/>
    <x v="2"/>
    <s v="United States"/>
    <x v="240"/>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x v="38"/>
    <x v="32"/>
    <n v="31907"/>
    <x v="0"/>
    <s v="OFF-EN-10004955"/>
    <x v="1"/>
    <x v="12"/>
    <s v="Fashion Color Clasp Envelopes"/>
    <n v="16.23"/>
    <n v="3"/>
    <n v="0"/>
    <n v="7.9527000000000001"/>
  </r>
  <r>
    <n v="2576"/>
    <x v="1268"/>
    <x v="2"/>
    <x v="754"/>
    <d v="2011-11-27T00:00:00"/>
    <s v="Standard Class"/>
    <s v="RA-19885"/>
    <s v="Ruben Ausman"/>
    <x v="1"/>
    <s v="United States"/>
    <x v="38"/>
    <x v="32"/>
    <n v="31907"/>
    <x v="0"/>
    <s v="OFF-BI-10001071"/>
    <x v="1"/>
    <x v="8"/>
    <s v="GBC ProClick Punch Binding System"/>
    <n v="319.89999999999998"/>
    <n v="5"/>
    <n v="0"/>
    <n v="156.751"/>
  </r>
  <r>
    <n v="2577"/>
    <x v="1268"/>
    <x v="2"/>
    <x v="754"/>
    <d v="2011-11-27T00:00:00"/>
    <s v="Standard Class"/>
    <s v="RA-19885"/>
    <s v="Ruben Ausman"/>
    <x v="1"/>
    <s v="United States"/>
    <x v="38"/>
    <x v="32"/>
    <n v="31907"/>
    <x v="0"/>
    <s v="OFF-EN-10001990"/>
    <x v="1"/>
    <x v="12"/>
    <s v="Staples"/>
    <n v="11.36"/>
    <n v="2"/>
    <n v="0"/>
    <n v="5.3391999999999991"/>
  </r>
  <r>
    <n v="2578"/>
    <x v="1268"/>
    <x v="2"/>
    <x v="754"/>
    <d v="2011-11-27T00:00:00"/>
    <s v="Standard Class"/>
    <s v="RA-19885"/>
    <s v="Ruben Ausman"/>
    <x v="1"/>
    <s v="United States"/>
    <x v="38"/>
    <x v="32"/>
    <n v="31907"/>
    <x v="0"/>
    <s v="OFF-AP-10002734"/>
    <x v="1"/>
    <x v="9"/>
    <s v="Holmes Harmony HEPA Air Purifier for 17 x 20 Room"/>
    <n v="675.12"/>
    <n v="3"/>
    <n v="0"/>
    <n v="290.30160000000001"/>
  </r>
  <r>
    <n v="2579"/>
    <x v="1269"/>
    <x v="2"/>
    <x v="755"/>
    <d v="2011-02-01T00:00:00"/>
    <s v="Standard Class"/>
    <s v="SD-20485"/>
    <s v="Shirley Daniels"/>
    <x v="2"/>
    <s v="United States"/>
    <x v="166"/>
    <x v="17"/>
    <n v="22304"/>
    <x v="0"/>
    <s v="FUR-FU-10004587"/>
    <x v="0"/>
    <x v="5"/>
    <s v="GE General Use Halogen Bulbs, 100 Watts, 1 Bulb per Pack"/>
    <n v="62.820000000000007"/>
    <n v="3"/>
    <n v="0"/>
    <n v="30.7818"/>
  </r>
  <r>
    <n v="2580"/>
    <x v="1269"/>
    <x v="2"/>
    <x v="755"/>
    <d v="2011-02-01T00:00:00"/>
    <s v="Standard Class"/>
    <s v="SD-20485"/>
    <s v="Shirley Daniels"/>
    <x v="2"/>
    <s v="United States"/>
    <x v="166"/>
    <x v="17"/>
    <n v="22304"/>
    <x v="0"/>
    <s v="OFF-ST-10004337"/>
    <x v="1"/>
    <x v="4"/>
    <s v="SAFCO Commercial Wire Shelving, 72h"/>
    <n v="489.92"/>
    <n v="8"/>
    <n v="0"/>
    <n v="0"/>
  </r>
  <r>
    <n v="2581"/>
    <x v="1269"/>
    <x v="2"/>
    <x v="755"/>
    <d v="2011-02-01T00:00:00"/>
    <s v="Standard Class"/>
    <s v="SD-20485"/>
    <s v="Shirley Daniels"/>
    <x v="2"/>
    <s v="United States"/>
    <x v="166"/>
    <x v="17"/>
    <n v="22304"/>
    <x v="0"/>
    <s v="OFF-PA-10003072"/>
    <x v="1"/>
    <x v="10"/>
    <s v="Eureka Recycled Copy Paper 8 1/2&quot; x 11&quot;, Ream"/>
    <n v="19.440000000000001"/>
    <n v="3"/>
    <n v="0"/>
    <n v="9.3312000000000008"/>
  </r>
  <r>
    <n v="2582"/>
    <x v="1269"/>
    <x v="2"/>
    <x v="755"/>
    <d v="2011-02-01T00:00:00"/>
    <s v="Standard Class"/>
    <s v="SD-20485"/>
    <s v="Shirley Daniels"/>
    <x v="2"/>
    <s v="United States"/>
    <x v="166"/>
    <x v="17"/>
    <n v="22304"/>
    <x v="0"/>
    <s v="OFF-PA-10000380"/>
    <x v="1"/>
    <x v="10"/>
    <s v="REDIFORM Incoming/Outgoing Call Register, 11&quot; X 8 1/2&quot;, 100 Messages"/>
    <n v="16.68"/>
    <n v="2"/>
    <n v="0"/>
    <n v="8.34"/>
  </r>
  <r>
    <n v="2583"/>
    <x v="1269"/>
    <x v="2"/>
    <x v="755"/>
    <d v="2011-02-01T00:00:00"/>
    <s v="Standard Class"/>
    <s v="SD-20485"/>
    <s v="Shirley Daniels"/>
    <x v="2"/>
    <s v="United States"/>
    <x v="166"/>
    <x v="17"/>
    <n v="22304"/>
    <x v="0"/>
    <s v="TEC-PH-10004833"/>
    <x v="2"/>
    <x v="7"/>
    <s v="Macally Suction Cup Mount"/>
    <n v="155.35"/>
    <n v="13"/>
    <n v="0"/>
    <n v="0"/>
  </r>
  <r>
    <n v="2584"/>
    <x v="1269"/>
    <x v="2"/>
    <x v="755"/>
    <d v="2011-02-01T00:00:00"/>
    <s v="Standard Class"/>
    <s v="SD-20485"/>
    <s v="Shirley Daniels"/>
    <x v="2"/>
    <s v="United States"/>
    <x v="166"/>
    <x v="17"/>
    <n v="22304"/>
    <x v="0"/>
    <s v="FUR-FU-10001847"/>
    <x v="0"/>
    <x v="5"/>
    <s v="Eldon Image Series Black Desk Accessories"/>
    <n v="12.419999999999998"/>
    <n v="3"/>
    <n v="0"/>
    <n v="4.4711999999999996"/>
  </r>
  <r>
    <n v="2585"/>
    <x v="1269"/>
    <x v="2"/>
    <x v="755"/>
    <d v="2011-02-01T00:00:00"/>
    <s v="Standard Class"/>
    <s v="SD-20485"/>
    <s v="Shirley Daniels"/>
    <x v="2"/>
    <s v="United States"/>
    <x v="166"/>
    <x v="17"/>
    <n v="22304"/>
    <x v="0"/>
    <s v="TEC-PH-10002103"/>
    <x v="2"/>
    <x v="7"/>
    <s v="Jabra SPEAK 410"/>
    <n v="187.98"/>
    <n v="2"/>
    <n v="0"/>
    <n v="52.634399999999999"/>
  </r>
  <r>
    <n v="2586"/>
    <x v="1270"/>
    <x v="1"/>
    <x v="502"/>
    <d v="2012-11-10T00:00:00"/>
    <s v="Standard Class"/>
    <s v="CS-12250"/>
    <s v="Chris Selesnick"/>
    <x v="1"/>
    <s v="United States"/>
    <x v="319"/>
    <x v="5"/>
    <n v="76117"/>
    <x v="2"/>
    <s v="OFF-EN-10001137"/>
    <x v="1"/>
    <x v="12"/>
    <s v="#10 Gummed Flap White Envelopes, 100/Box"/>
    <n v="6.6080000000000005"/>
    <n v="2"/>
    <n v="0.2"/>
    <n v="2.1475999999999997"/>
  </r>
  <r>
    <n v="2587"/>
    <x v="1271"/>
    <x v="3"/>
    <x v="160"/>
    <d v="2014-07-07T00:00:00"/>
    <s v="Standard Class"/>
    <s v="RA-19285"/>
    <s v="Ralph Arnett"/>
    <x v="0"/>
    <s v="United States"/>
    <x v="20"/>
    <x v="15"/>
    <n v="10024"/>
    <x v="3"/>
    <s v="OFF-ST-10001476"/>
    <x v="1"/>
    <x v="4"/>
    <s v="Steel Personal Filing/Posting Tote"/>
    <n v="248.57"/>
    <n v="7"/>
    <n v="0"/>
    <n v="67.113900000000015"/>
  </r>
  <r>
    <n v="2588"/>
    <x v="1271"/>
    <x v="3"/>
    <x v="160"/>
    <d v="2014-07-07T00:00:00"/>
    <s v="Standard Class"/>
    <s v="RA-19285"/>
    <s v="Ralph Arnett"/>
    <x v="0"/>
    <s v="United States"/>
    <x v="20"/>
    <x v="15"/>
    <n v="10024"/>
    <x v="3"/>
    <s v="FUR-FU-10002045"/>
    <x v="0"/>
    <x v="5"/>
    <s v="Executive Impressions 14&quot;"/>
    <n v="22.23"/>
    <n v="1"/>
    <n v="0"/>
    <n v="9.7812000000000019"/>
  </r>
  <r>
    <n v="2589"/>
    <x v="1272"/>
    <x v="0"/>
    <x v="465"/>
    <d v="2013-05-10T00:00:00"/>
    <s v="Standard Class"/>
    <s v="BF-11005"/>
    <s v="Barry Franz"/>
    <x v="2"/>
    <s v="United States"/>
    <x v="1"/>
    <x v="1"/>
    <n v="90004"/>
    <x v="1"/>
    <s v="OFF-ST-10001505"/>
    <x v="1"/>
    <x v="4"/>
    <s v="Perma STOR-ALL Hanging File Box, 13 1/8&quot;W x 12 1/4&quot;D x 10 1/2&quot;H"/>
    <n v="5.98"/>
    <n v="1"/>
    <n v="0"/>
    <n v="1.0165999999999995"/>
  </r>
  <r>
    <n v="2590"/>
    <x v="1272"/>
    <x v="0"/>
    <x v="465"/>
    <d v="2013-05-10T00:00:00"/>
    <s v="Standard Class"/>
    <s v="BF-11005"/>
    <s v="Barry Franz"/>
    <x v="2"/>
    <s v="United States"/>
    <x v="1"/>
    <x v="1"/>
    <n v="90004"/>
    <x v="1"/>
    <s v="TEC-PH-10001433"/>
    <x v="2"/>
    <x v="7"/>
    <s v="Cisco Small Business SPA 502G VoIP phone"/>
    <n v="246.16800000000001"/>
    <n v="3"/>
    <n v="0.2"/>
    <n v="21.539699999999996"/>
  </r>
  <r>
    <n v="2591"/>
    <x v="1273"/>
    <x v="0"/>
    <x v="162"/>
    <d v="2013-09-15T00:00:00"/>
    <s v="Standard Class"/>
    <s v="SE-20110"/>
    <s v="Sanjit Engle"/>
    <x v="0"/>
    <s v="United States"/>
    <x v="320"/>
    <x v="10"/>
    <n v="60090"/>
    <x v="2"/>
    <s v="FUR-FU-10004671"/>
    <x v="0"/>
    <x v="5"/>
    <s v="Executive Impressions 12&quot; Wall Clock"/>
    <n v="14.136000000000003"/>
    <n v="2"/>
    <n v="0.6"/>
    <n v="-7.774799999999999"/>
  </r>
  <r>
    <n v="2592"/>
    <x v="1273"/>
    <x v="0"/>
    <x v="162"/>
    <d v="2013-09-15T00:00:00"/>
    <s v="Standard Class"/>
    <s v="SE-20110"/>
    <s v="Sanjit Engle"/>
    <x v="0"/>
    <s v="United States"/>
    <x v="320"/>
    <x v="10"/>
    <n v="60090"/>
    <x v="2"/>
    <s v="FUR-TA-10003569"/>
    <x v="0"/>
    <x v="3"/>
    <s v="Bretford CR8500 Series Meeting Room Furniture"/>
    <n v="601.47"/>
    <n v="3"/>
    <n v="0.5"/>
    <n v="-300.73500000000001"/>
  </r>
  <r>
    <n v="2593"/>
    <x v="1274"/>
    <x v="3"/>
    <x v="221"/>
    <d v="2014-11-27T00:00:00"/>
    <s v="Second Class"/>
    <s v="RS-19765"/>
    <s v="Roland Schwarz"/>
    <x v="1"/>
    <s v="United States"/>
    <x v="321"/>
    <x v="20"/>
    <n v="29483"/>
    <x v="0"/>
    <s v="TEC-PH-10002807"/>
    <x v="2"/>
    <x v="7"/>
    <s v="Motorla HX550 Universal Bluetooth Headset"/>
    <n v="79.099999999999994"/>
    <n v="2"/>
    <n v="0"/>
    <n v="39.549999999999997"/>
  </r>
  <r>
    <n v="2594"/>
    <x v="1274"/>
    <x v="3"/>
    <x v="221"/>
    <d v="2014-11-27T00:00:00"/>
    <s v="Second Class"/>
    <s v="RS-19765"/>
    <s v="Roland Schwarz"/>
    <x v="1"/>
    <s v="United States"/>
    <x v="321"/>
    <x v="20"/>
    <n v="29483"/>
    <x v="0"/>
    <s v="OFF-BI-10001597"/>
    <x v="1"/>
    <x v="8"/>
    <s v="Wilson Jones Ledger-Size, Piano-Hinge Binder, 2&quot;, Blue"/>
    <n v="327.84"/>
    <n v="8"/>
    <n v="0"/>
    <n v="157.36319999999998"/>
  </r>
  <r>
    <n v="2595"/>
    <x v="1275"/>
    <x v="3"/>
    <x v="726"/>
    <d v="2014-05-18T00:00:00"/>
    <s v="Standard Class"/>
    <s v="BM-11650"/>
    <s v="Brian Moss"/>
    <x v="1"/>
    <s v="United States"/>
    <x v="38"/>
    <x v="14"/>
    <n v="47201"/>
    <x v="2"/>
    <s v="OFF-EN-10003296"/>
    <x v="1"/>
    <x v="12"/>
    <s v="Tyvek Side-Opening Peel &amp; Seel Expanding Envelopes"/>
    <n v="180.96"/>
    <n v="2"/>
    <n v="0"/>
    <n v="81.432000000000002"/>
  </r>
  <r>
    <n v="2596"/>
    <x v="1275"/>
    <x v="3"/>
    <x v="726"/>
    <d v="2014-05-18T00:00:00"/>
    <s v="Standard Class"/>
    <s v="BM-11650"/>
    <s v="Brian Moss"/>
    <x v="1"/>
    <s v="United States"/>
    <x v="38"/>
    <x v="14"/>
    <n v="47201"/>
    <x v="2"/>
    <s v="OFF-BI-10004632"/>
    <x v="1"/>
    <x v="8"/>
    <s v="Ibico Hi-Tech Manual Binding System"/>
    <n v="914.97"/>
    <n v="3"/>
    <n v="0"/>
    <n v="411.73649999999998"/>
  </r>
  <r>
    <n v="2597"/>
    <x v="1275"/>
    <x v="3"/>
    <x v="726"/>
    <d v="2014-05-18T00:00:00"/>
    <s v="Standard Class"/>
    <s v="BM-11650"/>
    <s v="Brian Moss"/>
    <x v="1"/>
    <s v="United States"/>
    <x v="38"/>
    <x v="14"/>
    <n v="47201"/>
    <x v="2"/>
    <s v="TEC-PH-10002310"/>
    <x v="2"/>
    <x v="7"/>
    <s v="Plantronics Calisto P620-M USB Wireless Speakerphone System"/>
    <n v="587.97"/>
    <n v="3"/>
    <n v="0"/>
    <n v="158.75190000000003"/>
  </r>
  <r>
    <n v="2598"/>
    <x v="1275"/>
    <x v="3"/>
    <x v="726"/>
    <d v="2014-05-18T00:00:00"/>
    <s v="Standard Class"/>
    <s v="BM-11650"/>
    <s v="Brian Moss"/>
    <x v="1"/>
    <s v="United States"/>
    <x v="38"/>
    <x v="14"/>
    <n v="47201"/>
    <x v="2"/>
    <s v="OFF-ST-10000078"/>
    <x v="1"/>
    <x v="4"/>
    <s v="Tennsco 6- and 18-Compartment Lockers"/>
    <n v="530.34"/>
    <n v="2"/>
    <n v="0"/>
    <n v="95.461199999999963"/>
  </r>
  <r>
    <n v="2599"/>
    <x v="1275"/>
    <x v="3"/>
    <x v="726"/>
    <d v="2014-05-18T00:00:00"/>
    <s v="Standard Class"/>
    <s v="BM-11650"/>
    <s v="Brian Moss"/>
    <x v="1"/>
    <s v="United States"/>
    <x v="38"/>
    <x v="14"/>
    <n v="47201"/>
    <x v="2"/>
    <s v="OFF-PA-10001752"/>
    <x v="1"/>
    <x v="10"/>
    <s v="Hammermill CopyPlus Copy Paper (20Lb. and 84 Bright)"/>
    <n v="14.940000000000001"/>
    <n v="3"/>
    <n v="0"/>
    <n v="7.3206000000000007"/>
  </r>
  <r>
    <n v="2600"/>
    <x v="1276"/>
    <x v="3"/>
    <x v="756"/>
    <d v="2014-04-30T00:00:00"/>
    <s v="Standard Class"/>
    <s v="SK-19990"/>
    <s v="Sally Knutson"/>
    <x v="0"/>
    <s v="United States"/>
    <x v="20"/>
    <x v="15"/>
    <n v="10024"/>
    <x v="3"/>
    <s v="OFF-AP-10000026"/>
    <x v="1"/>
    <x v="9"/>
    <s v="Tripp Lite Isotel 6 Outlet Surge Protector with Fax/Modem Protection"/>
    <n v="121.94"/>
    <n v="2"/>
    <n v="0"/>
    <n v="35.362599999999986"/>
  </r>
  <r>
    <n v="2601"/>
    <x v="1276"/>
    <x v="3"/>
    <x v="756"/>
    <d v="2014-04-30T00:00:00"/>
    <s v="Standard Class"/>
    <s v="SK-19990"/>
    <s v="Sally Knutson"/>
    <x v="0"/>
    <s v="United States"/>
    <x v="20"/>
    <x v="15"/>
    <n v="10024"/>
    <x v="3"/>
    <s v="OFF-SU-10002573"/>
    <x v="1"/>
    <x v="14"/>
    <s v="Acme 10&quot; Easy Grip Assistive Scissors"/>
    <n v="122.71000000000001"/>
    <n v="7"/>
    <n v="0"/>
    <n v="36.812999999999988"/>
  </r>
  <r>
    <n v="2602"/>
    <x v="1277"/>
    <x v="0"/>
    <x v="30"/>
    <d v="2013-06-05T00:00:00"/>
    <s v="Same Day"/>
    <s v="EN-13780"/>
    <s v="Edward Nazzal"/>
    <x v="0"/>
    <s v="United States"/>
    <x v="20"/>
    <x v="15"/>
    <n v="10035"/>
    <x v="3"/>
    <s v="OFF-PA-10000349"/>
    <x v="1"/>
    <x v="10"/>
    <s v="Staples"/>
    <n v="14.940000000000001"/>
    <n v="3"/>
    <n v="0"/>
    <n v="7.0218000000000007"/>
  </r>
  <r>
    <n v="2603"/>
    <x v="1277"/>
    <x v="0"/>
    <x v="30"/>
    <d v="2013-06-05T00:00:00"/>
    <s v="Same Day"/>
    <s v="EN-13780"/>
    <s v="Edward Nazzal"/>
    <x v="0"/>
    <s v="United States"/>
    <x v="20"/>
    <x v="15"/>
    <n v="10035"/>
    <x v="3"/>
    <s v="TEC-MA-10003356"/>
    <x v="2"/>
    <x v="15"/>
    <s v="Panasonic KX MC6040 Color Laser Multifunction Printer"/>
    <n v="1349.85"/>
    <n v="3"/>
    <n v="0"/>
    <n v="364.45949999999993"/>
  </r>
  <r>
    <n v="2604"/>
    <x v="1277"/>
    <x v="0"/>
    <x v="30"/>
    <d v="2013-06-05T00:00:00"/>
    <s v="Same Day"/>
    <s v="EN-13780"/>
    <s v="Edward Nazzal"/>
    <x v="0"/>
    <s v="United States"/>
    <x v="20"/>
    <x v="15"/>
    <n v="10035"/>
    <x v="3"/>
    <s v="FUR-BO-10000362"/>
    <x v="0"/>
    <x v="0"/>
    <s v="Sauder Inglewood Library Bookcases"/>
    <n v="136.78399999999999"/>
    <n v="1"/>
    <n v="0.2"/>
    <n v="5.129400000000004"/>
  </r>
  <r>
    <n v="2605"/>
    <x v="1277"/>
    <x v="0"/>
    <x v="30"/>
    <d v="2013-06-05T00:00:00"/>
    <s v="Same Day"/>
    <s v="EN-13780"/>
    <s v="Edward Nazzal"/>
    <x v="0"/>
    <s v="United States"/>
    <x v="20"/>
    <x v="15"/>
    <n v="10035"/>
    <x v="3"/>
    <s v="FUR-FU-10003878"/>
    <x v="0"/>
    <x v="5"/>
    <s v="Linden 10&quot; Round Wall Clock, Black"/>
    <n v="61.12"/>
    <n v="4"/>
    <n v="0"/>
    <n v="20.780799999999999"/>
  </r>
  <r>
    <n v="2606"/>
    <x v="1278"/>
    <x v="2"/>
    <x v="757"/>
    <d v="2011-12-21T00:00:00"/>
    <s v="Standard Class"/>
    <s v="KN-16450"/>
    <s v="Kean Nguyen"/>
    <x v="1"/>
    <s v="United States"/>
    <x v="108"/>
    <x v="2"/>
    <n v="32216"/>
    <x v="0"/>
    <s v="OFF-BI-10000591"/>
    <x v="1"/>
    <x v="8"/>
    <s v="Avery Binder Labels"/>
    <n v="1.1670000000000003"/>
    <n v="1"/>
    <n v="0.7"/>
    <n v="-0.85579999999999989"/>
  </r>
  <r>
    <n v="2607"/>
    <x v="1279"/>
    <x v="0"/>
    <x v="758"/>
    <d v="2013-03-11T00:00:00"/>
    <s v="Standard Class"/>
    <s v="MG-17890"/>
    <s v="Michael Granlund"/>
    <x v="2"/>
    <s v="United States"/>
    <x v="70"/>
    <x v="1"/>
    <n v="92024"/>
    <x v="1"/>
    <s v="OFF-AR-10003727"/>
    <x v="1"/>
    <x v="6"/>
    <s v="Berol Giant Pencil Sharpener"/>
    <n v="16.989999999999998"/>
    <n v="1"/>
    <n v="0"/>
    <n v="4.9270999999999976"/>
  </r>
  <r>
    <n v="2608"/>
    <x v="1280"/>
    <x v="2"/>
    <x v="641"/>
    <d v="2011-11-30T00:00:00"/>
    <s v="Standard Class"/>
    <s v="MC-17590"/>
    <s v="Matt Collister"/>
    <x v="1"/>
    <s v="United States"/>
    <x v="81"/>
    <x v="5"/>
    <n v="76017"/>
    <x v="2"/>
    <s v="TEC-AC-10001635"/>
    <x v="2"/>
    <x v="11"/>
    <s v="KeyTronic KT400U2 - Keyboard - Black"/>
    <n v="24.672000000000001"/>
    <n v="3"/>
    <n v="0.2"/>
    <n v="0"/>
  </r>
  <r>
    <n v="2609"/>
    <x v="1280"/>
    <x v="2"/>
    <x v="641"/>
    <d v="2011-11-30T00:00:00"/>
    <s v="Standard Class"/>
    <s v="MC-17590"/>
    <s v="Matt Collister"/>
    <x v="1"/>
    <s v="United States"/>
    <x v="81"/>
    <x v="5"/>
    <n v="76017"/>
    <x v="2"/>
    <s v="OFF-LA-10001317"/>
    <x v="1"/>
    <x v="2"/>
    <s v="Avery 520"/>
    <n v="2.52"/>
    <n v="1"/>
    <n v="0.2"/>
    <n v="0.88200000000000001"/>
  </r>
  <r>
    <n v="2610"/>
    <x v="1280"/>
    <x v="2"/>
    <x v="641"/>
    <d v="2011-11-30T00:00:00"/>
    <s v="Standard Class"/>
    <s v="MC-17590"/>
    <s v="Matt Collister"/>
    <x v="1"/>
    <s v="United States"/>
    <x v="81"/>
    <x v="5"/>
    <n v="76017"/>
    <x v="2"/>
    <s v="FUR-TA-10000577"/>
    <x v="0"/>
    <x v="3"/>
    <s v="Bretford CR4500 Series Slim Rectangular Table"/>
    <n v="1218.7349999999997"/>
    <n v="5"/>
    <n v="0.3"/>
    <n v="-121.87349999999992"/>
  </r>
  <r>
    <n v="2611"/>
    <x v="1280"/>
    <x v="2"/>
    <x v="641"/>
    <d v="2011-11-30T00:00:00"/>
    <s v="Standard Class"/>
    <s v="MC-17590"/>
    <s v="Matt Collister"/>
    <x v="1"/>
    <s v="United States"/>
    <x v="81"/>
    <x v="5"/>
    <n v="76017"/>
    <x v="2"/>
    <s v="OFF-LA-10000248"/>
    <x v="1"/>
    <x v="2"/>
    <s v="Avery 52"/>
    <n v="5.9039999999999999"/>
    <n v="2"/>
    <n v="0.2"/>
    <n v="1.9925999999999999"/>
  </r>
  <r>
    <n v="2612"/>
    <x v="1280"/>
    <x v="2"/>
    <x v="641"/>
    <d v="2011-11-30T00:00:00"/>
    <s v="Standard Class"/>
    <s v="MC-17590"/>
    <s v="Matt Collister"/>
    <x v="1"/>
    <s v="United States"/>
    <x v="81"/>
    <x v="5"/>
    <n v="76017"/>
    <x v="2"/>
    <s v="OFF-PA-10000955"/>
    <x v="1"/>
    <x v="10"/>
    <s v="Southworth 25% Cotton Granite Paper &amp; Envelopes"/>
    <n v="15.696000000000002"/>
    <n v="3"/>
    <n v="0.2"/>
    <n v="5.1011999999999995"/>
  </r>
  <r>
    <n v="2613"/>
    <x v="1280"/>
    <x v="2"/>
    <x v="641"/>
    <d v="2011-11-30T00:00:00"/>
    <s v="Standard Class"/>
    <s v="MC-17590"/>
    <s v="Matt Collister"/>
    <x v="1"/>
    <s v="United States"/>
    <x v="81"/>
    <x v="5"/>
    <n v="76017"/>
    <x v="2"/>
    <s v="FUR-FU-10000221"/>
    <x v="0"/>
    <x v="5"/>
    <s v="Master Caster Door Stop, Brown"/>
    <n v="6.0960000000000001"/>
    <n v="3"/>
    <n v="0.6"/>
    <n v="-3.9624000000000006"/>
  </r>
  <r>
    <n v="2614"/>
    <x v="1281"/>
    <x v="0"/>
    <x v="236"/>
    <d v="2013-05-06T00:00:00"/>
    <s v="Standard Class"/>
    <s v="BO-11350"/>
    <s v="Bill Overfelt"/>
    <x v="1"/>
    <s v="United States"/>
    <x v="1"/>
    <x v="1"/>
    <n v="90045"/>
    <x v="1"/>
    <s v="FUR-CH-10002304"/>
    <x v="0"/>
    <x v="1"/>
    <s v="Global Stack Chair without Arms, Black"/>
    <n v="41.568000000000005"/>
    <n v="2"/>
    <n v="0.2"/>
    <n v="2.5980000000000008"/>
  </r>
  <r>
    <n v="2615"/>
    <x v="1282"/>
    <x v="2"/>
    <x v="759"/>
    <d v="2011-05-03T00:00:00"/>
    <s v="Standard Class"/>
    <s v="AG-10300"/>
    <s v="Aleksandra Gannaway"/>
    <x v="1"/>
    <s v="United States"/>
    <x v="1"/>
    <x v="1"/>
    <n v="90049"/>
    <x v="1"/>
    <s v="FUR-CH-10004886"/>
    <x v="0"/>
    <x v="1"/>
    <s v="Bevis Steel Folding Chairs"/>
    <n v="230.28000000000003"/>
    <n v="3"/>
    <n v="0.2"/>
    <n v="23.027999999999992"/>
  </r>
  <r>
    <n v="2616"/>
    <x v="1282"/>
    <x v="2"/>
    <x v="759"/>
    <d v="2011-05-03T00:00:00"/>
    <s v="Standard Class"/>
    <s v="AG-10300"/>
    <s v="Aleksandra Gannaway"/>
    <x v="1"/>
    <s v="United States"/>
    <x v="1"/>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x v="8"/>
    <x v="1"/>
    <n v="94110"/>
    <x v="1"/>
    <s v="OFF-LA-10003663"/>
    <x v="1"/>
    <x v="2"/>
    <s v="Avery 498"/>
    <n v="5.78"/>
    <n v="2"/>
    <n v="0"/>
    <n v="2.7166000000000001"/>
  </r>
  <r>
    <n v="2618"/>
    <x v="1283"/>
    <x v="3"/>
    <x v="719"/>
    <d v="2014-04-06T00:00:00"/>
    <s v="Standard Class"/>
    <s v="MS-17365"/>
    <s v="Maribeth Schnelling"/>
    <x v="0"/>
    <s v="United States"/>
    <x v="8"/>
    <x v="1"/>
    <n v="94110"/>
    <x v="1"/>
    <s v="OFF-BI-10001294"/>
    <x v="1"/>
    <x v="8"/>
    <s v="Fellowes Binding Cases"/>
    <n v="121.67999999999999"/>
    <n v="13"/>
    <n v="0.2"/>
    <n v="38.024999999999977"/>
  </r>
  <r>
    <n v="2619"/>
    <x v="1284"/>
    <x v="3"/>
    <x v="66"/>
    <d v="2014-12-27T00:00:00"/>
    <s v="Standard Class"/>
    <s v="JM-15655"/>
    <s v="Jim Mitchum"/>
    <x v="1"/>
    <s v="United States"/>
    <x v="51"/>
    <x v="27"/>
    <n v="88220"/>
    <x v="1"/>
    <s v="OFF-AR-10000369"/>
    <x v="1"/>
    <x v="6"/>
    <s v="Design Ebony Sketching Pencil"/>
    <n v="4.17"/>
    <n v="3"/>
    <n v="0"/>
    <n v="1.0841999999999998"/>
  </r>
  <r>
    <n v="2620"/>
    <x v="1284"/>
    <x v="3"/>
    <x v="66"/>
    <d v="2014-12-27T00:00:00"/>
    <s v="Standard Class"/>
    <s v="JM-15655"/>
    <s v="Jim Mitchum"/>
    <x v="1"/>
    <s v="United States"/>
    <x v="51"/>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x v="51"/>
    <x v="27"/>
    <n v="88220"/>
    <x v="1"/>
    <s v="OFF-ST-10000876"/>
    <x v="1"/>
    <x v="4"/>
    <s v="Eldon Simplefile Box Office"/>
    <n v="37.32"/>
    <n v="3"/>
    <n v="0"/>
    <n v="10.4496"/>
  </r>
  <r>
    <n v="2622"/>
    <x v="1284"/>
    <x v="3"/>
    <x v="66"/>
    <d v="2014-12-27T00:00:00"/>
    <s v="Standard Class"/>
    <s v="JM-15655"/>
    <s v="Jim Mitchum"/>
    <x v="1"/>
    <s v="United States"/>
    <x v="51"/>
    <x v="27"/>
    <n v="88220"/>
    <x v="1"/>
    <s v="OFF-LA-10001404"/>
    <x v="1"/>
    <x v="2"/>
    <s v="Avery 517"/>
    <n v="18.45"/>
    <n v="5"/>
    <n v="0"/>
    <n v="8.6715"/>
  </r>
  <r>
    <n v="2623"/>
    <x v="1285"/>
    <x v="2"/>
    <x v="640"/>
    <d v="2011-12-06T00:00:00"/>
    <s v="Second Class"/>
    <s v="MC-17635"/>
    <s v="Matthew Clasen"/>
    <x v="1"/>
    <s v="United States"/>
    <x v="285"/>
    <x v="25"/>
    <n v="63116"/>
    <x v="2"/>
    <s v="OFF-PA-10001972"/>
    <x v="1"/>
    <x v="10"/>
    <s v="Xerox 214"/>
    <n v="25.92"/>
    <n v="4"/>
    <n v="0"/>
    <n v="12.441600000000001"/>
  </r>
  <r>
    <n v="2624"/>
    <x v="1286"/>
    <x v="3"/>
    <x v="760"/>
    <d v="2014-10-25T00:00:00"/>
    <s v="First Class"/>
    <s v="TA-21385"/>
    <s v="Tom Ashbrook"/>
    <x v="2"/>
    <s v="United States"/>
    <x v="20"/>
    <x v="15"/>
    <n v="10024"/>
    <x v="3"/>
    <s v="TEC-CO-10004722"/>
    <x v="2"/>
    <x v="16"/>
    <s v="Canon imageCLASS 2200 Advanced Copier"/>
    <n v="11199.968000000001"/>
    <n v="4"/>
    <n v="0.2"/>
    <n v="3919.9887999999992"/>
  </r>
  <r>
    <n v="2625"/>
    <x v="1286"/>
    <x v="3"/>
    <x v="760"/>
    <d v="2014-10-25T00:00:00"/>
    <s v="First Class"/>
    <s v="TA-21385"/>
    <s v="Tom Ashbrook"/>
    <x v="2"/>
    <s v="United States"/>
    <x v="20"/>
    <x v="15"/>
    <n v="10024"/>
    <x v="3"/>
    <s v="TEC-PH-10001494"/>
    <x v="2"/>
    <x v="7"/>
    <s v="Polycom CX600 IP Phone VoIP phone"/>
    <n v="2399.6"/>
    <n v="8"/>
    <n v="0"/>
    <n v="647.89200000000005"/>
  </r>
  <r>
    <n v="2626"/>
    <x v="1286"/>
    <x v="3"/>
    <x v="760"/>
    <d v="2014-10-25T00:00:00"/>
    <s v="First Class"/>
    <s v="TA-21385"/>
    <s v="Tom Ashbrook"/>
    <x v="2"/>
    <s v="United States"/>
    <x v="20"/>
    <x v="15"/>
    <n v="10024"/>
    <x v="3"/>
    <s v="OFF-EN-10002500"/>
    <x v="1"/>
    <x v="12"/>
    <s v="Globe Weis Peel &amp; Seel First Class Envelopes"/>
    <n v="63.9"/>
    <n v="5"/>
    <n v="0"/>
    <n v="28.754999999999995"/>
  </r>
  <r>
    <n v="2627"/>
    <x v="1286"/>
    <x v="3"/>
    <x v="760"/>
    <d v="2014-10-25T00:00:00"/>
    <s v="First Class"/>
    <s v="TA-21385"/>
    <s v="Tom Ashbrook"/>
    <x v="2"/>
    <s v="United States"/>
    <x v="20"/>
    <x v="15"/>
    <n v="10024"/>
    <x v="3"/>
    <s v="TEC-PH-10003800"/>
    <x v="2"/>
    <x v="7"/>
    <s v="i.Sound Portable Power - 8000 mAh"/>
    <n v="52.99"/>
    <n v="1"/>
    <n v="0"/>
    <n v="0.52989999999999782"/>
  </r>
  <r>
    <n v="2628"/>
    <x v="1287"/>
    <x v="3"/>
    <x v="38"/>
    <d v="2014-11-16T00:00:00"/>
    <s v="First Class"/>
    <s v="SB-20290"/>
    <s v="Sean Braxton"/>
    <x v="1"/>
    <s v="United States"/>
    <x v="24"/>
    <x v="24"/>
    <n v="45503"/>
    <x v="3"/>
    <s v="TEC-AC-10002399"/>
    <x v="2"/>
    <x v="11"/>
    <s v="SanDisk Cruzer 32 GB USB Flash Drive"/>
    <n v="60.864000000000004"/>
    <n v="4"/>
    <n v="0.2"/>
    <n v="9.1295999999999964"/>
  </r>
  <r>
    <n v="2629"/>
    <x v="1287"/>
    <x v="3"/>
    <x v="38"/>
    <d v="2014-11-16T00:00:00"/>
    <s v="First Class"/>
    <s v="SB-20290"/>
    <s v="Sean Braxton"/>
    <x v="1"/>
    <s v="United States"/>
    <x v="24"/>
    <x v="24"/>
    <n v="45503"/>
    <x v="3"/>
    <s v="TEC-MA-10002210"/>
    <x v="2"/>
    <x v="15"/>
    <s v="Epson TM-T88V Direct Thermal Printer - Monochrome - Desktop"/>
    <n v="652.99500000000012"/>
    <n v="7"/>
    <n v="0.7"/>
    <n v="-935.95949999999993"/>
  </r>
  <r>
    <n v="2630"/>
    <x v="1287"/>
    <x v="3"/>
    <x v="38"/>
    <d v="2014-11-16T00:00:00"/>
    <s v="First Class"/>
    <s v="SB-20290"/>
    <s v="Sean Braxton"/>
    <x v="1"/>
    <s v="United States"/>
    <x v="24"/>
    <x v="24"/>
    <n v="45503"/>
    <x v="3"/>
    <s v="OFF-BI-10003196"/>
    <x v="1"/>
    <x v="8"/>
    <s v="Accohide Poly Flexible Ring Binders"/>
    <n v="11.220000000000002"/>
    <n v="10"/>
    <n v="0.7"/>
    <n v="-7.4799999999999969"/>
  </r>
  <r>
    <n v="2631"/>
    <x v="1288"/>
    <x v="1"/>
    <x v="229"/>
    <d v="2012-09-15T00:00:00"/>
    <s v="Standard Class"/>
    <s v="AB-10150"/>
    <s v="Aimee Bixby"/>
    <x v="0"/>
    <s v="United States"/>
    <x v="251"/>
    <x v="26"/>
    <n v="74133"/>
    <x v="2"/>
    <s v="OFF-PA-10000477"/>
    <x v="1"/>
    <x v="10"/>
    <s v="Xerox 1952"/>
    <n v="14.940000000000001"/>
    <n v="3"/>
    <n v="0"/>
    <n v="7.0218000000000007"/>
  </r>
  <r>
    <n v="2632"/>
    <x v="1289"/>
    <x v="3"/>
    <x v="356"/>
    <d v="2014-05-21T00:00:00"/>
    <s v="Standard Class"/>
    <s v="JF-15295"/>
    <s v="Jason Fortune-"/>
    <x v="0"/>
    <s v="United States"/>
    <x v="4"/>
    <x v="4"/>
    <n v="98103"/>
    <x v="1"/>
    <s v="FUR-FU-10000076"/>
    <x v="0"/>
    <x v="5"/>
    <s v="24-Hour Round Wall Clock"/>
    <n v="39.96"/>
    <n v="2"/>
    <n v="0"/>
    <n v="17.182800000000004"/>
  </r>
  <r>
    <n v="2633"/>
    <x v="1289"/>
    <x v="3"/>
    <x v="356"/>
    <d v="2014-05-21T00:00:00"/>
    <s v="Standard Class"/>
    <s v="JF-15295"/>
    <s v="Jason Fortune-"/>
    <x v="0"/>
    <s v="United States"/>
    <x v="4"/>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x v="4"/>
    <x v="4"/>
    <n v="98103"/>
    <x v="1"/>
    <s v="FUR-CH-10004287"/>
    <x v="0"/>
    <x v="1"/>
    <s v="SAFCO Arco Folding Chair"/>
    <n v="220.96"/>
    <n v="1"/>
    <n v="0.2"/>
    <n v="24.857999999999983"/>
  </r>
  <r>
    <n v="2635"/>
    <x v="1290"/>
    <x v="1"/>
    <x v="761"/>
    <d v="2012-07-10T00:00:00"/>
    <s v="Second Class"/>
    <s v="BF-10975"/>
    <s v="Barbara Fisher"/>
    <x v="1"/>
    <s v="United States"/>
    <x v="115"/>
    <x v="3"/>
    <n v="28314"/>
    <x v="0"/>
    <s v="FUR-FU-10003829"/>
    <x v="0"/>
    <x v="5"/>
    <s v="Stackable Trays"/>
    <n v="4.9280000000000008"/>
    <n v="2"/>
    <n v="0.2"/>
    <n v="0.73919999999999941"/>
  </r>
  <r>
    <n v="2636"/>
    <x v="1290"/>
    <x v="1"/>
    <x v="761"/>
    <d v="2012-07-10T00:00:00"/>
    <s v="Second Class"/>
    <s v="BF-10975"/>
    <s v="Barbara Fisher"/>
    <x v="1"/>
    <s v="United States"/>
    <x v="115"/>
    <x v="3"/>
    <n v="28314"/>
    <x v="0"/>
    <s v="OFF-BI-10004728"/>
    <x v="1"/>
    <x v="8"/>
    <s v="Wilson Jones Turn Tabs Binder Tool for Ring Binders"/>
    <n v="7.2300000000000022"/>
    <n v="5"/>
    <n v="0.7"/>
    <n v="-5.7840000000000007"/>
  </r>
  <r>
    <n v="2637"/>
    <x v="1291"/>
    <x v="1"/>
    <x v="762"/>
    <d v="2012-08-19T00:00:00"/>
    <s v="Standard Class"/>
    <s v="TT-21265"/>
    <s v="Tim Taslimi"/>
    <x v="1"/>
    <s v="United States"/>
    <x v="1"/>
    <x v="1"/>
    <n v="90045"/>
    <x v="1"/>
    <s v="OFF-ST-10000046"/>
    <x v="1"/>
    <x v="4"/>
    <s v="Fellowes Super Stor/Drawer Files"/>
    <n v="323.10000000000002"/>
    <n v="2"/>
    <n v="0"/>
    <n v="61.38900000000001"/>
  </r>
  <r>
    <n v="2638"/>
    <x v="1292"/>
    <x v="3"/>
    <x v="492"/>
    <d v="2014-06-19T00:00:00"/>
    <s v="Standard Class"/>
    <s v="SB-20170"/>
    <s v="Sarah Bern"/>
    <x v="0"/>
    <s v="United States"/>
    <x v="20"/>
    <x v="15"/>
    <n v="10035"/>
    <x v="3"/>
    <s v="OFF-PA-10000697"/>
    <x v="1"/>
    <x v="10"/>
    <s v="TOPS Voice Message Log Book, Flash Format"/>
    <n v="19.04"/>
    <n v="4"/>
    <n v="0"/>
    <n v="9.3295999999999992"/>
  </r>
  <r>
    <n v="2639"/>
    <x v="1292"/>
    <x v="3"/>
    <x v="492"/>
    <d v="2014-06-19T00:00:00"/>
    <s v="Standard Class"/>
    <s v="SB-20170"/>
    <s v="Sarah Bern"/>
    <x v="0"/>
    <s v="United States"/>
    <x v="20"/>
    <x v="15"/>
    <n v="10035"/>
    <x v="3"/>
    <s v="OFF-BI-10000848"/>
    <x v="1"/>
    <x v="8"/>
    <s v="Angle-D Ring Binders"/>
    <n v="13.128"/>
    <n v="3"/>
    <n v="0.2"/>
    <n v="4.2665999999999986"/>
  </r>
  <r>
    <n v="2640"/>
    <x v="1292"/>
    <x v="3"/>
    <x v="492"/>
    <d v="2014-06-19T00:00:00"/>
    <s v="Standard Class"/>
    <s v="SB-20170"/>
    <s v="Sarah Bern"/>
    <x v="0"/>
    <s v="United States"/>
    <x v="20"/>
    <x v="15"/>
    <n v="10035"/>
    <x v="3"/>
    <s v="OFF-AR-10004691"/>
    <x v="1"/>
    <x v="6"/>
    <s v="Boston 1730 StandUp Electric Pencil Sharpener"/>
    <n v="64.14"/>
    <n v="3"/>
    <n v="0"/>
    <n v="16.676400000000001"/>
  </r>
  <r>
    <n v="2641"/>
    <x v="1292"/>
    <x v="3"/>
    <x v="492"/>
    <d v="2014-06-19T00:00:00"/>
    <s v="Standard Class"/>
    <s v="SB-20170"/>
    <s v="Sarah Bern"/>
    <x v="0"/>
    <s v="United States"/>
    <x v="20"/>
    <x v="15"/>
    <n v="10035"/>
    <x v="3"/>
    <s v="FUR-CH-10000595"/>
    <x v="0"/>
    <x v="1"/>
    <s v="Safco Contoured Stacking Chairs"/>
    <n v="858.24"/>
    <n v="4"/>
    <n v="0.1"/>
    <n v="143.03999999999996"/>
  </r>
  <r>
    <n v="2642"/>
    <x v="1293"/>
    <x v="1"/>
    <x v="763"/>
    <d v="2012-02-25T00:00:00"/>
    <s v="Standard Class"/>
    <s v="LM-17065"/>
    <s v="Liz MacKendrick"/>
    <x v="0"/>
    <s v="United States"/>
    <x v="322"/>
    <x v="36"/>
    <n v="71901"/>
    <x v="0"/>
    <s v="TEC-AC-10000927"/>
    <x v="2"/>
    <x v="11"/>
    <s v="Anker Ultrathin Bluetooth Wireless Keyboard Aluminum Cover with Stand "/>
    <n v="29.99"/>
    <n v="1"/>
    <n v="0"/>
    <n v="2.9989999999999988"/>
  </r>
  <r>
    <n v="2643"/>
    <x v="1294"/>
    <x v="0"/>
    <x v="723"/>
    <d v="2013-12-31T00:00:00"/>
    <s v="First Class"/>
    <s v="KA-16525"/>
    <s v="Kelly Andreada"/>
    <x v="0"/>
    <s v="United States"/>
    <x v="34"/>
    <x v="10"/>
    <n v="60505"/>
    <x v="2"/>
    <s v="OFF-PA-10001289"/>
    <x v="1"/>
    <x v="10"/>
    <s v="White Computer Printout Paper by Universal"/>
    <n v="186.048"/>
    <n v="6"/>
    <n v="0.2"/>
    <n v="67.442399999999992"/>
  </r>
  <r>
    <n v="2644"/>
    <x v="1295"/>
    <x v="0"/>
    <x v="764"/>
    <d v="2013-04-22T00:00:00"/>
    <s v="Second Class"/>
    <s v="BF-11170"/>
    <s v="Ben Ferrer"/>
    <x v="2"/>
    <s v="United States"/>
    <x v="253"/>
    <x v="3"/>
    <n v="27604"/>
    <x v="0"/>
    <s v="TEC-PH-10003092"/>
    <x v="2"/>
    <x v="7"/>
    <s v="Motorola L804"/>
    <n v="36.792000000000002"/>
    <n v="1"/>
    <n v="0.2"/>
    <n v="4.1390999999999991"/>
  </r>
  <r>
    <n v="2645"/>
    <x v="1295"/>
    <x v="0"/>
    <x v="764"/>
    <d v="2013-04-22T00:00:00"/>
    <s v="Second Class"/>
    <s v="BF-11170"/>
    <s v="Ben Ferrer"/>
    <x v="2"/>
    <s v="United States"/>
    <x v="253"/>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x v="251"/>
    <x v="26"/>
    <n v="74133"/>
    <x v="2"/>
    <s v="FUR-FU-10004270"/>
    <x v="0"/>
    <x v="5"/>
    <s v="Executive Impressions 13&quot; Clairmont Wall Clock"/>
    <n v="57.69"/>
    <n v="3"/>
    <n v="0"/>
    <n v="23.652900000000002"/>
  </r>
  <r>
    <n v="2647"/>
    <x v="1296"/>
    <x v="2"/>
    <x v="557"/>
    <d v="2011-09-12T00:00:00"/>
    <s v="Second Class"/>
    <s v="TB-21400"/>
    <s v="Tom Boeckenhauer"/>
    <x v="0"/>
    <s v="United States"/>
    <x v="251"/>
    <x v="26"/>
    <n v="74133"/>
    <x v="2"/>
    <s v="OFF-BI-10000948"/>
    <x v="1"/>
    <x v="8"/>
    <s v="GBC Laser Imprintable Binding System Covers, Desert Sand"/>
    <n v="42.81"/>
    <n v="3"/>
    <n v="0"/>
    <n v="20.120699999999999"/>
  </r>
  <r>
    <n v="2648"/>
    <x v="1296"/>
    <x v="2"/>
    <x v="557"/>
    <d v="2011-09-12T00:00:00"/>
    <s v="Second Class"/>
    <s v="TB-21400"/>
    <s v="Tom Boeckenhauer"/>
    <x v="0"/>
    <s v="United States"/>
    <x v="251"/>
    <x v="26"/>
    <n v="74133"/>
    <x v="2"/>
    <s v="OFF-PA-10000223"/>
    <x v="1"/>
    <x v="10"/>
    <s v="Xerox 2000"/>
    <n v="12.96"/>
    <n v="2"/>
    <n v="0"/>
    <n v="6.2208000000000006"/>
  </r>
  <r>
    <n v="2649"/>
    <x v="1296"/>
    <x v="2"/>
    <x v="557"/>
    <d v="2011-09-12T00:00:00"/>
    <s v="Second Class"/>
    <s v="TB-21400"/>
    <s v="Tom Boeckenhauer"/>
    <x v="0"/>
    <s v="United States"/>
    <x v="251"/>
    <x v="26"/>
    <n v="74133"/>
    <x v="2"/>
    <s v="FUR-FU-10004665"/>
    <x v="0"/>
    <x v="5"/>
    <s v="3M Polarizing Task Lamp with Clamp Arm, Light Gray"/>
    <n v="821.87999999999988"/>
    <n v="6"/>
    <n v="0"/>
    <n v="213.68880000000001"/>
  </r>
  <r>
    <n v="2650"/>
    <x v="1296"/>
    <x v="2"/>
    <x v="557"/>
    <d v="2011-09-12T00:00:00"/>
    <s v="Second Class"/>
    <s v="TB-21400"/>
    <s v="Tom Boeckenhauer"/>
    <x v="0"/>
    <s v="United States"/>
    <x v="251"/>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x v="86"/>
    <x v="1"/>
    <n v="92345"/>
    <x v="1"/>
    <s v="FUR-BO-10004467"/>
    <x v="0"/>
    <x v="0"/>
    <s v="Bestar Classic Bookcase"/>
    <n v="424.95749999999992"/>
    <n v="5"/>
    <n v="0.15"/>
    <n v="19.997999999999976"/>
  </r>
  <r>
    <n v="2652"/>
    <x v="1298"/>
    <x v="3"/>
    <x v="697"/>
    <d v="2014-09-22T00:00:00"/>
    <s v="Second Class"/>
    <s v="AS-10225"/>
    <s v="Alan Schoenberger"/>
    <x v="1"/>
    <s v="United States"/>
    <x v="212"/>
    <x v="7"/>
    <n v="84604"/>
    <x v="1"/>
    <s v="OFF-BI-10000829"/>
    <x v="1"/>
    <x v="8"/>
    <s v="Avery Non-Stick Binders"/>
    <n v="10.776000000000002"/>
    <n v="3"/>
    <n v="0.2"/>
    <n v="3.5021999999999989"/>
  </r>
  <r>
    <n v="2653"/>
    <x v="1298"/>
    <x v="3"/>
    <x v="697"/>
    <d v="2014-09-22T00:00:00"/>
    <s v="Second Class"/>
    <s v="AS-10225"/>
    <s v="Alan Schoenberger"/>
    <x v="1"/>
    <s v="United States"/>
    <x v="212"/>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x v="212"/>
    <x v="7"/>
    <n v="84604"/>
    <x v="1"/>
    <s v="OFF-PA-10000062"/>
    <x v="1"/>
    <x v="10"/>
    <s v="Green Bar Computer Printout Paper"/>
    <n v="164.88"/>
    <n v="3"/>
    <n v="0"/>
    <n v="80.791200000000003"/>
  </r>
  <r>
    <n v="2655"/>
    <x v="1298"/>
    <x v="3"/>
    <x v="697"/>
    <d v="2014-09-22T00:00:00"/>
    <s v="Second Class"/>
    <s v="AS-10225"/>
    <s v="Alan Schoenberger"/>
    <x v="1"/>
    <s v="United States"/>
    <x v="212"/>
    <x v="7"/>
    <n v="84604"/>
    <x v="1"/>
    <s v="FUR-BO-10003404"/>
    <x v="0"/>
    <x v="0"/>
    <s v="Global Adaptabilites Bookcase, Cherry/Storm Gray Finish"/>
    <n v="1292.94"/>
    <n v="3"/>
    <n v="0"/>
    <n v="77.576399999999921"/>
  </r>
  <r>
    <n v="2656"/>
    <x v="1298"/>
    <x v="3"/>
    <x v="697"/>
    <d v="2014-09-22T00:00:00"/>
    <s v="Second Class"/>
    <s v="AS-10225"/>
    <s v="Alan Schoenberger"/>
    <x v="1"/>
    <s v="United States"/>
    <x v="212"/>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x v="212"/>
    <x v="7"/>
    <n v="84604"/>
    <x v="1"/>
    <s v="OFF-ST-10001272"/>
    <x v="1"/>
    <x v="4"/>
    <s v="Mini 13-1/2 Capacity Data Binder Rack, Pearl"/>
    <n v="261.74"/>
    <n v="2"/>
    <n v="0"/>
    <n v="65.435000000000002"/>
  </r>
  <r>
    <n v="2658"/>
    <x v="1298"/>
    <x v="3"/>
    <x v="697"/>
    <d v="2014-09-22T00:00:00"/>
    <s v="Second Class"/>
    <s v="AS-10225"/>
    <s v="Alan Schoenberger"/>
    <x v="1"/>
    <s v="United States"/>
    <x v="212"/>
    <x v="7"/>
    <n v="84604"/>
    <x v="1"/>
    <s v="OFF-LA-10001175"/>
    <x v="1"/>
    <x v="2"/>
    <s v="Avery 514"/>
    <n v="14.399999999999999"/>
    <n v="5"/>
    <n v="0"/>
    <n v="7.056"/>
  </r>
  <r>
    <n v="2659"/>
    <x v="1299"/>
    <x v="0"/>
    <x v="765"/>
    <d v="2013-08-21T00:00:00"/>
    <s v="Standard Class"/>
    <s v="PK-19075"/>
    <s v="Pete Kriz"/>
    <x v="0"/>
    <s v="United States"/>
    <x v="8"/>
    <x v="1"/>
    <n v="94110"/>
    <x v="1"/>
    <s v="OFF-EN-10004030"/>
    <x v="1"/>
    <x v="12"/>
    <s v="Convenience Packs of Business Envelopes"/>
    <n v="10.86"/>
    <n v="3"/>
    <n v="0"/>
    <n v="5.1042000000000005"/>
  </r>
  <r>
    <n v="2660"/>
    <x v="1300"/>
    <x v="1"/>
    <x v="100"/>
    <d v="2012-12-28T00:00:00"/>
    <s v="Standard Class"/>
    <s v="HR-14830"/>
    <s v="Harold Ryan"/>
    <x v="1"/>
    <s v="United States"/>
    <x v="23"/>
    <x v="16"/>
    <n v="85234"/>
    <x v="1"/>
    <s v="FUR-CH-10004287"/>
    <x v="0"/>
    <x v="1"/>
    <s v="SAFCO Arco Folding Chair"/>
    <n v="883.84"/>
    <n v="4"/>
    <n v="0.2"/>
    <n v="99.431999999999931"/>
  </r>
  <r>
    <n v="2661"/>
    <x v="1301"/>
    <x v="3"/>
    <x v="354"/>
    <d v="2014-12-03T00:00:00"/>
    <s v="Standard Class"/>
    <s v="DG-13300"/>
    <s v="Deirdre Greer"/>
    <x v="1"/>
    <s v="United States"/>
    <x v="20"/>
    <x v="15"/>
    <n v="10035"/>
    <x v="3"/>
    <s v="TEC-PH-10002834"/>
    <x v="2"/>
    <x v="7"/>
    <s v="Google Nexus 5"/>
    <n v="1979.89"/>
    <n v="11"/>
    <n v="0"/>
    <n v="494.97250000000003"/>
  </r>
  <r>
    <n v="2662"/>
    <x v="1301"/>
    <x v="3"/>
    <x v="354"/>
    <d v="2014-12-03T00:00:00"/>
    <s v="Standard Class"/>
    <s v="DG-13300"/>
    <s v="Deirdre Greer"/>
    <x v="1"/>
    <s v="United States"/>
    <x v="20"/>
    <x v="15"/>
    <n v="10035"/>
    <x v="3"/>
    <s v="OFF-EN-10003055"/>
    <x v="1"/>
    <x v="12"/>
    <s v="Blue String-Tie &amp; Button Interoffice Envelopes, 10 x 13"/>
    <n v="79.959999999999994"/>
    <n v="2"/>
    <n v="0"/>
    <n v="35.981999999999992"/>
  </r>
  <r>
    <n v="2663"/>
    <x v="1302"/>
    <x v="3"/>
    <x v="349"/>
    <d v="2014-04-16T00:00:00"/>
    <s v="First Class"/>
    <s v="CL-12700"/>
    <s v="Craig Leslie"/>
    <x v="2"/>
    <s v="United States"/>
    <x v="24"/>
    <x v="25"/>
    <n v="65807"/>
    <x v="2"/>
    <s v="OFF-BI-10003460"/>
    <x v="1"/>
    <x v="8"/>
    <s v="Acco 3-Hole Punch"/>
    <n v="8.76"/>
    <n v="2"/>
    <n v="0"/>
    <n v="4.2047999999999996"/>
  </r>
  <r>
    <n v="2664"/>
    <x v="1303"/>
    <x v="0"/>
    <x v="766"/>
    <d v="2013-05-05T00:00:00"/>
    <s v="First Class"/>
    <s v="HF-14995"/>
    <s v="Herbert Flentye"/>
    <x v="0"/>
    <s v="United States"/>
    <x v="26"/>
    <x v="18"/>
    <n v="38109"/>
    <x v="0"/>
    <s v="OFF-LA-10001569"/>
    <x v="1"/>
    <x v="2"/>
    <s v="Avery 499"/>
    <n v="3.9840000000000004"/>
    <n v="1"/>
    <n v="0.2"/>
    <n v="1.2948"/>
  </r>
  <r>
    <n v="2665"/>
    <x v="1303"/>
    <x v="0"/>
    <x v="766"/>
    <d v="2013-05-05T00:00:00"/>
    <s v="First Class"/>
    <s v="HF-14995"/>
    <s v="Herbert Flentye"/>
    <x v="0"/>
    <s v="United States"/>
    <x v="26"/>
    <x v="18"/>
    <n v="38109"/>
    <x v="0"/>
    <s v="FUR-TA-10004534"/>
    <x v="0"/>
    <x v="3"/>
    <s v="Bevis 44 x 96 Conference Tables"/>
    <n v="370.62"/>
    <n v="3"/>
    <n v="0.4"/>
    <n v="-142.07100000000008"/>
  </r>
  <r>
    <n v="2666"/>
    <x v="1303"/>
    <x v="0"/>
    <x v="766"/>
    <d v="2013-05-05T00:00:00"/>
    <s v="First Class"/>
    <s v="HF-14995"/>
    <s v="Herbert Flentye"/>
    <x v="0"/>
    <s v="United States"/>
    <x v="26"/>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x v="112"/>
    <x v="5"/>
    <n v="79109"/>
    <x v="2"/>
    <s v="TEC-AC-10003832"/>
    <x v="2"/>
    <x v="11"/>
    <s v="Imation 16GB Mini TravelDrive USB 2.0 Flash Drive"/>
    <n v="79.512000000000015"/>
    <n v="3"/>
    <n v="0.2"/>
    <n v="20.8719"/>
  </r>
  <r>
    <n v="2668"/>
    <x v="1304"/>
    <x v="0"/>
    <x v="393"/>
    <d v="2013-10-02T00:00:00"/>
    <s v="Same Day"/>
    <s v="HG-15025"/>
    <s v="Hunter Glantz"/>
    <x v="0"/>
    <s v="United States"/>
    <x v="112"/>
    <x v="5"/>
    <n v="79109"/>
    <x v="2"/>
    <s v="OFF-PA-10000474"/>
    <x v="1"/>
    <x v="10"/>
    <s v="Staples"/>
    <n v="28.352"/>
    <n v="1"/>
    <n v="0.2"/>
    <n v="9.568799999999996"/>
  </r>
  <r>
    <n v="2669"/>
    <x v="1305"/>
    <x v="1"/>
    <x v="767"/>
    <d v="2012-08-30T00:00:00"/>
    <s v="Standard Class"/>
    <s v="NL-18310"/>
    <s v="Nancy Lomonaco"/>
    <x v="2"/>
    <s v="United States"/>
    <x v="1"/>
    <x v="1"/>
    <n v="90045"/>
    <x v="1"/>
    <s v="FUR-CH-10002774"/>
    <x v="0"/>
    <x v="1"/>
    <s v="Global Deluxe Stacking Chair, Gray"/>
    <n v="40.783999999999999"/>
    <n v="1"/>
    <n v="0.2"/>
    <n v="4.5881999999999987"/>
  </r>
  <r>
    <n v="2670"/>
    <x v="1305"/>
    <x v="1"/>
    <x v="767"/>
    <d v="2012-08-30T00:00:00"/>
    <s v="Standard Class"/>
    <s v="NL-18310"/>
    <s v="Nancy Lomonaco"/>
    <x v="2"/>
    <s v="United States"/>
    <x v="1"/>
    <x v="1"/>
    <n v="90045"/>
    <x v="1"/>
    <s v="OFF-AP-10002765"/>
    <x v="1"/>
    <x v="9"/>
    <s v="Fellowes Advanced Computer Series Surge Protectors"/>
    <n v="105.96"/>
    <n v="4"/>
    <n v="0"/>
    <n v="29.668800000000005"/>
  </r>
  <r>
    <n v="2671"/>
    <x v="1306"/>
    <x v="2"/>
    <x v="340"/>
    <d v="2011-09-12T00:00:00"/>
    <s v="Second Class"/>
    <s v="RR-19525"/>
    <s v="Rick Reed"/>
    <x v="1"/>
    <s v="United States"/>
    <x v="90"/>
    <x v="31"/>
    <n v="1852"/>
    <x v="3"/>
    <s v="OFF-PA-10001144"/>
    <x v="1"/>
    <x v="10"/>
    <s v="Xerox 1913"/>
    <n v="166.44"/>
    <n v="3"/>
    <n v="0"/>
    <n v="79.891199999999998"/>
  </r>
  <r>
    <n v="2672"/>
    <x v="1306"/>
    <x v="2"/>
    <x v="340"/>
    <d v="2011-09-12T00:00:00"/>
    <s v="Second Class"/>
    <s v="RR-19525"/>
    <s v="Rick Reed"/>
    <x v="1"/>
    <s v="United States"/>
    <x v="90"/>
    <x v="31"/>
    <n v="1852"/>
    <x v="3"/>
    <s v="FUR-CH-10003761"/>
    <x v="0"/>
    <x v="1"/>
    <s v="Global Italian Leather Office Chair"/>
    <n v="785.87999999999988"/>
    <n v="6"/>
    <n v="0"/>
    <n v="212.18759999999997"/>
  </r>
  <r>
    <n v="2673"/>
    <x v="1306"/>
    <x v="2"/>
    <x v="340"/>
    <d v="2011-09-12T00:00:00"/>
    <s v="Second Class"/>
    <s v="RR-19525"/>
    <s v="Rick Reed"/>
    <x v="1"/>
    <s v="United States"/>
    <x v="90"/>
    <x v="31"/>
    <n v="1852"/>
    <x v="3"/>
    <s v="OFF-PA-10004665"/>
    <x v="1"/>
    <x v="10"/>
    <s v="Advantus Motivational Note Cards"/>
    <n v="26.2"/>
    <n v="2"/>
    <n v="0"/>
    <n v="12.837999999999999"/>
  </r>
  <r>
    <n v="2674"/>
    <x v="1306"/>
    <x v="2"/>
    <x v="340"/>
    <d v="2011-09-12T00:00:00"/>
    <s v="Second Class"/>
    <s v="RR-19525"/>
    <s v="Rick Reed"/>
    <x v="1"/>
    <s v="United States"/>
    <x v="90"/>
    <x v="31"/>
    <n v="1852"/>
    <x v="3"/>
    <s v="OFF-ST-10000078"/>
    <x v="1"/>
    <x v="4"/>
    <s v="Tennsco 6- and 18-Compartment Lockers"/>
    <n v="1325.8500000000001"/>
    <n v="5"/>
    <n v="0"/>
    <n v="238.65299999999991"/>
  </r>
  <r>
    <n v="2675"/>
    <x v="1307"/>
    <x v="3"/>
    <x v="734"/>
    <d v="2014-12-04T00:00:00"/>
    <s v="Same Day"/>
    <s v="TC-21295"/>
    <s v="Toby Carlisle"/>
    <x v="0"/>
    <s v="United States"/>
    <x v="70"/>
    <x v="1"/>
    <n v="92024"/>
    <x v="1"/>
    <s v="OFF-PA-10000357"/>
    <x v="1"/>
    <x v="10"/>
    <s v="Xerox 1888"/>
    <n v="166.44"/>
    <n v="3"/>
    <n v="0"/>
    <n v="79.891199999999998"/>
  </r>
  <r>
    <n v="2676"/>
    <x v="1308"/>
    <x v="3"/>
    <x v="344"/>
    <d v="2014-12-03T00:00:00"/>
    <s v="Standard Class"/>
    <s v="DB-13615"/>
    <s v="Doug Bickford"/>
    <x v="0"/>
    <s v="United States"/>
    <x v="153"/>
    <x v="3"/>
    <n v="28806"/>
    <x v="0"/>
    <s v="OFF-AR-10000422"/>
    <x v="1"/>
    <x v="6"/>
    <s v="Pencil and Crayon Sharpener"/>
    <n v="8.76"/>
    <n v="5"/>
    <n v="0.2"/>
    <n v="0.76649999999999974"/>
  </r>
  <r>
    <n v="2677"/>
    <x v="1308"/>
    <x v="3"/>
    <x v="344"/>
    <d v="2014-12-03T00:00:00"/>
    <s v="Standard Class"/>
    <s v="DB-13615"/>
    <s v="Doug Bickford"/>
    <x v="0"/>
    <s v="United States"/>
    <x v="153"/>
    <x v="3"/>
    <n v="28806"/>
    <x v="0"/>
    <s v="OFF-AP-10001205"/>
    <x v="1"/>
    <x v="9"/>
    <s v="Belkin 5 Outlet SurgeMaster Power Centers"/>
    <n v="43.584000000000003"/>
    <n v="1"/>
    <n v="0.2"/>
    <n v="4.3584000000000032"/>
  </r>
  <r>
    <n v="2678"/>
    <x v="1309"/>
    <x v="2"/>
    <x v="261"/>
    <d v="2011-06-21T00:00:00"/>
    <s v="Same Day"/>
    <s v="SV-20785"/>
    <s v="Stewart Visinsky"/>
    <x v="0"/>
    <s v="United States"/>
    <x v="206"/>
    <x v="22"/>
    <n v="81001"/>
    <x v="1"/>
    <s v="OFF-BI-10001116"/>
    <x v="1"/>
    <x v="8"/>
    <s v="Wilson Jones 1&quot; Hanging DublLock Ring Binders"/>
    <n v="11.088000000000003"/>
    <n v="7"/>
    <n v="0.7"/>
    <n v="-8.1311999999999998"/>
  </r>
  <r>
    <n v="2679"/>
    <x v="1309"/>
    <x v="2"/>
    <x v="261"/>
    <d v="2011-06-21T00:00:00"/>
    <s v="Same Day"/>
    <s v="SV-20785"/>
    <s v="Stewart Visinsky"/>
    <x v="0"/>
    <s v="United States"/>
    <x v="206"/>
    <x v="22"/>
    <n v="81001"/>
    <x v="1"/>
    <s v="OFF-BI-10002931"/>
    <x v="1"/>
    <x v="8"/>
    <s v="Avery Trapezoid Extra Heavy Duty 4&quot; Binders"/>
    <n v="25.164000000000001"/>
    <n v="2"/>
    <n v="0.7"/>
    <n v="-16.775999999999996"/>
  </r>
  <r>
    <n v="2680"/>
    <x v="1310"/>
    <x v="3"/>
    <x v="276"/>
    <d v="2014-01-28T00:00:00"/>
    <s v="Standard Class"/>
    <s v="MH-18115"/>
    <s v="Mick Hernandez"/>
    <x v="2"/>
    <s v="United States"/>
    <x v="25"/>
    <x v="12"/>
    <n v="49201"/>
    <x v="2"/>
    <s v="OFF-BI-10000546"/>
    <x v="1"/>
    <x v="8"/>
    <s v="Avery Durable Binders"/>
    <n v="14.399999999999999"/>
    <n v="5"/>
    <n v="0"/>
    <n v="7.056"/>
  </r>
  <r>
    <n v="2681"/>
    <x v="1310"/>
    <x v="3"/>
    <x v="276"/>
    <d v="2014-01-28T00:00:00"/>
    <s v="Standard Class"/>
    <s v="MH-18115"/>
    <s v="Mick Hernandez"/>
    <x v="2"/>
    <s v="United States"/>
    <x v="25"/>
    <x v="12"/>
    <n v="49201"/>
    <x v="2"/>
    <s v="TEC-AC-10002049"/>
    <x v="2"/>
    <x v="11"/>
    <s v="Logitech G19 Programmable Gaming Keyboard"/>
    <n v="619.94999999999993"/>
    <n v="5"/>
    <n v="0"/>
    <n v="111.59099999999995"/>
  </r>
  <r>
    <n v="2682"/>
    <x v="1310"/>
    <x v="3"/>
    <x v="276"/>
    <d v="2014-01-28T00:00:00"/>
    <s v="Standard Class"/>
    <s v="MH-18115"/>
    <s v="Mick Hernandez"/>
    <x v="2"/>
    <s v="United States"/>
    <x v="25"/>
    <x v="12"/>
    <n v="49201"/>
    <x v="2"/>
    <s v="OFF-BI-10001196"/>
    <x v="1"/>
    <x v="8"/>
    <s v="Avery Flip-Chart Easel Binder, Black"/>
    <n v="89.52"/>
    <n v="4"/>
    <n v="0"/>
    <n v="42.074399999999997"/>
  </r>
  <r>
    <n v="2683"/>
    <x v="1310"/>
    <x v="3"/>
    <x v="276"/>
    <d v="2014-01-28T00:00:00"/>
    <s v="Standard Class"/>
    <s v="MH-18115"/>
    <s v="Mick Hernandez"/>
    <x v="2"/>
    <s v="United States"/>
    <x v="25"/>
    <x v="12"/>
    <n v="49201"/>
    <x v="2"/>
    <s v="TEC-MA-10002981"/>
    <x v="2"/>
    <x v="15"/>
    <s v="I.R.I.S IRISCard Anywhere 5 Card Scanner"/>
    <n v="350.97300000000007"/>
    <n v="3"/>
    <n v="0.1"/>
    <n v="152.08829999999998"/>
  </r>
  <r>
    <n v="2684"/>
    <x v="1310"/>
    <x v="3"/>
    <x v="276"/>
    <d v="2014-01-28T00:00:00"/>
    <s v="Standard Class"/>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x v="1"/>
    <x v="1"/>
    <n v="90004"/>
    <x v="1"/>
    <s v="OFF-BI-10000632"/>
    <x v="1"/>
    <x v="8"/>
    <s v="Satellite Sectional Post Binders"/>
    <n v="312.55200000000002"/>
    <n v="9"/>
    <n v="0.2"/>
    <n v="101.57939999999999"/>
  </r>
  <r>
    <n v="2686"/>
    <x v="1312"/>
    <x v="0"/>
    <x v="47"/>
    <d v="2013-09-12T00:00:00"/>
    <s v="Standard Class"/>
    <s v="KB-16315"/>
    <s v="Karl Braun"/>
    <x v="0"/>
    <s v="United States"/>
    <x v="222"/>
    <x v="3"/>
    <n v="27360"/>
    <x v="0"/>
    <s v="OFF-EN-10003055"/>
    <x v="1"/>
    <x v="12"/>
    <s v="Blue String-Tie &amp; Button Interoffice Envelopes, 10 x 13"/>
    <n v="95.951999999999998"/>
    <n v="3"/>
    <n v="0.2"/>
    <n v="29.984999999999985"/>
  </r>
  <r>
    <n v="2687"/>
    <x v="1312"/>
    <x v="0"/>
    <x v="47"/>
    <d v="2013-09-12T00:00:00"/>
    <s v="Standard Class"/>
    <s v="KB-16315"/>
    <s v="Karl Braun"/>
    <x v="0"/>
    <s v="United States"/>
    <x v="222"/>
    <x v="3"/>
    <n v="27360"/>
    <x v="0"/>
    <s v="OFF-BI-10001031"/>
    <x v="1"/>
    <x v="8"/>
    <s v="Pressboard Data Binders by Wilson Jones"/>
    <n v="3.2040000000000002"/>
    <n v="2"/>
    <n v="0.7"/>
    <n v="-2.4563999999999995"/>
  </r>
  <r>
    <n v="2688"/>
    <x v="1313"/>
    <x v="0"/>
    <x v="578"/>
    <d v="2013-08-06T00:00:00"/>
    <s v="First Class"/>
    <s v="RA-19285"/>
    <s v="Ralph Arnett"/>
    <x v="0"/>
    <s v="United States"/>
    <x v="97"/>
    <x v="10"/>
    <n v="61604"/>
    <x v="2"/>
    <s v="OFF-BI-10002003"/>
    <x v="1"/>
    <x v="8"/>
    <s v="Ibico Presentation Index for Binding Systems"/>
    <n v="3.9799999999999991"/>
    <n v="5"/>
    <n v="0.8"/>
    <n v="-6.5670000000000019"/>
  </r>
  <r>
    <n v="2689"/>
    <x v="1314"/>
    <x v="1"/>
    <x v="768"/>
    <d v="2012-11-14T00:00:00"/>
    <s v="First Class"/>
    <s v="YC-21895"/>
    <s v="Yoseph Carroll"/>
    <x v="1"/>
    <s v="United States"/>
    <x v="1"/>
    <x v="1"/>
    <n v="90032"/>
    <x v="1"/>
    <s v="OFF-PA-10003016"/>
    <x v="1"/>
    <x v="10"/>
    <s v="Adams &quot;While You Were Out&quot; Message Pads"/>
    <n v="15.700000000000001"/>
    <n v="5"/>
    <n v="0"/>
    <n v="7.0649999999999995"/>
  </r>
  <r>
    <n v="2690"/>
    <x v="1315"/>
    <x v="2"/>
    <x v="479"/>
    <d v="2011-07-02T00:00:00"/>
    <s v="First Class"/>
    <s v="RA-19915"/>
    <s v="Russell Applegate"/>
    <x v="0"/>
    <s v="United States"/>
    <x v="22"/>
    <x v="10"/>
    <n v="60653"/>
    <x v="2"/>
    <s v="OFF-AR-10004582"/>
    <x v="1"/>
    <x v="6"/>
    <s v="BIC Brite Liner Grip Highlighters"/>
    <n v="5.2480000000000002"/>
    <n v="4"/>
    <n v="0.2"/>
    <n v="1.6399999999999995"/>
  </r>
  <r>
    <n v="2691"/>
    <x v="1316"/>
    <x v="3"/>
    <x v="769"/>
    <d v="2014-12-09T00:00:00"/>
    <s v="Standard Class"/>
    <s v="CM-12160"/>
    <s v="Charles McCrossin"/>
    <x v="0"/>
    <s v="United States"/>
    <x v="10"/>
    <x v="9"/>
    <n v="19134"/>
    <x v="3"/>
    <s v="OFF-BI-10004364"/>
    <x v="1"/>
    <x v="8"/>
    <s v="Storex Dura Pro Binders"/>
    <n v="5.3460000000000019"/>
    <n v="3"/>
    <n v="0.7"/>
    <n v="-4.4550000000000001"/>
  </r>
  <r>
    <n v="2692"/>
    <x v="1317"/>
    <x v="0"/>
    <x v="770"/>
    <d v="2013-09-03T00:00:00"/>
    <s v="Standard Class"/>
    <s v="CS-12130"/>
    <s v="Chad Sievert"/>
    <x v="0"/>
    <s v="United States"/>
    <x v="323"/>
    <x v="22"/>
    <n v="80112"/>
    <x v="1"/>
    <s v="OFF-PA-10002246"/>
    <x v="1"/>
    <x v="10"/>
    <s v="Wirebound Four 2-3/4 x 5 Forms per Page, 400 Sets per Book"/>
    <n v="15.48"/>
    <n v="3"/>
    <n v="0.2"/>
    <n v="5.6115000000000004"/>
  </r>
  <r>
    <n v="2693"/>
    <x v="1317"/>
    <x v="0"/>
    <x v="770"/>
    <d v="2013-09-03T00:00:00"/>
    <s v="Standard Class"/>
    <s v="CS-12130"/>
    <s v="Chad Sievert"/>
    <x v="0"/>
    <s v="United States"/>
    <x v="323"/>
    <x v="22"/>
    <n v="80112"/>
    <x v="1"/>
    <s v="TEC-PH-10002890"/>
    <x v="2"/>
    <x v="7"/>
    <s v="AT&amp;T 17929 Lendline Telephone"/>
    <n v="108.57599999999999"/>
    <n v="3"/>
    <n v="0.2"/>
    <n v="8.1432000000000002"/>
  </r>
  <r>
    <n v="2694"/>
    <x v="1318"/>
    <x v="0"/>
    <x v="115"/>
    <d v="2013-01-28T00:00:00"/>
    <s v="Standard Class"/>
    <s v="AJ-10795"/>
    <s v="Anthony Johnson"/>
    <x v="1"/>
    <s v="United States"/>
    <x v="4"/>
    <x v="4"/>
    <n v="98115"/>
    <x v="1"/>
    <s v="FUR-FU-10001475"/>
    <x v="0"/>
    <x v="5"/>
    <s v="Contract Clock, 14&quot;, Brown"/>
    <n v="109.9"/>
    <n v="5"/>
    <n v="0"/>
    <n v="37.366"/>
  </r>
  <r>
    <n v="2695"/>
    <x v="1319"/>
    <x v="2"/>
    <x v="771"/>
    <d v="2011-10-20T00:00:00"/>
    <s v="Standard Class"/>
    <s v="DL-12865"/>
    <s v="Dan Lawera"/>
    <x v="0"/>
    <s v="United States"/>
    <x v="146"/>
    <x v="2"/>
    <n v="33012"/>
    <x v="0"/>
    <s v="FUR-FU-10004270"/>
    <x v="0"/>
    <x v="5"/>
    <s v="Executive Impressions 13&quot; Clairmont Wall Clock"/>
    <n v="15.384"/>
    <n v="1"/>
    <n v="0.2"/>
    <n v="4.0383000000000013"/>
  </r>
  <r>
    <n v="2696"/>
    <x v="1320"/>
    <x v="0"/>
    <x v="569"/>
    <d v="2013-02-09T00:00:00"/>
    <s v="First Class"/>
    <s v="BE-11410"/>
    <s v="Bobby Elias"/>
    <x v="0"/>
    <s v="United States"/>
    <x v="152"/>
    <x v="24"/>
    <n v="43130"/>
    <x v="3"/>
    <s v="OFF-PA-10003465"/>
    <x v="1"/>
    <x v="10"/>
    <s v="Xerox 1912"/>
    <n v="30.352"/>
    <n v="2"/>
    <n v="0.2"/>
    <n v="10.623199999999997"/>
  </r>
  <r>
    <n v="2697"/>
    <x v="1321"/>
    <x v="2"/>
    <x v="772"/>
    <d v="2011-03-23T00:00:00"/>
    <s v="Standard Class"/>
    <s v="SM-20320"/>
    <s v="Sean Miller"/>
    <x v="2"/>
    <s v="United States"/>
    <x v="108"/>
    <x v="2"/>
    <n v="32216"/>
    <x v="0"/>
    <s v="TEC-MA-10003626"/>
    <x v="2"/>
    <x v="15"/>
    <s v="Hewlett-Packard Deskjet 6540 Color Inkjet Printer"/>
    <n v="821.3"/>
    <n v="4"/>
    <n v="0.5"/>
    <n v="-16.426000000000045"/>
  </r>
  <r>
    <n v="2698"/>
    <x v="1321"/>
    <x v="2"/>
    <x v="772"/>
    <d v="2011-03-23T00:00:00"/>
    <s v="Standard Class"/>
    <s v="SM-20320"/>
    <s v="Sean Miller"/>
    <x v="2"/>
    <s v="United States"/>
    <x v="108"/>
    <x v="2"/>
    <n v="32216"/>
    <x v="0"/>
    <s v="TEC-MA-10002412"/>
    <x v="2"/>
    <x v="15"/>
    <s v="Cisco TelePresence System EX90 Videoconferencing Unit"/>
    <n v="22638.48"/>
    <n v="6"/>
    <n v="0.5"/>
    <n v="-1811.0784000000021"/>
  </r>
  <r>
    <n v="2699"/>
    <x v="1321"/>
    <x v="2"/>
    <x v="772"/>
    <d v="2011-03-23T00:00:00"/>
    <s v="Standard Class"/>
    <s v="SM-20320"/>
    <s v="Sean Miller"/>
    <x v="2"/>
    <s v="United States"/>
    <x v="108"/>
    <x v="2"/>
    <n v="32216"/>
    <x v="0"/>
    <s v="OFF-PA-10001804"/>
    <x v="1"/>
    <x v="10"/>
    <s v="Xerox 195"/>
    <n v="21.376000000000001"/>
    <n v="4"/>
    <n v="0.2"/>
    <n v="7.4815999999999994"/>
  </r>
  <r>
    <n v="2700"/>
    <x v="1321"/>
    <x v="2"/>
    <x v="772"/>
    <d v="2011-03-23T00:00:00"/>
    <s v="Standard Class"/>
    <s v="SM-20320"/>
    <s v="Sean Miller"/>
    <x v="2"/>
    <s v="United States"/>
    <x v="108"/>
    <x v="2"/>
    <n v="32216"/>
    <x v="0"/>
    <s v="OFF-AR-10003183"/>
    <x v="1"/>
    <x v="6"/>
    <s v="Avery Fluorescent Highlighter Four-Color Set"/>
    <n v="8.016"/>
    <n v="3"/>
    <n v="0.2"/>
    <n v="1.0019999999999993"/>
  </r>
  <r>
    <n v="2701"/>
    <x v="1321"/>
    <x v="2"/>
    <x v="772"/>
    <d v="2011-03-23T00:00:00"/>
    <s v="Standard Class"/>
    <s v="SM-20320"/>
    <s v="Sean Miller"/>
    <x v="2"/>
    <s v="United States"/>
    <x v="108"/>
    <x v="2"/>
    <n v="32216"/>
    <x v="0"/>
    <s v="FUR-FU-10004270"/>
    <x v="0"/>
    <x v="5"/>
    <s v="Executive Impressions 13&quot; Clairmont Wall Clock"/>
    <n v="30.768000000000001"/>
    <n v="2"/>
    <n v="0.2"/>
    <n v="8.0766000000000027"/>
  </r>
  <r>
    <n v="2702"/>
    <x v="1321"/>
    <x v="2"/>
    <x v="772"/>
    <d v="2011-03-23T00:00:00"/>
    <s v="Standard Class"/>
    <s v="SM-20320"/>
    <s v="Sean Miller"/>
    <x v="2"/>
    <s v="United States"/>
    <x v="108"/>
    <x v="2"/>
    <n v="32216"/>
    <x v="0"/>
    <s v="OFF-FA-10003112"/>
    <x v="1"/>
    <x v="13"/>
    <s v="Staples"/>
    <n v="18.936"/>
    <n v="3"/>
    <n v="0.2"/>
    <n v="5.9174999999999986"/>
  </r>
  <r>
    <n v="2703"/>
    <x v="1321"/>
    <x v="2"/>
    <x v="772"/>
    <d v="2011-03-23T00:00:00"/>
    <s v="Standard Class"/>
    <s v="SM-20320"/>
    <s v="Sean Miller"/>
    <x v="2"/>
    <s v="United States"/>
    <x v="108"/>
    <x v="2"/>
    <n v="32216"/>
    <x v="0"/>
    <s v="FUR-FU-10001986"/>
    <x v="0"/>
    <x v="5"/>
    <s v="Dana Fluorescent Magnifying Lamp, White, 36&quot;"/>
    <n v="122.352"/>
    <n v="3"/>
    <n v="0.2"/>
    <n v="15.29399999999999"/>
  </r>
  <r>
    <n v="2704"/>
    <x v="1322"/>
    <x v="2"/>
    <x v="773"/>
    <d v="2011-05-30T00:00:00"/>
    <s v="Standard Class"/>
    <s v="RP-19390"/>
    <s v="Resi Pölking"/>
    <x v="0"/>
    <s v="United States"/>
    <x v="248"/>
    <x v="39"/>
    <n v="21215"/>
    <x v="3"/>
    <s v="OFF-PA-10002319"/>
    <x v="1"/>
    <x v="10"/>
    <s v="Xerox 1944"/>
    <n v="116.28"/>
    <n v="3"/>
    <n v="0"/>
    <n v="56.977199999999996"/>
  </r>
  <r>
    <n v="2705"/>
    <x v="1323"/>
    <x v="3"/>
    <x v="497"/>
    <d v="2014-07-14T00:00:00"/>
    <s v="Second Class"/>
    <s v="JD-16015"/>
    <s v="Joy Daniels"/>
    <x v="0"/>
    <s v="United States"/>
    <x v="20"/>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x v="51"/>
    <x v="27"/>
    <n v="88220"/>
    <x v="1"/>
    <s v="OFF-SU-10001165"/>
    <x v="1"/>
    <x v="14"/>
    <s v="Acme Elite Stainless Steel Scissors"/>
    <n v="16.68"/>
    <n v="2"/>
    <n v="0"/>
    <n v="4.3368000000000002"/>
  </r>
  <r>
    <n v="2707"/>
    <x v="1324"/>
    <x v="3"/>
    <x v="114"/>
    <d v="2014-06-22T00:00:00"/>
    <s v="Standard Class"/>
    <s v="AB-10255"/>
    <s v="Alejandro Ballentine"/>
    <x v="2"/>
    <s v="United States"/>
    <x v="51"/>
    <x v="27"/>
    <n v="88220"/>
    <x v="1"/>
    <s v="OFF-PA-10001246"/>
    <x v="1"/>
    <x v="10"/>
    <s v="Xerox 215"/>
    <n v="19.440000000000001"/>
    <n v="3"/>
    <n v="0"/>
    <n v="9.3312000000000008"/>
  </r>
  <r>
    <n v="2708"/>
    <x v="1324"/>
    <x v="3"/>
    <x v="114"/>
    <d v="2014-06-22T00:00:00"/>
    <s v="Standard Class"/>
    <s v="AB-10255"/>
    <s v="Alejandro Ballentine"/>
    <x v="2"/>
    <s v="United States"/>
    <x v="51"/>
    <x v="27"/>
    <n v="88220"/>
    <x v="1"/>
    <s v="OFF-PA-10001815"/>
    <x v="1"/>
    <x v="10"/>
    <s v="Xerox 1885"/>
    <n v="192.16"/>
    <n v="4"/>
    <n v="0"/>
    <n v="92.236799999999988"/>
  </r>
  <r>
    <n v="2709"/>
    <x v="1325"/>
    <x v="1"/>
    <x v="564"/>
    <d v="2012-02-06T00:00:00"/>
    <s v="Standard Class"/>
    <s v="CC-12145"/>
    <s v="Charles Crestani"/>
    <x v="0"/>
    <s v="United States"/>
    <x v="1"/>
    <x v="1"/>
    <n v="90049"/>
    <x v="1"/>
    <s v="FUR-FU-10001876"/>
    <x v="0"/>
    <x v="5"/>
    <s v="Computer Room Manger, 14&quot;"/>
    <n v="227.35999999999999"/>
    <n v="7"/>
    <n v="0"/>
    <n v="81.849599999999981"/>
  </r>
  <r>
    <n v="2710"/>
    <x v="1325"/>
    <x v="1"/>
    <x v="564"/>
    <d v="2012-02-06T00:00:00"/>
    <s v="Standard Class"/>
    <s v="CC-12145"/>
    <s v="Charles Crestani"/>
    <x v="0"/>
    <s v="United States"/>
    <x v="1"/>
    <x v="1"/>
    <n v="90049"/>
    <x v="1"/>
    <s v="TEC-MA-10000488"/>
    <x v="2"/>
    <x v="15"/>
    <s v="Bady BDG101FRU Card Printer"/>
    <n v="1919.9760000000001"/>
    <n v="3"/>
    <n v="0.2"/>
    <n v="215.99729999999977"/>
  </r>
  <r>
    <n v="2711"/>
    <x v="1326"/>
    <x v="1"/>
    <x v="555"/>
    <d v="2012-12-15T00:00:00"/>
    <s v="Standard Class"/>
    <s v="GH-14425"/>
    <s v="Gary Hwang"/>
    <x v="0"/>
    <s v="United States"/>
    <x v="108"/>
    <x v="2"/>
    <n v="32216"/>
    <x v="0"/>
    <s v="OFF-BI-10001098"/>
    <x v="1"/>
    <x v="8"/>
    <s v="Acco D-Ring Binder w/DublLock"/>
    <n v="12.828000000000001"/>
    <n v="2"/>
    <n v="0.7"/>
    <n v="-8.9795999999999978"/>
  </r>
  <r>
    <n v="2712"/>
    <x v="1327"/>
    <x v="3"/>
    <x v="449"/>
    <d v="2014-10-12T00:00:00"/>
    <s v="First Class"/>
    <s v="CP-12085"/>
    <s v="Cathy Prescott"/>
    <x v="1"/>
    <s v="United States"/>
    <x v="80"/>
    <x v="24"/>
    <n v="44107"/>
    <x v="3"/>
    <s v="FUR-FU-10003577"/>
    <x v="0"/>
    <x v="5"/>
    <s v="Nu-Dell Leatherette Frames"/>
    <n v="45.888000000000005"/>
    <n v="4"/>
    <n v="0.2"/>
    <n v="9.1775999999999982"/>
  </r>
  <r>
    <n v="2713"/>
    <x v="1328"/>
    <x v="3"/>
    <x v="570"/>
    <d v="2014-08-02T00:00:00"/>
    <s v="Second Class"/>
    <s v="GM-14440"/>
    <s v="Gary McGarr"/>
    <x v="0"/>
    <s v="United States"/>
    <x v="21"/>
    <x v="15"/>
    <n v="12180"/>
    <x v="3"/>
    <s v="OFF-AR-10002656"/>
    <x v="1"/>
    <x v="6"/>
    <s v="Sanford Liquid Accent Highlighters"/>
    <n v="60.12"/>
    <n v="9"/>
    <n v="0"/>
    <n v="22.244399999999995"/>
  </r>
  <r>
    <n v="2714"/>
    <x v="1329"/>
    <x v="2"/>
    <x v="573"/>
    <d v="2011-04-29T00:00:00"/>
    <s v="Standard Class"/>
    <s v="LC-16885"/>
    <s v="Lena Creighton"/>
    <x v="0"/>
    <s v="United States"/>
    <x v="40"/>
    <x v="3"/>
    <n v="28403"/>
    <x v="0"/>
    <s v="TEC-PH-10004531"/>
    <x v="2"/>
    <x v="7"/>
    <s v="AT&amp;T CL2909"/>
    <n v="302.37599999999998"/>
    <n v="3"/>
    <n v="0.2"/>
    <n v="37.796999999999997"/>
  </r>
  <r>
    <n v="2715"/>
    <x v="1330"/>
    <x v="1"/>
    <x v="494"/>
    <d v="2012-12-06T00:00:00"/>
    <s v="Standard Class"/>
    <s v="BT-11305"/>
    <s v="Beth Thompson"/>
    <x v="2"/>
    <s v="United States"/>
    <x v="4"/>
    <x v="4"/>
    <n v="98105"/>
    <x v="1"/>
    <s v="OFF-AR-10003251"/>
    <x v="1"/>
    <x v="6"/>
    <s v="Prang Drawing Pencil Set"/>
    <n v="13.899999999999999"/>
    <n v="5"/>
    <n v="0"/>
    <n v="5.56"/>
  </r>
  <r>
    <n v="2716"/>
    <x v="1331"/>
    <x v="2"/>
    <x v="774"/>
    <d v="2011-12-08T00:00:00"/>
    <s v="Standard Class"/>
    <s v="CP-12085"/>
    <s v="Cathy Prescott"/>
    <x v="1"/>
    <s v="United States"/>
    <x v="20"/>
    <x v="15"/>
    <n v="10024"/>
    <x v="3"/>
    <s v="TEC-PH-10000673"/>
    <x v="2"/>
    <x v="7"/>
    <s v="Plantronics Voyager Pro HD - Bluetooth Headset"/>
    <n v="129.97999999999999"/>
    <n v="2"/>
    <n v="0"/>
    <n v="62.3904"/>
  </r>
  <r>
    <n v="2717"/>
    <x v="1332"/>
    <x v="3"/>
    <x v="775"/>
    <d v="2014-09-02T00:00:00"/>
    <s v="Standard Class"/>
    <s v="SC-20680"/>
    <s v="Steve Carroll"/>
    <x v="2"/>
    <s v="United States"/>
    <x v="38"/>
    <x v="32"/>
    <n v="31907"/>
    <x v="0"/>
    <s v="TEC-AC-10000158"/>
    <x v="2"/>
    <x v="11"/>
    <s v="Sony 64GB Class 10 Micro SDHC R40 Memory Card"/>
    <n v="71.98"/>
    <n v="2"/>
    <n v="0"/>
    <n v="15.1158"/>
  </r>
  <r>
    <n v="2718"/>
    <x v="1333"/>
    <x v="2"/>
    <x v="557"/>
    <d v="2011-09-13T00:00:00"/>
    <s v="Standard Class"/>
    <s v="DK-13375"/>
    <s v="Dennis Kane"/>
    <x v="0"/>
    <s v="United States"/>
    <x v="20"/>
    <x v="15"/>
    <n v="10024"/>
    <x v="3"/>
    <s v="TEC-PH-10002075"/>
    <x v="2"/>
    <x v="7"/>
    <s v="AT&amp;T EL51110 DECT"/>
    <n v="377.96999999999997"/>
    <n v="3"/>
    <n v="0"/>
    <n v="109.61129999999999"/>
  </r>
  <r>
    <n v="2719"/>
    <x v="1334"/>
    <x v="3"/>
    <x v="202"/>
    <d v="2014-12-28T00:00:00"/>
    <s v="Standard Class"/>
    <s v="SE-20110"/>
    <s v="Sanjit Engle"/>
    <x v="0"/>
    <s v="United States"/>
    <x v="116"/>
    <x v="1"/>
    <n v="92627"/>
    <x v="1"/>
    <s v="OFF-ST-10004340"/>
    <x v="1"/>
    <x v="4"/>
    <s v="Fellowes Mobile File Cart, Black"/>
    <n v="124.36"/>
    <n v="2"/>
    <n v="0"/>
    <n v="33.577200000000005"/>
  </r>
  <r>
    <n v="2720"/>
    <x v="1335"/>
    <x v="2"/>
    <x v="776"/>
    <d v="2011-12-08T00:00:00"/>
    <s v="Second Class"/>
    <s v="LF-17185"/>
    <s v="Luke Foster"/>
    <x v="0"/>
    <s v="United States"/>
    <x v="12"/>
    <x v="5"/>
    <n v="77095"/>
    <x v="2"/>
    <s v="FUR-FU-10002759"/>
    <x v="0"/>
    <x v="5"/>
    <s v="12-1/2 Diameter Round Wall Clock"/>
    <n v="23.976000000000003"/>
    <n v="3"/>
    <n v="0.6"/>
    <n v="-14.385599999999997"/>
  </r>
  <r>
    <n v="2721"/>
    <x v="1336"/>
    <x v="2"/>
    <x v="130"/>
    <d v="2011-11-08T00:00:00"/>
    <s v="Second Class"/>
    <s v="ON-18715"/>
    <s v="Odella Nelson"/>
    <x v="1"/>
    <s v="United States"/>
    <x v="143"/>
    <x v="3"/>
    <n v="27511"/>
    <x v="0"/>
    <s v="OFF-FA-10000585"/>
    <x v="1"/>
    <x v="13"/>
    <s v="OIC Bulk Pack Metal Binder Clips"/>
    <n v="8.3760000000000012"/>
    <n v="3"/>
    <n v="0.2"/>
    <n v="2.7222"/>
  </r>
  <r>
    <n v="2722"/>
    <x v="1336"/>
    <x v="2"/>
    <x v="130"/>
    <d v="2011-11-08T00:00:00"/>
    <s v="Second Class"/>
    <s v="ON-18715"/>
    <s v="Odella Nelson"/>
    <x v="1"/>
    <s v="United States"/>
    <x v="143"/>
    <x v="3"/>
    <n v="27511"/>
    <x v="0"/>
    <s v="OFF-AP-10004859"/>
    <x v="1"/>
    <x v="9"/>
    <s v="Acco 6 Outlet Guardian Premium Surge Suppressor"/>
    <n v="58.240000000000009"/>
    <n v="5"/>
    <n v="0.2"/>
    <n v="5.0960000000000001"/>
  </r>
  <r>
    <n v="2723"/>
    <x v="1337"/>
    <x v="0"/>
    <x v="167"/>
    <d v="2013-04-20T00:00:00"/>
    <s v="Second Class"/>
    <s v="TB-21400"/>
    <s v="Tom Boeckenhauer"/>
    <x v="0"/>
    <s v="United States"/>
    <x v="166"/>
    <x v="17"/>
    <n v="22304"/>
    <x v="0"/>
    <s v="OFF-ST-10001558"/>
    <x v="1"/>
    <x v="4"/>
    <s v="Acco Perma 4000 Stacking Storage Drawers"/>
    <n v="81.199999999999989"/>
    <n v="5"/>
    <n v="0"/>
    <n v="12.18"/>
  </r>
  <r>
    <n v="2724"/>
    <x v="1338"/>
    <x v="2"/>
    <x v="777"/>
    <d v="2011-10-08T00:00:00"/>
    <s v="Standard Class"/>
    <s v="DF-13135"/>
    <s v="David Flashing"/>
    <x v="0"/>
    <s v="United States"/>
    <x v="132"/>
    <x v="1"/>
    <n v="94591"/>
    <x v="1"/>
    <s v="OFF-LA-10004689"/>
    <x v="1"/>
    <x v="2"/>
    <s v="Avery 512"/>
    <n v="14.450000000000001"/>
    <n v="5"/>
    <n v="0"/>
    <n v="6.7915000000000001"/>
  </r>
  <r>
    <n v="2725"/>
    <x v="1338"/>
    <x v="2"/>
    <x v="777"/>
    <d v="2011-10-08T00:00:00"/>
    <s v="Standard Class"/>
    <s v="DF-13135"/>
    <s v="David Flashing"/>
    <x v="0"/>
    <s v="United States"/>
    <x v="132"/>
    <x v="1"/>
    <n v="94591"/>
    <x v="1"/>
    <s v="OFF-BI-10002867"/>
    <x v="1"/>
    <x v="8"/>
    <s v="GBC Recycled Regency Composition Covers"/>
    <n v="95.64800000000001"/>
    <n v="2"/>
    <n v="0.2"/>
    <n v="31.085599999999989"/>
  </r>
  <r>
    <n v="2726"/>
    <x v="1339"/>
    <x v="3"/>
    <x v="659"/>
    <d v="2014-11-14T00:00:00"/>
    <s v="Standard Class"/>
    <s v="EP-13915"/>
    <s v="Emily Phan"/>
    <x v="0"/>
    <s v="United States"/>
    <x v="10"/>
    <x v="9"/>
    <n v="19120"/>
    <x v="3"/>
    <s v="TEC-PH-10003811"/>
    <x v="2"/>
    <x v="7"/>
    <s v="Jabra Supreme Plus Driver Edition Headset"/>
    <n v="359.97"/>
    <n v="5"/>
    <n v="0.4"/>
    <n v="-71.994000000000028"/>
  </r>
  <r>
    <n v="2727"/>
    <x v="1339"/>
    <x v="3"/>
    <x v="659"/>
    <d v="2014-11-14T00:00:00"/>
    <s v="Standard Class"/>
    <s v="EP-13915"/>
    <s v="Emily Phan"/>
    <x v="0"/>
    <s v="United States"/>
    <x v="10"/>
    <x v="9"/>
    <n v="19120"/>
    <x v="3"/>
    <s v="FUR-TA-10000849"/>
    <x v="0"/>
    <x v="3"/>
    <s v="Bevis Rectangular Conference Tables"/>
    <n v="350.35199999999998"/>
    <n v="4"/>
    <n v="0.4"/>
    <n v="-140.14079999999996"/>
  </r>
  <r>
    <n v="2728"/>
    <x v="1340"/>
    <x v="3"/>
    <x v="66"/>
    <d v="2014-12-25T00:00:00"/>
    <s v="First Class"/>
    <s v="SK-19990"/>
    <s v="Sally Knutson"/>
    <x v="0"/>
    <s v="United States"/>
    <x v="167"/>
    <x v="24"/>
    <n v="43615"/>
    <x v="3"/>
    <s v="OFF-BI-10000848"/>
    <x v="1"/>
    <x v="8"/>
    <s v="Angle-D Ring Binders"/>
    <n v="1.6410000000000002"/>
    <n v="1"/>
    <n v="0.7"/>
    <n v="-1.3128000000000002"/>
  </r>
  <r>
    <n v="2729"/>
    <x v="1340"/>
    <x v="3"/>
    <x v="66"/>
    <d v="2014-12-25T00:00:00"/>
    <s v="First Class"/>
    <s v="SK-19990"/>
    <s v="Sally Knutson"/>
    <x v="0"/>
    <s v="United States"/>
    <x v="167"/>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x v="4"/>
    <x v="4"/>
    <n v="98105"/>
    <x v="1"/>
    <s v="OFF-AR-10001547"/>
    <x v="1"/>
    <x v="6"/>
    <s v="Newell 311"/>
    <n v="6.63"/>
    <n v="3"/>
    <n v="0"/>
    <n v="1.7901"/>
  </r>
  <r>
    <n v="2731"/>
    <x v="1341"/>
    <x v="3"/>
    <x v="778"/>
    <d v="2014-02-20T00:00:00"/>
    <s v="Standard Class"/>
    <s v="FH-14350"/>
    <s v="Fred Harton"/>
    <x v="0"/>
    <s v="United States"/>
    <x v="4"/>
    <x v="4"/>
    <n v="98105"/>
    <x v="1"/>
    <s v="TEC-AC-10001838"/>
    <x v="2"/>
    <x v="11"/>
    <s v="Razer Tiamat Over Ear 7.1 Surround Sound PC Gaming Headset"/>
    <n v="799.96"/>
    <n v="4"/>
    <n v="0"/>
    <n v="343.98280000000005"/>
  </r>
  <r>
    <n v="2732"/>
    <x v="1341"/>
    <x v="3"/>
    <x v="778"/>
    <d v="2014-02-20T00:00:00"/>
    <s v="Standard Class"/>
    <s v="FH-14350"/>
    <s v="Fred Harton"/>
    <x v="0"/>
    <s v="United States"/>
    <x v="4"/>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x v="135"/>
    <x v="30"/>
    <n v="7060"/>
    <x v="3"/>
    <s v="TEC-PH-10002923"/>
    <x v="2"/>
    <x v="7"/>
    <s v="Logitech B530 USB Headset - headset - Full size, Binaural"/>
    <n v="73.98"/>
    <n v="2"/>
    <n v="0"/>
    <n v="19.974600000000002"/>
  </r>
  <r>
    <n v="2734"/>
    <x v="1342"/>
    <x v="2"/>
    <x v="779"/>
    <d v="2011-07-06T00:00:00"/>
    <s v="Standard Class"/>
    <s v="EH-13945"/>
    <s v="Eric Hoffmann"/>
    <x v="0"/>
    <s v="United States"/>
    <x v="135"/>
    <x v="30"/>
    <n v="7060"/>
    <x v="3"/>
    <s v="OFF-AR-10000716"/>
    <x v="1"/>
    <x v="6"/>
    <s v="DIXON Ticonderoga Erasable Checking Pencils"/>
    <n v="5.58"/>
    <n v="1"/>
    <n v="0"/>
    <n v="2.1762000000000001"/>
  </r>
  <r>
    <n v="2735"/>
    <x v="1343"/>
    <x v="1"/>
    <x v="780"/>
    <d v="2012-02-23T00:00:00"/>
    <s v="Second Class"/>
    <s v="JE-15715"/>
    <s v="Joe Elijah"/>
    <x v="0"/>
    <s v="United States"/>
    <x v="324"/>
    <x v="27"/>
    <n v="88001"/>
    <x v="1"/>
    <s v="OFF-PA-10000249"/>
    <x v="1"/>
    <x v="10"/>
    <s v="Staples"/>
    <n v="49.12"/>
    <n v="4"/>
    <n v="0"/>
    <n v="23.086399999999998"/>
  </r>
  <r>
    <n v="2736"/>
    <x v="1344"/>
    <x v="1"/>
    <x v="50"/>
    <d v="2012-11-19T00:00:00"/>
    <s v="Standard Class"/>
    <s v="KL-16645"/>
    <s v="Ken Lonsdale"/>
    <x v="0"/>
    <s v="United States"/>
    <x v="46"/>
    <x v="13"/>
    <n v="19711"/>
    <x v="3"/>
    <s v="TEC-PH-10003691"/>
    <x v="2"/>
    <x v="7"/>
    <s v="BlackBerry Q10"/>
    <n v="377.96999999999997"/>
    <n v="3"/>
    <n v="0"/>
    <n v="94.492500000000007"/>
  </r>
  <r>
    <n v="2737"/>
    <x v="1344"/>
    <x v="1"/>
    <x v="50"/>
    <d v="2012-11-19T00:00:00"/>
    <s v="Standard Class"/>
    <s v="KL-16645"/>
    <s v="Ken Lonsdale"/>
    <x v="0"/>
    <s v="United States"/>
    <x v="46"/>
    <x v="13"/>
    <n v="19711"/>
    <x v="3"/>
    <s v="OFF-PA-10001560"/>
    <x v="1"/>
    <x v="10"/>
    <s v="Adams Telephone Message Books, 5 1/4” x 11”"/>
    <n v="42.28"/>
    <n v="7"/>
    <n v="0"/>
    <n v="19.871600000000001"/>
  </r>
  <r>
    <n v="2738"/>
    <x v="1344"/>
    <x v="1"/>
    <x v="50"/>
    <d v="2012-11-19T00:00:00"/>
    <s v="Standard Class"/>
    <s v="KL-16645"/>
    <s v="Ken Lonsdale"/>
    <x v="0"/>
    <s v="United States"/>
    <x v="46"/>
    <x v="13"/>
    <n v="19711"/>
    <x v="3"/>
    <s v="FUR-BO-10004467"/>
    <x v="0"/>
    <x v="0"/>
    <s v="Bestar Classic Bookcase"/>
    <n v="299.96999999999997"/>
    <n v="3"/>
    <n v="0"/>
    <n v="56.994299999999981"/>
  </r>
  <r>
    <n v="2739"/>
    <x v="1344"/>
    <x v="1"/>
    <x v="50"/>
    <d v="2012-11-19T00:00:00"/>
    <s v="Standard Class"/>
    <s v="KL-16645"/>
    <s v="Ken Lonsdale"/>
    <x v="0"/>
    <s v="United States"/>
    <x v="46"/>
    <x v="13"/>
    <n v="19711"/>
    <x v="3"/>
    <s v="TEC-PH-10001819"/>
    <x v="2"/>
    <x v="7"/>
    <s v="Innergie mMini Combo Duo USB Travel Charging Kit"/>
    <n v="89.98"/>
    <n v="2"/>
    <n v="0"/>
    <n v="43.190399999999997"/>
  </r>
  <r>
    <n v="2740"/>
    <x v="1345"/>
    <x v="3"/>
    <x v="513"/>
    <d v="2014-04-19T00:00:00"/>
    <s v="First Class"/>
    <s v="EB-13750"/>
    <s v="Edward Becker"/>
    <x v="1"/>
    <s v="United States"/>
    <x v="325"/>
    <x v="19"/>
    <n v="35244"/>
    <x v="0"/>
    <s v="OFF-SU-10000157"/>
    <x v="1"/>
    <x v="14"/>
    <s v="Compact Automatic Electric Letter Opener"/>
    <n v="477.24"/>
    <n v="4"/>
    <n v="0"/>
    <n v="9.5448000000000093"/>
  </r>
  <r>
    <n v="2741"/>
    <x v="1345"/>
    <x v="3"/>
    <x v="513"/>
    <d v="2014-04-19T00:00:00"/>
    <s v="First Class"/>
    <s v="EB-13750"/>
    <s v="Edward Becker"/>
    <x v="1"/>
    <s v="United States"/>
    <x v="325"/>
    <x v="19"/>
    <n v="35244"/>
    <x v="0"/>
    <s v="TEC-AC-10004227"/>
    <x v="2"/>
    <x v="11"/>
    <s v="SanDisk Ultra 16 GB MicroSDHC Class 10 Memory Card"/>
    <n v="25.98"/>
    <n v="2"/>
    <n v="0"/>
    <n v="1.558799999999998"/>
  </r>
  <r>
    <n v="2742"/>
    <x v="1346"/>
    <x v="0"/>
    <x v="781"/>
    <d v="2013-02-27T00:00:00"/>
    <s v="Second Class"/>
    <s v="BD-11725"/>
    <s v="Bruce Degenhardt"/>
    <x v="0"/>
    <s v="United States"/>
    <x v="46"/>
    <x v="24"/>
    <n v="43055"/>
    <x v="3"/>
    <s v="OFF-EN-10003134"/>
    <x v="1"/>
    <x v="12"/>
    <s v="Staples"/>
    <n v="46.72"/>
    <n v="5"/>
    <n v="0.2"/>
    <n v="17.52"/>
  </r>
  <r>
    <n v="2743"/>
    <x v="1347"/>
    <x v="2"/>
    <x v="130"/>
    <d v="2011-11-08T00:00:00"/>
    <s v="Standard Class"/>
    <s v="MS-17530"/>
    <s v="MaryBeth Skach"/>
    <x v="0"/>
    <s v="United States"/>
    <x v="70"/>
    <x v="1"/>
    <n v="92037"/>
    <x v="1"/>
    <s v="FUR-FU-10004671"/>
    <x v="0"/>
    <x v="5"/>
    <s v="Executive Impressions 12&quot; Wall Clock"/>
    <n v="35.340000000000003"/>
    <n v="2"/>
    <n v="0"/>
    <n v="13.429200000000002"/>
  </r>
  <r>
    <n v="2744"/>
    <x v="1348"/>
    <x v="1"/>
    <x v="782"/>
    <d v="2012-06-25T00:00:00"/>
    <s v="Second Class"/>
    <s v="SC-20770"/>
    <s v="Stewart Carmichael"/>
    <x v="1"/>
    <s v="United States"/>
    <x v="8"/>
    <x v="1"/>
    <n v="94122"/>
    <x v="1"/>
    <s v="FUR-FU-10002253"/>
    <x v="0"/>
    <x v="5"/>
    <s v="Howard Miller 13&quot; Diameter Pewter Finish Round Wall Clock"/>
    <n v="257.64"/>
    <n v="6"/>
    <n v="0"/>
    <n v="100.4796"/>
  </r>
  <r>
    <n v="2745"/>
    <x v="1348"/>
    <x v="1"/>
    <x v="782"/>
    <d v="2012-06-25T00:00:00"/>
    <s v="Second Class"/>
    <s v="SC-20770"/>
    <s v="Stewart Carmichael"/>
    <x v="1"/>
    <s v="United States"/>
    <x v="8"/>
    <x v="1"/>
    <n v="94122"/>
    <x v="1"/>
    <s v="TEC-PH-10002726"/>
    <x v="2"/>
    <x v="7"/>
    <s v="netTALK DUO VoIP Telephone Service"/>
    <n v="125.97600000000001"/>
    <n v="3"/>
    <n v="0.2"/>
    <n v="47.241"/>
  </r>
  <r>
    <n v="2746"/>
    <x v="1349"/>
    <x v="3"/>
    <x v="783"/>
    <d v="2014-08-12T00:00:00"/>
    <s v="Second Class"/>
    <s v="FM-14380"/>
    <s v="Fred McMath"/>
    <x v="0"/>
    <s v="United States"/>
    <x v="108"/>
    <x v="3"/>
    <n v="28540"/>
    <x v="0"/>
    <s v="TEC-AC-10004571"/>
    <x v="2"/>
    <x v="11"/>
    <s v="Logitech G700s Rechargeable Gaming Mouse"/>
    <n v="79.992000000000004"/>
    <n v="1"/>
    <n v="0.2"/>
    <n v="21.997800000000002"/>
  </r>
  <r>
    <n v="2747"/>
    <x v="1350"/>
    <x v="2"/>
    <x v="552"/>
    <d v="2011-05-17T00:00:00"/>
    <s v="Standard Class"/>
    <s v="KT-16480"/>
    <s v="Kean Thornton"/>
    <x v="0"/>
    <s v="United States"/>
    <x v="47"/>
    <x v="31"/>
    <n v="2038"/>
    <x v="3"/>
    <s v="FUR-TA-10002228"/>
    <x v="0"/>
    <x v="3"/>
    <s v="Bevis Traditional Conference Table Top, Plinth Base"/>
    <n v="700.05600000000004"/>
    <n v="3"/>
    <n v="0.3"/>
    <n v="-130.0104"/>
  </r>
  <r>
    <n v="2748"/>
    <x v="1351"/>
    <x v="1"/>
    <x v="6"/>
    <d v="2012-11-26T00:00:00"/>
    <s v="Standard Class"/>
    <s v="AP-10720"/>
    <s v="Anne Pryor"/>
    <x v="2"/>
    <s v="United States"/>
    <x v="326"/>
    <x v="5"/>
    <n v="75034"/>
    <x v="2"/>
    <s v="TEC-AC-10004127"/>
    <x v="2"/>
    <x v="11"/>
    <s v="SanDisk Cruzer 8 GB USB Flash Drive"/>
    <n v="27.168000000000003"/>
    <n v="4"/>
    <n v="0.2"/>
    <n v="-1.3583999999999987"/>
  </r>
  <r>
    <n v="2749"/>
    <x v="1352"/>
    <x v="1"/>
    <x v="784"/>
    <d v="2012-12-08T00:00:00"/>
    <s v="Standard Class"/>
    <s v="RH-19555"/>
    <s v="Ritsa Hightower"/>
    <x v="0"/>
    <s v="United States"/>
    <x v="315"/>
    <x v="2"/>
    <n v="32303"/>
    <x v="0"/>
    <s v="OFF-BI-10001553"/>
    <x v="1"/>
    <x v="8"/>
    <s v="SpineVue Locking Slant-D Ring Binders by Cardinal"/>
    <n v="8.2260000000000009"/>
    <n v="3"/>
    <n v="0.7"/>
    <n v="-6.0323999999999991"/>
  </r>
  <r>
    <n v="2750"/>
    <x v="1353"/>
    <x v="2"/>
    <x v="785"/>
    <d v="2011-06-14T00:00:00"/>
    <s v="Standard Class"/>
    <s v="CS-11950"/>
    <s v="Carlos Soltero"/>
    <x v="0"/>
    <s v="United States"/>
    <x v="4"/>
    <x v="4"/>
    <n v="98115"/>
    <x v="1"/>
    <s v="FUR-CH-10002758"/>
    <x v="0"/>
    <x v="1"/>
    <s v="Hon Deluxe Fabric Upholstered Stacking Chairs, Squared Back"/>
    <n v="585.55200000000002"/>
    <n v="3"/>
    <n v="0.2"/>
    <n v="73.19399999999996"/>
  </r>
  <r>
    <n v="2751"/>
    <x v="1354"/>
    <x v="2"/>
    <x v="233"/>
    <d v="2011-08-11T00:00:00"/>
    <s v="Second Class"/>
    <s v="TM-21010"/>
    <s v="Tamara Manning"/>
    <x v="0"/>
    <s v="United States"/>
    <x v="327"/>
    <x v="1"/>
    <n v="95687"/>
    <x v="1"/>
    <s v="OFF-ST-10000532"/>
    <x v="1"/>
    <x v="4"/>
    <s v="Advantus Rolling Drawer Organizers"/>
    <n v="423.28"/>
    <n v="11"/>
    <n v="0"/>
    <n v="110.05279999999999"/>
  </r>
  <r>
    <n v="2752"/>
    <x v="1355"/>
    <x v="2"/>
    <x v="542"/>
    <d v="2011-05-30T00:00:00"/>
    <s v="Standard Class"/>
    <s v="HF-14995"/>
    <s v="Herbert Flentye"/>
    <x v="0"/>
    <s v="United States"/>
    <x v="1"/>
    <x v="1"/>
    <n v="90008"/>
    <x v="1"/>
    <s v="FUR-CH-10000988"/>
    <x v="0"/>
    <x v="1"/>
    <s v="Hon Olson Stacker Stools"/>
    <n v="225.29600000000002"/>
    <n v="2"/>
    <n v="0.2"/>
    <n v="22.529599999999995"/>
  </r>
  <r>
    <n v="2753"/>
    <x v="1356"/>
    <x v="1"/>
    <x v="786"/>
    <d v="2012-04-21T00:00:00"/>
    <s v="Standard Class"/>
    <s v="GA-14515"/>
    <s v="George Ashbrook"/>
    <x v="0"/>
    <s v="United States"/>
    <x v="8"/>
    <x v="1"/>
    <n v="94122"/>
    <x v="1"/>
    <s v="OFF-AR-10003251"/>
    <x v="1"/>
    <x v="6"/>
    <s v="Prang Drawing Pencil Set"/>
    <n v="5.56"/>
    <n v="2"/>
    <n v="0"/>
    <n v="2.2239999999999998"/>
  </r>
  <r>
    <n v="2754"/>
    <x v="1356"/>
    <x v="1"/>
    <x v="786"/>
    <d v="2012-04-21T00:00:00"/>
    <s v="Standard Class"/>
    <s v="GA-14515"/>
    <s v="George Ashbrook"/>
    <x v="0"/>
    <s v="United States"/>
    <x v="8"/>
    <x v="1"/>
    <n v="94122"/>
    <x v="1"/>
    <s v="TEC-AC-10003174"/>
    <x v="2"/>
    <x v="11"/>
    <s v="Plantronics S12 Corded Telephone Headset System"/>
    <n v="323.37"/>
    <n v="3"/>
    <n v="0"/>
    <n v="129.34800000000001"/>
  </r>
  <r>
    <n v="2755"/>
    <x v="1356"/>
    <x v="1"/>
    <x v="786"/>
    <d v="2012-04-21T00:00:00"/>
    <s v="Standard Class"/>
    <s v="GA-14515"/>
    <s v="George Ashbrook"/>
    <x v="0"/>
    <s v="United States"/>
    <x v="8"/>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x v="8"/>
    <x v="1"/>
    <n v="94122"/>
    <x v="1"/>
    <s v="OFF-AP-10002651"/>
    <x v="1"/>
    <x v="9"/>
    <s v="Hoover Upright Vacuum With Dirt Cup"/>
    <n v="1447.6499999999999"/>
    <n v="5"/>
    <n v="0"/>
    <n v="419.8184999999998"/>
  </r>
  <r>
    <n v="2757"/>
    <x v="1356"/>
    <x v="1"/>
    <x v="786"/>
    <d v="2012-04-21T00:00:00"/>
    <s v="Standard Class"/>
    <s v="GA-14515"/>
    <s v="George Ashbrook"/>
    <x v="0"/>
    <s v="United States"/>
    <x v="8"/>
    <x v="1"/>
    <n v="94122"/>
    <x v="1"/>
    <s v="OFF-PA-10001184"/>
    <x v="1"/>
    <x v="10"/>
    <s v="Xerox 1903"/>
    <n v="11.96"/>
    <n v="2"/>
    <n v="0"/>
    <n v="5.8604000000000003"/>
  </r>
  <r>
    <n v="2758"/>
    <x v="1357"/>
    <x v="0"/>
    <x v="725"/>
    <d v="2013-06-14T00:00:00"/>
    <s v="Second Class"/>
    <s v="ES-14020"/>
    <s v="Erica Smith"/>
    <x v="0"/>
    <s v="United States"/>
    <x v="20"/>
    <x v="15"/>
    <n v="10035"/>
    <x v="3"/>
    <s v="TEC-AC-10002402"/>
    <x v="2"/>
    <x v="11"/>
    <s v="Razer Kraken PRO Over Ear PC and Music Headset"/>
    <n v="239.96999999999997"/>
    <n v="3"/>
    <n v="0"/>
    <n v="71.990999999999985"/>
  </r>
  <r>
    <n v="2759"/>
    <x v="1358"/>
    <x v="0"/>
    <x v="21"/>
    <d v="2013-03-16T00:00:00"/>
    <s v="Standard Class"/>
    <s v="JP-16135"/>
    <s v="Julie Prescott"/>
    <x v="2"/>
    <s v="United States"/>
    <x v="38"/>
    <x v="32"/>
    <n v="31907"/>
    <x v="0"/>
    <s v="FUR-FU-10004270"/>
    <x v="0"/>
    <x v="5"/>
    <s v="Executive Impressions 13&quot; Clairmont Wall Clock"/>
    <n v="76.92"/>
    <n v="4"/>
    <n v="0"/>
    <n v="31.537200000000006"/>
  </r>
  <r>
    <n v="2760"/>
    <x v="1358"/>
    <x v="0"/>
    <x v="21"/>
    <d v="2013-03-16T00:00:00"/>
    <s v="Standard Class"/>
    <s v="JP-16135"/>
    <s v="Julie Prescott"/>
    <x v="2"/>
    <s v="United States"/>
    <x v="38"/>
    <x v="32"/>
    <n v="31907"/>
    <x v="0"/>
    <s v="OFF-ST-10001526"/>
    <x v="1"/>
    <x v="4"/>
    <s v="Iceberg Mobile Mega Data/Printer Cart "/>
    <n v="481.32"/>
    <n v="4"/>
    <n v="0"/>
    <n v="125.14319999999998"/>
  </r>
  <r>
    <n v="2761"/>
    <x v="1359"/>
    <x v="2"/>
    <x v="542"/>
    <d v="2011-05-29T00:00:00"/>
    <s v="First Class"/>
    <s v="Dp-13240"/>
    <s v="Dean percer"/>
    <x v="2"/>
    <s v="United States"/>
    <x v="208"/>
    <x v="7"/>
    <n v="84107"/>
    <x v="1"/>
    <s v="OFF-PA-10002893"/>
    <x v="1"/>
    <x v="10"/>
    <s v="Wirebound Service Call Books, 5 1/2&quot; x 4&quot;"/>
    <n v="48.4"/>
    <n v="5"/>
    <n v="0"/>
    <n v="23.231999999999999"/>
  </r>
  <r>
    <n v="2762"/>
    <x v="1360"/>
    <x v="3"/>
    <x v="386"/>
    <d v="2014-10-15T00:00:00"/>
    <s v="First Class"/>
    <s v="NK-18490"/>
    <s v="Neil Knudson"/>
    <x v="2"/>
    <s v="United States"/>
    <x v="8"/>
    <x v="1"/>
    <n v="94110"/>
    <x v="1"/>
    <s v="TEC-AC-10003709"/>
    <x v="2"/>
    <x v="11"/>
    <s v="Maxell 4.7GB DVD-R 5/Pack"/>
    <n v="0.99"/>
    <n v="1"/>
    <n v="0"/>
    <n v="0.4356000000000001"/>
  </r>
  <r>
    <n v="2763"/>
    <x v="1360"/>
    <x v="3"/>
    <x v="386"/>
    <d v="2014-10-15T00:00:00"/>
    <s v="First Class"/>
    <s v="NK-18490"/>
    <s v="Neil Knudson"/>
    <x v="2"/>
    <s v="United States"/>
    <x v="8"/>
    <x v="1"/>
    <n v="94110"/>
    <x v="1"/>
    <s v="OFF-BI-10001191"/>
    <x v="1"/>
    <x v="8"/>
    <s v="Canvas Sectional Post Binders"/>
    <n v="101.84"/>
    <n v="5"/>
    <n v="0.2"/>
    <n v="36.917000000000002"/>
  </r>
  <r>
    <n v="2764"/>
    <x v="1361"/>
    <x v="3"/>
    <x v="738"/>
    <d v="2014-06-29T00:00:00"/>
    <s v="Standard Class"/>
    <s v="PL-18925"/>
    <s v="Paul Lucas"/>
    <x v="2"/>
    <s v="United States"/>
    <x v="10"/>
    <x v="9"/>
    <n v="19140"/>
    <x v="3"/>
    <s v="OFF-BI-10003166"/>
    <x v="1"/>
    <x v="8"/>
    <s v="GBC Plasticlear Binding Covers"/>
    <n v="10.332000000000003"/>
    <n v="3"/>
    <n v="0.7"/>
    <n v="-7.5767999999999986"/>
  </r>
  <r>
    <n v="2765"/>
    <x v="1361"/>
    <x v="3"/>
    <x v="738"/>
    <d v="2014-06-29T00:00:00"/>
    <s v="Standard Class"/>
    <s v="PL-18925"/>
    <s v="Paul Lucas"/>
    <x v="2"/>
    <s v="United States"/>
    <x v="10"/>
    <x v="9"/>
    <n v="19140"/>
    <x v="3"/>
    <s v="OFF-BI-10003982"/>
    <x v="1"/>
    <x v="8"/>
    <s v="Wilson Jones Century Plastic Molded Ring Binders"/>
    <n v="31.155000000000005"/>
    <n v="5"/>
    <n v="0.7"/>
    <n v="-23.8855"/>
  </r>
  <r>
    <n v="2766"/>
    <x v="1361"/>
    <x v="3"/>
    <x v="738"/>
    <d v="2014-06-29T00:00:00"/>
    <s v="Standard Class"/>
    <s v="PL-18925"/>
    <s v="Paul Lucas"/>
    <x v="2"/>
    <s v="United States"/>
    <x v="10"/>
    <x v="9"/>
    <n v="19140"/>
    <x v="3"/>
    <s v="OFF-ST-10004835"/>
    <x v="1"/>
    <x v="4"/>
    <s v="Plastic Stacking Crates &amp; Casters"/>
    <n v="8.9280000000000008"/>
    <n v="2"/>
    <n v="0.2"/>
    <n v="0.66959999999999997"/>
  </r>
  <r>
    <n v="2767"/>
    <x v="1362"/>
    <x v="3"/>
    <x v="787"/>
    <d v="2014-01-19T00:00:00"/>
    <s v="First Class"/>
    <s v="RW-19690"/>
    <s v="Robert Waldorf"/>
    <x v="0"/>
    <s v="United States"/>
    <x v="10"/>
    <x v="9"/>
    <n v="19134"/>
    <x v="3"/>
    <s v="OFF-AP-10000159"/>
    <x v="1"/>
    <x v="9"/>
    <s v="Belkin F9M820V08 8 Outlet Surge"/>
    <n v="34.384"/>
    <n v="1"/>
    <n v="0.2"/>
    <n v="3.8681999999999945"/>
  </r>
  <r>
    <n v="2768"/>
    <x v="1362"/>
    <x v="3"/>
    <x v="787"/>
    <d v="2014-01-19T00:00:00"/>
    <s v="First Class"/>
    <s v="RW-19690"/>
    <s v="Robert Waldorf"/>
    <x v="0"/>
    <s v="United States"/>
    <x v="10"/>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x v="61"/>
    <x v="5"/>
    <n v="75220"/>
    <x v="2"/>
    <s v="OFF-AP-10001242"/>
    <x v="1"/>
    <x v="9"/>
    <s v="APC 7 Outlet Network SurgeArrest Surge Protector"/>
    <n v="32.191999999999993"/>
    <n v="2"/>
    <n v="0.8"/>
    <n v="-80.48"/>
  </r>
  <r>
    <n v="2770"/>
    <x v="1363"/>
    <x v="1"/>
    <x v="788"/>
    <d v="2012-04-07T00:00:00"/>
    <s v="Standard Class"/>
    <s v="MO-17950"/>
    <s v="Michael Oakman"/>
    <x v="0"/>
    <s v="United States"/>
    <x v="61"/>
    <x v="5"/>
    <n v="75220"/>
    <x v="2"/>
    <s v="TEC-AC-10003038"/>
    <x v="2"/>
    <x v="11"/>
    <s v="Kingston Digital DataTraveler 16GB USB 2.0"/>
    <n v="50.120000000000005"/>
    <n v="7"/>
    <n v="0.2"/>
    <n v="-0.62650000000000716"/>
  </r>
  <r>
    <n v="2771"/>
    <x v="1363"/>
    <x v="1"/>
    <x v="788"/>
    <d v="2012-04-07T00:00:00"/>
    <s v="Standard Class"/>
    <s v="MO-17950"/>
    <s v="Michael Oakman"/>
    <x v="0"/>
    <s v="United States"/>
    <x v="61"/>
    <x v="5"/>
    <n v="75220"/>
    <x v="2"/>
    <s v="TEC-AC-10003289"/>
    <x v="2"/>
    <x v="11"/>
    <s v="Anker Ultra-Slim Mini Bluetooth 3.0 Wireless Keyboard"/>
    <n v="47.975999999999999"/>
    <n v="3"/>
    <n v="0.2"/>
    <n v="1.7990999999999993"/>
  </r>
  <r>
    <n v="2772"/>
    <x v="1364"/>
    <x v="0"/>
    <x v="323"/>
    <d v="2013-09-11T00:00:00"/>
    <s v="Standard Class"/>
    <s v="JJ-15445"/>
    <s v="Jennifer Jackson"/>
    <x v="0"/>
    <s v="United States"/>
    <x v="328"/>
    <x v="6"/>
    <n v="53186"/>
    <x v="2"/>
    <s v="OFF-ST-10000918"/>
    <x v="1"/>
    <x v="4"/>
    <s v="Crate-A-Files"/>
    <n v="54.5"/>
    <n v="5"/>
    <n v="0"/>
    <n v="14.169999999999998"/>
  </r>
  <r>
    <n v="2773"/>
    <x v="1365"/>
    <x v="3"/>
    <x v="389"/>
    <d v="2014-12-13T00:00:00"/>
    <s v="First Class"/>
    <s v="BT-11680"/>
    <s v="Brian Thompson"/>
    <x v="0"/>
    <s v="United States"/>
    <x v="2"/>
    <x v="2"/>
    <n v="33311"/>
    <x v="0"/>
    <s v="FUR-FU-10001940"/>
    <x v="0"/>
    <x v="5"/>
    <s v="Staples"/>
    <n v="19.103999999999999"/>
    <n v="3"/>
    <n v="0.2"/>
    <n v="5.7312000000000012"/>
  </r>
  <r>
    <n v="2774"/>
    <x v="1366"/>
    <x v="0"/>
    <x v="441"/>
    <d v="2013-11-27T00:00:00"/>
    <s v="Standard Class"/>
    <s v="RD-19585"/>
    <s v="Rob Dowd"/>
    <x v="0"/>
    <s v="United States"/>
    <x v="66"/>
    <x v="12"/>
    <n v="48205"/>
    <x v="2"/>
    <s v="OFF-BI-10002852"/>
    <x v="1"/>
    <x v="8"/>
    <s v="Ibico Standard Transparent Covers"/>
    <n v="49.44"/>
    <n v="3"/>
    <n v="0"/>
    <n v="24.2256"/>
  </r>
  <r>
    <n v="2775"/>
    <x v="1367"/>
    <x v="3"/>
    <x v="343"/>
    <d v="2014-11-19T00:00:00"/>
    <s v="Standard Class"/>
    <s v="ML-17755"/>
    <s v="Max Ludwig"/>
    <x v="2"/>
    <s v="United States"/>
    <x v="24"/>
    <x v="24"/>
    <n v="45503"/>
    <x v="3"/>
    <s v="OFF-PA-10004451"/>
    <x v="1"/>
    <x v="10"/>
    <s v="Xerox 222"/>
    <n v="10.368000000000002"/>
    <n v="2"/>
    <n v="0.2"/>
    <n v="3.6288"/>
  </r>
  <r>
    <n v="2776"/>
    <x v="1368"/>
    <x v="0"/>
    <x v="147"/>
    <d v="2013-10-26T00:00:00"/>
    <s v="Standard Class"/>
    <s v="JE-15745"/>
    <s v="Joel Eaton"/>
    <x v="0"/>
    <s v="United States"/>
    <x v="70"/>
    <x v="1"/>
    <n v="92037"/>
    <x v="1"/>
    <s v="OFF-ST-10004804"/>
    <x v="1"/>
    <x v="4"/>
    <s v="Belkin 19&quot; Vented Equipment Shelf, Black"/>
    <n v="154.44"/>
    <n v="3"/>
    <n v="0"/>
    <n v="1.5444000000000031"/>
  </r>
  <r>
    <n v="2777"/>
    <x v="1369"/>
    <x v="1"/>
    <x v="379"/>
    <d v="2012-12-25T00:00:00"/>
    <s v="Standard Class"/>
    <s v="ER-13855"/>
    <s v="Elpida Rittenbach"/>
    <x v="1"/>
    <s v="United States"/>
    <x v="77"/>
    <x v="22"/>
    <n v="80906"/>
    <x v="1"/>
    <s v="OFF-AP-10003971"/>
    <x v="1"/>
    <x v="9"/>
    <s v="Belkin 6 Outlet Metallic Surge Strip"/>
    <n v="60.984000000000009"/>
    <n v="7"/>
    <n v="0.2"/>
    <n v="4.5737999999999985"/>
  </r>
  <r>
    <n v="2778"/>
    <x v="1370"/>
    <x v="1"/>
    <x v="789"/>
    <d v="2012-07-19T00:00:00"/>
    <s v="Second Class"/>
    <s v="JM-15535"/>
    <s v="Jessica Myrick"/>
    <x v="0"/>
    <s v="United States"/>
    <x v="329"/>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x v="330"/>
    <x v="2"/>
    <n v="33068"/>
    <x v="0"/>
    <s v="FUR-FU-10001935"/>
    <x v="0"/>
    <x v="5"/>
    <s v="3M Hangers With Command Adhesive"/>
    <n v="23.680000000000003"/>
    <n v="8"/>
    <n v="0.2"/>
    <n v="6.216000000000002"/>
  </r>
  <r>
    <n v="2780"/>
    <x v="1371"/>
    <x v="3"/>
    <x v="504"/>
    <d v="2014-05-06T00:00:00"/>
    <s v="Standard Class"/>
    <s v="SS-20140"/>
    <s v="Saphhira Shifley"/>
    <x v="1"/>
    <s v="United States"/>
    <x v="330"/>
    <x v="2"/>
    <n v="33068"/>
    <x v="0"/>
    <s v="TEC-AC-10003433"/>
    <x v="2"/>
    <x v="11"/>
    <s v="Maxell 4.7GB DVD+R 5/Pack"/>
    <n v="2.3760000000000003"/>
    <n v="3"/>
    <n v="0.2"/>
    <n v="0.74249999999999994"/>
  </r>
  <r>
    <n v="2781"/>
    <x v="1372"/>
    <x v="3"/>
    <x v="636"/>
    <d v="2014-05-09T00:00:00"/>
    <s v="First Class"/>
    <s v="TC-21295"/>
    <s v="Toby Carlisle"/>
    <x v="0"/>
    <s v="United States"/>
    <x v="20"/>
    <x v="15"/>
    <n v="10035"/>
    <x v="3"/>
    <s v="OFF-LA-10004544"/>
    <x v="1"/>
    <x v="2"/>
    <s v="Avery 505"/>
    <n v="59.2"/>
    <n v="4"/>
    <n v="0"/>
    <n v="29.6"/>
  </r>
  <r>
    <n v="2782"/>
    <x v="1373"/>
    <x v="3"/>
    <x v="225"/>
    <d v="2014-11-28T00:00:00"/>
    <s v="Standard Class"/>
    <s v="HG-15025"/>
    <s v="Hunter Glantz"/>
    <x v="0"/>
    <s v="United States"/>
    <x v="69"/>
    <x v="11"/>
    <n v="55044"/>
    <x v="2"/>
    <s v="OFF-AR-10001026"/>
    <x v="1"/>
    <x v="6"/>
    <s v="Sanford Uni-Blazer View Highlighters, Chisel Tip, Yellow"/>
    <n v="22"/>
    <n v="10"/>
    <n v="0"/>
    <n v="9.6800000000000015"/>
  </r>
  <r>
    <n v="2783"/>
    <x v="1374"/>
    <x v="0"/>
    <x v="583"/>
    <d v="2013-11-17T00:00:00"/>
    <s v="Standard Class"/>
    <s v="LD-17005"/>
    <s v="Lisa DeCherney"/>
    <x v="0"/>
    <s v="United States"/>
    <x v="66"/>
    <x v="12"/>
    <n v="48234"/>
    <x v="2"/>
    <s v="TEC-PH-10001336"/>
    <x v="2"/>
    <x v="7"/>
    <s v="Digium D40 VoIP phone"/>
    <n v="257.98"/>
    <n v="2"/>
    <n v="0"/>
    <n v="74.8142"/>
  </r>
  <r>
    <n v="2784"/>
    <x v="1375"/>
    <x v="0"/>
    <x v="732"/>
    <d v="2013-11-11T00:00:00"/>
    <s v="Standard Class"/>
    <s v="AS-10285"/>
    <s v="Alejandro Savely"/>
    <x v="1"/>
    <s v="United States"/>
    <x v="10"/>
    <x v="9"/>
    <n v="19134"/>
    <x v="3"/>
    <s v="TEC-PH-10003187"/>
    <x v="2"/>
    <x v="7"/>
    <s v="Anker Astro Mini 3000mAh Ultra-Compact Portable Charger"/>
    <n v="23.987999999999996"/>
    <n v="2"/>
    <n v="0.4"/>
    <n v="-15.991999999999999"/>
  </r>
  <r>
    <n v="2785"/>
    <x v="1376"/>
    <x v="0"/>
    <x v="790"/>
    <d v="2013-10-16T00:00:00"/>
    <s v="Standard Class"/>
    <s v="MP-17965"/>
    <s v="Michael Paige"/>
    <x v="1"/>
    <s v="United States"/>
    <x v="21"/>
    <x v="24"/>
    <n v="45373"/>
    <x v="3"/>
    <s v="TEC-PH-10004897"/>
    <x v="2"/>
    <x v="7"/>
    <s v="Mediabridge Sport Armband iPhone 5s"/>
    <n v="23.975999999999999"/>
    <n v="4"/>
    <n v="0.4"/>
    <n v="-15.584400000000002"/>
  </r>
  <r>
    <n v="2786"/>
    <x v="1377"/>
    <x v="1"/>
    <x v="481"/>
    <d v="2012-09-23T00:00:00"/>
    <s v="First Class"/>
    <s v="CD-12790"/>
    <s v="Cynthia Delaney"/>
    <x v="2"/>
    <s v="United States"/>
    <x v="1"/>
    <x v="1"/>
    <n v="90036"/>
    <x v="1"/>
    <s v="FUR-CH-10004997"/>
    <x v="0"/>
    <x v="1"/>
    <s v="Hon Every-Day Series Multi-Task Chairs"/>
    <n v="601.53599999999994"/>
    <n v="4"/>
    <n v="0.2"/>
    <n v="0"/>
  </r>
  <r>
    <n v="2787"/>
    <x v="1377"/>
    <x v="1"/>
    <x v="481"/>
    <d v="2012-09-23T00:00:00"/>
    <s v="First Class"/>
    <s v="CD-12790"/>
    <s v="Cynthia Delaney"/>
    <x v="2"/>
    <s v="United States"/>
    <x v="1"/>
    <x v="1"/>
    <n v="90036"/>
    <x v="1"/>
    <s v="OFF-FA-10002763"/>
    <x v="1"/>
    <x v="13"/>
    <s v="Advantus Map Pennant Flags and Round Head Tacks"/>
    <n v="7.9"/>
    <n v="2"/>
    <n v="0"/>
    <n v="2.5279999999999996"/>
  </r>
  <r>
    <n v="2788"/>
    <x v="1378"/>
    <x v="2"/>
    <x v="266"/>
    <d v="2011-12-06T00:00:00"/>
    <s v="Standard Class"/>
    <s v="MD-17860"/>
    <s v="Michael Dominguez"/>
    <x v="1"/>
    <s v="United States"/>
    <x v="331"/>
    <x v="5"/>
    <n v="78415"/>
    <x v="2"/>
    <s v="FUR-FU-10001588"/>
    <x v="0"/>
    <x v="5"/>
    <s v="Deflect-o SuperTray Unbreakable Stackable Tray, Letter, Black"/>
    <n v="58.36"/>
    <n v="5"/>
    <n v="0.6"/>
    <n v="-24.802999999999997"/>
  </r>
  <r>
    <n v="2789"/>
    <x v="1378"/>
    <x v="2"/>
    <x v="266"/>
    <d v="2011-12-06T00:00:00"/>
    <s v="Standard Class"/>
    <s v="MD-17860"/>
    <s v="Michael Dominguez"/>
    <x v="1"/>
    <s v="United States"/>
    <x v="331"/>
    <x v="5"/>
    <n v="78415"/>
    <x v="2"/>
    <s v="OFF-AR-10000940"/>
    <x v="1"/>
    <x v="6"/>
    <s v="Newell 343"/>
    <n v="16.463999999999999"/>
    <n v="7"/>
    <n v="0.2"/>
    <n v="1.4406000000000008"/>
  </r>
  <r>
    <n v="2790"/>
    <x v="1378"/>
    <x v="2"/>
    <x v="266"/>
    <d v="2011-12-06T00:00:00"/>
    <s v="Standard Class"/>
    <s v="MD-17860"/>
    <s v="Michael Dominguez"/>
    <x v="1"/>
    <s v="United States"/>
    <x v="331"/>
    <x v="5"/>
    <n v="78415"/>
    <x v="2"/>
    <s v="FUR-FU-10002759"/>
    <x v="0"/>
    <x v="5"/>
    <s v="12-1/2 Diameter Round Wall Clock"/>
    <n v="39.960000000000008"/>
    <n v="5"/>
    <n v="0.6"/>
    <n v="-23.975999999999999"/>
  </r>
  <r>
    <n v="2791"/>
    <x v="1379"/>
    <x v="2"/>
    <x v="158"/>
    <d v="2011-09-22T00:00:00"/>
    <s v="First Class"/>
    <s v="BM-11650"/>
    <s v="Brian Moss"/>
    <x v="1"/>
    <s v="United States"/>
    <x v="155"/>
    <x v="8"/>
    <n v="68104"/>
    <x v="2"/>
    <s v="OFF-AP-10000358"/>
    <x v="1"/>
    <x v="9"/>
    <s v="Fellowes Basic Home/Office Series Surge Protectors"/>
    <n v="25.96"/>
    <n v="2"/>
    <n v="0"/>
    <n v="7.5283999999999978"/>
  </r>
  <r>
    <n v="2792"/>
    <x v="1379"/>
    <x v="2"/>
    <x v="158"/>
    <d v="2011-09-22T00:00:00"/>
    <s v="First Class"/>
    <s v="BM-11650"/>
    <s v="Brian Moss"/>
    <x v="1"/>
    <s v="United States"/>
    <x v="155"/>
    <x v="8"/>
    <n v="68104"/>
    <x v="2"/>
    <s v="OFF-AP-10003281"/>
    <x v="1"/>
    <x v="9"/>
    <s v="Acco 6 Outlet Guardian Standard Surge Suppressor"/>
    <n v="36.269999999999996"/>
    <n v="3"/>
    <n v="0"/>
    <n v="10.880999999999997"/>
  </r>
  <r>
    <n v="2793"/>
    <x v="1379"/>
    <x v="2"/>
    <x v="158"/>
    <d v="2011-09-22T00:00:00"/>
    <s v="First Class"/>
    <s v="BM-11650"/>
    <s v="Brian Moss"/>
    <x v="1"/>
    <s v="United States"/>
    <x v="155"/>
    <x v="8"/>
    <n v="68104"/>
    <x v="2"/>
    <s v="OFF-PA-10000029"/>
    <x v="1"/>
    <x v="10"/>
    <s v="Xerox 224"/>
    <n v="6.48"/>
    <n v="1"/>
    <n v="0"/>
    <n v="3.1104000000000003"/>
  </r>
  <r>
    <n v="2794"/>
    <x v="1380"/>
    <x v="2"/>
    <x v="791"/>
    <d v="2011-04-17T00:00:00"/>
    <s v="Standard Class"/>
    <s v="KN-16450"/>
    <s v="Kean Nguyen"/>
    <x v="1"/>
    <s v="United States"/>
    <x v="332"/>
    <x v="1"/>
    <n v="90278"/>
    <x v="1"/>
    <s v="TEC-PH-10001557"/>
    <x v="2"/>
    <x v="7"/>
    <s v="Pyle PMP37LED"/>
    <n v="1075.088"/>
    <n v="14"/>
    <n v="0.2"/>
    <n v="94.070199999999943"/>
  </r>
  <r>
    <n v="2795"/>
    <x v="1380"/>
    <x v="2"/>
    <x v="791"/>
    <d v="2011-04-17T00:00:00"/>
    <s v="Standard Class"/>
    <s v="KN-16450"/>
    <s v="Kean Nguyen"/>
    <x v="1"/>
    <s v="United States"/>
    <x v="332"/>
    <x v="1"/>
    <n v="90278"/>
    <x v="1"/>
    <s v="TEC-PH-10000576"/>
    <x v="2"/>
    <x v="7"/>
    <s v="AT&amp;T 1080 Corded phone"/>
    <n v="438.36800000000005"/>
    <n v="4"/>
    <n v="0.2"/>
    <n v="38.357200000000006"/>
  </r>
  <r>
    <n v="2796"/>
    <x v="1380"/>
    <x v="2"/>
    <x v="791"/>
    <d v="2011-04-17T00:00:00"/>
    <s v="Standard Class"/>
    <s v="KN-16450"/>
    <s v="Kean Nguyen"/>
    <x v="1"/>
    <s v="United States"/>
    <x v="332"/>
    <x v="1"/>
    <n v="90278"/>
    <x v="1"/>
    <s v="OFF-BI-10002764"/>
    <x v="1"/>
    <x v="8"/>
    <s v="Recycled Pressboard Report Cover with Reinforced Top Hinge"/>
    <n v="18.088000000000001"/>
    <n v="7"/>
    <n v="0.2"/>
    <n v="6.5569000000000006"/>
  </r>
  <r>
    <n v="2797"/>
    <x v="1380"/>
    <x v="2"/>
    <x v="791"/>
    <d v="2011-04-17T00:00:00"/>
    <s v="Standard Class"/>
    <s v="KN-16450"/>
    <s v="Kean Nguyen"/>
    <x v="1"/>
    <s v="United States"/>
    <x v="332"/>
    <x v="1"/>
    <n v="90278"/>
    <x v="1"/>
    <s v="FUR-BO-10001337"/>
    <x v="0"/>
    <x v="0"/>
    <s v="O'Sullivan Living Dimensions 2-Shelf Bookcases"/>
    <n v="308.49900000000002"/>
    <n v="3"/>
    <n v="0.15"/>
    <n v="-18.146999999999998"/>
  </r>
  <r>
    <n v="2798"/>
    <x v="1381"/>
    <x v="3"/>
    <x v="179"/>
    <d v="2014-10-28T00:00:00"/>
    <s v="Standard Class"/>
    <s v="IG-15085"/>
    <s v="Ivan Gibson"/>
    <x v="0"/>
    <s v="United States"/>
    <x v="290"/>
    <x v="36"/>
    <n v="72209"/>
    <x v="0"/>
    <s v="OFF-AR-10002257"/>
    <x v="1"/>
    <x v="6"/>
    <s v="Eldon Spacemaker Box, Quick-Snap Lid, Clear"/>
    <n v="13.36"/>
    <n v="4"/>
    <n v="0"/>
    <n v="4.1415999999999986"/>
  </r>
  <r>
    <n v="2799"/>
    <x v="1381"/>
    <x v="3"/>
    <x v="179"/>
    <d v="2014-10-28T00:00:00"/>
    <s v="Standard Class"/>
    <s v="IG-15085"/>
    <s v="Ivan Gibson"/>
    <x v="0"/>
    <s v="United States"/>
    <x v="290"/>
    <x v="36"/>
    <n v="72209"/>
    <x v="0"/>
    <s v="OFF-PA-10001019"/>
    <x v="1"/>
    <x v="10"/>
    <s v="Xerox 1884"/>
    <n v="39.96"/>
    <n v="2"/>
    <n v="0"/>
    <n v="18.781199999999998"/>
  </r>
  <r>
    <n v="2800"/>
    <x v="1381"/>
    <x v="3"/>
    <x v="179"/>
    <d v="2014-10-28T00:00:00"/>
    <s v="Standard Class"/>
    <s v="IG-15085"/>
    <s v="Ivan Gibson"/>
    <x v="0"/>
    <s v="United States"/>
    <x v="290"/>
    <x v="36"/>
    <n v="72209"/>
    <x v="0"/>
    <s v="OFF-BI-10003364"/>
    <x v="1"/>
    <x v="8"/>
    <s v="Binding Machine Supplies"/>
    <n v="145.85000000000002"/>
    <n v="5"/>
    <n v="0"/>
    <n v="70.007999999999996"/>
  </r>
  <r>
    <n v="2801"/>
    <x v="1382"/>
    <x v="0"/>
    <x v="792"/>
    <d v="2013-10-29T00:00:00"/>
    <s v="First Class"/>
    <s v="JS-15595"/>
    <s v="Jill Stevenson"/>
    <x v="1"/>
    <s v="United States"/>
    <x v="100"/>
    <x v="2"/>
    <n v="33180"/>
    <x v="0"/>
    <s v="TEC-PH-10000984"/>
    <x v="2"/>
    <x v="7"/>
    <s v="Panasonic KX-TG9471B"/>
    <n v="783.96000000000015"/>
    <n v="5"/>
    <n v="0.2"/>
    <n v="78.396000000000043"/>
  </r>
  <r>
    <n v="2802"/>
    <x v="1383"/>
    <x v="1"/>
    <x v="549"/>
    <d v="2012-11-04T00:00:00"/>
    <s v="First Class"/>
    <s v="GA-14725"/>
    <s v="Guy Armstrong"/>
    <x v="0"/>
    <s v="United States"/>
    <x v="127"/>
    <x v="21"/>
    <n v="97301"/>
    <x v="1"/>
    <s v="OFF-AR-10001683"/>
    <x v="1"/>
    <x v="6"/>
    <s v="Lumber Crayons"/>
    <n v="7.88"/>
    <n v="1"/>
    <n v="0.2"/>
    <n v="1.7730000000000004"/>
  </r>
  <r>
    <n v="2803"/>
    <x v="1384"/>
    <x v="3"/>
    <x v="132"/>
    <d v="2014-11-09T00:00:00"/>
    <s v="Standard Class"/>
    <s v="DL-13330"/>
    <s v="Denise Leinenbach"/>
    <x v="0"/>
    <s v="United States"/>
    <x v="324"/>
    <x v="27"/>
    <n v="88001"/>
    <x v="1"/>
    <s v="FUR-FU-10000629"/>
    <x v="0"/>
    <x v="5"/>
    <s v="9-3/4 Diameter Round Wall Clock"/>
    <n v="41.37"/>
    <n v="3"/>
    <n v="0"/>
    <n v="17.375399999999999"/>
  </r>
  <r>
    <n v="2804"/>
    <x v="1385"/>
    <x v="1"/>
    <x v="793"/>
    <d v="2012-05-16T00:00:00"/>
    <s v="Standard Class"/>
    <s v="CS-12505"/>
    <s v="Cindy Stewart"/>
    <x v="0"/>
    <s v="United States"/>
    <x v="8"/>
    <x v="1"/>
    <n v="94122"/>
    <x v="1"/>
    <s v="OFF-PA-10003893"/>
    <x v="1"/>
    <x v="10"/>
    <s v="Xerox 1962"/>
    <n v="12.84"/>
    <n v="3"/>
    <n v="0"/>
    <n v="5.7779999999999987"/>
  </r>
  <r>
    <n v="2805"/>
    <x v="1385"/>
    <x v="1"/>
    <x v="793"/>
    <d v="2012-05-16T00:00:00"/>
    <s v="Standard Class"/>
    <s v="CS-12505"/>
    <s v="Cindy Stewart"/>
    <x v="0"/>
    <s v="United States"/>
    <x v="8"/>
    <x v="1"/>
    <n v="94122"/>
    <x v="1"/>
    <s v="OFF-PA-10004239"/>
    <x v="1"/>
    <x v="10"/>
    <s v="Xerox 1953"/>
    <n v="25.68"/>
    <n v="6"/>
    <n v="0"/>
    <n v="11.555999999999997"/>
  </r>
  <r>
    <n v="2806"/>
    <x v="1386"/>
    <x v="1"/>
    <x v="67"/>
    <d v="2012-09-11T00:00:00"/>
    <s v="Standard Class"/>
    <s v="CC-12145"/>
    <s v="Charles Crestani"/>
    <x v="0"/>
    <s v="United States"/>
    <x v="236"/>
    <x v="5"/>
    <n v="79907"/>
    <x v="2"/>
    <s v="FUR-CH-10000553"/>
    <x v="0"/>
    <x v="1"/>
    <s v="Metal Folding Chairs, Beige, 4/Carton"/>
    <n v="47.515999999999991"/>
    <n v="2"/>
    <n v="0.3"/>
    <n v="-2.0364000000000004"/>
  </r>
  <r>
    <n v="2807"/>
    <x v="1387"/>
    <x v="1"/>
    <x v="395"/>
    <d v="2012-07-27T00:00:00"/>
    <s v="Second Class"/>
    <s v="MH-18025"/>
    <s v="Michelle Huthwaite"/>
    <x v="0"/>
    <s v="United States"/>
    <x v="4"/>
    <x v="4"/>
    <n v="98115"/>
    <x v="1"/>
    <s v="OFF-FA-10004395"/>
    <x v="1"/>
    <x v="13"/>
    <s v="Plymouth Boxed Rubber Bands by Plymouth"/>
    <n v="9.42"/>
    <n v="2"/>
    <n v="0"/>
    <n v="0.47100000000000009"/>
  </r>
  <r>
    <n v="2808"/>
    <x v="1387"/>
    <x v="1"/>
    <x v="395"/>
    <d v="2012-07-27T00:00:00"/>
    <s v="Second Class"/>
    <s v="MH-18025"/>
    <s v="Michelle Huthwaite"/>
    <x v="0"/>
    <s v="United States"/>
    <x v="4"/>
    <x v="4"/>
    <n v="98115"/>
    <x v="1"/>
    <s v="OFF-PA-10004782"/>
    <x v="1"/>
    <x v="10"/>
    <s v="Xerox 228"/>
    <n v="12.96"/>
    <n v="2"/>
    <n v="0"/>
    <n v="6.2208000000000006"/>
  </r>
  <r>
    <n v="2809"/>
    <x v="1387"/>
    <x v="1"/>
    <x v="395"/>
    <d v="2012-07-27T00:00:00"/>
    <s v="Second Class"/>
    <s v="MH-18025"/>
    <s v="Michelle Huthwaite"/>
    <x v="0"/>
    <s v="United States"/>
    <x v="4"/>
    <x v="4"/>
    <n v="98115"/>
    <x v="1"/>
    <s v="FUR-BO-10002213"/>
    <x v="0"/>
    <x v="0"/>
    <s v="Sauder Forest Hills Library, Woodland Oak Finish"/>
    <n v="704.9"/>
    <n v="5"/>
    <n v="0"/>
    <n v="56.392000000000024"/>
  </r>
  <r>
    <n v="2810"/>
    <x v="1387"/>
    <x v="1"/>
    <x v="395"/>
    <d v="2012-07-27T00:00:00"/>
    <s v="Second Class"/>
    <s v="MH-18025"/>
    <s v="Michelle Huthwaite"/>
    <x v="0"/>
    <s v="United States"/>
    <x v="4"/>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x v="158"/>
    <x v="6"/>
    <n v="53209"/>
    <x v="2"/>
    <s v="OFF-PA-10000157"/>
    <x v="1"/>
    <x v="10"/>
    <s v="Xerox 191"/>
    <n v="179.82"/>
    <n v="9"/>
    <n v="0"/>
    <n v="84.5154"/>
  </r>
  <r>
    <n v="2812"/>
    <x v="1388"/>
    <x v="1"/>
    <x v="547"/>
    <d v="2012-11-18T00:00:00"/>
    <s v="Second Class"/>
    <s v="MP-18175"/>
    <s v="Mike Pelletier"/>
    <x v="2"/>
    <s v="United States"/>
    <x v="158"/>
    <x v="6"/>
    <n v="53209"/>
    <x v="2"/>
    <s v="FUR-FU-10001185"/>
    <x v="0"/>
    <x v="5"/>
    <s v="Advantus Employee of the Month Certificate Frame, 11 x 13-1/2"/>
    <n v="185.57999999999998"/>
    <n v="6"/>
    <n v="0"/>
    <n v="76.087800000000001"/>
  </r>
  <r>
    <n v="2813"/>
    <x v="1388"/>
    <x v="1"/>
    <x v="547"/>
    <d v="2012-11-18T00:00:00"/>
    <s v="Second Class"/>
    <s v="MP-18175"/>
    <s v="Mike Pelletier"/>
    <x v="2"/>
    <s v="United States"/>
    <x v="158"/>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x v="158"/>
    <x v="6"/>
    <n v="53209"/>
    <x v="2"/>
    <s v="TEC-AC-10004145"/>
    <x v="2"/>
    <x v="11"/>
    <s v="Logitech diNovo Edge Keyboard"/>
    <n v="999.96"/>
    <n v="4"/>
    <n v="0"/>
    <n v="229.99080000000004"/>
  </r>
  <r>
    <n v="2815"/>
    <x v="1388"/>
    <x v="1"/>
    <x v="547"/>
    <d v="2012-11-18T00:00:00"/>
    <s v="Second Class"/>
    <s v="MP-18175"/>
    <s v="Mike Pelletier"/>
    <x v="2"/>
    <s v="United States"/>
    <x v="158"/>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x v="47"/>
    <x v="31"/>
    <n v="2038"/>
    <x v="3"/>
    <s v="OFF-BI-10001510"/>
    <x v="1"/>
    <x v="8"/>
    <s v="Deluxe Heavy-Duty Vinyl Round Ring Binder"/>
    <n v="114.60000000000001"/>
    <n v="5"/>
    <n v="0"/>
    <n v="51.57"/>
  </r>
  <r>
    <n v="2817"/>
    <x v="1389"/>
    <x v="1"/>
    <x v="135"/>
    <d v="2012-09-08T00:00:00"/>
    <s v="Standard Class"/>
    <s v="DR-12940"/>
    <s v="Daniel Raglin"/>
    <x v="2"/>
    <s v="United States"/>
    <x v="47"/>
    <x v="31"/>
    <n v="2038"/>
    <x v="3"/>
    <s v="FUR-CH-10003817"/>
    <x v="0"/>
    <x v="1"/>
    <s v="Global Value Steno Chair, Gray"/>
    <n v="60.74"/>
    <n v="1"/>
    <n v="0"/>
    <n v="15.185000000000002"/>
  </r>
  <r>
    <n v="2818"/>
    <x v="1389"/>
    <x v="1"/>
    <x v="135"/>
    <d v="2012-09-08T00:00:00"/>
    <s v="Standard Class"/>
    <s v="DR-12940"/>
    <s v="Daniel Raglin"/>
    <x v="2"/>
    <s v="United States"/>
    <x v="47"/>
    <x v="31"/>
    <n v="2038"/>
    <x v="3"/>
    <s v="FUR-FU-10000308"/>
    <x v="0"/>
    <x v="5"/>
    <s v="Deflect-o Glass Clear Studded Chair Mats"/>
    <n v="124.36"/>
    <n v="2"/>
    <n v="0"/>
    <n v="27.359200000000001"/>
  </r>
  <r>
    <n v="2819"/>
    <x v="1389"/>
    <x v="1"/>
    <x v="135"/>
    <d v="2012-09-08T00:00:00"/>
    <s v="Standard Class"/>
    <s v="DR-12940"/>
    <s v="Daniel Raglin"/>
    <x v="2"/>
    <s v="United States"/>
    <x v="47"/>
    <x v="31"/>
    <n v="2038"/>
    <x v="3"/>
    <s v="OFF-ST-10003208"/>
    <x v="1"/>
    <x v="4"/>
    <s v="Adjustable Depth Letter/Legal Cart"/>
    <n v="1088.76"/>
    <n v="6"/>
    <n v="0"/>
    <n v="315.74039999999985"/>
  </r>
  <r>
    <n v="2820"/>
    <x v="1390"/>
    <x v="0"/>
    <x v="465"/>
    <d v="2013-05-09T00:00:00"/>
    <s v="First Class"/>
    <s v="DM-13015"/>
    <s v="Darrin Martin"/>
    <x v="0"/>
    <s v="United States"/>
    <x v="184"/>
    <x v="1"/>
    <n v="92024"/>
    <x v="1"/>
    <s v="OFF-BI-10003784"/>
    <x v="1"/>
    <x v="8"/>
    <s v="Computer Printout Index Tabs"/>
    <n v="6.7200000000000006"/>
    <n v="5"/>
    <n v="0.2"/>
    <n v="2.351999999999999"/>
  </r>
  <r>
    <n v="2821"/>
    <x v="1390"/>
    <x v="0"/>
    <x v="465"/>
    <d v="2013-05-09T00:00:00"/>
    <s v="First Class"/>
    <s v="DM-13015"/>
    <s v="Darrin Martin"/>
    <x v="0"/>
    <s v="United States"/>
    <x v="184"/>
    <x v="1"/>
    <n v="92024"/>
    <x v="1"/>
    <s v="FUR-TA-10003748"/>
    <x v="0"/>
    <x v="3"/>
    <s v="Bevis 36 x 72 Conference Tables"/>
    <n v="298.77600000000001"/>
    <n v="3"/>
    <n v="0.2"/>
    <n v="7.4693999999999932"/>
  </r>
  <r>
    <n v="2822"/>
    <x v="1391"/>
    <x v="3"/>
    <x v="413"/>
    <d v="2014-01-06T00:00:00"/>
    <s v="Standard Class"/>
    <s v="BD-11620"/>
    <s v="Brian DeCherney"/>
    <x v="0"/>
    <s v="United States"/>
    <x v="125"/>
    <x v="1"/>
    <n v="92804"/>
    <x v="1"/>
    <s v="TEC-PH-10002563"/>
    <x v="2"/>
    <x v="7"/>
    <s v="Adtran 1202752G1"/>
    <n v="302.37599999999998"/>
    <n v="3"/>
    <n v="0.2"/>
    <n v="22.678200000000018"/>
  </r>
  <r>
    <n v="2823"/>
    <x v="1392"/>
    <x v="3"/>
    <x v="65"/>
    <d v="2014-09-21T00:00:00"/>
    <s v="First Class"/>
    <s v="DC-12850"/>
    <s v="Dan Campbell"/>
    <x v="0"/>
    <s v="United States"/>
    <x v="81"/>
    <x v="5"/>
    <n v="76017"/>
    <x v="2"/>
    <s v="OFF-AR-10000122"/>
    <x v="1"/>
    <x v="6"/>
    <s v="Newell 314"/>
    <n v="8.9280000000000008"/>
    <n v="2"/>
    <n v="0.2"/>
    <n v="0.55799999999999894"/>
  </r>
  <r>
    <n v="2824"/>
    <x v="1392"/>
    <x v="3"/>
    <x v="65"/>
    <d v="2014-09-21T00:00:00"/>
    <s v="First Class"/>
    <s v="DC-12850"/>
    <s v="Dan Campbell"/>
    <x v="0"/>
    <s v="United States"/>
    <x v="81"/>
    <x v="5"/>
    <n v="76017"/>
    <x v="2"/>
    <s v="OFF-ST-10000352"/>
    <x v="1"/>
    <x v="4"/>
    <s v="Acco Perma 2700 Stacking Storage Drawers"/>
    <n v="47.584000000000003"/>
    <n v="2"/>
    <n v="0.2"/>
    <n v="-2.9739999999999966"/>
  </r>
  <r>
    <n v="2825"/>
    <x v="1393"/>
    <x v="2"/>
    <x v="794"/>
    <d v="2011-09-30T00:00:00"/>
    <s v="Standard Class"/>
    <s v="MT-18070"/>
    <s v="Michelle Tran"/>
    <x v="2"/>
    <s v="United States"/>
    <x v="12"/>
    <x v="5"/>
    <n v="77041"/>
    <x v="2"/>
    <s v="OFF-PA-10003270"/>
    <x v="1"/>
    <x v="10"/>
    <s v="Xerox 1954"/>
    <n v="33.792000000000002"/>
    <n v="8"/>
    <n v="0.2"/>
    <n v="10.559999999999999"/>
  </r>
  <r>
    <n v="2826"/>
    <x v="1393"/>
    <x v="2"/>
    <x v="794"/>
    <d v="2011-09-30T00:00:00"/>
    <s v="Standard Class"/>
    <s v="MT-18070"/>
    <s v="Michelle Tran"/>
    <x v="2"/>
    <s v="United States"/>
    <x v="12"/>
    <x v="5"/>
    <n v="77041"/>
    <x v="2"/>
    <s v="FUR-BO-10003272"/>
    <x v="0"/>
    <x v="0"/>
    <s v="O'Sullivan Living Dimensions 5-Shelf Bookcases"/>
    <n v="300.53279999999995"/>
    <n v="2"/>
    <n v="0.32"/>
    <n v="-97.23120000000003"/>
  </r>
  <r>
    <n v="2827"/>
    <x v="1393"/>
    <x v="2"/>
    <x v="794"/>
    <d v="2011-09-30T00:00:00"/>
    <s v="Standard Class"/>
    <s v="MT-18070"/>
    <s v="Michelle Tran"/>
    <x v="2"/>
    <s v="United States"/>
    <x v="12"/>
    <x v="5"/>
    <n v="77041"/>
    <x v="2"/>
    <s v="OFF-BI-10002982"/>
    <x v="1"/>
    <x v="8"/>
    <s v="Avery Self-Adhesive Photo Pockets for Polaroid Photos"/>
    <n v="2.7239999999999993"/>
    <n v="2"/>
    <n v="0.8"/>
    <n v="-4.3584000000000014"/>
  </r>
  <r>
    <n v="2828"/>
    <x v="1393"/>
    <x v="2"/>
    <x v="794"/>
    <d v="2011-09-30T00:00:00"/>
    <s v="Standard Class"/>
    <s v="MT-18070"/>
    <s v="Michelle Tran"/>
    <x v="2"/>
    <s v="United States"/>
    <x v="12"/>
    <x v="5"/>
    <n v="77041"/>
    <x v="2"/>
    <s v="OFF-EN-10001509"/>
    <x v="1"/>
    <x v="12"/>
    <s v="Poly String Tie Envelopes"/>
    <n v="3.2640000000000002"/>
    <n v="2"/>
    <n v="0.2"/>
    <n v="1.1015999999999997"/>
  </r>
  <r>
    <n v="2829"/>
    <x v="1394"/>
    <x v="0"/>
    <x v="131"/>
    <d v="2013-04-27T00:00:00"/>
    <s v="First Class"/>
    <s v="MJ-17740"/>
    <s v="Max Jones"/>
    <x v="0"/>
    <s v="United States"/>
    <x v="152"/>
    <x v="24"/>
    <n v="43130"/>
    <x v="3"/>
    <s v="OFF-PA-10002421"/>
    <x v="1"/>
    <x v="10"/>
    <s v="Embossed Ink Jet Note Cards"/>
    <n v="108.33600000000001"/>
    <n v="6"/>
    <n v="0.2"/>
    <n v="37.917599999999993"/>
  </r>
  <r>
    <n v="2830"/>
    <x v="1394"/>
    <x v="0"/>
    <x v="131"/>
    <d v="2013-04-27T00:00:00"/>
    <s v="First Class"/>
    <s v="MJ-17740"/>
    <s v="Max Jones"/>
    <x v="0"/>
    <s v="United States"/>
    <x v="152"/>
    <x v="24"/>
    <n v="43130"/>
    <x v="3"/>
    <s v="OFF-ST-10000760"/>
    <x v="1"/>
    <x v="4"/>
    <s v="Eldon Fold 'N Roll Cart System"/>
    <n v="55.92"/>
    <n v="5"/>
    <n v="0.2"/>
    <n v="6.2910000000000004"/>
  </r>
  <r>
    <n v="2831"/>
    <x v="1394"/>
    <x v="0"/>
    <x v="131"/>
    <d v="2013-04-27T00:00:00"/>
    <s v="First Class"/>
    <s v="MJ-17740"/>
    <s v="Max Jones"/>
    <x v="0"/>
    <s v="United States"/>
    <x v="152"/>
    <x v="24"/>
    <n v="43130"/>
    <x v="3"/>
    <s v="OFF-PA-10002923"/>
    <x v="1"/>
    <x v="10"/>
    <s v="Xerox 1942"/>
    <n v="78.304000000000002"/>
    <n v="2"/>
    <n v="0.2"/>
    <n v="29.363999999999997"/>
  </r>
  <r>
    <n v="2832"/>
    <x v="1395"/>
    <x v="2"/>
    <x v="301"/>
    <d v="2011-11-05T00:00:00"/>
    <s v="Standard Class"/>
    <s v="ND-18370"/>
    <s v="Natalie DeCherney"/>
    <x v="0"/>
    <s v="United States"/>
    <x v="32"/>
    <x v="21"/>
    <n v="97206"/>
    <x v="1"/>
    <s v="OFF-ST-10001128"/>
    <x v="1"/>
    <x v="4"/>
    <s v="Carina Mini System Audio Rack, Model AR050B"/>
    <n v="443.92"/>
    <n v="5"/>
    <n v="0.2"/>
    <n v="-94.33299999999997"/>
  </r>
  <r>
    <n v="2833"/>
    <x v="1395"/>
    <x v="2"/>
    <x v="301"/>
    <d v="2011-11-05T00:00:00"/>
    <s v="Standard Class"/>
    <s v="ND-18370"/>
    <s v="Natalie DeCherney"/>
    <x v="0"/>
    <s v="United States"/>
    <x v="32"/>
    <x v="21"/>
    <n v="97206"/>
    <x v="1"/>
    <s v="TEC-PH-10000673"/>
    <x v="2"/>
    <x v="7"/>
    <s v="Plantronics Voyager Pro HD - Bluetooth Headset"/>
    <n v="155.976"/>
    <n v="3"/>
    <n v="0.2"/>
    <n v="54.5916"/>
  </r>
  <r>
    <n v="2834"/>
    <x v="1396"/>
    <x v="3"/>
    <x v="795"/>
    <d v="2014-02-01T00:00:00"/>
    <s v="Second Class"/>
    <s v="CA-11965"/>
    <s v="Carol Adams"/>
    <x v="1"/>
    <s v="United States"/>
    <x v="325"/>
    <x v="19"/>
    <n v="35244"/>
    <x v="0"/>
    <s v="OFF-AR-10001547"/>
    <x v="1"/>
    <x v="6"/>
    <s v="Newell 311"/>
    <n v="15.469999999999999"/>
    <n v="7"/>
    <n v="0"/>
    <n v="4.1768999999999998"/>
  </r>
  <r>
    <n v="2835"/>
    <x v="1396"/>
    <x v="3"/>
    <x v="795"/>
    <d v="2014-02-01T00:00:00"/>
    <s v="Second Class"/>
    <s v="CA-11965"/>
    <s v="Carol Adams"/>
    <x v="1"/>
    <s v="United States"/>
    <x v="325"/>
    <x v="19"/>
    <n v="35244"/>
    <x v="0"/>
    <s v="OFF-BI-10001890"/>
    <x v="1"/>
    <x v="8"/>
    <s v="Avery Poly Binder Pockets"/>
    <n v="7.16"/>
    <n v="2"/>
    <n v="0"/>
    <n v="3.4367999999999999"/>
  </r>
  <r>
    <n v="2836"/>
    <x v="1397"/>
    <x v="3"/>
    <x v="343"/>
    <d v="2014-11-17T00:00:00"/>
    <s v="Standard Class"/>
    <s v="GA-14725"/>
    <s v="Guy Armstrong"/>
    <x v="0"/>
    <s v="United States"/>
    <x v="1"/>
    <x v="1"/>
    <n v="90036"/>
    <x v="1"/>
    <s v="OFF-AP-10003971"/>
    <x v="1"/>
    <x v="9"/>
    <s v="Belkin 6 Outlet Metallic Surge Strip"/>
    <n v="10.89"/>
    <n v="1"/>
    <n v="0"/>
    <n v="2.8314000000000004"/>
  </r>
  <r>
    <n v="2837"/>
    <x v="1397"/>
    <x v="3"/>
    <x v="343"/>
    <d v="2014-11-17T00:00:00"/>
    <s v="Standard Class"/>
    <s v="GA-14725"/>
    <s v="Guy Armstrong"/>
    <x v="0"/>
    <s v="United States"/>
    <x v="1"/>
    <x v="1"/>
    <n v="90036"/>
    <x v="1"/>
    <s v="OFF-PA-10000520"/>
    <x v="1"/>
    <x v="10"/>
    <s v="Xerox 201"/>
    <n v="19.440000000000001"/>
    <n v="3"/>
    <n v="0"/>
    <n v="9.3312000000000008"/>
  </r>
  <r>
    <n v="2838"/>
    <x v="1397"/>
    <x v="3"/>
    <x v="343"/>
    <d v="2014-11-17T00:00:00"/>
    <s v="Standard Class"/>
    <s v="GA-14725"/>
    <s v="Guy Armstrong"/>
    <x v="0"/>
    <s v="United States"/>
    <x v="1"/>
    <x v="1"/>
    <n v="90036"/>
    <x v="1"/>
    <s v="OFF-BI-10000977"/>
    <x v="1"/>
    <x v="8"/>
    <s v="Ibico Plastic Spiral Binding Combs"/>
    <n v="121.6"/>
    <n v="5"/>
    <n v="0.2"/>
    <n v="39.519999999999989"/>
  </r>
  <r>
    <n v="2839"/>
    <x v="1398"/>
    <x v="0"/>
    <x v="632"/>
    <d v="2013-06-13T00:00:00"/>
    <s v="First Class"/>
    <s v="TC-21295"/>
    <s v="Toby Carlisle"/>
    <x v="0"/>
    <s v="United States"/>
    <x v="315"/>
    <x v="2"/>
    <n v="32303"/>
    <x v="0"/>
    <s v="TEC-MA-10002178"/>
    <x v="2"/>
    <x v="15"/>
    <s v="Cisco CP-7937G Unified IP Conference Station Phone"/>
    <n v="695.7"/>
    <n v="2"/>
    <n v="0.5"/>
    <n v="-27.827999999999975"/>
  </r>
  <r>
    <n v="2840"/>
    <x v="1399"/>
    <x v="1"/>
    <x v="37"/>
    <d v="2012-09-08T00:00:00"/>
    <s v="Second Class"/>
    <s v="JB-15400"/>
    <s v="Jennifer Braxton"/>
    <x v="1"/>
    <s v="United States"/>
    <x v="20"/>
    <x v="15"/>
    <n v="10009"/>
    <x v="3"/>
    <s v="OFF-ST-10001526"/>
    <x v="1"/>
    <x v="4"/>
    <s v="Iceberg Mobile Mega Data/Printer Cart "/>
    <n v="120.33"/>
    <n v="1"/>
    <n v="0"/>
    <n v="31.285799999999995"/>
  </r>
  <r>
    <n v="2841"/>
    <x v="1400"/>
    <x v="2"/>
    <x v="619"/>
    <d v="2011-03-19T00:00:00"/>
    <s v="Standard Class"/>
    <s v="CK-12325"/>
    <s v="Christine Kargatis"/>
    <x v="2"/>
    <s v="United States"/>
    <x v="269"/>
    <x v="17"/>
    <n v="23320"/>
    <x v="0"/>
    <s v="FUR-CH-10003379"/>
    <x v="0"/>
    <x v="1"/>
    <s v="Global Commerce Series High-Back Swivel/Tilt Chairs"/>
    <n v="1139.92"/>
    <n v="4"/>
    <n v="0"/>
    <n v="284.98"/>
  </r>
  <r>
    <n v="2842"/>
    <x v="1401"/>
    <x v="3"/>
    <x v="515"/>
    <d v="2014-09-05T00:00:00"/>
    <s v="Second Class"/>
    <s v="RL-19615"/>
    <s v="Rob Lucas"/>
    <x v="0"/>
    <s v="United States"/>
    <x v="115"/>
    <x v="3"/>
    <n v="28314"/>
    <x v="0"/>
    <s v="OFF-PA-10000100"/>
    <x v="1"/>
    <x v="10"/>
    <s v="Xerox 1945"/>
    <n v="229.54400000000001"/>
    <n v="7"/>
    <n v="0.2"/>
    <n v="83.209699999999998"/>
  </r>
  <r>
    <n v="2843"/>
    <x v="1402"/>
    <x v="3"/>
    <x v="721"/>
    <d v="2014-03-28T00:00:00"/>
    <s v="Standard Class"/>
    <s v="AC-10660"/>
    <s v="Anna Chung"/>
    <x v="0"/>
    <s v="United States"/>
    <x v="114"/>
    <x v="5"/>
    <n v="77340"/>
    <x v="2"/>
    <s v="OFF-ST-10001809"/>
    <x v="1"/>
    <x v="4"/>
    <s v="Fellowes Officeware Wire Shelving"/>
    <n v="143.72800000000001"/>
    <n v="2"/>
    <n v="0.2"/>
    <n v="-32.338800000000006"/>
  </r>
  <r>
    <n v="2844"/>
    <x v="1403"/>
    <x v="3"/>
    <x v="796"/>
    <d v="2014-05-23T00:00:00"/>
    <s v="Standard Class"/>
    <s v="BH-11710"/>
    <s v="Brosina Hoffman"/>
    <x v="0"/>
    <s v="United States"/>
    <x v="10"/>
    <x v="9"/>
    <n v="19140"/>
    <x v="3"/>
    <s v="TEC-AC-10000387"/>
    <x v="2"/>
    <x v="11"/>
    <s v="KeyTronic KT800P2 - Keyboard - Black"/>
    <n v="36.048000000000002"/>
    <n v="3"/>
    <n v="0.2"/>
    <n v="-0.90120000000000111"/>
  </r>
  <r>
    <n v="2845"/>
    <x v="1404"/>
    <x v="0"/>
    <x v="797"/>
    <d v="2014-01-01T00:00:00"/>
    <s v="Standard Class"/>
    <s v="BG-11695"/>
    <s v="Brooke Gillingham"/>
    <x v="1"/>
    <s v="United States"/>
    <x v="318"/>
    <x v="10"/>
    <n v="60098"/>
    <x v="2"/>
    <s v="FUR-CH-10004853"/>
    <x v="0"/>
    <x v="1"/>
    <s v="Global Manager's Adjustable Task Chair, Storm"/>
    <n v="845.48799999999994"/>
    <n v="8"/>
    <n v="0.3"/>
    <n v="-12.078400000000101"/>
  </r>
  <r>
    <n v="2846"/>
    <x v="1405"/>
    <x v="3"/>
    <x v="701"/>
    <d v="2014-11-21T00:00:00"/>
    <s v="First Class"/>
    <s v="XP-21865"/>
    <s v="Xylona Preis"/>
    <x v="0"/>
    <s v="United States"/>
    <x v="231"/>
    <x v="31"/>
    <n v="2149"/>
    <x v="3"/>
    <s v="OFF-AR-10001958"/>
    <x v="1"/>
    <x v="6"/>
    <s v="Stanley Bostitch Contemporary Electric Pencil Sharpeners"/>
    <n v="50.94"/>
    <n v="3"/>
    <n v="0"/>
    <n v="14.263200000000001"/>
  </r>
  <r>
    <n v="2847"/>
    <x v="1406"/>
    <x v="3"/>
    <x v="18"/>
    <d v="2014-09-16T00:00:00"/>
    <s v="Standard Class"/>
    <s v="SN-20560"/>
    <s v="Skye Norling"/>
    <x v="2"/>
    <s v="United States"/>
    <x v="22"/>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x v="185"/>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x v="185"/>
    <x v="32"/>
    <n v="30076"/>
    <x v="0"/>
    <s v="OFF-BI-10001359"/>
    <x v="1"/>
    <x v="8"/>
    <s v="GBC DocuBind TL300 Electric Binding System"/>
    <n v="2690.9700000000003"/>
    <n v="3"/>
    <n v="0"/>
    <n v="1264.7558999999999"/>
  </r>
  <r>
    <n v="2850"/>
    <x v="1408"/>
    <x v="0"/>
    <x v="85"/>
    <d v="2013-12-04T00:00:00"/>
    <s v="Standard Class"/>
    <s v="AJ-10780"/>
    <s v="Anthony Jacobs"/>
    <x v="1"/>
    <s v="United States"/>
    <x v="144"/>
    <x v="2"/>
    <n v="32137"/>
    <x v="0"/>
    <s v="OFF-BI-10002976"/>
    <x v="1"/>
    <x v="8"/>
    <s v="ACCOHIDE Binder by Acco"/>
    <n v="7.4340000000000011"/>
    <n v="6"/>
    <n v="0.7"/>
    <n v="-5.6993999999999971"/>
  </r>
  <r>
    <n v="2851"/>
    <x v="1409"/>
    <x v="0"/>
    <x v="799"/>
    <d v="2013-06-06T00:00:00"/>
    <s v="First Class"/>
    <s v="KC-16255"/>
    <s v="Karen Carlisle"/>
    <x v="1"/>
    <s v="United States"/>
    <x v="10"/>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x v="38"/>
    <x v="14"/>
    <n v="47201"/>
    <x v="2"/>
    <s v="OFF-PA-10001745"/>
    <x v="1"/>
    <x v="10"/>
    <s v="Wirebound Message Books, 2 7/8&quot; x 5&quot;, 3 Forms per Page"/>
    <n v="28.16"/>
    <n v="4"/>
    <n v="0"/>
    <n v="13.235199999999999"/>
  </r>
  <r>
    <n v="2853"/>
    <x v="1411"/>
    <x v="0"/>
    <x v="690"/>
    <d v="2013-03-22T00:00:00"/>
    <s v="Second Class"/>
    <s v="SV-20935"/>
    <s v="Susan Vittorini"/>
    <x v="0"/>
    <s v="United States"/>
    <x v="147"/>
    <x v="15"/>
    <n v="11572"/>
    <x v="3"/>
    <s v="FUR-FU-10000409"/>
    <x v="0"/>
    <x v="5"/>
    <s v="GE 4 Foot Flourescent Tube, 40 Watt"/>
    <n v="14.98"/>
    <n v="1"/>
    <n v="0"/>
    <n v="6.8908000000000005"/>
  </r>
  <r>
    <n v="2854"/>
    <x v="1411"/>
    <x v="0"/>
    <x v="690"/>
    <d v="2013-03-22T00:00:00"/>
    <s v="Second Class"/>
    <s v="SV-20935"/>
    <s v="Susan Vittorini"/>
    <x v="0"/>
    <s v="United States"/>
    <x v="147"/>
    <x v="15"/>
    <n v="11572"/>
    <x v="3"/>
    <s v="FUR-FU-10000221"/>
    <x v="0"/>
    <x v="5"/>
    <s v="Master Caster Door Stop, Brown"/>
    <n v="20.32"/>
    <n v="4"/>
    <n v="0"/>
    <n v="6.9087999999999994"/>
  </r>
  <r>
    <n v="2855"/>
    <x v="1412"/>
    <x v="3"/>
    <x v="648"/>
    <d v="2014-08-21T00:00:00"/>
    <s v="Same Day"/>
    <s v="EM-13810"/>
    <s v="Eleni McCrary"/>
    <x v="1"/>
    <s v="United States"/>
    <x v="47"/>
    <x v="31"/>
    <n v="2038"/>
    <x v="3"/>
    <s v="OFF-ST-10000344"/>
    <x v="1"/>
    <x v="4"/>
    <s v="Neat Ideas Personal Hanging Folder Files, Black"/>
    <n v="40.29"/>
    <n v="3"/>
    <n v="0"/>
    <n v="10.475399999999999"/>
  </r>
  <r>
    <n v="2856"/>
    <x v="1413"/>
    <x v="3"/>
    <x v="800"/>
    <d v="2014-08-01T00:00:00"/>
    <s v="Standard Class"/>
    <s v="RB-19360"/>
    <s v="Raymond Buch"/>
    <x v="0"/>
    <s v="United States"/>
    <x v="298"/>
    <x v="44"/>
    <n v="57103"/>
    <x v="2"/>
    <s v="OFF-LA-10003663"/>
    <x v="1"/>
    <x v="2"/>
    <s v="Avery 498"/>
    <n v="20.23"/>
    <n v="7"/>
    <n v="0"/>
    <n v="9.5081000000000007"/>
  </r>
  <r>
    <n v="2857"/>
    <x v="1414"/>
    <x v="0"/>
    <x v="370"/>
    <d v="2013-08-30T00:00:00"/>
    <s v="First Class"/>
    <s v="DJ-13510"/>
    <s v="Don Jones"/>
    <x v="1"/>
    <s v="United States"/>
    <x v="70"/>
    <x v="1"/>
    <n v="92037"/>
    <x v="1"/>
    <s v="FUR-CH-10001215"/>
    <x v="0"/>
    <x v="1"/>
    <s v="Global Troy Executive Leather Low-Back Tilter"/>
    <n v="1603.1360000000002"/>
    <n v="4"/>
    <n v="0.2"/>
    <n v="100.19599999999997"/>
  </r>
  <r>
    <n v="2858"/>
    <x v="1415"/>
    <x v="0"/>
    <x v="243"/>
    <d v="2013-08-18T00:00:00"/>
    <s v="Second Class"/>
    <s v="CC-12370"/>
    <s v="Christopher Conant"/>
    <x v="0"/>
    <s v="United States"/>
    <x v="115"/>
    <x v="3"/>
    <n v="28314"/>
    <x v="0"/>
    <s v="FUR-CH-10000988"/>
    <x v="0"/>
    <x v="1"/>
    <s v="Hon Olson Stacker Stools"/>
    <n v="225.29600000000002"/>
    <n v="2"/>
    <n v="0.2"/>
    <n v="22.529599999999995"/>
  </r>
  <r>
    <n v="2859"/>
    <x v="1416"/>
    <x v="3"/>
    <x v="240"/>
    <d v="2014-05-24T00:00:00"/>
    <s v="Standard Class"/>
    <s v="SC-20380"/>
    <s v="Shahid Collister"/>
    <x v="0"/>
    <s v="United States"/>
    <x v="118"/>
    <x v="32"/>
    <n v="30318"/>
    <x v="0"/>
    <s v="TEC-AC-10003441"/>
    <x v="2"/>
    <x v="11"/>
    <s v="Kingston Digital DataTraveler 32GB USB 2.0"/>
    <n v="67.8"/>
    <n v="4"/>
    <n v="0"/>
    <n v="4.0679999999999978"/>
  </r>
  <r>
    <n v="2860"/>
    <x v="1416"/>
    <x v="3"/>
    <x v="240"/>
    <d v="2014-05-24T00:00:00"/>
    <s v="Standard Class"/>
    <s v="SC-20380"/>
    <s v="Shahid Collister"/>
    <x v="0"/>
    <s v="United States"/>
    <x v="118"/>
    <x v="32"/>
    <n v="30318"/>
    <x v="0"/>
    <s v="TEC-PH-10004389"/>
    <x v="2"/>
    <x v="7"/>
    <s v="Nokia Lumia 925"/>
    <n v="377.96999999999997"/>
    <n v="3"/>
    <n v="0"/>
    <n v="98.272200000000012"/>
  </r>
  <r>
    <n v="2861"/>
    <x v="1416"/>
    <x v="3"/>
    <x v="240"/>
    <d v="2014-05-24T00:00:00"/>
    <s v="Standard Class"/>
    <s v="SC-20380"/>
    <s v="Shahid Collister"/>
    <x v="0"/>
    <s v="United States"/>
    <x v="118"/>
    <x v="32"/>
    <n v="30318"/>
    <x v="0"/>
    <s v="FUR-BO-10004695"/>
    <x v="0"/>
    <x v="0"/>
    <s v="O'Sullivan 2-Door Barrister Bookcase in Odessa Pine"/>
    <n v="1628.82"/>
    <n v="9"/>
    <n v="0"/>
    <n v="374.62859999999989"/>
  </r>
  <r>
    <n v="2862"/>
    <x v="1416"/>
    <x v="3"/>
    <x v="240"/>
    <d v="2014-05-24T00:00:00"/>
    <s v="Standard Class"/>
    <s v="SC-20380"/>
    <s v="Shahid Collister"/>
    <x v="0"/>
    <s v="United States"/>
    <x v="118"/>
    <x v="32"/>
    <n v="30318"/>
    <x v="0"/>
    <s v="OFF-PA-10000100"/>
    <x v="1"/>
    <x v="10"/>
    <s v="Xerox 1945"/>
    <n v="286.93"/>
    <n v="7"/>
    <n v="0"/>
    <n v="140.59569999999999"/>
  </r>
  <r>
    <n v="2863"/>
    <x v="1417"/>
    <x v="3"/>
    <x v="801"/>
    <d v="2014-08-18T00:00:00"/>
    <s v="Standard Class"/>
    <s v="RH-19495"/>
    <s v="Rick Hansen"/>
    <x v="0"/>
    <s v="United States"/>
    <x v="333"/>
    <x v="2"/>
    <n v="32839"/>
    <x v="0"/>
    <s v="OFF-PA-10000223"/>
    <x v="1"/>
    <x v="10"/>
    <s v="Xerox 2000"/>
    <n v="20.736000000000004"/>
    <n v="4"/>
    <n v="0.2"/>
    <n v="7.2576000000000001"/>
  </r>
  <r>
    <n v="2864"/>
    <x v="1418"/>
    <x v="3"/>
    <x v="802"/>
    <d v="2014-08-14T00:00:00"/>
    <s v="Same Day"/>
    <s v="JK-15370"/>
    <s v="Jay Kimmel"/>
    <x v="0"/>
    <s v="United States"/>
    <x v="8"/>
    <x v="1"/>
    <n v="94122"/>
    <x v="1"/>
    <s v="OFF-ST-10001325"/>
    <x v="1"/>
    <x v="4"/>
    <s v="Sterilite Officeware Hinged File Box"/>
    <n v="31.44"/>
    <n v="3"/>
    <n v="0"/>
    <n v="8.4888000000000012"/>
  </r>
  <r>
    <n v="2865"/>
    <x v="1418"/>
    <x v="3"/>
    <x v="802"/>
    <d v="2014-08-14T00:00:00"/>
    <s v="Same Day"/>
    <s v="JK-15370"/>
    <s v="Jay Kimmel"/>
    <x v="0"/>
    <s v="United States"/>
    <x v="8"/>
    <x v="1"/>
    <n v="94122"/>
    <x v="1"/>
    <s v="OFF-AP-10004249"/>
    <x v="1"/>
    <x v="9"/>
    <s v="Staples"/>
    <n v="83.79"/>
    <n v="7"/>
    <n v="0"/>
    <n v="22.623299999999997"/>
  </r>
  <r>
    <n v="2866"/>
    <x v="1418"/>
    <x v="3"/>
    <x v="802"/>
    <d v="2014-08-14T00:00:00"/>
    <s v="Same Day"/>
    <s v="JK-15370"/>
    <s v="Jay Kimmel"/>
    <x v="0"/>
    <s v="United States"/>
    <x v="8"/>
    <x v="1"/>
    <n v="94122"/>
    <x v="1"/>
    <s v="OFF-AR-10000588"/>
    <x v="1"/>
    <x v="6"/>
    <s v="Newell 345"/>
    <n v="59.519999999999996"/>
    <n v="3"/>
    <n v="0"/>
    <n v="15.475200000000001"/>
  </r>
  <r>
    <n v="2867"/>
    <x v="1418"/>
    <x v="3"/>
    <x v="802"/>
    <d v="2014-08-14T00:00:00"/>
    <s v="Same Day"/>
    <s v="JK-15370"/>
    <s v="Jay Kimmel"/>
    <x v="0"/>
    <s v="United States"/>
    <x v="8"/>
    <x v="1"/>
    <n v="94122"/>
    <x v="1"/>
    <s v="OFF-SU-10000946"/>
    <x v="1"/>
    <x v="14"/>
    <s v="Staples"/>
    <n v="31.92"/>
    <n v="4"/>
    <n v="0"/>
    <n v="9.2567999999999984"/>
  </r>
  <r>
    <n v="2868"/>
    <x v="1419"/>
    <x v="0"/>
    <x v="338"/>
    <d v="2013-11-13T00:00:00"/>
    <s v="Second Class"/>
    <s v="AF-10885"/>
    <s v="Art Foster"/>
    <x v="0"/>
    <s v="United States"/>
    <x v="167"/>
    <x v="24"/>
    <n v="43615"/>
    <x v="3"/>
    <s v="OFF-SU-10001225"/>
    <x v="1"/>
    <x v="14"/>
    <s v="Staples"/>
    <n v="14.720000000000002"/>
    <n v="5"/>
    <n v="0.2"/>
    <n v="-3.3120000000000012"/>
  </r>
  <r>
    <n v="2869"/>
    <x v="1419"/>
    <x v="0"/>
    <x v="338"/>
    <d v="2013-11-13T00:00:00"/>
    <s v="Second Class"/>
    <s v="AF-10885"/>
    <s v="Art Foster"/>
    <x v="0"/>
    <s v="United States"/>
    <x v="167"/>
    <x v="24"/>
    <n v="43615"/>
    <x v="3"/>
    <s v="OFF-ST-10001558"/>
    <x v="1"/>
    <x v="4"/>
    <s v="Acco Perma 4000 Stacking Storage Drawers"/>
    <n v="38.975999999999999"/>
    <n v="3"/>
    <n v="0.2"/>
    <n v="-2.4359999999999999"/>
  </r>
  <r>
    <n v="2870"/>
    <x v="1420"/>
    <x v="3"/>
    <x v="492"/>
    <d v="2014-06-20T00:00:00"/>
    <s v="Standard Class"/>
    <s v="LC-16885"/>
    <s v="Lena Creighton"/>
    <x v="0"/>
    <s v="United States"/>
    <x v="84"/>
    <x v="2"/>
    <n v="33710"/>
    <x v="0"/>
    <s v="FUR-FU-10001546"/>
    <x v="0"/>
    <x v="5"/>
    <s v="Dana Swing-Arm Lamps"/>
    <n v="17.088000000000001"/>
    <n v="2"/>
    <n v="0.2"/>
    <n v="1.0679999999999996"/>
  </r>
  <r>
    <n v="2871"/>
    <x v="1421"/>
    <x v="2"/>
    <x v="579"/>
    <d v="2011-03-26T00:00:00"/>
    <s v="Standard Class"/>
    <s v="BF-11275"/>
    <s v="Beth Fritzler"/>
    <x v="1"/>
    <s v="United States"/>
    <x v="93"/>
    <x v="16"/>
    <n v="85705"/>
    <x v="1"/>
    <s v="OFF-PA-10002581"/>
    <x v="1"/>
    <x v="10"/>
    <s v="Xerox 1951"/>
    <n v="74.352000000000004"/>
    <n v="3"/>
    <n v="0.2"/>
    <n v="23.234999999999992"/>
  </r>
  <r>
    <n v="2872"/>
    <x v="1421"/>
    <x v="2"/>
    <x v="579"/>
    <d v="2011-03-26T00:00:00"/>
    <s v="Standard Class"/>
    <s v="BF-11275"/>
    <s v="Beth Fritzler"/>
    <x v="1"/>
    <s v="United States"/>
    <x v="93"/>
    <x v="16"/>
    <n v="85705"/>
    <x v="1"/>
    <s v="FUR-CH-10001482"/>
    <x v="0"/>
    <x v="1"/>
    <s v="Office Star - Mesh Screen back chair with Vinyl seat"/>
    <n v="314.35199999999998"/>
    <n v="3"/>
    <n v="0.2"/>
    <n v="-35.36460000000001"/>
  </r>
  <r>
    <n v="2873"/>
    <x v="1422"/>
    <x v="3"/>
    <x v="140"/>
    <d v="2014-06-21T00:00:00"/>
    <s v="Standard Class"/>
    <s v="SC-20800"/>
    <s v="Stuart Calhoun"/>
    <x v="0"/>
    <s v="United States"/>
    <x v="1"/>
    <x v="1"/>
    <n v="90036"/>
    <x v="1"/>
    <s v="OFF-AR-10002399"/>
    <x v="1"/>
    <x v="6"/>
    <s v="Dixon Prang Watercolor Pencils, 10-Color Set with Brush"/>
    <n v="4.26"/>
    <n v="1"/>
    <n v="0"/>
    <n v="1.7465999999999999"/>
  </r>
  <r>
    <n v="2874"/>
    <x v="1423"/>
    <x v="3"/>
    <x v="673"/>
    <d v="2014-11-23T00:00:00"/>
    <s v="Standard Class"/>
    <s v="SW-20275"/>
    <s v="Scott Williamson"/>
    <x v="0"/>
    <s v="United States"/>
    <x v="70"/>
    <x v="1"/>
    <n v="92105"/>
    <x v="1"/>
    <s v="OFF-ST-10001963"/>
    <x v="1"/>
    <x v="4"/>
    <s v="Tennsco Regal Shelving Units"/>
    <n v="811.28"/>
    <n v="8"/>
    <n v="0"/>
    <n v="24.338399999999979"/>
  </r>
  <r>
    <n v="2875"/>
    <x v="1424"/>
    <x v="3"/>
    <x v="614"/>
    <d v="2015-01-01T00:00:00"/>
    <s v="First Class"/>
    <s v="MC-17845"/>
    <s v="Michael Chen"/>
    <x v="0"/>
    <s v="United States"/>
    <x v="20"/>
    <x v="15"/>
    <n v="10035"/>
    <x v="3"/>
    <s v="OFF-FA-10002988"/>
    <x v="1"/>
    <x v="13"/>
    <s v="Ideal Clamps"/>
    <n v="6.0299999999999994"/>
    <n v="3"/>
    <n v="0"/>
    <n v="2.9546999999999999"/>
  </r>
  <r>
    <n v="2876"/>
    <x v="1425"/>
    <x v="0"/>
    <x v="803"/>
    <d v="2013-01-23T00:00:00"/>
    <s v="Second Class"/>
    <s v="TD-20995"/>
    <s v="Tamara Dahlen"/>
    <x v="0"/>
    <s v="United States"/>
    <x v="70"/>
    <x v="1"/>
    <n v="92037"/>
    <x v="1"/>
    <s v="FUR-CH-10004289"/>
    <x v="0"/>
    <x v="1"/>
    <s v="Global Super Steno Chair"/>
    <n v="153.56800000000001"/>
    <n v="2"/>
    <n v="0.2"/>
    <n v="-5.758800000000015"/>
  </r>
  <r>
    <n v="2877"/>
    <x v="1425"/>
    <x v="0"/>
    <x v="803"/>
    <d v="2013-01-23T00:00:00"/>
    <s v="Second Class"/>
    <s v="TD-20995"/>
    <s v="Tamara Dahlen"/>
    <x v="0"/>
    <s v="United States"/>
    <x v="70"/>
    <x v="1"/>
    <n v="92037"/>
    <x v="1"/>
    <s v="FUR-CH-10000785"/>
    <x v="0"/>
    <x v="1"/>
    <s v="Global Ergonomic Managers Chair"/>
    <n v="1013.4879999999999"/>
    <n v="7"/>
    <n v="0.2"/>
    <n v="76.011600000000016"/>
  </r>
  <r>
    <n v="2878"/>
    <x v="1426"/>
    <x v="0"/>
    <x v="804"/>
    <d v="2013-01-19T00:00:00"/>
    <s v="Standard Class"/>
    <s v="Dp-13240"/>
    <s v="Dean percer"/>
    <x v="2"/>
    <s v="United States"/>
    <x v="58"/>
    <x v="30"/>
    <n v="7090"/>
    <x v="3"/>
    <s v="OFF-EN-10003040"/>
    <x v="1"/>
    <x v="12"/>
    <s v="Quality Park Security Envelopes"/>
    <n v="52.34"/>
    <n v="2"/>
    <n v="0"/>
    <n v="24.599800000000002"/>
  </r>
  <r>
    <n v="2879"/>
    <x v="1426"/>
    <x v="0"/>
    <x v="804"/>
    <d v="2013-01-19T00:00:00"/>
    <s v="Standard Class"/>
    <s v="Dp-13240"/>
    <s v="Dean percer"/>
    <x v="2"/>
    <s v="United States"/>
    <x v="58"/>
    <x v="30"/>
    <n v="7090"/>
    <x v="3"/>
    <s v="OFF-AR-10001573"/>
    <x v="1"/>
    <x v="6"/>
    <s v="American Pencil"/>
    <n v="4.66"/>
    <n v="2"/>
    <n v="0"/>
    <n v="1.3513999999999995"/>
  </r>
  <r>
    <n v="2880"/>
    <x v="1426"/>
    <x v="0"/>
    <x v="804"/>
    <d v="2013-01-19T00:00:00"/>
    <s v="Standard Class"/>
    <s v="Dp-13240"/>
    <s v="Dean percer"/>
    <x v="2"/>
    <s v="United States"/>
    <x v="58"/>
    <x v="30"/>
    <n v="7090"/>
    <x v="3"/>
    <s v="TEC-AC-10000844"/>
    <x v="2"/>
    <x v="11"/>
    <s v="Logitech Gaming G510s - Keyboard"/>
    <n v="254.96999999999997"/>
    <n v="3"/>
    <n v="0"/>
    <n v="91.789199999999994"/>
  </r>
  <r>
    <n v="2881"/>
    <x v="1427"/>
    <x v="0"/>
    <x v="251"/>
    <d v="2013-09-24T00:00:00"/>
    <s v="Second Class"/>
    <s v="SD-20485"/>
    <s v="Shirley Daniels"/>
    <x v="2"/>
    <s v="United States"/>
    <x v="334"/>
    <x v="30"/>
    <n v="7050"/>
    <x v="3"/>
    <s v="OFF-BI-10000756"/>
    <x v="1"/>
    <x v="8"/>
    <s v="Storex DuraTech Recycled Plastic Frosted Binders"/>
    <n v="25.44"/>
    <n v="6"/>
    <n v="0"/>
    <n v="12.72"/>
  </r>
  <r>
    <n v="2882"/>
    <x v="1427"/>
    <x v="0"/>
    <x v="251"/>
    <d v="2013-09-24T00:00:00"/>
    <s v="Second Class"/>
    <s v="SD-20485"/>
    <s v="Shirley Daniels"/>
    <x v="2"/>
    <s v="United States"/>
    <x v="334"/>
    <x v="30"/>
    <n v="7050"/>
    <x v="3"/>
    <s v="OFF-SU-10000381"/>
    <x v="1"/>
    <x v="14"/>
    <s v="Acme Forged Steel Scissors with Black Enamel Handles"/>
    <n v="27.93"/>
    <n v="3"/>
    <n v="0"/>
    <n v="8.0996999999999986"/>
  </r>
  <r>
    <n v="2883"/>
    <x v="1428"/>
    <x v="2"/>
    <x v="805"/>
    <d v="2011-02-26T00:00:00"/>
    <s v="Standard Class"/>
    <s v="TM-21010"/>
    <s v="Tamara Manning"/>
    <x v="0"/>
    <s v="United States"/>
    <x v="318"/>
    <x v="10"/>
    <n v="60098"/>
    <x v="2"/>
    <s v="OFF-BI-10004094"/>
    <x v="1"/>
    <x v="8"/>
    <s v="GBC Standard Plastic Binding Systems Combs"/>
    <n v="8.8499999999999979"/>
    <n v="5"/>
    <n v="0.8"/>
    <n v="-13.717499999999998"/>
  </r>
  <r>
    <n v="2884"/>
    <x v="1429"/>
    <x v="0"/>
    <x v="583"/>
    <d v="2013-11-17T00:00:00"/>
    <s v="Second Class"/>
    <s v="BK-11260"/>
    <s v="Berenike Kampe"/>
    <x v="0"/>
    <s v="United States"/>
    <x v="8"/>
    <x v="1"/>
    <n v="94110"/>
    <x v="1"/>
    <s v="FUR-FU-10001852"/>
    <x v="0"/>
    <x v="5"/>
    <s v="Eldon Regeneration Recycled Desk Accessories, Smoke"/>
    <n v="6.96"/>
    <n v="4"/>
    <n v="0"/>
    <n v="2.2271999999999998"/>
  </r>
  <r>
    <n v="2885"/>
    <x v="1430"/>
    <x v="0"/>
    <x v="806"/>
    <d v="2013-02-03T00:00:00"/>
    <s v="Standard Class"/>
    <s v="JF-15490"/>
    <s v="Jeremy Farry"/>
    <x v="0"/>
    <s v="United States"/>
    <x v="8"/>
    <x v="1"/>
    <n v="94122"/>
    <x v="1"/>
    <s v="OFF-BI-10000014"/>
    <x v="1"/>
    <x v="8"/>
    <s v="Heavy-Duty E-Z-D Binders"/>
    <n v="17.456"/>
    <n v="2"/>
    <n v="0.2"/>
    <n v="5.8914"/>
  </r>
  <r>
    <n v="2886"/>
    <x v="1431"/>
    <x v="0"/>
    <x v="807"/>
    <d v="2013-10-23T00:00:00"/>
    <s v="Standard Class"/>
    <s v="EP-13915"/>
    <s v="Emily Phan"/>
    <x v="0"/>
    <s v="United States"/>
    <x v="228"/>
    <x v="16"/>
    <n v="85281"/>
    <x v="1"/>
    <s v="FUR-CH-10003396"/>
    <x v="0"/>
    <x v="1"/>
    <s v="Global Deluxe Steno Chair"/>
    <n v="307.92"/>
    <n v="5"/>
    <n v="0.2"/>
    <n v="-34.64100000000002"/>
  </r>
  <r>
    <n v="2887"/>
    <x v="1432"/>
    <x v="3"/>
    <x v="404"/>
    <d v="2014-12-20T00:00:00"/>
    <s v="First Class"/>
    <s v="EP-13915"/>
    <s v="Emily Phan"/>
    <x v="0"/>
    <s v="United States"/>
    <x v="1"/>
    <x v="1"/>
    <n v="90008"/>
    <x v="1"/>
    <s v="OFF-AR-10003811"/>
    <x v="1"/>
    <x v="6"/>
    <s v="Newell 327"/>
    <n v="6.63"/>
    <n v="3"/>
    <n v="0"/>
    <n v="1.7901"/>
  </r>
  <r>
    <n v="2888"/>
    <x v="1432"/>
    <x v="3"/>
    <x v="404"/>
    <d v="2014-12-20T00:00:00"/>
    <s v="First Class"/>
    <s v="EP-13915"/>
    <s v="Emily Phan"/>
    <x v="0"/>
    <s v="United States"/>
    <x v="1"/>
    <x v="1"/>
    <n v="90008"/>
    <x v="1"/>
    <s v="OFF-PA-10003172"/>
    <x v="1"/>
    <x v="10"/>
    <s v="Xerox 1996"/>
    <n v="12.96"/>
    <n v="2"/>
    <n v="0"/>
    <n v="6.2208000000000006"/>
  </r>
  <r>
    <n v="2889"/>
    <x v="1432"/>
    <x v="3"/>
    <x v="404"/>
    <d v="2014-12-20T00:00:00"/>
    <s v="First Class"/>
    <s v="EP-13915"/>
    <s v="Emily Phan"/>
    <x v="0"/>
    <s v="United States"/>
    <x v="1"/>
    <x v="1"/>
    <n v="90008"/>
    <x v="1"/>
    <s v="OFF-PA-10000289"/>
    <x v="1"/>
    <x v="10"/>
    <s v="Xerox 213"/>
    <n v="32.400000000000006"/>
    <n v="5"/>
    <n v="0"/>
    <n v="15.552000000000001"/>
  </r>
  <r>
    <n v="2890"/>
    <x v="1433"/>
    <x v="3"/>
    <x v="808"/>
    <d v="2014-11-07T00:00:00"/>
    <s v="Standard Class"/>
    <s v="KH-16630"/>
    <s v="Ken Heidel"/>
    <x v="1"/>
    <s v="United States"/>
    <x v="4"/>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x v="335"/>
    <x v="28"/>
    <n v="70601"/>
    <x v="0"/>
    <s v="FUR-CH-10002304"/>
    <x v="0"/>
    <x v="1"/>
    <s v="Global Stack Chair without Arms, Black"/>
    <n v="51.96"/>
    <n v="2"/>
    <n v="0"/>
    <n v="12.990000000000002"/>
  </r>
  <r>
    <n v="2892"/>
    <x v="1434"/>
    <x v="2"/>
    <x v="333"/>
    <d v="2011-05-01T00:00:00"/>
    <s v="Second Class"/>
    <s v="HG-14845"/>
    <s v="Harry Greene"/>
    <x v="0"/>
    <s v="United States"/>
    <x v="335"/>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x v="30"/>
    <x v="15"/>
    <n v="14609"/>
    <x v="3"/>
    <s v="OFF-PA-10003739"/>
    <x v="1"/>
    <x v="10"/>
    <s v="Xerox 1969"/>
    <n v="11.56"/>
    <n v="2"/>
    <n v="0"/>
    <n v="5.6644000000000005"/>
  </r>
  <r>
    <n v="2894"/>
    <x v="1435"/>
    <x v="3"/>
    <x v="436"/>
    <d v="2014-10-30T00:00:00"/>
    <s v="Standard Class"/>
    <s v="JC-16105"/>
    <s v="Julie Creighton"/>
    <x v="1"/>
    <s v="United States"/>
    <x v="30"/>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x v="30"/>
    <x v="15"/>
    <n v="14609"/>
    <x v="3"/>
    <s v="FUR-FU-10000771"/>
    <x v="0"/>
    <x v="5"/>
    <s v="Eldon 200 Class Desk Accessories, Smoke"/>
    <n v="69.08"/>
    <n v="11"/>
    <n v="0"/>
    <n v="29.013600000000004"/>
  </r>
  <r>
    <n v="2896"/>
    <x v="1435"/>
    <x v="3"/>
    <x v="436"/>
    <d v="2014-10-30T00:00:00"/>
    <s v="Standard Class"/>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x v="85"/>
    <x v="15"/>
    <n v="11561"/>
    <x v="3"/>
    <s v="OFF-AR-10001915"/>
    <x v="1"/>
    <x v="6"/>
    <s v="Peel-Off China Markers"/>
    <n v="49.65"/>
    <n v="5"/>
    <n v="0"/>
    <n v="20.853000000000002"/>
  </r>
  <r>
    <n v="2898"/>
    <x v="1437"/>
    <x v="0"/>
    <x v="810"/>
    <d v="2013-01-09T00:00:00"/>
    <s v="Standard Class"/>
    <s v="EB-13975"/>
    <s v="Erica Bern"/>
    <x v="1"/>
    <s v="United States"/>
    <x v="35"/>
    <x v="3"/>
    <n v="28205"/>
    <x v="0"/>
    <s v="TEC-CO-10000971"/>
    <x v="2"/>
    <x v="16"/>
    <s v="Hewlett Packard 310 Color Digital Copier"/>
    <n v="959.96800000000007"/>
    <n v="4"/>
    <n v="0.2"/>
    <n v="119.99599999999992"/>
  </r>
  <r>
    <n v="2899"/>
    <x v="1438"/>
    <x v="1"/>
    <x v="33"/>
    <d v="2012-04-30T00:00:00"/>
    <s v="Standard Class"/>
    <s v="PW-19240"/>
    <s v="Pierre Wener"/>
    <x v="0"/>
    <s v="United States"/>
    <x v="12"/>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x v="20"/>
    <x v="15"/>
    <n v="10035"/>
    <x v="3"/>
    <s v="TEC-CO-10000971"/>
    <x v="2"/>
    <x v="16"/>
    <s v="Hewlett Packard 310 Color Digital Copier"/>
    <n v="479.98400000000004"/>
    <n v="2"/>
    <n v="0.2"/>
    <n v="59.997999999999962"/>
  </r>
  <r>
    <n v="2901"/>
    <x v="1439"/>
    <x v="1"/>
    <x v="811"/>
    <d v="2012-09-17T00:00:00"/>
    <s v="Standard Class"/>
    <s v="PG-18895"/>
    <s v="Paul Gonzalez"/>
    <x v="0"/>
    <s v="United States"/>
    <x v="20"/>
    <x v="15"/>
    <n v="10035"/>
    <x v="3"/>
    <s v="OFF-LA-10001317"/>
    <x v="1"/>
    <x v="2"/>
    <s v="Avery 520"/>
    <n v="12.6"/>
    <n v="4"/>
    <n v="0"/>
    <n v="6.048"/>
  </r>
  <r>
    <n v="2902"/>
    <x v="1440"/>
    <x v="3"/>
    <x v="220"/>
    <d v="2014-09-16T00:00:00"/>
    <s v="Standard Class"/>
    <s v="DB-12910"/>
    <s v="Daniel Byrd"/>
    <x v="2"/>
    <s v="United States"/>
    <x v="38"/>
    <x v="32"/>
    <n v="31907"/>
    <x v="0"/>
    <s v="OFF-PA-10003656"/>
    <x v="1"/>
    <x v="10"/>
    <s v="Xerox 1935"/>
    <n v="184.66"/>
    <n v="7"/>
    <n v="0"/>
    <n v="84.943599999999989"/>
  </r>
  <r>
    <n v="2903"/>
    <x v="1441"/>
    <x v="0"/>
    <x v="1"/>
    <d v="2013-06-18T00:00:00"/>
    <s v="Standard Class"/>
    <s v="CR-12730"/>
    <s v="Craig Reiter"/>
    <x v="0"/>
    <s v="United States"/>
    <x v="22"/>
    <x v="10"/>
    <n v="60610"/>
    <x v="2"/>
    <s v="OFF-PA-10002160"/>
    <x v="1"/>
    <x v="10"/>
    <s v="Xerox 1978"/>
    <n v="23.120000000000005"/>
    <n v="5"/>
    <n v="0.2"/>
    <n v="8.3810000000000002"/>
  </r>
  <r>
    <n v="2904"/>
    <x v="1442"/>
    <x v="0"/>
    <x v="812"/>
    <d v="2013-07-02T00:00:00"/>
    <s v="Standard Class"/>
    <s v="KH-16330"/>
    <s v="Katharine Harms"/>
    <x v="1"/>
    <s v="United States"/>
    <x v="336"/>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x v="336"/>
    <x v="10"/>
    <n v="60035"/>
    <x v="2"/>
    <s v="FUR-CH-10003981"/>
    <x v="0"/>
    <x v="1"/>
    <s v="Global Commerce Series Low-Back Swivel/Tilt Chairs"/>
    <n v="539.65800000000002"/>
    <n v="3"/>
    <n v="0.3"/>
    <n v="-7.7094000000001017"/>
  </r>
  <r>
    <n v="2906"/>
    <x v="1443"/>
    <x v="2"/>
    <x v="467"/>
    <d v="2011-09-30T00:00:00"/>
    <s v="Standard Class"/>
    <s v="CS-12400"/>
    <s v="Christopher Schild"/>
    <x v="2"/>
    <s v="United States"/>
    <x v="4"/>
    <x v="4"/>
    <n v="98115"/>
    <x v="1"/>
    <s v="OFF-ST-10002615"/>
    <x v="1"/>
    <x v="4"/>
    <s v="Dual Level, Single-Width Filing Carts"/>
    <n v="310.12"/>
    <n v="2"/>
    <n v="0"/>
    <n v="80.631200000000007"/>
  </r>
  <r>
    <n v="2907"/>
    <x v="1444"/>
    <x v="3"/>
    <x v="132"/>
    <d v="2014-11-10T00:00:00"/>
    <s v="Standard Class"/>
    <s v="DL-12925"/>
    <s v="Daniel Lacy"/>
    <x v="0"/>
    <s v="United States"/>
    <x v="16"/>
    <x v="11"/>
    <n v="55122"/>
    <x v="2"/>
    <s v="OFF-PA-10000327"/>
    <x v="1"/>
    <x v="10"/>
    <s v="Xerox 1971"/>
    <n v="8.56"/>
    <n v="2"/>
    <n v="0"/>
    <n v="3.8519999999999994"/>
  </r>
  <r>
    <n v="2908"/>
    <x v="1444"/>
    <x v="3"/>
    <x v="132"/>
    <d v="2014-11-10T00:00:00"/>
    <s v="Standard Class"/>
    <s v="DL-12925"/>
    <s v="Daniel Lacy"/>
    <x v="0"/>
    <s v="United States"/>
    <x v="16"/>
    <x v="11"/>
    <n v="55122"/>
    <x v="2"/>
    <s v="OFF-ST-10001325"/>
    <x v="1"/>
    <x v="4"/>
    <s v="Sterilite Officeware Hinged File Box"/>
    <n v="52.400000000000006"/>
    <n v="5"/>
    <n v="0"/>
    <n v="14.148"/>
  </r>
  <r>
    <n v="2909"/>
    <x v="1444"/>
    <x v="3"/>
    <x v="132"/>
    <d v="2014-11-10T00:00:00"/>
    <s v="Standard Class"/>
    <s v="DL-12925"/>
    <s v="Daniel Lacy"/>
    <x v="0"/>
    <s v="United States"/>
    <x v="16"/>
    <x v="11"/>
    <n v="55122"/>
    <x v="2"/>
    <s v="OFF-LA-10001771"/>
    <x v="1"/>
    <x v="2"/>
    <s v="Avery 513"/>
    <n v="14.940000000000001"/>
    <n v="3"/>
    <n v="0"/>
    <n v="6.8723999999999998"/>
  </r>
  <r>
    <n v="2910"/>
    <x v="1445"/>
    <x v="3"/>
    <x v="600"/>
    <d v="2014-02-24T00:00:00"/>
    <s v="Standard Class"/>
    <s v="ME-17725"/>
    <s v="Max Engle"/>
    <x v="0"/>
    <s v="United States"/>
    <x v="4"/>
    <x v="4"/>
    <n v="98103"/>
    <x v="1"/>
    <s v="OFF-FA-10004968"/>
    <x v="1"/>
    <x v="13"/>
    <s v="Rubber Band Ball"/>
    <n v="11.22"/>
    <n v="3"/>
    <n v="0"/>
    <n v="0.2244000000000006"/>
  </r>
  <r>
    <n v="2911"/>
    <x v="1446"/>
    <x v="1"/>
    <x v="599"/>
    <d v="2012-11-09T00:00:00"/>
    <s v="Standard Class"/>
    <s v="VD-21670"/>
    <s v="Valerie Dominguez"/>
    <x v="0"/>
    <s v="United States"/>
    <x v="197"/>
    <x v="2"/>
    <n v="33065"/>
    <x v="0"/>
    <s v="OFF-AP-10000576"/>
    <x v="1"/>
    <x v="9"/>
    <s v="Belkin 325VA UPS Surge Protector, 6'"/>
    <n v="387.13600000000002"/>
    <n v="4"/>
    <n v="0.2"/>
    <n v="24.196000000000012"/>
  </r>
  <r>
    <n v="2912"/>
    <x v="1447"/>
    <x v="2"/>
    <x v="737"/>
    <d v="2011-06-21T00:00:00"/>
    <s v="Standard Class"/>
    <s v="CK-12205"/>
    <s v="Chloris Kastensmidt"/>
    <x v="0"/>
    <s v="United States"/>
    <x v="337"/>
    <x v="15"/>
    <n v="11550"/>
    <x v="3"/>
    <s v="OFF-EN-10003286"/>
    <x v="1"/>
    <x v="12"/>
    <s v="Staples"/>
    <n v="41.4"/>
    <n v="5"/>
    <n v="0"/>
    <n v="19.457999999999998"/>
  </r>
  <r>
    <n v="2913"/>
    <x v="1447"/>
    <x v="2"/>
    <x v="737"/>
    <d v="2011-06-21T00:00:00"/>
    <s v="Standard Class"/>
    <s v="CK-12205"/>
    <s v="Chloris Kastensmidt"/>
    <x v="0"/>
    <s v="United States"/>
    <x v="337"/>
    <x v="15"/>
    <n v="11550"/>
    <x v="3"/>
    <s v="OFF-AR-10003772"/>
    <x v="1"/>
    <x v="6"/>
    <s v="Boston 16750 Black Compact Battery Pencil Sharpener"/>
    <n v="35"/>
    <n v="4"/>
    <n v="0"/>
    <n v="10.499999999999996"/>
  </r>
  <r>
    <n v="2914"/>
    <x v="1447"/>
    <x v="2"/>
    <x v="737"/>
    <d v="2011-06-21T00:00:00"/>
    <s v="Standard Class"/>
    <s v="CK-12205"/>
    <s v="Chloris Kastensmidt"/>
    <x v="0"/>
    <s v="United States"/>
    <x v="337"/>
    <x v="15"/>
    <n v="11550"/>
    <x v="3"/>
    <s v="OFF-BI-10002852"/>
    <x v="1"/>
    <x v="8"/>
    <s v="Ibico Standard Transparent Covers"/>
    <n v="39.552000000000007"/>
    <n v="3"/>
    <n v="0.2"/>
    <n v="14.337599999999998"/>
  </r>
  <r>
    <n v="2915"/>
    <x v="1448"/>
    <x v="1"/>
    <x v="88"/>
    <d v="2012-10-17T00:00:00"/>
    <s v="Second Class"/>
    <s v="DL-12925"/>
    <s v="Daniel Lacy"/>
    <x v="0"/>
    <s v="United States"/>
    <x v="338"/>
    <x v="14"/>
    <n v="46060"/>
    <x v="2"/>
    <s v="TEC-PH-10002890"/>
    <x v="2"/>
    <x v="7"/>
    <s v="AT&amp;T 17929 Lendline Telephone"/>
    <n v="135.72"/>
    <n v="3"/>
    <n v="0"/>
    <n v="35.287199999999999"/>
  </r>
  <r>
    <n v="2916"/>
    <x v="1448"/>
    <x v="1"/>
    <x v="88"/>
    <d v="2012-10-17T00:00:00"/>
    <s v="Second Class"/>
    <s v="DL-12925"/>
    <s v="Daniel Lacy"/>
    <x v="0"/>
    <s v="United States"/>
    <x v="338"/>
    <x v="14"/>
    <n v="46060"/>
    <x v="2"/>
    <s v="OFF-BI-10001308"/>
    <x v="1"/>
    <x v="8"/>
    <s v="GBC Standard Plastic Binding Systems' Combs"/>
    <n v="12.56"/>
    <n v="2"/>
    <n v="0"/>
    <n v="5.6519999999999992"/>
  </r>
  <r>
    <n v="2917"/>
    <x v="1448"/>
    <x v="1"/>
    <x v="88"/>
    <d v="2012-10-17T00:00:00"/>
    <s v="Second Class"/>
    <s v="DL-12925"/>
    <s v="Daniel Lacy"/>
    <x v="0"/>
    <s v="United States"/>
    <x v="338"/>
    <x v="14"/>
    <n v="46060"/>
    <x v="2"/>
    <s v="TEC-PH-10001750"/>
    <x v="2"/>
    <x v="7"/>
    <s v="Samsung Rugby III"/>
    <n v="263.95999999999998"/>
    <n v="4"/>
    <n v="0"/>
    <n v="71.269200000000012"/>
  </r>
  <r>
    <n v="2918"/>
    <x v="1449"/>
    <x v="3"/>
    <x v="151"/>
    <d v="2014-08-31T00:00:00"/>
    <s v="First Class"/>
    <s v="SE-20110"/>
    <s v="Sanjit Engle"/>
    <x v="0"/>
    <s v="United States"/>
    <x v="61"/>
    <x v="5"/>
    <n v="75220"/>
    <x v="2"/>
    <s v="OFF-AR-10003338"/>
    <x v="1"/>
    <x v="6"/>
    <s v="Eberhard Faber 3 1/2&quot; Golf Pencils"/>
    <n v="5.9520000000000008"/>
    <n v="1"/>
    <n v="0.2"/>
    <n v="0.37200000000000011"/>
  </r>
  <r>
    <n v="2919"/>
    <x v="1450"/>
    <x v="0"/>
    <x v="813"/>
    <d v="2013-11-24T00:00:00"/>
    <s v="Same Day"/>
    <s v="LS-17200"/>
    <s v="Luke Schmidt"/>
    <x v="1"/>
    <s v="United States"/>
    <x v="10"/>
    <x v="9"/>
    <n v="19140"/>
    <x v="3"/>
    <s v="OFF-FA-10002763"/>
    <x v="1"/>
    <x v="13"/>
    <s v="Advantus Map Pennant Flags and Round Head Tacks"/>
    <n v="15.8"/>
    <n v="5"/>
    <n v="0.2"/>
    <n v="2.3699999999999983"/>
  </r>
  <r>
    <n v="2920"/>
    <x v="1450"/>
    <x v="0"/>
    <x v="813"/>
    <d v="2013-11-24T00:00:00"/>
    <s v="Same Day"/>
    <s v="LS-17200"/>
    <s v="Luke Schmidt"/>
    <x v="1"/>
    <s v="United States"/>
    <x v="10"/>
    <x v="9"/>
    <n v="19140"/>
    <x v="3"/>
    <s v="FUR-FU-10002088"/>
    <x v="0"/>
    <x v="5"/>
    <s v="Nu-Dell Float Frame 11 x 14 1/2"/>
    <n v="14.368000000000002"/>
    <n v="2"/>
    <n v="0.2"/>
    <n v="3.9512"/>
  </r>
  <r>
    <n v="2921"/>
    <x v="1450"/>
    <x v="0"/>
    <x v="813"/>
    <d v="2013-11-24T00:00:00"/>
    <s v="Same Day"/>
    <s v="LS-17200"/>
    <s v="Luke Schmidt"/>
    <x v="1"/>
    <s v="United States"/>
    <x v="10"/>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x v="8"/>
    <x v="1"/>
    <n v="94109"/>
    <x v="1"/>
    <s v="OFF-ST-10001511"/>
    <x v="1"/>
    <x v="4"/>
    <s v="Space Solutions Commercial Steel Shelving"/>
    <n v="129.30000000000001"/>
    <n v="2"/>
    <n v="0"/>
    <n v="6.4649999999999892"/>
  </r>
  <r>
    <n v="2923"/>
    <x v="1452"/>
    <x v="1"/>
    <x v="672"/>
    <d v="2012-12-03T00:00:00"/>
    <s v="Second Class"/>
    <s v="DB-13270"/>
    <s v="Deborah Brumfield"/>
    <x v="2"/>
    <s v="United States"/>
    <x v="89"/>
    <x v="5"/>
    <n v="78745"/>
    <x v="2"/>
    <s v="OFF-BI-10000301"/>
    <x v="1"/>
    <x v="8"/>
    <s v="GBC Instant Report Kit"/>
    <n v="3.8819999999999988"/>
    <n v="3"/>
    <n v="0.8"/>
    <n v="-5.8230000000000004"/>
  </r>
  <r>
    <n v="2924"/>
    <x v="1453"/>
    <x v="2"/>
    <x v="307"/>
    <d v="2011-07-04T00:00:00"/>
    <s v="Standard Class"/>
    <s v="RW-19630"/>
    <s v="Rob Williams"/>
    <x v="1"/>
    <s v="United States"/>
    <x v="66"/>
    <x v="12"/>
    <n v="48234"/>
    <x v="2"/>
    <s v="OFF-FA-10003495"/>
    <x v="1"/>
    <x v="13"/>
    <s v="Staples"/>
    <n v="6.08"/>
    <n v="1"/>
    <n v="0"/>
    <n v="3.04"/>
  </r>
  <r>
    <n v="2925"/>
    <x v="1454"/>
    <x v="2"/>
    <x v="814"/>
    <d v="2011-09-05T00:00:00"/>
    <s v="First Class"/>
    <s v="JM-16195"/>
    <s v="Justin MacKendrick"/>
    <x v="0"/>
    <s v="United States"/>
    <x v="232"/>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x v="232"/>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x v="38"/>
    <x v="32"/>
    <n v="31907"/>
    <x v="0"/>
    <s v="FUR-FU-10000771"/>
    <x v="0"/>
    <x v="5"/>
    <s v="Eldon 200 Class Desk Accessories, Smoke"/>
    <n v="18.84"/>
    <n v="3"/>
    <n v="0"/>
    <n v="7.9128000000000007"/>
  </r>
  <r>
    <n v="2928"/>
    <x v="1456"/>
    <x v="3"/>
    <x v="400"/>
    <d v="2014-06-11T00:00:00"/>
    <s v="Standard Class"/>
    <s v="CT-11995"/>
    <s v="Carol Triggs"/>
    <x v="0"/>
    <s v="United States"/>
    <x v="339"/>
    <x v="11"/>
    <n v="55124"/>
    <x v="2"/>
    <s v="OFF-AR-10002255"/>
    <x v="1"/>
    <x v="6"/>
    <s v="Newell 346"/>
    <n v="8.64"/>
    <n v="3"/>
    <n v="0"/>
    <n v="2.5055999999999998"/>
  </r>
  <r>
    <n v="2929"/>
    <x v="1457"/>
    <x v="3"/>
    <x v="15"/>
    <d v="2014-10-27T00:00:00"/>
    <s v="Standard Class"/>
    <s v="TH-21550"/>
    <s v="Tracy Hopkins"/>
    <x v="2"/>
    <s v="United States"/>
    <x v="140"/>
    <x v="3"/>
    <n v="27217"/>
    <x v="0"/>
    <s v="OFF-BI-10004995"/>
    <x v="1"/>
    <x v="8"/>
    <s v="GBC DocuBind P400 Electric Binding System"/>
    <n v="1633.1880000000003"/>
    <n v="4"/>
    <n v="0.7"/>
    <n v="-1306.5504000000001"/>
  </r>
  <r>
    <n v="2930"/>
    <x v="1458"/>
    <x v="3"/>
    <x v="551"/>
    <d v="2014-11-25T00:00:00"/>
    <s v="Standard Class"/>
    <s v="ME-17320"/>
    <s v="Maria Etezadi"/>
    <x v="2"/>
    <s v="United States"/>
    <x v="63"/>
    <x v="12"/>
    <n v="48601"/>
    <x v="2"/>
    <s v="FUR-FU-10002597"/>
    <x v="0"/>
    <x v="5"/>
    <s v="C-Line Magnetic Cubicle Keepers, Clear Polypropylene"/>
    <n v="19.760000000000002"/>
    <n v="4"/>
    <n v="0"/>
    <n v="8.2992000000000008"/>
  </r>
  <r>
    <n v="2931"/>
    <x v="1459"/>
    <x v="1"/>
    <x v="816"/>
    <d v="2012-08-08T00:00:00"/>
    <s v="Same Day"/>
    <s v="TT-21220"/>
    <s v="Thomas Thornton"/>
    <x v="0"/>
    <s v="United States"/>
    <x v="8"/>
    <x v="1"/>
    <n v="94109"/>
    <x v="1"/>
    <s v="OFF-BI-10004970"/>
    <x v="1"/>
    <x v="8"/>
    <s v="ACCOHIDE 3-Ring Binder, Blue, 1&quot;"/>
    <n v="6.6080000000000005"/>
    <n v="2"/>
    <n v="0.2"/>
    <n v="2.2302"/>
  </r>
  <r>
    <n v="2932"/>
    <x v="1459"/>
    <x v="1"/>
    <x v="816"/>
    <d v="2012-08-08T00:00:00"/>
    <s v="Same Day"/>
    <s v="TT-21220"/>
    <s v="Thomas Thornton"/>
    <x v="0"/>
    <s v="United States"/>
    <x v="8"/>
    <x v="1"/>
    <n v="94109"/>
    <x v="1"/>
    <s v="OFF-BI-10002557"/>
    <x v="1"/>
    <x v="8"/>
    <s v="Presstex Flexible Ring Binders"/>
    <n v="7.28"/>
    <n v="2"/>
    <n v="0.2"/>
    <n v="2.7299999999999995"/>
  </r>
  <r>
    <n v="2933"/>
    <x v="1459"/>
    <x v="1"/>
    <x v="816"/>
    <d v="2012-08-08T00:00:00"/>
    <s v="Same Day"/>
    <s v="TT-21220"/>
    <s v="Thomas Thornton"/>
    <x v="0"/>
    <s v="United States"/>
    <x v="8"/>
    <x v="1"/>
    <n v="94109"/>
    <x v="1"/>
    <s v="FUR-CH-10000785"/>
    <x v="0"/>
    <x v="1"/>
    <s v="Global Ergonomic Managers Chair"/>
    <n v="144.78399999999999"/>
    <n v="1"/>
    <n v="0.2"/>
    <n v="10.858800000000002"/>
  </r>
  <r>
    <n v="2934"/>
    <x v="1460"/>
    <x v="0"/>
    <x v="409"/>
    <d v="2013-12-13T00:00:00"/>
    <s v="Standard Class"/>
    <s v="GT-14710"/>
    <s v="Greg Tran"/>
    <x v="0"/>
    <s v="United States"/>
    <x v="4"/>
    <x v="4"/>
    <n v="98105"/>
    <x v="1"/>
    <s v="TEC-PH-10002310"/>
    <x v="2"/>
    <x v="7"/>
    <s v="Plantronics Calisto P620-M USB Wireless Speakerphone System"/>
    <n v="156.79200000000003"/>
    <n v="1"/>
    <n v="0.2"/>
    <n v="13.719300000000004"/>
  </r>
  <r>
    <n v="2935"/>
    <x v="1460"/>
    <x v="0"/>
    <x v="409"/>
    <d v="2013-12-13T00:00:00"/>
    <s v="Standard Class"/>
    <s v="GT-14710"/>
    <s v="Greg Tran"/>
    <x v="0"/>
    <s v="United States"/>
    <x v="4"/>
    <x v="4"/>
    <n v="98105"/>
    <x v="1"/>
    <s v="TEC-PH-10002834"/>
    <x v="2"/>
    <x v="7"/>
    <s v="Google Nexus 5"/>
    <n v="431.97600000000006"/>
    <n v="3"/>
    <n v="0.2"/>
    <n v="26.998499999999993"/>
  </r>
  <r>
    <n v="2936"/>
    <x v="1460"/>
    <x v="0"/>
    <x v="409"/>
    <d v="2013-12-13T00:00:00"/>
    <s v="Standard Class"/>
    <s v="GT-14710"/>
    <s v="Greg Tran"/>
    <x v="0"/>
    <s v="United States"/>
    <x v="4"/>
    <x v="4"/>
    <n v="98105"/>
    <x v="1"/>
    <s v="OFF-EN-10000927"/>
    <x v="1"/>
    <x v="12"/>
    <s v="Jet-Pak Recycled Peel 'N' Seal Padded Mailers"/>
    <n v="35.89"/>
    <n v="1"/>
    <n v="0"/>
    <n v="16.150499999999997"/>
  </r>
  <r>
    <n v="2937"/>
    <x v="1460"/>
    <x v="0"/>
    <x v="409"/>
    <d v="2013-12-13T00:00:00"/>
    <s v="Standard Class"/>
    <s v="GT-14710"/>
    <s v="Greg Tran"/>
    <x v="0"/>
    <s v="United States"/>
    <x v="4"/>
    <x v="4"/>
    <n v="98105"/>
    <x v="1"/>
    <s v="OFF-BI-10001636"/>
    <x v="1"/>
    <x v="8"/>
    <s v="Ibico Plastic and Wire Spiral Binding Combs"/>
    <n v="47.207999999999998"/>
    <n v="7"/>
    <n v="0.2"/>
    <n v="15.342599999999997"/>
  </r>
  <r>
    <n v="2938"/>
    <x v="1460"/>
    <x v="0"/>
    <x v="409"/>
    <d v="2013-12-13T00:00:00"/>
    <s v="Standard Class"/>
    <s v="GT-14710"/>
    <s v="Greg Tran"/>
    <x v="0"/>
    <s v="United States"/>
    <x v="4"/>
    <x v="4"/>
    <n v="98105"/>
    <x v="1"/>
    <s v="OFF-PA-10001736"/>
    <x v="1"/>
    <x v="10"/>
    <s v="Xerox 1880"/>
    <n v="248.07999999999998"/>
    <n v="7"/>
    <n v="0"/>
    <n v="116.59759999999997"/>
  </r>
  <r>
    <n v="2939"/>
    <x v="1460"/>
    <x v="0"/>
    <x v="409"/>
    <d v="2013-12-13T00:00:00"/>
    <s v="Standard Class"/>
    <s v="GT-14710"/>
    <s v="Greg Tran"/>
    <x v="0"/>
    <s v="United States"/>
    <x v="4"/>
    <x v="4"/>
    <n v="98105"/>
    <x v="1"/>
    <s v="OFF-PA-10000482"/>
    <x v="1"/>
    <x v="10"/>
    <s v="Snap-A-Way Black Print Carbonless Ruled Speed Letter, Triplicate"/>
    <n v="189.7"/>
    <n v="5"/>
    <n v="0"/>
    <n v="89.158999999999992"/>
  </r>
  <r>
    <n v="2940"/>
    <x v="1460"/>
    <x v="0"/>
    <x v="409"/>
    <d v="2013-12-13T00:00:00"/>
    <s v="Standard Class"/>
    <s v="GT-14710"/>
    <s v="Greg Tran"/>
    <x v="0"/>
    <s v="United States"/>
    <x v="4"/>
    <x v="4"/>
    <n v="98105"/>
    <x v="1"/>
    <s v="OFF-BI-10001658"/>
    <x v="1"/>
    <x v="8"/>
    <s v="GBC Standard Therm-A-Bind Covers"/>
    <n v="59.808000000000007"/>
    <n v="3"/>
    <n v="0.2"/>
    <n v="19.4376"/>
  </r>
  <r>
    <n v="2941"/>
    <x v="1461"/>
    <x v="3"/>
    <x v="613"/>
    <d v="2014-04-01T00:00:00"/>
    <s v="Standard Class"/>
    <s v="JD-16150"/>
    <s v="Justin Deggeller"/>
    <x v="1"/>
    <s v="United States"/>
    <x v="158"/>
    <x v="6"/>
    <n v="53209"/>
    <x v="2"/>
    <s v="FUR-CH-10000422"/>
    <x v="0"/>
    <x v="1"/>
    <s v="Global Highback Leather Tilter in Burgundy"/>
    <n v="90.99"/>
    <n v="1"/>
    <n v="0"/>
    <n v="14.558400000000006"/>
  </r>
  <r>
    <n v="2942"/>
    <x v="1461"/>
    <x v="3"/>
    <x v="613"/>
    <d v="2014-04-01T00:00:00"/>
    <s v="Standard Class"/>
    <s v="JD-16150"/>
    <s v="Justin Deggeller"/>
    <x v="1"/>
    <s v="United States"/>
    <x v="158"/>
    <x v="6"/>
    <n v="53209"/>
    <x v="2"/>
    <s v="FUR-CH-10004675"/>
    <x v="0"/>
    <x v="1"/>
    <s v="Lifetime Advantage Folding Chairs, 4/Carton"/>
    <n v="1526.5600000000002"/>
    <n v="7"/>
    <n v="0"/>
    <n v="427.43679999999995"/>
  </r>
  <r>
    <n v="2943"/>
    <x v="1461"/>
    <x v="3"/>
    <x v="613"/>
    <d v="2014-04-01T00:00:00"/>
    <s v="Standard Class"/>
    <s v="JD-16150"/>
    <s v="Justin Deggeller"/>
    <x v="1"/>
    <s v="United States"/>
    <x v="158"/>
    <x v="6"/>
    <n v="53209"/>
    <x v="2"/>
    <s v="FUR-CH-10002880"/>
    <x v="0"/>
    <x v="1"/>
    <s v="Global High-Back Leather Tilter, Burgundy"/>
    <n v="368.96999999999997"/>
    <n v="3"/>
    <n v="0"/>
    <n v="40.586699999999979"/>
  </r>
  <r>
    <n v="2944"/>
    <x v="1462"/>
    <x v="3"/>
    <x v="123"/>
    <d v="2014-11-25T00:00:00"/>
    <s v="Standard Class"/>
    <s v="MC-18100"/>
    <s v="Mick Crebagga"/>
    <x v="0"/>
    <s v="United States"/>
    <x v="1"/>
    <x v="1"/>
    <n v="90049"/>
    <x v="1"/>
    <s v="OFF-ST-10000675"/>
    <x v="1"/>
    <x v="4"/>
    <s v="File Shuttle II and Handi-File, Black"/>
    <n v="305.01"/>
    <n v="9"/>
    <n v="0"/>
    <n v="76.252499999999998"/>
  </r>
  <r>
    <n v="2945"/>
    <x v="1462"/>
    <x v="3"/>
    <x v="123"/>
    <d v="2014-11-25T00:00:00"/>
    <s v="Standard Class"/>
    <s v="MC-18100"/>
    <s v="Mick Crebagga"/>
    <x v="0"/>
    <s v="United States"/>
    <x v="1"/>
    <x v="1"/>
    <n v="90049"/>
    <x v="1"/>
    <s v="FUR-FU-10002685"/>
    <x v="0"/>
    <x v="5"/>
    <s v="Executive Impressions 13-1/2&quot; Indoor/Outdoor Wall Clock"/>
    <n v="18.7"/>
    <n v="1"/>
    <n v="0"/>
    <n v="7.1059999999999999"/>
  </r>
  <r>
    <n v="2946"/>
    <x v="1463"/>
    <x v="0"/>
    <x v="254"/>
    <d v="2013-11-06T00:00:00"/>
    <s v="First Class"/>
    <s v="LH-17020"/>
    <s v="Lisa Hazard"/>
    <x v="0"/>
    <s v="United States"/>
    <x v="8"/>
    <x v="1"/>
    <n v="94122"/>
    <x v="1"/>
    <s v="FUR-FU-10004020"/>
    <x v="0"/>
    <x v="5"/>
    <s v="Advantus Panel Wall Acrylic Frame"/>
    <n v="38.29"/>
    <n v="7"/>
    <n v="0"/>
    <n v="16.464700000000001"/>
  </r>
  <r>
    <n v="2947"/>
    <x v="1464"/>
    <x v="3"/>
    <x v="817"/>
    <d v="2014-12-19T00:00:00"/>
    <s v="Standard Class"/>
    <s v="MP-18175"/>
    <s v="Mike Pelletier"/>
    <x v="2"/>
    <s v="United States"/>
    <x v="70"/>
    <x v="1"/>
    <n v="92024"/>
    <x v="1"/>
    <s v="FUR-FU-10004963"/>
    <x v="0"/>
    <x v="5"/>
    <s v="Eldon 400 Class Desk Accessories, Black Carbon"/>
    <n v="26.25"/>
    <n v="3"/>
    <n v="0"/>
    <n v="11.025000000000002"/>
  </r>
  <r>
    <n v="2948"/>
    <x v="1464"/>
    <x v="3"/>
    <x v="817"/>
    <d v="2014-12-19T00:00:00"/>
    <s v="Standard Class"/>
    <s v="MP-18175"/>
    <s v="Mike Pelletier"/>
    <x v="2"/>
    <s v="United States"/>
    <x v="70"/>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x v="70"/>
    <x v="1"/>
    <n v="92024"/>
    <x v="1"/>
    <s v="OFF-EN-10000461"/>
    <x v="1"/>
    <x v="12"/>
    <s v="#10- 4 1/8&quot; x 9 1/2&quot; Recycled Envelopes"/>
    <n v="43.7"/>
    <n v="5"/>
    <n v="0"/>
    <n v="20.539000000000001"/>
  </r>
  <r>
    <n v="2950"/>
    <x v="1465"/>
    <x v="3"/>
    <x v="105"/>
    <d v="2014-11-13T00:00:00"/>
    <s v="Same Day"/>
    <s v="EM-14140"/>
    <s v="Eugene Moren"/>
    <x v="2"/>
    <s v="United States"/>
    <x v="220"/>
    <x v="16"/>
    <n v="85301"/>
    <x v="1"/>
    <s v="TEC-AC-10001266"/>
    <x v="2"/>
    <x v="11"/>
    <s v="Memorex Micro Travel Drive 8 GB"/>
    <n v="41.6"/>
    <n v="4"/>
    <n v="0.2"/>
    <n v="12.999999999999998"/>
  </r>
  <r>
    <n v="2951"/>
    <x v="1465"/>
    <x v="3"/>
    <x v="105"/>
    <d v="2014-11-13T00:00:00"/>
    <s v="Same Day"/>
    <s v="EM-14140"/>
    <s v="Eugene Moren"/>
    <x v="2"/>
    <s v="United States"/>
    <x v="220"/>
    <x v="16"/>
    <n v="85301"/>
    <x v="1"/>
    <s v="OFF-PA-10002160"/>
    <x v="1"/>
    <x v="10"/>
    <s v="Xerox 1978"/>
    <n v="23.120000000000005"/>
    <n v="5"/>
    <n v="0.2"/>
    <n v="8.3810000000000002"/>
  </r>
  <r>
    <n v="2952"/>
    <x v="1465"/>
    <x v="3"/>
    <x v="105"/>
    <d v="2014-11-13T00:00:00"/>
    <s v="Same Day"/>
    <s v="EM-14140"/>
    <s v="Eugene Moren"/>
    <x v="2"/>
    <s v="United States"/>
    <x v="220"/>
    <x v="16"/>
    <n v="85301"/>
    <x v="1"/>
    <s v="FUR-CH-10004875"/>
    <x v="0"/>
    <x v="1"/>
    <s v="Harbour Creations 67200 Series Stacking Chairs"/>
    <n v="113.88800000000002"/>
    <n v="2"/>
    <n v="0.2"/>
    <n v="9.9651999999999994"/>
  </r>
  <r>
    <n v="2953"/>
    <x v="1465"/>
    <x v="3"/>
    <x v="105"/>
    <d v="2014-11-13T00:00:00"/>
    <s v="Same Day"/>
    <s v="EM-14140"/>
    <s v="Eugene Moren"/>
    <x v="2"/>
    <s v="United States"/>
    <x v="220"/>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x v="220"/>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x v="220"/>
    <x v="16"/>
    <n v="85301"/>
    <x v="1"/>
    <s v="TEC-PH-10001459"/>
    <x v="2"/>
    <x v="7"/>
    <s v="Samsung Galaxy Mega 6.3"/>
    <n v="671.98400000000004"/>
    <n v="2"/>
    <n v="0.2"/>
    <n v="50.398800000000023"/>
  </r>
  <r>
    <n v="2956"/>
    <x v="1466"/>
    <x v="0"/>
    <x v="298"/>
    <d v="2013-08-25T00:00:00"/>
    <s v="Standard Class"/>
    <s v="GG-14650"/>
    <s v="Greg Guthrie"/>
    <x v="1"/>
    <s v="United States"/>
    <x v="20"/>
    <x v="15"/>
    <n v="10035"/>
    <x v="3"/>
    <s v="TEC-PH-10000439"/>
    <x v="2"/>
    <x v="7"/>
    <s v="GE DSL Phone Line Filter"/>
    <n v="39.99"/>
    <n v="1"/>
    <n v="0"/>
    <n v="11.597099999999998"/>
  </r>
  <r>
    <n v="2957"/>
    <x v="1467"/>
    <x v="3"/>
    <x v="818"/>
    <d v="2014-07-05T00:00:00"/>
    <s v="Standard Class"/>
    <s v="MA-17995"/>
    <s v="Michelle Arnett"/>
    <x v="2"/>
    <s v="United States"/>
    <x v="232"/>
    <x v="15"/>
    <n v="13601"/>
    <x v="3"/>
    <s v="FUR-CH-10002647"/>
    <x v="0"/>
    <x v="1"/>
    <s v="Situations Contoured Folding Chairs, 4/Set"/>
    <n v="191.64600000000002"/>
    <n v="3"/>
    <n v="0.1"/>
    <n v="31.94100000000001"/>
  </r>
  <r>
    <n v="2958"/>
    <x v="1468"/>
    <x v="3"/>
    <x v="464"/>
    <d v="2014-05-10T00:00:00"/>
    <s v="Standard Class"/>
    <s v="SH-20395"/>
    <s v="Shahid Hopkins"/>
    <x v="0"/>
    <s v="United States"/>
    <x v="24"/>
    <x v="24"/>
    <n v="45503"/>
    <x v="3"/>
    <s v="OFF-BI-10003910"/>
    <x v="1"/>
    <x v="8"/>
    <s v="DXL Angle-View Binders with Locking Rings by Samsill"/>
    <n v="2.3130000000000002"/>
    <n v="1"/>
    <n v="0.7"/>
    <n v="-1.9274999999999993"/>
  </r>
  <r>
    <n v="2959"/>
    <x v="1469"/>
    <x v="1"/>
    <x v="100"/>
    <d v="2012-12-29T00:00:00"/>
    <s v="Standard Class"/>
    <s v="KT-16465"/>
    <s v="Kean Takahito"/>
    <x v="0"/>
    <s v="United States"/>
    <x v="1"/>
    <x v="1"/>
    <n v="90032"/>
    <x v="1"/>
    <s v="OFF-BI-10001097"/>
    <x v="1"/>
    <x v="8"/>
    <s v="Avery Hole Reinforcements"/>
    <n v="19.936000000000003"/>
    <n v="4"/>
    <n v="0.2"/>
    <n v="7.2267999999999999"/>
  </r>
  <r>
    <n v="2960"/>
    <x v="1469"/>
    <x v="1"/>
    <x v="100"/>
    <d v="2012-12-29T00:00:00"/>
    <s v="Standard Class"/>
    <s v="KT-16465"/>
    <s v="Kean Takahito"/>
    <x v="0"/>
    <s v="United States"/>
    <x v="1"/>
    <x v="1"/>
    <n v="90032"/>
    <x v="1"/>
    <s v="OFF-FA-10004854"/>
    <x v="1"/>
    <x v="13"/>
    <s v="Vinyl Coated Wire Paper Clips in Organizer Box, 800/Box"/>
    <n v="45.92"/>
    <n v="4"/>
    <n v="0"/>
    <n v="21.5824"/>
  </r>
  <r>
    <n v="2961"/>
    <x v="1470"/>
    <x v="3"/>
    <x v="466"/>
    <d v="2014-05-02T00:00:00"/>
    <s v="Standard Class"/>
    <s v="PO-19180"/>
    <s v="Philisse Overcash"/>
    <x v="2"/>
    <s v="United States"/>
    <x v="4"/>
    <x v="4"/>
    <n v="98115"/>
    <x v="1"/>
    <s v="OFF-PA-10003673"/>
    <x v="1"/>
    <x v="10"/>
    <s v="Strathmore Photo Mount Cards"/>
    <n v="20.34"/>
    <n v="3"/>
    <n v="0"/>
    <n v="9.3563999999999989"/>
  </r>
  <r>
    <n v="2962"/>
    <x v="1470"/>
    <x v="3"/>
    <x v="466"/>
    <d v="2014-05-02T00:00:00"/>
    <s v="Standard Class"/>
    <s v="PO-19180"/>
    <s v="Philisse Overcash"/>
    <x v="2"/>
    <s v="United States"/>
    <x v="4"/>
    <x v="4"/>
    <n v="98115"/>
    <x v="1"/>
    <s v="OFF-LA-10002034"/>
    <x v="1"/>
    <x v="2"/>
    <s v="Avery 478"/>
    <n v="39.28"/>
    <n v="8"/>
    <n v="0"/>
    <n v="19.247199999999999"/>
  </r>
  <r>
    <n v="2963"/>
    <x v="1471"/>
    <x v="3"/>
    <x v="819"/>
    <d v="2014-12-22T00:00:00"/>
    <s v="Second Class"/>
    <s v="AY-10555"/>
    <s v="Andy Yotov"/>
    <x v="1"/>
    <s v="United States"/>
    <x v="147"/>
    <x v="1"/>
    <n v="92054"/>
    <x v="1"/>
    <s v="FUR-CH-10002774"/>
    <x v="0"/>
    <x v="1"/>
    <s v="Global Deluxe Stacking Chair, Gray"/>
    <n v="81.567999999999998"/>
    <n v="2"/>
    <n v="0.2"/>
    <n v="9.1763999999999974"/>
  </r>
  <r>
    <n v="2964"/>
    <x v="1471"/>
    <x v="3"/>
    <x v="819"/>
    <d v="2014-12-22T00:00:00"/>
    <s v="Second Class"/>
    <s v="AY-10555"/>
    <s v="Andy Yotov"/>
    <x v="1"/>
    <s v="United States"/>
    <x v="147"/>
    <x v="1"/>
    <n v="92054"/>
    <x v="1"/>
    <s v="FUR-CH-10003817"/>
    <x v="0"/>
    <x v="1"/>
    <s v="Global Value Steno Chair, Gray"/>
    <n v="97.184000000000012"/>
    <n v="2"/>
    <n v="0.2"/>
    <n v="6.0740000000000016"/>
  </r>
  <r>
    <n v="2965"/>
    <x v="1471"/>
    <x v="3"/>
    <x v="819"/>
    <d v="2014-12-22T00:00:00"/>
    <s v="Second Class"/>
    <s v="AY-10555"/>
    <s v="Andy Yotov"/>
    <x v="1"/>
    <s v="United States"/>
    <x v="147"/>
    <x v="1"/>
    <n v="92054"/>
    <x v="1"/>
    <s v="OFF-BI-10002949"/>
    <x v="1"/>
    <x v="8"/>
    <s v="Prestige Round Ring Binders"/>
    <n v="24.320000000000004"/>
    <n v="5"/>
    <n v="0.2"/>
    <n v="8.2079999999999984"/>
  </r>
  <r>
    <n v="2966"/>
    <x v="1471"/>
    <x v="3"/>
    <x v="819"/>
    <d v="2014-12-22T00:00:00"/>
    <s v="Second Class"/>
    <s v="AY-10555"/>
    <s v="Andy Yotov"/>
    <x v="1"/>
    <s v="United States"/>
    <x v="147"/>
    <x v="1"/>
    <n v="92054"/>
    <x v="1"/>
    <s v="FUR-FU-10002445"/>
    <x v="0"/>
    <x v="5"/>
    <s v="DAX Two-Tone Rosewood/Black Document Frame, Desktop, 5 x 7"/>
    <n v="18.96"/>
    <n v="2"/>
    <n v="0"/>
    <n v="7.5840000000000014"/>
  </r>
  <r>
    <n v="2967"/>
    <x v="1472"/>
    <x v="2"/>
    <x v="422"/>
    <d v="2011-12-31T00:00:00"/>
    <s v="Standard Class"/>
    <s v="Co-12640"/>
    <s v="Corey-Lock"/>
    <x v="0"/>
    <s v="United States"/>
    <x v="242"/>
    <x v="10"/>
    <n v="60076"/>
    <x v="2"/>
    <s v="FUR-FU-10001473"/>
    <x v="0"/>
    <x v="5"/>
    <s v="DAX Wood Document Frame"/>
    <n v="32.952000000000005"/>
    <n v="6"/>
    <n v="0.6"/>
    <n v="-19.771199999999997"/>
  </r>
  <r>
    <n v="2968"/>
    <x v="1472"/>
    <x v="2"/>
    <x v="422"/>
    <d v="2011-12-31T00:00:00"/>
    <s v="Standard Class"/>
    <s v="Co-12640"/>
    <s v="Corey-Lock"/>
    <x v="0"/>
    <s v="United States"/>
    <x v="242"/>
    <x v="10"/>
    <n v="60076"/>
    <x v="2"/>
    <s v="OFF-ST-10002562"/>
    <x v="1"/>
    <x v="4"/>
    <s v="Staples"/>
    <n v="30.016000000000005"/>
    <n v="4"/>
    <n v="0.2"/>
    <n v="3.0015999999999998"/>
  </r>
  <r>
    <n v="2969"/>
    <x v="1473"/>
    <x v="3"/>
    <x v="44"/>
    <d v="2014-11-10T00:00:00"/>
    <s v="Second Class"/>
    <s v="JF-15565"/>
    <s v="Jill Fjeld"/>
    <x v="0"/>
    <s v="United States"/>
    <x v="115"/>
    <x v="3"/>
    <n v="28314"/>
    <x v="0"/>
    <s v="OFF-AP-10002118"/>
    <x v="1"/>
    <x v="9"/>
    <s v="1.7 Cubic Foot Compact &quot;Cube&quot; Office Refrigerators"/>
    <n v="499.58400000000006"/>
    <n v="3"/>
    <n v="0.2"/>
    <n v="43.713600000000014"/>
  </r>
  <r>
    <n v="2970"/>
    <x v="1473"/>
    <x v="3"/>
    <x v="44"/>
    <d v="2014-11-10T00:00:00"/>
    <s v="Second Class"/>
    <s v="JF-15565"/>
    <s v="Jill Fjeld"/>
    <x v="0"/>
    <s v="United States"/>
    <x v="115"/>
    <x v="3"/>
    <n v="28314"/>
    <x v="0"/>
    <s v="OFF-PA-10001800"/>
    <x v="1"/>
    <x v="10"/>
    <s v="Xerox 220"/>
    <n v="31.104000000000006"/>
    <n v="6"/>
    <n v="0.2"/>
    <n v="10.8864"/>
  </r>
  <r>
    <n v="2971"/>
    <x v="1473"/>
    <x v="3"/>
    <x v="44"/>
    <d v="2014-11-10T00:00:00"/>
    <s v="Second Class"/>
    <s v="JF-15565"/>
    <s v="Jill Fjeld"/>
    <x v="0"/>
    <s v="United States"/>
    <x v="115"/>
    <x v="3"/>
    <n v="28314"/>
    <x v="0"/>
    <s v="OFF-BI-10002827"/>
    <x v="1"/>
    <x v="8"/>
    <s v="Avery Durable Poly Binders"/>
    <n v="13.272000000000002"/>
    <n v="8"/>
    <n v="0.7"/>
    <n v="-10.617599999999999"/>
  </r>
  <r>
    <n v="2972"/>
    <x v="1473"/>
    <x v="3"/>
    <x v="44"/>
    <d v="2014-11-10T00:00:00"/>
    <s v="Second Class"/>
    <s v="JF-15565"/>
    <s v="Jill Fjeld"/>
    <x v="0"/>
    <s v="United States"/>
    <x v="115"/>
    <x v="3"/>
    <n v="28314"/>
    <x v="0"/>
    <s v="FUR-FU-10004671"/>
    <x v="0"/>
    <x v="5"/>
    <s v="Executive Impressions 12&quot; Wall Clock"/>
    <n v="28.272000000000006"/>
    <n v="2"/>
    <n v="0.2"/>
    <n v="6.3612000000000002"/>
  </r>
  <r>
    <n v="2973"/>
    <x v="1473"/>
    <x v="3"/>
    <x v="44"/>
    <d v="2014-11-10T00:00:00"/>
    <s v="Second Class"/>
    <s v="JF-15565"/>
    <s v="Jill Fjeld"/>
    <x v="0"/>
    <s v="United States"/>
    <x v="115"/>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x v="251"/>
    <x v="26"/>
    <n v="74133"/>
    <x v="2"/>
    <s v="OFF-BI-10004656"/>
    <x v="1"/>
    <x v="8"/>
    <s v="Peel &amp; Stick Add-On Corner Pockets"/>
    <n v="10.8"/>
    <n v="5"/>
    <n v="0"/>
    <n v="5.1839999999999993"/>
  </r>
  <r>
    <n v="2975"/>
    <x v="1475"/>
    <x v="1"/>
    <x v="820"/>
    <d v="2012-05-12T00:00:00"/>
    <s v="Standard Class"/>
    <s v="AG-10675"/>
    <s v="Anna Gayman"/>
    <x v="0"/>
    <s v="United States"/>
    <x v="235"/>
    <x v="5"/>
    <n v="75002"/>
    <x v="2"/>
    <s v="FUR-TA-10001095"/>
    <x v="0"/>
    <x v="3"/>
    <s v="Chromcraft Round Conference Tables"/>
    <n v="244.00599999999997"/>
    <n v="2"/>
    <n v="0.3"/>
    <n v="-31.372200000000007"/>
  </r>
  <r>
    <n v="2976"/>
    <x v="1475"/>
    <x v="1"/>
    <x v="820"/>
    <d v="2012-05-12T00:00:00"/>
    <s v="Standard Class"/>
    <s v="AG-10675"/>
    <s v="Anna Gayman"/>
    <x v="0"/>
    <s v="United States"/>
    <x v="235"/>
    <x v="5"/>
    <n v="75002"/>
    <x v="2"/>
    <s v="OFF-PA-10000213"/>
    <x v="1"/>
    <x v="10"/>
    <s v="Xerox 198"/>
    <n v="15.936000000000002"/>
    <n v="4"/>
    <n v="0.2"/>
    <n v="5.378400000000001"/>
  </r>
  <r>
    <n v="2977"/>
    <x v="1476"/>
    <x v="3"/>
    <x v="769"/>
    <d v="2014-12-05T00:00:00"/>
    <s v="Same Day"/>
    <s v="DV-13045"/>
    <s v="Darrin Van Huff"/>
    <x v="1"/>
    <s v="United States"/>
    <x v="10"/>
    <x v="9"/>
    <n v="19143"/>
    <x v="3"/>
    <s v="FUR-CH-10001797"/>
    <x v="0"/>
    <x v="1"/>
    <s v="Safco Chair Connectors, 6/Carton"/>
    <n v="188.55199999999996"/>
    <n v="7"/>
    <n v="0.3"/>
    <n v="-2.693600000000032"/>
  </r>
  <r>
    <n v="2978"/>
    <x v="1477"/>
    <x v="3"/>
    <x v="621"/>
    <d v="2014-10-09T00:00:00"/>
    <s v="Second Class"/>
    <s v="HL-15040"/>
    <s v="Hunter Lopez"/>
    <x v="0"/>
    <s v="United States"/>
    <x v="30"/>
    <x v="15"/>
    <n v="14609"/>
    <x v="3"/>
    <s v="OFF-ST-10002214"/>
    <x v="1"/>
    <x v="4"/>
    <s v="X-Rack File for Hanging Folders"/>
    <n v="22.58"/>
    <n v="2"/>
    <n v="0"/>
    <n v="5.8707999999999991"/>
  </r>
  <r>
    <n v="2979"/>
    <x v="1478"/>
    <x v="2"/>
    <x v="286"/>
    <d v="2011-01-17T00:00:00"/>
    <s v="Second Class"/>
    <s v="ND-18370"/>
    <s v="Natalie DeCherney"/>
    <x v="0"/>
    <s v="United States"/>
    <x v="340"/>
    <x v="20"/>
    <n v="29464"/>
    <x v="0"/>
    <s v="FUR-CH-10000422"/>
    <x v="0"/>
    <x v="1"/>
    <s v="Global Highback Leather Tilter in Burgundy"/>
    <n v="545.93999999999994"/>
    <n v="6"/>
    <n v="0"/>
    <n v="87.350400000000036"/>
  </r>
  <r>
    <n v="2980"/>
    <x v="1479"/>
    <x v="1"/>
    <x v="821"/>
    <d v="2012-06-17T00:00:00"/>
    <s v="Standard Class"/>
    <s v="GB-14575"/>
    <s v="Giulietta Baptist"/>
    <x v="0"/>
    <s v="United States"/>
    <x v="10"/>
    <x v="9"/>
    <n v="19134"/>
    <x v="3"/>
    <s v="OFF-PA-10003848"/>
    <x v="1"/>
    <x v="10"/>
    <s v="Xerox 1997"/>
    <n v="20.736000000000004"/>
    <n v="4"/>
    <n v="0.2"/>
    <n v="7.2576000000000001"/>
  </r>
  <r>
    <n v="2981"/>
    <x v="1479"/>
    <x v="1"/>
    <x v="821"/>
    <d v="2012-06-17T00:00:00"/>
    <s v="Standard Class"/>
    <s v="GB-14575"/>
    <s v="Giulietta Baptist"/>
    <x v="0"/>
    <s v="United States"/>
    <x v="10"/>
    <x v="9"/>
    <n v="19134"/>
    <x v="3"/>
    <s v="FUR-FU-10003623"/>
    <x v="0"/>
    <x v="5"/>
    <s v="DataProducts Ampli Magnifier Task Lamp, Black,"/>
    <n v="43.295999999999999"/>
    <n v="2"/>
    <n v="0.2"/>
    <n v="4.3295999999999975"/>
  </r>
  <r>
    <n v="2982"/>
    <x v="1480"/>
    <x v="2"/>
    <x v="136"/>
    <d v="2011-07-18T00:00:00"/>
    <s v="Standard Class"/>
    <s v="CL-12565"/>
    <s v="Clay Ludtke"/>
    <x v="0"/>
    <s v="United States"/>
    <x v="4"/>
    <x v="4"/>
    <n v="98115"/>
    <x v="1"/>
    <s v="FUR-CH-10001797"/>
    <x v="0"/>
    <x v="1"/>
    <s v="Safco Chair Connectors, 6/Carton"/>
    <n v="123.136"/>
    <n v="4"/>
    <n v="0.2"/>
    <n v="13.852799999999981"/>
  </r>
  <r>
    <n v="2983"/>
    <x v="1480"/>
    <x v="2"/>
    <x v="136"/>
    <d v="2011-07-18T00:00:00"/>
    <s v="Standard Class"/>
    <s v="CL-12565"/>
    <s v="Clay Ludtke"/>
    <x v="0"/>
    <s v="United States"/>
    <x v="4"/>
    <x v="4"/>
    <n v="98115"/>
    <x v="1"/>
    <s v="OFF-BI-10003094"/>
    <x v="1"/>
    <x v="8"/>
    <s v="Self-Adhesive Ring Binder Labels"/>
    <n v="11.264000000000001"/>
    <n v="4"/>
    <n v="0.2"/>
    <n v="3.8015999999999992"/>
  </r>
  <r>
    <n v="2984"/>
    <x v="1481"/>
    <x v="2"/>
    <x v="776"/>
    <d v="2011-12-11T00:00:00"/>
    <s v="Second Class"/>
    <s v="RC-19960"/>
    <s v="Ryan Crowe"/>
    <x v="0"/>
    <s v="United States"/>
    <x v="24"/>
    <x v="21"/>
    <n v="97477"/>
    <x v="1"/>
    <s v="OFF-ST-10002205"/>
    <x v="1"/>
    <x v="4"/>
    <s v="File Shuttle I and Handi-File"/>
    <n v="53.424000000000007"/>
    <n v="3"/>
    <n v="0.2"/>
    <n v="4.6746000000000016"/>
  </r>
  <r>
    <n v="2985"/>
    <x v="1481"/>
    <x v="2"/>
    <x v="776"/>
    <d v="2011-12-11T00:00:00"/>
    <s v="Second Class"/>
    <s v="RC-19960"/>
    <s v="Ryan Crowe"/>
    <x v="0"/>
    <s v="United States"/>
    <x v="24"/>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x v="38"/>
    <x v="32"/>
    <n v="31907"/>
    <x v="0"/>
    <s v="FUR-FU-10000755"/>
    <x v="0"/>
    <x v="5"/>
    <s v="Eldon Expressions Mahogany Wood Desk Collection"/>
    <n v="24.96"/>
    <n v="4"/>
    <n v="0"/>
    <n v="6.240000000000002"/>
  </r>
  <r>
    <n v="2987"/>
    <x v="1482"/>
    <x v="0"/>
    <x v="822"/>
    <d v="2013-05-31T00:00:00"/>
    <s v="Standard Class"/>
    <s v="JB-16045"/>
    <s v="Julia Barnett"/>
    <x v="2"/>
    <s v="United States"/>
    <x v="38"/>
    <x v="32"/>
    <n v="31907"/>
    <x v="0"/>
    <s v="OFF-PA-10002893"/>
    <x v="1"/>
    <x v="10"/>
    <s v="Wirebound Service Call Books, 5 1/2&quot; x 4&quot;"/>
    <n v="19.36"/>
    <n v="2"/>
    <n v="0"/>
    <n v="9.2927999999999997"/>
  </r>
  <r>
    <n v="2988"/>
    <x v="1482"/>
    <x v="0"/>
    <x v="822"/>
    <d v="2013-05-31T00:00:00"/>
    <s v="Standard Class"/>
    <s v="JB-16045"/>
    <s v="Julia Barnett"/>
    <x v="2"/>
    <s v="United States"/>
    <x v="38"/>
    <x v="32"/>
    <n v="31907"/>
    <x v="0"/>
    <s v="OFF-ST-10000689"/>
    <x v="1"/>
    <x v="4"/>
    <s v="Fellowes Strictly Business Drawer File, Letter/Legal Size"/>
    <n v="1267.6499999999999"/>
    <n v="9"/>
    <n v="0"/>
    <n v="152.11799999999999"/>
  </r>
  <r>
    <n v="2989"/>
    <x v="1483"/>
    <x v="0"/>
    <x v="823"/>
    <d v="2013-02-26T00:00:00"/>
    <s v="Second Class"/>
    <s v="MC-17635"/>
    <s v="Matthew Clasen"/>
    <x v="1"/>
    <s v="United States"/>
    <x v="1"/>
    <x v="1"/>
    <n v="90032"/>
    <x v="1"/>
    <s v="TEC-AC-10004227"/>
    <x v="2"/>
    <x v="11"/>
    <s v="SanDisk Ultra 16 GB MicroSDHC Class 10 Memory Card"/>
    <n v="12.99"/>
    <n v="1"/>
    <n v="0"/>
    <n v="0.77939999999999898"/>
  </r>
  <r>
    <n v="2990"/>
    <x v="1483"/>
    <x v="0"/>
    <x v="823"/>
    <d v="2013-02-26T00:00:00"/>
    <s v="Second Class"/>
    <s v="MC-17635"/>
    <s v="Matthew Clasen"/>
    <x v="1"/>
    <s v="United States"/>
    <x v="1"/>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x v="1"/>
    <x v="1"/>
    <n v="90032"/>
    <x v="1"/>
    <s v="OFF-ST-10001809"/>
    <x v="1"/>
    <x v="4"/>
    <s v="Fellowes Officeware Wire Shelving"/>
    <n v="449.15"/>
    <n v="5"/>
    <n v="0"/>
    <n v="8.9829999999999899"/>
  </r>
  <r>
    <n v="2992"/>
    <x v="1483"/>
    <x v="0"/>
    <x v="823"/>
    <d v="2013-02-26T00:00:00"/>
    <s v="Second Class"/>
    <s v="MC-17635"/>
    <s v="Matthew Clasen"/>
    <x v="1"/>
    <s v="United States"/>
    <x v="1"/>
    <x v="1"/>
    <n v="90032"/>
    <x v="1"/>
    <s v="OFF-BI-10002309"/>
    <x v="1"/>
    <x v="8"/>
    <s v="Avery Heavy-Duty EZD  Binder With Locking Rings"/>
    <n v="31.248000000000005"/>
    <n v="7"/>
    <n v="0.2"/>
    <n v="10.936799999999998"/>
  </r>
  <r>
    <n v="2993"/>
    <x v="1484"/>
    <x v="0"/>
    <x v="824"/>
    <d v="2013-10-07T00:00:00"/>
    <s v="Standard Class"/>
    <s v="TT-21265"/>
    <s v="Tim Taslimi"/>
    <x v="1"/>
    <s v="United States"/>
    <x v="20"/>
    <x v="15"/>
    <n v="10024"/>
    <x v="3"/>
    <s v="OFF-AP-10004532"/>
    <x v="1"/>
    <x v="9"/>
    <s v="Kensington 6 Outlet Guardian Standard Surge Protector"/>
    <n v="61.44"/>
    <n v="3"/>
    <n v="0"/>
    <n v="16.588799999999999"/>
  </r>
  <r>
    <n v="2994"/>
    <x v="1485"/>
    <x v="3"/>
    <x v="825"/>
    <d v="2014-03-18T00:00:00"/>
    <s v="Standard Class"/>
    <s v="MJ-17740"/>
    <s v="Max Jones"/>
    <x v="0"/>
    <s v="United States"/>
    <x v="66"/>
    <x v="12"/>
    <n v="48227"/>
    <x v="2"/>
    <s v="OFF-BI-10003091"/>
    <x v="1"/>
    <x v="8"/>
    <s v="GBC DocuBind TL200 Manual Binding Machine"/>
    <n v="895.92"/>
    <n v="4"/>
    <n v="0"/>
    <n v="421.08239999999995"/>
  </r>
  <r>
    <n v="2995"/>
    <x v="1486"/>
    <x v="0"/>
    <x v="369"/>
    <d v="2013-09-14T00:00:00"/>
    <s v="Second Class"/>
    <s v="AT-10735"/>
    <s v="Annie Thurman"/>
    <x v="0"/>
    <s v="United States"/>
    <x v="280"/>
    <x v="1"/>
    <n v="95207"/>
    <x v="1"/>
    <s v="OFF-BI-10004654"/>
    <x v="1"/>
    <x v="8"/>
    <s v="VariCap6 Expandable Binder"/>
    <n v="55.360000000000007"/>
    <n v="4"/>
    <n v="0.2"/>
    <n v="18.683999999999997"/>
  </r>
  <r>
    <n v="2996"/>
    <x v="1487"/>
    <x v="2"/>
    <x v="686"/>
    <d v="2011-07-21T00:00:00"/>
    <s v="Standard Class"/>
    <s v="PB-19150"/>
    <s v="Philip Brown"/>
    <x v="0"/>
    <s v="United States"/>
    <x v="42"/>
    <x v="16"/>
    <n v="85023"/>
    <x v="1"/>
    <s v="OFF-ST-10000760"/>
    <x v="1"/>
    <x v="4"/>
    <s v="Eldon Fold 'N Roll Cart System"/>
    <n v="55.92"/>
    <n v="5"/>
    <n v="0.2"/>
    <n v="6.2910000000000004"/>
  </r>
  <r>
    <n v="2997"/>
    <x v="1488"/>
    <x v="2"/>
    <x v="261"/>
    <d v="2011-06-25T00:00:00"/>
    <s v="Standard Class"/>
    <s v="NW-18400"/>
    <s v="Natalie Webber"/>
    <x v="0"/>
    <s v="United States"/>
    <x v="10"/>
    <x v="9"/>
    <n v="19120"/>
    <x v="3"/>
    <s v="OFF-EN-10001539"/>
    <x v="1"/>
    <x v="12"/>
    <s v="Staples"/>
    <n v="24.896000000000001"/>
    <n v="4"/>
    <n v="0.2"/>
    <n v="8.4024000000000001"/>
  </r>
  <r>
    <n v="2998"/>
    <x v="1488"/>
    <x v="2"/>
    <x v="261"/>
    <d v="2011-06-25T00:00:00"/>
    <s v="Standard Class"/>
    <s v="NW-18400"/>
    <s v="Natalie Webber"/>
    <x v="0"/>
    <s v="United States"/>
    <x v="10"/>
    <x v="9"/>
    <n v="19120"/>
    <x v="3"/>
    <s v="FUR-FU-10000550"/>
    <x v="0"/>
    <x v="5"/>
    <s v="Stacking Trays by OIC"/>
    <n v="3.9840000000000004"/>
    <n v="1"/>
    <n v="0.2"/>
    <n v="0.64739999999999964"/>
  </r>
  <r>
    <n v="2999"/>
    <x v="1488"/>
    <x v="2"/>
    <x v="261"/>
    <d v="2011-06-25T00:00:00"/>
    <s v="Standard Class"/>
    <s v="NW-18400"/>
    <s v="Natalie Webber"/>
    <x v="0"/>
    <s v="United States"/>
    <x v="10"/>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x v="10"/>
    <x v="9"/>
    <n v="19120"/>
    <x v="3"/>
    <s v="TEC-MA-10004521"/>
    <x v="2"/>
    <x v="15"/>
    <s v="Epson Perfection V600 Photo Scanner"/>
    <n v="206.99100000000004"/>
    <n v="3"/>
    <n v="0.7"/>
    <n v="-172.49250000000001"/>
  </r>
  <r>
    <n v="3001"/>
    <x v="1488"/>
    <x v="2"/>
    <x v="261"/>
    <d v="2011-06-25T00:00:00"/>
    <s v="Standard Class"/>
    <s v="NW-18400"/>
    <s v="Natalie Webber"/>
    <x v="0"/>
    <s v="United States"/>
    <x v="10"/>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x v="10"/>
    <x v="9"/>
    <n v="19120"/>
    <x v="3"/>
    <s v="OFF-BI-10000069"/>
    <x v="1"/>
    <x v="8"/>
    <s v="GBC Prepunched Paper, 19-Hole, for Binding Systems, 24-lb"/>
    <n v="9.006000000000002"/>
    <n v="2"/>
    <n v="0.7"/>
    <n v="-7.2048000000000023"/>
  </r>
  <r>
    <n v="3003"/>
    <x v="1489"/>
    <x v="1"/>
    <x v="761"/>
    <d v="2012-07-10T00:00:00"/>
    <s v="Standard Class"/>
    <s v="VP-21730"/>
    <s v="Victor Preis"/>
    <x v="2"/>
    <s v="United States"/>
    <x v="341"/>
    <x v="12"/>
    <n v="48310"/>
    <x v="2"/>
    <s v="OFF-BI-10003655"/>
    <x v="1"/>
    <x v="8"/>
    <s v="Durable Pressboard Binders"/>
    <n v="19"/>
    <n v="5"/>
    <n v="0"/>
    <n v="8.93"/>
  </r>
  <r>
    <n v="3004"/>
    <x v="1490"/>
    <x v="3"/>
    <x v="819"/>
    <d v="2014-12-24T00:00:00"/>
    <s v="Standard Class"/>
    <s v="RD-19810"/>
    <s v="Ross DeVincentis"/>
    <x v="2"/>
    <s v="United States"/>
    <x v="30"/>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x v="20"/>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x v="342"/>
    <x v="6"/>
    <n v="54703"/>
    <x v="2"/>
    <s v="OFF-BI-10000666"/>
    <x v="1"/>
    <x v="8"/>
    <s v="Surelock Post Binders"/>
    <n v="91.679999999999993"/>
    <n v="3"/>
    <n v="0"/>
    <n v="45.839999999999996"/>
  </r>
  <r>
    <n v="3007"/>
    <x v="1493"/>
    <x v="3"/>
    <x v="119"/>
    <d v="2014-10-16T00:00:00"/>
    <s v="First Class"/>
    <s v="CR-12730"/>
    <s v="Craig Reiter"/>
    <x v="0"/>
    <s v="United States"/>
    <x v="20"/>
    <x v="15"/>
    <n v="10009"/>
    <x v="3"/>
    <s v="OFF-AP-10000828"/>
    <x v="1"/>
    <x v="9"/>
    <s v="Avanti 4.4 Cu. Ft. Refrigerator"/>
    <n v="904.9"/>
    <n v="5"/>
    <n v="0"/>
    <n v="253.37199999999996"/>
  </r>
  <r>
    <n v="3008"/>
    <x v="1494"/>
    <x v="2"/>
    <x v="745"/>
    <d v="2011-10-29T00:00:00"/>
    <s v="Standard Class"/>
    <s v="AA-10375"/>
    <s v="Allen Armold"/>
    <x v="0"/>
    <s v="United States"/>
    <x v="277"/>
    <x v="1"/>
    <n v="91730"/>
    <x v="1"/>
    <s v="OFF-BI-10002706"/>
    <x v="1"/>
    <x v="8"/>
    <s v="Avery Premier Heavy-Duty Binder with Round Locking Rings"/>
    <n v="34.271999999999998"/>
    <n v="3"/>
    <n v="0.2"/>
    <n v="11.138399999999999"/>
  </r>
  <r>
    <n v="3009"/>
    <x v="1495"/>
    <x v="0"/>
    <x v="5"/>
    <d v="2013-12-07T00:00:00"/>
    <s v="First Class"/>
    <s v="JG-15160"/>
    <s v="James Galang"/>
    <x v="0"/>
    <s v="United States"/>
    <x v="208"/>
    <x v="0"/>
    <n v="42071"/>
    <x v="0"/>
    <s v="FUR-FU-10004748"/>
    <x v="0"/>
    <x v="5"/>
    <s v="Howard Miller 16&quot; Diameter Gallery Wall Clock"/>
    <n v="191.82"/>
    <n v="3"/>
    <n v="0"/>
    <n v="74.809799999999996"/>
  </r>
  <r>
    <n v="3010"/>
    <x v="1496"/>
    <x v="0"/>
    <x v="197"/>
    <d v="2013-07-30T00:00:00"/>
    <s v="Standard Class"/>
    <s v="RR-19525"/>
    <s v="Rick Reed"/>
    <x v="1"/>
    <s v="United States"/>
    <x v="167"/>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x v="103"/>
    <x v="22"/>
    <n v="80027"/>
    <x v="1"/>
    <s v="OFF-BI-10000773"/>
    <x v="1"/>
    <x v="8"/>
    <s v="Insertable Tab Post Binder Dividers"/>
    <n v="12.030000000000001"/>
    <n v="5"/>
    <n v="0.7"/>
    <n v="-9.222999999999999"/>
  </r>
  <r>
    <n v="3012"/>
    <x v="1497"/>
    <x v="3"/>
    <x v="827"/>
    <d v="2014-04-24T00:00:00"/>
    <s v="Standard Class"/>
    <s v="SR-20425"/>
    <s v="Sharelle Roach"/>
    <x v="2"/>
    <s v="United States"/>
    <x v="103"/>
    <x v="22"/>
    <n v="80027"/>
    <x v="1"/>
    <s v="TEC-MA-10000822"/>
    <x v="2"/>
    <x v="15"/>
    <s v="Lexmark MX611dhe Monochrome Laser Printer"/>
    <n v="2549.9850000000006"/>
    <n v="5"/>
    <n v="0.7"/>
    <n v="-3399.9800000000009"/>
  </r>
  <r>
    <n v="3013"/>
    <x v="1497"/>
    <x v="3"/>
    <x v="827"/>
    <d v="2014-04-24T00:00:00"/>
    <s v="Standard Class"/>
    <s v="SR-20425"/>
    <s v="Sharelle Roach"/>
    <x v="2"/>
    <s v="United States"/>
    <x v="103"/>
    <x v="22"/>
    <n v="80027"/>
    <x v="1"/>
    <s v="OFF-BI-10001543"/>
    <x v="1"/>
    <x v="8"/>
    <s v="GBC VeloBinder Manual Binding System"/>
    <n v="21.594000000000005"/>
    <n v="2"/>
    <n v="0.7"/>
    <n v="-15.835599999999999"/>
  </r>
  <r>
    <n v="3014"/>
    <x v="1497"/>
    <x v="3"/>
    <x v="827"/>
    <d v="2014-04-24T00:00:00"/>
    <s v="Standard Class"/>
    <s v="SR-20425"/>
    <s v="Sharelle Roach"/>
    <x v="2"/>
    <s v="United States"/>
    <x v="103"/>
    <x v="22"/>
    <n v="80027"/>
    <x v="1"/>
    <s v="OFF-BI-10003355"/>
    <x v="1"/>
    <x v="8"/>
    <s v="Cardinal Holdit Business Card Pockets"/>
    <n v="8.9640000000000022"/>
    <n v="6"/>
    <n v="0.7"/>
    <n v="-6.573599999999999"/>
  </r>
  <r>
    <n v="3015"/>
    <x v="1497"/>
    <x v="3"/>
    <x v="827"/>
    <d v="2014-04-24T00:00:00"/>
    <s v="Standard Class"/>
    <s v="SR-20425"/>
    <s v="Sharelle Roach"/>
    <x v="2"/>
    <s v="United States"/>
    <x v="103"/>
    <x v="22"/>
    <n v="80027"/>
    <x v="1"/>
    <s v="OFF-PA-10002005"/>
    <x v="1"/>
    <x v="10"/>
    <s v="Xerox 225"/>
    <n v="20.736000000000004"/>
    <n v="4"/>
    <n v="0.2"/>
    <n v="7.2576000000000001"/>
  </r>
  <r>
    <n v="3016"/>
    <x v="1498"/>
    <x v="1"/>
    <x v="14"/>
    <d v="2012-09-21T00:00:00"/>
    <s v="Standard Class"/>
    <s v="LS-16975"/>
    <s v="Lindsay Shagiari"/>
    <x v="2"/>
    <s v="United States"/>
    <x v="20"/>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x v="343"/>
    <x v="5"/>
    <n v="78577"/>
    <x v="2"/>
    <s v="OFF-ST-10002743"/>
    <x v="1"/>
    <x v="4"/>
    <s v="SAFCO Boltless Steel Shelving"/>
    <n v="727.29600000000005"/>
    <n v="8"/>
    <n v="0.2"/>
    <n v="-172.73280000000005"/>
  </r>
  <r>
    <n v="3018"/>
    <x v="1499"/>
    <x v="0"/>
    <x v="828"/>
    <d v="2013-08-31T00:00:00"/>
    <s v="Standard Class"/>
    <s v="MH-18115"/>
    <s v="Mick Hernandez"/>
    <x v="2"/>
    <s v="United States"/>
    <x v="343"/>
    <x v="5"/>
    <n v="78577"/>
    <x v="2"/>
    <s v="FUR-FU-10004973"/>
    <x v="0"/>
    <x v="5"/>
    <s v="Flat Face Poster Frame"/>
    <n v="22.608000000000001"/>
    <n v="3"/>
    <n v="0.6"/>
    <n v="-10.173599999999997"/>
  </r>
  <r>
    <n v="3019"/>
    <x v="1499"/>
    <x v="0"/>
    <x v="828"/>
    <d v="2013-08-31T00:00:00"/>
    <s v="Standard Class"/>
    <s v="MH-18115"/>
    <s v="Mick Hernandez"/>
    <x v="2"/>
    <s v="United States"/>
    <x v="343"/>
    <x v="5"/>
    <n v="78577"/>
    <x v="2"/>
    <s v="TEC-AC-10002842"/>
    <x v="2"/>
    <x v="11"/>
    <s v="WD My Passport Ultra 2TB Portable External Hard Drive"/>
    <n v="666.4"/>
    <n v="7"/>
    <n v="0.2"/>
    <n v="-33.319999999999965"/>
  </r>
  <r>
    <n v="3020"/>
    <x v="1500"/>
    <x v="1"/>
    <x v="627"/>
    <d v="2012-11-14T00:00:00"/>
    <s v="Standard Class"/>
    <s v="SC-20095"/>
    <s v="Sanjit Chand"/>
    <x v="0"/>
    <s v="United States"/>
    <x v="7"/>
    <x v="7"/>
    <n v="84084"/>
    <x v="1"/>
    <s v="OFF-FA-10002701"/>
    <x v="1"/>
    <x v="13"/>
    <s v="Alliance Rubber Bands"/>
    <n v="5.04"/>
    <n v="3"/>
    <n v="0"/>
    <n v="0.20159999999999978"/>
  </r>
  <r>
    <n v="3021"/>
    <x v="1500"/>
    <x v="1"/>
    <x v="627"/>
    <d v="2012-11-14T00:00:00"/>
    <s v="Standard Class"/>
    <s v="SC-20095"/>
    <s v="Sanjit Chand"/>
    <x v="0"/>
    <s v="United States"/>
    <x v="7"/>
    <x v="7"/>
    <n v="84084"/>
    <x v="1"/>
    <s v="OFF-PA-10001125"/>
    <x v="1"/>
    <x v="10"/>
    <s v="Xerox 1988"/>
    <n v="92.94"/>
    <n v="3"/>
    <n v="0"/>
    <n v="41.822999999999993"/>
  </r>
  <r>
    <n v="3022"/>
    <x v="1500"/>
    <x v="1"/>
    <x v="627"/>
    <d v="2012-11-14T00:00:00"/>
    <s v="Standard Class"/>
    <s v="SC-20095"/>
    <s v="Sanjit Chand"/>
    <x v="0"/>
    <s v="United States"/>
    <x v="7"/>
    <x v="7"/>
    <n v="84084"/>
    <x v="1"/>
    <s v="FUR-FU-10004090"/>
    <x v="0"/>
    <x v="5"/>
    <s v="Executive Impressions 14&quot; Contract Wall Clock"/>
    <n v="66.69"/>
    <n v="3"/>
    <n v="0"/>
    <n v="22.007699999999996"/>
  </r>
  <r>
    <n v="3023"/>
    <x v="1500"/>
    <x v="1"/>
    <x v="627"/>
    <d v="2012-11-14T00:00:00"/>
    <s v="Standard Class"/>
    <s v="SC-20095"/>
    <s v="Sanjit Chand"/>
    <x v="0"/>
    <s v="United States"/>
    <x v="7"/>
    <x v="7"/>
    <n v="84084"/>
    <x v="1"/>
    <s v="OFF-BI-10001510"/>
    <x v="1"/>
    <x v="8"/>
    <s v="Deluxe Heavy-Duty Vinyl Round Ring Binder"/>
    <n v="91.68"/>
    <n v="5"/>
    <n v="0.2"/>
    <n v="28.65"/>
  </r>
  <r>
    <n v="3024"/>
    <x v="1501"/>
    <x v="3"/>
    <x v="701"/>
    <d v="2014-11-24T00:00:00"/>
    <s v="Standard Class"/>
    <s v="JB-16000"/>
    <s v="Joy Bell-"/>
    <x v="0"/>
    <s v="United States"/>
    <x v="180"/>
    <x v="5"/>
    <n v="78521"/>
    <x v="2"/>
    <s v="FUR-BO-10002202"/>
    <x v="0"/>
    <x v="0"/>
    <s v="Atlantic Metals Mobile 2-Shelf Bookcases, Custom Colors"/>
    <n v="327.73279999999994"/>
    <n v="2"/>
    <n v="0.32"/>
    <n v="-14.458800000000025"/>
  </r>
  <r>
    <n v="3025"/>
    <x v="1502"/>
    <x v="1"/>
    <x v="627"/>
    <d v="2012-11-13T00:00:00"/>
    <s v="Standard Class"/>
    <s v="AC-10450"/>
    <s v="Amy Cox"/>
    <x v="0"/>
    <s v="United States"/>
    <x v="20"/>
    <x v="15"/>
    <n v="10011"/>
    <x v="3"/>
    <s v="OFF-BI-10001922"/>
    <x v="1"/>
    <x v="8"/>
    <s v="Storex Dura Pro Binders"/>
    <n v="52.272000000000006"/>
    <n v="11"/>
    <n v="0.2"/>
    <n v="17.641799999999996"/>
  </r>
  <r>
    <n v="3026"/>
    <x v="1502"/>
    <x v="1"/>
    <x v="627"/>
    <d v="2012-11-13T00:00:00"/>
    <s v="Standard Class"/>
    <s v="AC-10450"/>
    <s v="Amy Cox"/>
    <x v="0"/>
    <s v="United States"/>
    <x v="20"/>
    <x v="15"/>
    <n v="10011"/>
    <x v="3"/>
    <s v="OFF-PA-10001667"/>
    <x v="1"/>
    <x v="10"/>
    <s v="Great White Multi-Use Recycled Paper (20Lb. and 84 Bright)"/>
    <n v="17.940000000000001"/>
    <n v="3"/>
    <n v="0"/>
    <n v="8.0730000000000004"/>
  </r>
  <r>
    <n v="3027"/>
    <x v="1503"/>
    <x v="3"/>
    <x v="300"/>
    <d v="2014-04-27T00:00:00"/>
    <s v="Standard Class"/>
    <s v="MO-17800"/>
    <s v="Meg O'Connel"/>
    <x v="2"/>
    <s v="United States"/>
    <x v="10"/>
    <x v="9"/>
    <n v="19140"/>
    <x v="3"/>
    <s v="FUR-FU-10001488"/>
    <x v="0"/>
    <x v="5"/>
    <s v="Tenex 46&quot; x 60&quot; Computer Anti-Static Chairmat, Rectangular Shaped"/>
    <n v="254.35200000000003"/>
    <n v="3"/>
    <n v="0.2"/>
    <n v="0"/>
  </r>
  <r>
    <n v="3028"/>
    <x v="1504"/>
    <x v="2"/>
    <x v="829"/>
    <d v="2011-08-24T00:00:00"/>
    <s v="Same Day"/>
    <s v="RB-19645"/>
    <s v="Robert Barroso"/>
    <x v="1"/>
    <s v="United States"/>
    <x v="344"/>
    <x v="37"/>
    <n v="59102"/>
    <x v="1"/>
    <s v="OFF-BI-10002799"/>
    <x v="1"/>
    <x v="8"/>
    <s v="SlimView Poly Binder, 3/8&quot;"/>
    <n v="8.2880000000000003"/>
    <n v="2"/>
    <n v="0.2"/>
    <n v="2.6935999999999991"/>
  </r>
  <r>
    <n v="3029"/>
    <x v="1505"/>
    <x v="3"/>
    <x v="94"/>
    <d v="2014-12-22T00:00:00"/>
    <s v="Standard Class"/>
    <s v="AI-10855"/>
    <s v="Arianne Irving"/>
    <x v="0"/>
    <s v="United States"/>
    <x v="269"/>
    <x v="17"/>
    <n v="23320"/>
    <x v="0"/>
    <s v="FUR-CH-10003846"/>
    <x v="0"/>
    <x v="1"/>
    <s v="Hon Valutask Swivel Chairs"/>
    <n v="504.90000000000003"/>
    <n v="5"/>
    <n v="0"/>
    <n v="80.78400000000002"/>
  </r>
  <r>
    <n v="3030"/>
    <x v="1506"/>
    <x v="0"/>
    <x v="830"/>
    <d v="2013-03-29T00:00:00"/>
    <s v="Standard Class"/>
    <s v="DR-12880"/>
    <s v="Dan Reichenbach"/>
    <x v="1"/>
    <s v="United States"/>
    <x v="345"/>
    <x v="21"/>
    <n v="97030"/>
    <x v="1"/>
    <s v="TEC-PH-10003691"/>
    <x v="2"/>
    <x v="7"/>
    <s v="BlackBerry Q10"/>
    <n v="403.16800000000001"/>
    <n v="4"/>
    <n v="0.2"/>
    <n v="25.198000000000008"/>
  </r>
  <r>
    <n v="3031"/>
    <x v="1507"/>
    <x v="1"/>
    <x v="481"/>
    <d v="2012-09-27T00:00:00"/>
    <s v="Standard Class"/>
    <s v="DM-12955"/>
    <s v="Dario Medina"/>
    <x v="1"/>
    <s v="United States"/>
    <x v="291"/>
    <x v="12"/>
    <n v="48146"/>
    <x v="2"/>
    <s v="FUR-BO-10000468"/>
    <x v="0"/>
    <x v="0"/>
    <s v="O'Sullivan 2-Shelf Heavy-Duty Bookcases"/>
    <n v="194.32"/>
    <n v="4"/>
    <n v="0"/>
    <n v="31.091200000000015"/>
  </r>
  <r>
    <n v="3032"/>
    <x v="1507"/>
    <x v="1"/>
    <x v="481"/>
    <d v="2012-09-27T00:00:00"/>
    <s v="Standard Class"/>
    <s v="DM-12955"/>
    <s v="Dario Medina"/>
    <x v="1"/>
    <s v="United States"/>
    <x v="291"/>
    <x v="12"/>
    <n v="48146"/>
    <x v="2"/>
    <s v="OFF-AR-10001044"/>
    <x v="1"/>
    <x v="6"/>
    <s v="BOSTON Ranger #55 Pencil Sharpener, Black"/>
    <n v="25.99"/>
    <n v="1"/>
    <n v="0"/>
    <n v="7.5370999999999988"/>
  </r>
  <r>
    <n v="3033"/>
    <x v="1508"/>
    <x v="0"/>
    <x v="831"/>
    <d v="2013-11-27T00:00:00"/>
    <s v="Standard Class"/>
    <s v="JH-16180"/>
    <s v="Justin Hirsh"/>
    <x v="0"/>
    <s v="United States"/>
    <x v="345"/>
    <x v="21"/>
    <n v="97030"/>
    <x v="1"/>
    <s v="FUR-CH-10003833"/>
    <x v="0"/>
    <x v="1"/>
    <s v="Novimex Fabric Task Chair"/>
    <n v="195.136"/>
    <n v="4"/>
    <n v="0.2"/>
    <n v="-12.196000000000005"/>
  </r>
  <r>
    <n v="3034"/>
    <x v="1509"/>
    <x v="3"/>
    <x v="118"/>
    <d v="2014-09-22T00:00:00"/>
    <s v="Standard Class"/>
    <s v="AB-10060"/>
    <s v="Adam Bellavance"/>
    <x v="2"/>
    <s v="United States"/>
    <x v="10"/>
    <x v="9"/>
    <n v="19143"/>
    <x v="3"/>
    <s v="OFF-PA-10004355"/>
    <x v="1"/>
    <x v="10"/>
    <s v="Xerox 231"/>
    <n v="20.736000000000004"/>
    <n v="4"/>
    <n v="0.2"/>
    <n v="7.2576000000000001"/>
  </r>
  <r>
    <n v="3035"/>
    <x v="1510"/>
    <x v="1"/>
    <x v="832"/>
    <d v="2012-06-16T00:00:00"/>
    <s v="Standard Class"/>
    <s v="BD-11605"/>
    <s v="Brian Dahlen"/>
    <x v="0"/>
    <s v="United States"/>
    <x v="53"/>
    <x v="28"/>
    <n v="71203"/>
    <x v="0"/>
    <s v="TEC-AC-10003038"/>
    <x v="2"/>
    <x v="11"/>
    <s v="Kingston Digital DataTraveler 16GB USB 2.0"/>
    <n v="53.699999999999996"/>
    <n v="6"/>
    <n v="0"/>
    <n v="10.202999999999994"/>
  </r>
  <r>
    <n v="3036"/>
    <x v="1510"/>
    <x v="1"/>
    <x v="832"/>
    <d v="2012-06-16T00:00:00"/>
    <s v="Standard Class"/>
    <s v="BD-11605"/>
    <s v="Brian Dahlen"/>
    <x v="0"/>
    <s v="United States"/>
    <x v="53"/>
    <x v="28"/>
    <n v="71203"/>
    <x v="0"/>
    <s v="OFF-BI-10002799"/>
    <x v="1"/>
    <x v="8"/>
    <s v="SlimView Poly Binder, 3/8&quot;"/>
    <n v="36.26"/>
    <n v="7"/>
    <n v="0"/>
    <n v="16.679599999999997"/>
  </r>
  <r>
    <n v="3037"/>
    <x v="1510"/>
    <x v="1"/>
    <x v="832"/>
    <d v="2012-06-16T00:00:00"/>
    <s v="Standard Class"/>
    <s v="BD-11605"/>
    <s v="Brian Dahlen"/>
    <x v="0"/>
    <s v="United States"/>
    <x v="53"/>
    <x v="28"/>
    <n v="71203"/>
    <x v="0"/>
    <s v="OFF-AR-10003582"/>
    <x v="1"/>
    <x v="6"/>
    <s v="Boston Electric Pencil Sharpener, Model 1818, Charcoal Black"/>
    <n v="56.3"/>
    <n v="2"/>
    <n v="0"/>
    <n v="15.764000000000003"/>
  </r>
  <r>
    <n v="3038"/>
    <x v="1510"/>
    <x v="1"/>
    <x v="832"/>
    <d v="2012-06-16T00:00:00"/>
    <s v="Standard Class"/>
    <s v="BD-11605"/>
    <s v="Brian Dahlen"/>
    <x v="0"/>
    <s v="United States"/>
    <x v="53"/>
    <x v="28"/>
    <n v="71203"/>
    <x v="0"/>
    <s v="OFF-PA-10004451"/>
    <x v="1"/>
    <x v="10"/>
    <s v="Xerox 222"/>
    <n v="32.400000000000006"/>
    <n v="5"/>
    <n v="0"/>
    <n v="15.552000000000001"/>
  </r>
  <r>
    <n v="3039"/>
    <x v="1510"/>
    <x v="1"/>
    <x v="832"/>
    <d v="2012-06-16T00:00:00"/>
    <s v="Standard Class"/>
    <s v="BD-11605"/>
    <s v="Brian Dahlen"/>
    <x v="0"/>
    <s v="United States"/>
    <x v="53"/>
    <x v="28"/>
    <n v="71203"/>
    <x v="0"/>
    <s v="FUR-FU-10004666"/>
    <x v="0"/>
    <x v="5"/>
    <s v="DAX Clear Channel Poster Frame"/>
    <n v="29.16"/>
    <n v="2"/>
    <n v="0"/>
    <n v="10.789200000000001"/>
  </r>
  <r>
    <n v="3040"/>
    <x v="1511"/>
    <x v="3"/>
    <x v="621"/>
    <d v="2014-10-09T00:00:00"/>
    <s v="Standard Class"/>
    <s v="AS-10045"/>
    <s v="Aaron Smayling"/>
    <x v="1"/>
    <s v="United States"/>
    <x v="45"/>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x v="346"/>
    <x v="18"/>
    <n v="37421"/>
    <x v="0"/>
    <s v="FUR-FU-10004270"/>
    <x v="0"/>
    <x v="5"/>
    <s v="Eldon Image Series Desk Accessories, Burgundy"/>
    <n v="16.72"/>
    <n v="5"/>
    <n v="0.2"/>
    <n v="3.3439999999999994"/>
  </r>
  <r>
    <n v="3042"/>
    <x v="1513"/>
    <x v="3"/>
    <x v="220"/>
    <d v="2014-09-13T00:00:00"/>
    <s v="Same Day"/>
    <s v="KF-16285"/>
    <s v="Karen Ferguson"/>
    <x v="2"/>
    <s v="United States"/>
    <x v="85"/>
    <x v="1"/>
    <n v="90805"/>
    <x v="1"/>
    <s v="OFF-PA-10003172"/>
    <x v="1"/>
    <x v="10"/>
    <s v="Xerox 1996"/>
    <n v="12.96"/>
    <n v="2"/>
    <n v="0"/>
    <n v="6.2208000000000006"/>
  </r>
  <r>
    <n v="3043"/>
    <x v="1513"/>
    <x v="3"/>
    <x v="220"/>
    <d v="2014-09-13T00:00:00"/>
    <s v="Same Day"/>
    <s v="KF-16285"/>
    <s v="Karen Ferguson"/>
    <x v="2"/>
    <s v="United States"/>
    <x v="85"/>
    <x v="1"/>
    <n v="90805"/>
    <x v="1"/>
    <s v="OFF-EN-10002312"/>
    <x v="1"/>
    <x v="12"/>
    <s v="#10 Self-Seal White Envelopes"/>
    <n v="22.18"/>
    <n v="2"/>
    <n v="0"/>
    <n v="10.8682"/>
  </r>
  <r>
    <n v="3044"/>
    <x v="1513"/>
    <x v="3"/>
    <x v="220"/>
    <d v="2014-09-13T00:00:00"/>
    <s v="Same Day"/>
    <s v="KF-16285"/>
    <s v="Karen Ferguson"/>
    <x v="2"/>
    <s v="United States"/>
    <x v="85"/>
    <x v="1"/>
    <n v="90805"/>
    <x v="1"/>
    <s v="FUR-CH-10002320"/>
    <x v="0"/>
    <x v="1"/>
    <s v="Hon Pagoda Stacking Chairs"/>
    <n v="2054.2720000000004"/>
    <n v="8"/>
    <n v="0.2"/>
    <n v="256.78399999999976"/>
  </r>
  <r>
    <n v="3045"/>
    <x v="1514"/>
    <x v="1"/>
    <x v="28"/>
    <d v="2012-05-02T00:00:00"/>
    <s v="Second Class"/>
    <s v="BP-11230"/>
    <s v="Benjamin Patterson"/>
    <x v="0"/>
    <s v="United States"/>
    <x v="21"/>
    <x v="24"/>
    <n v="45373"/>
    <x v="3"/>
    <s v="TEC-PH-10001530"/>
    <x v="2"/>
    <x v="7"/>
    <s v="Cisco Unified IP Phone 7945G VoIP phone"/>
    <n v="1022.97"/>
    <n v="5"/>
    <n v="0.4"/>
    <n v="-255.74250000000001"/>
  </r>
  <r>
    <n v="3046"/>
    <x v="1515"/>
    <x v="3"/>
    <x v="44"/>
    <d v="2014-11-11T00:00:00"/>
    <s v="Second Class"/>
    <s v="CC-12430"/>
    <s v="Chuck Clark"/>
    <x v="2"/>
    <s v="United States"/>
    <x v="31"/>
    <x v="11"/>
    <n v="55407"/>
    <x v="2"/>
    <s v="OFF-AR-10001216"/>
    <x v="1"/>
    <x v="6"/>
    <s v="Newell 339"/>
    <n v="13.899999999999999"/>
    <n v="5"/>
    <n v="0"/>
    <n v="3.6139999999999994"/>
  </r>
  <r>
    <n v="3047"/>
    <x v="1515"/>
    <x v="3"/>
    <x v="44"/>
    <d v="2014-11-11T00:00:00"/>
    <s v="Second Class"/>
    <s v="CC-12430"/>
    <s v="Chuck Clark"/>
    <x v="2"/>
    <s v="United States"/>
    <x v="31"/>
    <x v="11"/>
    <n v="55407"/>
    <x v="2"/>
    <s v="OFF-PA-10003127"/>
    <x v="1"/>
    <x v="10"/>
    <s v="Staples"/>
    <n v="26.38"/>
    <n v="1"/>
    <n v="0"/>
    <n v="12.134799999999998"/>
  </r>
  <r>
    <n v="3048"/>
    <x v="1516"/>
    <x v="2"/>
    <x v="587"/>
    <d v="2011-10-04T00:00:00"/>
    <s v="Standard Class"/>
    <s v="DB-13615"/>
    <s v="Doug Bickford"/>
    <x v="0"/>
    <s v="United States"/>
    <x v="4"/>
    <x v="4"/>
    <n v="98105"/>
    <x v="1"/>
    <s v="OFF-BI-10003910"/>
    <x v="1"/>
    <x v="8"/>
    <s v="DXL Angle-View Binders with Locking Rings by Samsill"/>
    <n v="43.176000000000002"/>
    <n v="7"/>
    <n v="0.2"/>
    <n v="13.4925"/>
  </r>
  <r>
    <n v="3049"/>
    <x v="1517"/>
    <x v="3"/>
    <x v="459"/>
    <d v="2014-04-05T00:00:00"/>
    <s v="First Class"/>
    <s v="TC-21475"/>
    <s v="Tony Chapman"/>
    <x v="2"/>
    <s v="United States"/>
    <x v="38"/>
    <x v="32"/>
    <n v="31907"/>
    <x v="0"/>
    <s v="FUR-TA-10004534"/>
    <x v="0"/>
    <x v="3"/>
    <s v="Bevis 44 x 96 Conference Tables"/>
    <n v="411.8"/>
    <n v="2"/>
    <n v="0"/>
    <n v="70.005999999999972"/>
  </r>
  <r>
    <n v="3050"/>
    <x v="1517"/>
    <x v="3"/>
    <x v="459"/>
    <d v="2014-04-05T00:00:00"/>
    <s v="First Class"/>
    <s v="TC-21475"/>
    <s v="Tony Chapman"/>
    <x v="2"/>
    <s v="United States"/>
    <x v="38"/>
    <x v="32"/>
    <n v="31907"/>
    <x v="0"/>
    <s v="TEC-AC-10000892"/>
    <x v="2"/>
    <x v="11"/>
    <s v="NETGEAR N750 Dual Band Wi-Fi Gigabit Router"/>
    <n v="360"/>
    <n v="4"/>
    <n v="0"/>
    <n v="129.6"/>
  </r>
  <r>
    <n v="3051"/>
    <x v="1518"/>
    <x v="3"/>
    <x v="833"/>
    <d v="2014-10-12T00:00:00"/>
    <s v="Standard Class"/>
    <s v="NZ-18565"/>
    <s v="Nick Zandusky"/>
    <x v="2"/>
    <s v="United States"/>
    <x v="347"/>
    <x v="45"/>
    <n v="83642"/>
    <x v="1"/>
    <s v="FUR-FU-10003247"/>
    <x v="0"/>
    <x v="5"/>
    <s v="36X48 HARDFLOOR CHAIRMAT"/>
    <n v="41.96"/>
    <n v="2"/>
    <n v="0"/>
    <n v="2.9371999999999971"/>
  </r>
  <r>
    <n v="3052"/>
    <x v="1518"/>
    <x v="3"/>
    <x v="833"/>
    <d v="2014-10-12T00:00:00"/>
    <s v="Standard Class"/>
    <s v="NZ-18565"/>
    <s v="Nick Zandusky"/>
    <x v="2"/>
    <s v="United States"/>
    <x v="347"/>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x v="347"/>
    <x v="45"/>
    <n v="83642"/>
    <x v="1"/>
    <s v="OFF-PA-10001295"/>
    <x v="1"/>
    <x v="10"/>
    <s v="Computer Printout Paper with Letter-Trim Perforations"/>
    <n v="37.94"/>
    <n v="2"/>
    <n v="0"/>
    <n v="18.211199999999998"/>
  </r>
  <r>
    <n v="3054"/>
    <x v="1519"/>
    <x v="0"/>
    <x v="526"/>
    <d v="2013-04-15T00:00:00"/>
    <s v="Second Class"/>
    <s v="SW-20350"/>
    <s v="Sean Wendt"/>
    <x v="2"/>
    <s v="United States"/>
    <x v="66"/>
    <x v="12"/>
    <n v="48227"/>
    <x v="2"/>
    <s v="TEC-PH-10002555"/>
    <x v="2"/>
    <x v="7"/>
    <s v="Nortel Meridian M5316 Digital phone"/>
    <n v="517.9"/>
    <n v="2"/>
    <n v="0"/>
    <n v="134.654"/>
  </r>
  <r>
    <n v="3055"/>
    <x v="1519"/>
    <x v="0"/>
    <x v="526"/>
    <d v="2013-04-15T00:00:00"/>
    <s v="Second Class"/>
    <s v="SW-20350"/>
    <s v="Sean Wendt"/>
    <x v="2"/>
    <s v="United States"/>
    <x v="66"/>
    <x v="12"/>
    <n v="48227"/>
    <x v="2"/>
    <s v="OFF-BI-10000831"/>
    <x v="1"/>
    <x v="8"/>
    <s v="Storex Flexible Poly Binders with Double Pockets"/>
    <n v="5.28"/>
    <n v="2"/>
    <n v="0"/>
    <n v="2.4287999999999998"/>
  </r>
  <r>
    <n v="3056"/>
    <x v="1520"/>
    <x v="1"/>
    <x v="834"/>
    <d v="2012-09-01T00:00:00"/>
    <s v="Standard Class"/>
    <s v="TS-21370"/>
    <s v="Todd Sumrall"/>
    <x v="1"/>
    <s v="United States"/>
    <x v="22"/>
    <x v="10"/>
    <n v="60623"/>
    <x v="2"/>
    <s v="TEC-CO-10001046"/>
    <x v="2"/>
    <x v="16"/>
    <s v="Canon Imageclass D680 Copier / Fax"/>
    <n v="2799.9600000000005"/>
    <n v="5"/>
    <n v="0.2"/>
    <n v="874.98749999999984"/>
  </r>
  <r>
    <n v="3057"/>
    <x v="1521"/>
    <x v="3"/>
    <x v="15"/>
    <d v="2014-10-25T00:00:00"/>
    <s v="Second Class"/>
    <s v="HH-15010"/>
    <s v="Hilary Holden"/>
    <x v="1"/>
    <s v="United States"/>
    <x v="8"/>
    <x v="1"/>
    <n v="94110"/>
    <x v="1"/>
    <s v="OFF-EN-10002973"/>
    <x v="1"/>
    <x v="12"/>
    <s v="Ampad #10 Peel &amp; Seel Holiday Envelopes"/>
    <n v="8.9600000000000009"/>
    <n v="2"/>
    <n v="0"/>
    <n v="4.3008000000000006"/>
  </r>
  <r>
    <n v="3058"/>
    <x v="1521"/>
    <x v="3"/>
    <x v="15"/>
    <d v="2014-10-25T00:00:00"/>
    <s v="Second Class"/>
    <s v="HH-15010"/>
    <s v="Hilary Holden"/>
    <x v="1"/>
    <s v="United States"/>
    <x v="8"/>
    <x v="1"/>
    <n v="94110"/>
    <x v="1"/>
    <s v="OFF-LA-10001641"/>
    <x v="1"/>
    <x v="2"/>
    <s v="Avery 518"/>
    <n v="31.5"/>
    <n v="10"/>
    <n v="0"/>
    <n v="15.120000000000001"/>
  </r>
  <r>
    <n v="3059"/>
    <x v="1521"/>
    <x v="3"/>
    <x v="15"/>
    <d v="2014-10-25T00:00:00"/>
    <s v="Second Class"/>
    <s v="HH-15010"/>
    <s v="Hilary Holden"/>
    <x v="1"/>
    <s v="United States"/>
    <x v="8"/>
    <x v="1"/>
    <n v="94110"/>
    <x v="1"/>
    <s v="FUR-FU-10003878"/>
    <x v="0"/>
    <x v="5"/>
    <s v="Linden 10&quot; Round Wall Clock, Black"/>
    <n v="30.56"/>
    <n v="2"/>
    <n v="0"/>
    <n v="10.3904"/>
  </r>
  <r>
    <n v="3060"/>
    <x v="1521"/>
    <x v="3"/>
    <x v="15"/>
    <d v="2014-10-25T00:00:00"/>
    <s v="Second Class"/>
    <s v="HH-15010"/>
    <s v="Hilary Holden"/>
    <x v="1"/>
    <s v="United States"/>
    <x v="8"/>
    <x v="1"/>
    <n v="94110"/>
    <x v="1"/>
    <s v="FUR-TA-10003837"/>
    <x v="0"/>
    <x v="3"/>
    <s v="Anderson Hickey Conga Table Tops &amp; Accessories"/>
    <n v="24.368000000000002"/>
    <n v="2"/>
    <n v="0.2"/>
    <n v="-3.3506000000000018"/>
  </r>
  <r>
    <n v="3061"/>
    <x v="1522"/>
    <x v="0"/>
    <x v="77"/>
    <d v="2013-11-13T00:00:00"/>
    <s v="Standard Class"/>
    <s v="DM-13345"/>
    <s v="Denise Monton"/>
    <x v="1"/>
    <s v="United States"/>
    <x v="46"/>
    <x v="24"/>
    <n v="43055"/>
    <x v="3"/>
    <s v="TEC-AC-10002800"/>
    <x v="2"/>
    <x v="11"/>
    <s v="Plantronics Audio 478 Stereo USB Headset"/>
    <n v="119.97600000000001"/>
    <n v="3"/>
    <n v="0.2"/>
    <n v="22.495499999999989"/>
  </r>
  <r>
    <n v="3062"/>
    <x v="1523"/>
    <x v="3"/>
    <x v="448"/>
    <d v="2014-03-08T00:00:00"/>
    <s v="Standard Class"/>
    <s v="RE-19450"/>
    <s v="Richard Eichhorn"/>
    <x v="0"/>
    <s v="United States"/>
    <x v="61"/>
    <x v="5"/>
    <n v="75081"/>
    <x v="2"/>
    <s v="OFF-PA-10001307"/>
    <x v="1"/>
    <x v="10"/>
    <s v="Important Message Pads, 50 4-1/4 x 5-1/2 Forms per Pad"/>
    <n v="26.880000000000003"/>
    <n v="8"/>
    <n v="0.2"/>
    <n v="9.743999999999998"/>
  </r>
  <r>
    <n v="3063"/>
    <x v="1524"/>
    <x v="1"/>
    <x v="154"/>
    <d v="2012-11-29T00:00:00"/>
    <s v="First Class"/>
    <s v="JD-16150"/>
    <s v="Justin Deggeller"/>
    <x v="1"/>
    <s v="United States"/>
    <x v="46"/>
    <x v="13"/>
    <n v="19711"/>
    <x v="3"/>
    <s v="TEC-PH-10002350"/>
    <x v="2"/>
    <x v="7"/>
    <s v="Apple EarPods with Remote and Mic"/>
    <n v="83.97"/>
    <n v="3"/>
    <n v="0"/>
    <n v="23.511599999999998"/>
  </r>
  <r>
    <n v="3064"/>
    <x v="1524"/>
    <x v="1"/>
    <x v="154"/>
    <d v="2012-11-29T00:00:00"/>
    <s v="First Class"/>
    <s v="JD-16150"/>
    <s v="Justin Deggeller"/>
    <x v="1"/>
    <s v="United States"/>
    <x v="46"/>
    <x v="13"/>
    <n v="19711"/>
    <x v="3"/>
    <s v="TEC-AC-10000397"/>
    <x v="2"/>
    <x v="11"/>
    <s v="Perixx PERIBOARD-512B, Ergonomic Split Keyboard"/>
    <n v="104.97"/>
    <n v="3"/>
    <n v="0"/>
    <n v="7.3479000000000028"/>
  </r>
  <r>
    <n v="3065"/>
    <x v="1525"/>
    <x v="3"/>
    <x v="677"/>
    <d v="2014-03-19T00:00:00"/>
    <s v="Second Class"/>
    <s v="BF-11215"/>
    <s v="Benjamin Farhat"/>
    <x v="2"/>
    <s v="United States"/>
    <x v="305"/>
    <x v="27"/>
    <n v="87105"/>
    <x v="1"/>
    <s v="OFF-ST-10000615"/>
    <x v="1"/>
    <x v="4"/>
    <s v="SimpliFile Personal File, Black Granite, 15w x 6-15/16d x 11-1/4h"/>
    <n v="90.8"/>
    <n v="8"/>
    <n v="0"/>
    <n v="25.424000000000007"/>
  </r>
  <r>
    <n v="3066"/>
    <x v="1525"/>
    <x v="3"/>
    <x v="677"/>
    <d v="2014-03-19T00:00:00"/>
    <s v="Second Class"/>
    <s v="BF-11215"/>
    <s v="Benjamin Farhat"/>
    <x v="2"/>
    <s v="United States"/>
    <x v="305"/>
    <x v="27"/>
    <n v="87105"/>
    <x v="1"/>
    <s v="TEC-PH-10004531"/>
    <x v="2"/>
    <x v="7"/>
    <s v="OtterBox Commuter Series Case - iPhone 5 &amp; 5s"/>
    <n v="140.73599999999999"/>
    <n v="8"/>
    <n v="0.2"/>
    <n v="49.257599999999996"/>
  </r>
  <r>
    <n v="3067"/>
    <x v="1525"/>
    <x v="3"/>
    <x v="677"/>
    <d v="2014-03-19T00:00:00"/>
    <s v="Second Class"/>
    <s v="BF-11215"/>
    <s v="Benjamin Farhat"/>
    <x v="2"/>
    <s v="United States"/>
    <x v="305"/>
    <x v="27"/>
    <n v="87105"/>
    <x v="1"/>
    <s v="TEC-AC-10004001"/>
    <x v="2"/>
    <x v="11"/>
    <s v="Logitech Wireless Headset H600 Over-The-Head Design"/>
    <n v="214.95000000000002"/>
    <n v="5"/>
    <n v="0"/>
    <n v="88.129500000000007"/>
  </r>
  <r>
    <n v="3068"/>
    <x v="1525"/>
    <x v="3"/>
    <x v="677"/>
    <d v="2014-03-19T00:00:00"/>
    <s v="Second Class"/>
    <s v="BF-11215"/>
    <s v="Benjamin Farhat"/>
    <x v="2"/>
    <s v="United States"/>
    <x v="305"/>
    <x v="27"/>
    <n v="87105"/>
    <x v="1"/>
    <s v="OFF-PA-10001534"/>
    <x v="1"/>
    <x v="10"/>
    <s v="Xerox 230"/>
    <n v="45.36"/>
    <n v="7"/>
    <n v="0"/>
    <n v="21.772800000000004"/>
  </r>
  <r>
    <n v="3069"/>
    <x v="1525"/>
    <x v="3"/>
    <x v="677"/>
    <d v="2014-03-19T00:00:00"/>
    <s v="Second Class"/>
    <s v="BF-11215"/>
    <s v="Benjamin Farhat"/>
    <x v="2"/>
    <s v="United States"/>
    <x v="305"/>
    <x v="27"/>
    <n v="87105"/>
    <x v="1"/>
    <s v="OFF-PA-10001815"/>
    <x v="1"/>
    <x v="10"/>
    <s v="Xerox 1885"/>
    <n v="288.24"/>
    <n v="6"/>
    <n v="0"/>
    <n v="138.35519999999997"/>
  </r>
  <r>
    <n v="3070"/>
    <x v="1526"/>
    <x v="3"/>
    <x v="329"/>
    <d v="2014-12-01T00:00:00"/>
    <s v="Same Day"/>
    <s v="ML-17755"/>
    <s v="Max Ludwig"/>
    <x v="2"/>
    <s v="United States"/>
    <x v="167"/>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x v="46"/>
    <x v="13"/>
    <n v="19711"/>
    <x v="3"/>
    <s v="OFF-ST-10002011"/>
    <x v="1"/>
    <x v="4"/>
    <s v="Smead Adjustable Mobile File Trolley with Lockable Top"/>
    <n v="2934.33"/>
    <n v="7"/>
    <n v="0"/>
    <n v="792.26910000000021"/>
  </r>
  <r>
    <n v="3072"/>
    <x v="1527"/>
    <x v="2"/>
    <x v="664"/>
    <d v="2011-11-22T00:00:00"/>
    <s v="Standard Class"/>
    <s v="YC-21895"/>
    <s v="Yoseph Carroll"/>
    <x v="1"/>
    <s v="United States"/>
    <x v="46"/>
    <x v="13"/>
    <n v="19711"/>
    <x v="3"/>
    <s v="FUR-FU-10002379"/>
    <x v="0"/>
    <x v="5"/>
    <s v="Eldon Econocleat Chair Mats for Low Pile Carpets"/>
    <n v="124.41"/>
    <n v="3"/>
    <n v="0"/>
    <n v="14.929199999999994"/>
  </r>
  <r>
    <n v="3073"/>
    <x v="1527"/>
    <x v="2"/>
    <x v="664"/>
    <d v="2011-11-22T00:00:00"/>
    <s v="Standard Class"/>
    <s v="YC-21895"/>
    <s v="Yoseph Carroll"/>
    <x v="1"/>
    <s v="United States"/>
    <x v="46"/>
    <x v="13"/>
    <n v="19711"/>
    <x v="3"/>
    <s v="OFF-AR-10003752"/>
    <x v="1"/>
    <x v="6"/>
    <s v="Deluxe Chalkboard Eraser Cleaner"/>
    <n v="57.75"/>
    <n v="5"/>
    <n v="0"/>
    <n v="26.564999999999998"/>
  </r>
  <r>
    <n v="3074"/>
    <x v="1528"/>
    <x v="0"/>
    <x v="835"/>
    <d v="2013-01-05T00:00:00"/>
    <s v="First Class"/>
    <s v="LR-16915"/>
    <s v="Lena Radford"/>
    <x v="0"/>
    <s v="United States"/>
    <x v="1"/>
    <x v="1"/>
    <n v="90045"/>
    <x v="1"/>
    <s v="OFF-ST-10003692"/>
    <x v="1"/>
    <x v="4"/>
    <s v="Recycled Steel Personal File for Hanging File Folders"/>
    <n v="114.46"/>
    <n v="2"/>
    <n v="0"/>
    <n v="28.614999999999995"/>
  </r>
  <r>
    <n v="3075"/>
    <x v="1529"/>
    <x v="1"/>
    <x v="292"/>
    <d v="2012-10-08T00:00:00"/>
    <s v="Standard Class"/>
    <s v="BS-11755"/>
    <s v="Bruce Stewart"/>
    <x v="0"/>
    <s v="United States"/>
    <x v="1"/>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x v="61"/>
    <x v="5"/>
    <n v="75217"/>
    <x v="2"/>
    <s v="OFF-ST-10003306"/>
    <x v="1"/>
    <x v="4"/>
    <s v="Letter Size Cart"/>
    <n v="342.86400000000003"/>
    <n v="3"/>
    <n v="0.2"/>
    <n v="38.572199999999953"/>
  </r>
  <r>
    <n v="3077"/>
    <x v="1530"/>
    <x v="2"/>
    <x v="836"/>
    <d v="2011-07-24T00:00:00"/>
    <s v="Standard Class"/>
    <s v="KM-16375"/>
    <s v="Katherine Murray"/>
    <x v="2"/>
    <s v="United States"/>
    <x v="61"/>
    <x v="5"/>
    <n v="75217"/>
    <x v="2"/>
    <s v="FUR-FU-10003724"/>
    <x v="0"/>
    <x v="5"/>
    <s v="Westinghouse Clip-On Gooseneck Lamps"/>
    <n v="16.739999999999998"/>
    <n v="5"/>
    <n v="0.6"/>
    <n v="-14.228999999999997"/>
  </r>
  <r>
    <n v="3078"/>
    <x v="1530"/>
    <x v="2"/>
    <x v="836"/>
    <d v="2011-07-24T00:00:00"/>
    <s v="Standard Class"/>
    <s v="KM-16375"/>
    <s v="Katherine Murray"/>
    <x v="2"/>
    <s v="United States"/>
    <x v="61"/>
    <x v="5"/>
    <n v="75217"/>
    <x v="2"/>
    <s v="FUR-CH-10002024"/>
    <x v="0"/>
    <x v="1"/>
    <s v="HON 5400 Series Task Chairs for Big and Tall"/>
    <n v="981.37199999999996"/>
    <n v="2"/>
    <n v="0.3"/>
    <n v="-140.19599999999997"/>
  </r>
  <r>
    <n v="3079"/>
    <x v="1531"/>
    <x v="2"/>
    <x v="371"/>
    <d v="2011-05-25T00:00:00"/>
    <s v="Standard Class"/>
    <s v="BT-11530"/>
    <s v="Bradley Talbott"/>
    <x v="2"/>
    <s v="United States"/>
    <x v="70"/>
    <x v="1"/>
    <n v="92037"/>
    <x v="1"/>
    <s v="OFF-AR-10003514"/>
    <x v="1"/>
    <x v="6"/>
    <s v="4009 Highlighters by Sanford"/>
    <n v="31.84"/>
    <n v="8"/>
    <n v="0"/>
    <n v="10.507199999999997"/>
  </r>
  <r>
    <n v="3080"/>
    <x v="1532"/>
    <x v="3"/>
    <x v="507"/>
    <d v="2014-09-06T00:00:00"/>
    <s v="First Class"/>
    <s v="KB-16405"/>
    <s v="Katrina Bavinger"/>
    <x v="2"/>
    <s v="United States"/>
    <x v="339"/>
    <x v="1"/>
    <n v="92307"/>
    <x v="1"/>
    <s v="OFF-PA-10001800"/>
    <x v="1"/>
    <x v="10"/>
    <s v="Xerox 220"/>
    <n v="12.96"/>
    <n v="2"/>
    <n v="0"/>
    <n v="6.2208000000000006"/>
  </r>
  <r>
    <n v="3081"/>
    <x v="1532"/>
    <x v="3"/>
    <x v="507"/>
    <d v="2014-09-06T00:00:00"/>
    <s v="First Class"/>
    <s v="KB-16405"/>
    <s v="Katrina Bavinger"/>
    <x v="2"/>
    <s v="United States"/>
    <x v="339"/>
    <x v="1"/>
    <n v="92307"/>
    <x v="1"/>
    <s v="TEC-PH-10003589"/>
    <x v="2"/>
    <x v="7"/>
    <s v="invisibleSHIELD by ZAGG Smudge-Free Screen Protector"/>
    <n v="43.176000000000002"/>
    <n v="3"/>
    <n v="0.2"/>
    <n v="15.111599999999999"/>
  </r>
  <r>
    <n v="3082"/>
    <x v="1533"/>
    <x v="3"/>
    <x v="837"/>
    <d v="2014-06-03T00:00:00"/>
    <s v="Standard Class"/>
    <s v="DW-13480"/>
    <s v="Dianna Wilson"/>
    <x v="2"/>
    <s v="United States"/>
    <x v="103"/>
    <x v="0"/>
    <n v="40214"/>
    <x v="0"/>
    <s v="OFF-BI-10003364"/>
    <x v="1"/>
    <x v="8"/>
    <s v="Binding Machine Supplies"/>
    <n v="58.34"/>
    <n v="2"/>
    <n v="0"/>
    <n v="28.0032"/>
  </r>
  <r>
    <n v="3083"/>
    <x v="1533"/>
    <x v="3"/>
    <x v="837"/>
    <d v="2014-06-03T00:00:00"/>
    <s v="Standard Class"/>
    <s v="DW-13480"/>
    <s v="Dianna Wilson"/>
    <x v="2"/>
    <s v="United States"/>
    <x v="103"/>
    <x v="0"/>
    <n v="40214"/>
    <x v="0"/>
    <s v="TEC-PH-10002834"/>
    <x v="2"/>
    <x v="7"/>
    <s v="Google Nexus 5"/>
    <n v="539.97"/>
    <n v="3"/>
    <n v="0"/>
    <n v="134.99250000000001"/>
  </r>
  <r>
    <n v="3084"/>
    <x v="1534"/>
    <x v="2"/>
    <x v="838"/>
    <d v="2011-02-04T00:00:00"/>
    <s v="Standard Class"/>
    <s v="JC-15340"/>
    <s v="Jasper Cacioppo"/>
    <x v="0"/>
    <s v="United States"/>
    <x v="20"/>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x v="12"/>
    <x v="5"/>
    <n v="77070"/>
    <x v="2"/>
    <s v="OFF-BI-10004584"/>
    <x v="1"/>
    <x v="8"/>
    <s v="GBC ProClick 150 Presentation Binding System"/>
    <n v="252.78399999999996"/>
    <n v="4"/>
    <n v="0.8"/>
    <n v="-417.09360000000004"/>
  </r>
  <r>
    <n v="3086"/>
    <x v="1535"/>
    <x v="3"/>
    <x v="839"/>
    <d v="2014-02-15T00:00:00"/>
    <s v="Standard Class"/>
    <s v="TP-21415"/>
    <s v="Tom Prescott"/>
    <x v="0"/>
    <s v="United States"/>
    <x v="12"/>
    <x v="5"/>
    <n v="77070"/>
    <x v="2"/>
    <s v="TEC-AC-10002402"/>
    <x v="2"/>
    <x v="11"/>
    <s v="Razer Kraken PRO Over Ear PC and Music Headset"/>
    <n v="127.98399999999999"/>
    <n v="2"/>
    <n v="0.2"/>
    <n v="15.997999999999987"/>
  </r>
  <r>
    <n v="3087"/>
    <x v="1535"/>
    <x v="3"/>
    <x v="839"/>
    <d v="2014-02-15T00:00:00"/>
    <s v="Standard Class"/>
    <s v="TP-21415"/>
    <s v="Tom Prescott"/>
    <x v="0"/>
    <s v="United States"/>
    <x v="12"/>
    <x v="5"/>
    <n v="77070"/>
    <x v="2"/>
    <s v="FUR-FU-10000550"/>
    <x v="0"/>
    <x v="5"/>
    <s v="Stacking Trays by OIC"/>
    <n v="3.9840000000000004"/>
    <n v="2"/>
    <n v="0.6"/>
    <n v="-2.6892000000000005"/>
  </r>
  <r>
    <n v="3088"/>
    <x v="1535"/>
    <x v="3"/>
    <x v="839"/>
    <d v="2014-02-15T00:00:00"/>
    <s v="Standard Class"/>
    <s v="TP-21415"/>
    <s v="Tom Prescott"/>
    <x v="0"/>
    <s v="United States"/>
    <x v="12"/>
    <x v="5"/>
    <n v="77070"/>
    <x v="2"/>
    <s v="OFF-AP-10000055"/>
    <x v="1"/>
    <x v="9"/>
    <s v="Belkin F9S820V06 8 Outlet Surge"/>
    <n v="12.991999999999996"/>
    <n v="2"/>
    <n v="0.8"/>
    <n v="-32.480000000000004"/>
  </r>
  <r>
    <n v="3089"/>
    <x v="1536"/>
    <x v="3"/>
    <x v="185"/>
    <d v="2014-04-03T00:00:00"/>
    <s v="Second Class"/>
    <s v="DB-12910"/>
    <s v="Daniel Byrd"/>
    <x v="2"/>
    <s v="United States"/>
    <x v="0"/>
    <x v="0"/>
    <n v="42420"/>
    <x v="0"/>
    <s v="FUR-FU-10001591"/>
    <x v="0"/>
    <x v="5"/>
    <s v="Advantus Panel Wall Certificate Holder - 8.5x11"/>
    <n v="61"/>
    <n v="5"/>
    <n v="0"/>
    <n v="25.620000000000005"/>
  </r>
  <r>
    <n v="3090"/>
    <x v="1536"/>
    <x v="3"/>
    <x v="185"/>
    <d v="2014-04-03T00:00:00"/>
    <s v="Second Class"/>
    <s v="DB-12910"/>
    <s v="Daniel Byrd"/>
    <x v="2"/>
    <s v="United States"/>
    <x v="0"/>
    <x v="0"/>
    <n v="42420"/>
    <x v="0"/>
    <s v="TEC-PH-10000526"/>
    <x v="2"/>
    <x v="7"/>
    <s v="Vtech CS6719"/>
    <n v="671.93"/>
    <n v="7"/>
    <n v="0"/>
    <n v="188.1404"/>
  </r>
  <r>
    <n v="3091"/>
    <x v="1537"/>
    <x v="0"/>
    <x v="840"/>
    <d v="2013-03-09T00:00:00"/>
    <s v="Standard Class"/>
    <s v="BH-11710"/>
    <s v="Brosina Hoffman"/>
    <x v="0"/>
    <s v="United States"/>
    <x v="46"/>
    <x v="13"/>
    <n v="19711"/>
    <x v="3"/>
    <s v="OFF-BI-10001071"/>
    <x v="1"/>
    <x v="8"/>
    <s v="GBC ProClick Punch Binding System"/>
    <n v="447.85999999999996"/>
    <n v="7"/>
    <n v="0"/>
    <n v="219.45140000000001"/>
  </r>
  <r>
    <n v="3092"/>
    <x v="1537"/>
    <x v="0"/>
    <x v="840"/>
    <d v="2013-03-09T00:00:00"/>
    <s v="Standard Class"/>
    <s v="BH-11710"/>
    <s v="Brosina Hoffman"/>
    <x v="0"/>
    <s v="United States"/>
    <x v="46"/>
    <x v="13"/>
    <n v="19711"/>
    <x v="3"/>
    <s v="TEC-PH-10001557"/>
    <x v="2"/>
    <x v="7"/>
    <s v="Pyle PMP37LED"/>
    <n v="479.95"/>
    <n v="5"/>
    <n v="0"/>
    <n v="129.5865"/>
  </r>
  <r>
    <n v="3093"/>
    <x v="1537"/>
    <x v="0"/>
    <x v="840"/>
    <d v="2013-03-09T00:00:00"/>
    <s v="Standard Class"/>
    <s v="BH-11710"/>
    <s v="Brosina Hoffman"/>
    <x v="0"/>
    <s v="United States"/>
    <x v="46"/>
    <x v="13"/>
    <n v="19711"/>
    <x v="3"/>
    <s v="OFF-PA-10001977"/>
    <x v="1"/>
    <x v="10"/>
    <s v="Xerox 194"/>
    <n v="166.44"/>
    <n v="3"/>
    <n v="0"/>
    <n v="79.891199999999998"/>
  </r>
  <r>
    <n v="3094"/>
    <x v="1538"/>
    <x v="1"/>
    <x v="841"/>
    <d v="2012-08-23T00:00:00"/>
    <s v="Same Day"/>
    <s v="TD-20995"/>
    <s v="Tamara Dahlen"/>
    <x v="0"/>
    <s v="United States"/>
    <x v="348"/>
    <x v="10"/>
    <n v="60440"/>
    <x v="2"/>
    <s v="OFF-SU-10004231"/>
    <x v="1"/>
    <x v="14"/>
    <s v="Acme Tagit Stainless Steel Antibacterial Scissors"/>
    <n v="31.680000000000003"/>
    <n v="4"/>
    <n v="0.2"/>
    <n v="2.7719999999999994"/>
  </r>
  <r>
    <n v="3095"/>
    <x v="1538"/>
    <x v="1"/>
    <x v="841"/>
    <d v="2012-08-23T00:00:00"/>
    <s v="Same Day"/>
    <s v="TD-20995"/>
    <s v="Tamara Dahlen"/>
    <x v="0"/>
    <s v="United States"/>
    <x v="348"/>
    <x v="10"/>
    <n v="60440"/>
    <x v="2"/>
    <s v="OFF-PA-10000809"/>
    <x v="1"/>
    <x v="10"/>
    <s v="Xerox 206"/>
    <n v="10.368000000000002"/>
    <n v="2"/>
    <n v="0.2"/>
    <n v="3.6288"/>
  </r>
  <r>
    <n v="3096"/>
    <x v="1538"/>
    <x v="1"/>
    <x v="841"/>
    <d v="2012-08-23T00:00:00"/>
    <s v="Same Day"/>
    <s v="TD-20995"/>
    <s v="Tamara Dahlen"/>
    <x v="0"/>
    <s v="United States"/>
    <x v="348"/>
    <x v="10"/>
    <n v="60440"/>
    <x v="2"/>
    <s v="OFF-FA-10003021"/>
    <x v="1"/>
    <x v="13"/>
    <s v="Staples"/>
    <n v="12.032"/>
    <n v="8"/>
    <n v="0.2"/>
    <n v="2.2559999999999993"/>
  </r>
  <r>
    <n v="3097"/>
    <x v="1538"/>
    <x v="1"/>
    <x v="841"/>
    <d v="2012-08-23T00:00:00"/>
    <s v="Same Day"/>
    <s v="TD-20995"/>
    <s v="Tamara Dahlen"/>
    <x v="0"/>
    <s v="United States"/>
    <x v="348"/>
    <x v="10"/>
    <n v="60440"/>
    <x v="2"/>
    <s v="OFF-AP-10000696"/>
    <x v="1"/>
    <x v="9"/>
    <s v="Holmes Odor Grabber"/>
    <n v="5.7679999999999989"/>
    <n v="2"/>
    <n v="0.8"/>
    <n v="-13.554800000000004"/>
  </r>
  <r>
    <n v="3098"/>
    <x v="1539"/>
    <x v="3"/>
    <x v="842"/>
    <d v="2014-05-02T00:00:00"/>
    <s v="Standard Class"/>
    <s v="CV-12805"/>
    <s v="Cynthia Voltz"/>
    <x v="1"/>
    <s v="United States"/>
    <x v="5"/>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x v="5"/>
    <x v="5"/>
    <n v="76106"/>
    <x v="2"/>
    <s v="FUR-BO-10002268"/>
    <x v="0"/>
    <x v="0"/>
    <s v="Sauder Barrister Bookcases"/>
    <n v="220.26559999999998"/>
    <n v="4"/>
    <n v="0.32"/>
    <n v="-42.1096"/>
  </r>
  <r>
    <n v="3100"/>
    <x v="1540"/>
    <x v="3"/>
    <x v="349"/>
    <d v="2014-04-20T00:00:00"/>
    <s v="Standard Class"/>
    <s v="CS-12355"/>
    <s v="Christine Sundaresam"/>
    <x v="0"/>
    <s v="United States"/>
    <x v="20"/>
    <x v="15"/>
    <n v="10024"/>
    <x v="3"/>
    <s v="OFF-BI-10000829"/>
    <x v="1"/>
    <x v="8"/>
    <s v="Avery Non-Stick Binders"/>
    <n v="10.776000000000002"/>
    <n v="3"/>
    <n v="0.2"/>
    <n v="3.5021999999999989"/>
  </r>
  <r>
    <n v="3101"/>
    <x v="1540"/>
    <x v="3"/>
    <x v="349"/>
    <d v="2014-04-20T00:00:00"/>
    <s v="Standard Class"/>
    <s v="CS-12355"/>
    <s v="Christine Sundaresam"/>
    <x v="0"/>
    <s v="United States"/>
    <x v="20"/>
    <x v="15"/>
    <n v="10024"/>
    <x v="3"/>
    <s v="FUR-BO-10003441"/>
    <x v="0"/>
    <x v="0"/>
    <s v="Bush Westfield Collection Bookcases, Fully Assembled"/>
    <n v="242.35200000000003"/>
    <n v="3"/>
    <n v="0.2"/>
    <n v="9.0881999999999721"/>
  </r>
  <r>
    <n v="3102"/>
    <x v="1541"/>
    <x v="3"/>
    <x v="66"/>
    <d v="2014-12-28T00:00:00"/>
    <s v="Second Class"/>
    <s v="JG-15310"/>
    <s v="Jason Gross"/>
    <x v="1"/>
    <s v="United States"/>
    <x v="205"/>
    <x v="34"/>
    <n v="2908"/>
    <x v="3"/>
    <s v="OFF-SU-10003505"/>
    <x v="1"/>
    <x v="14"/>
    <s v="Premier Electric Letter Opener"/>
    <n v="695.16"/>
    <n v="6"/>
    <n v="0"/>
    <n v="34.757999999999953"/>
  </r>
  <r>
    <n v="3103"/>
    <x v="1541"/>
    <x v="3"/>
    <x v="66"/>
    <d v="2014-12-28T00:00:00"/>
    <s v="Second Class"/>
    <s v="JG-15310"/>
    <s v="Jason Gross"/>
    <x v="1"/>
    <s v="United States"/>
    <x v="205"/>
    <x v="34"/>
    <n v="2908"/>
    <x v="3"/>
    <s v="FUR-BO-10003660"/>
    <x v="0"/>
    <x v="0"/>
    <s v="Bush Cubix Collection Bookcases, Fully Assembled"/>
    <n v="220.98"/>
    <n v="1"/>
    <n v="0"/>
    <n v="50.825400000000002"/>
  </r>
  <r>
    <n v="3104"/>
    <x v="1542"/>
    <x v="0"/>
    <x v="16"/>
    <d v="2013-12-13T00:00:00"/>
    <s v="Standard Class"/>
    <s v="JP-16135"/>
    <s v="Julie Prescott"/>
    <x v="2"/>
    <s v="United States"/>
    <x v="38"/>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x v="20"/>
    <x v="15"/>
    <n v="10024"/>
    <x v="3"/>
    <s v="OFF-PA-10002741"/>
    <x v="1"/>
    <x v="10"/>
    <s v="Xerox 1980"/>
    <n v="25.68"/>
    <n v="6"/>
    <n v="0"/>
    <n v="11.555999999999997"/>
  </r>
  <r>
    <n v="3106"/>
    <x v="1544"/>
    <x v="0"/>
    <x v="197"/>
    <d v="2013-07-30T00:00:00"/>
    <s v="Standard Class"/>
    <s v="KH-16630"/>
    <s v="Ken Heidel"/>
    <x v="1"/>
    <s v="United States"/>
    <x v="12"/>
    <x v="5"/>
    <n v="77070"/>
    <x v="2"/>
    <s v="OFF-LA-10004345"/>
    <x v="1"/>
    <x v="2"/>
    <s v="Avery 493"/>
    <n v="15.712000000000002"/>
    <n v="4"/>
    <n v="0.2"/>
    <n v="5.6955999999999989"/>
  </r>
  <r>
    <n v="3107"/>
    <x v="1545"/>
    <x v="3"/>
    <x v="815"/>
    <d v="2014-07-15T00:00:00"/>
    <s v="Standard Class"/>
    <s v="FG-14260"/>
    <s v="Frank Gastineau"/>
    <x v="2"/>
    <s v="United States"/>
    <x v="34"/>
    <x v="10"/>
    <n v="60505"/>
    <x v="2"/>
    <s v="OFF-ST-10004340"/>
    <x v="1"/>
    <x v="4"/>
    <s v="Fellowes Mobile File Cart, Black"/>
    <n v="298.464"/>
    <n v="6"/>
    <n v="0.2"/>
    <n v="26.115600000000015"/>
  </r>
  <r>
    <n v="3108"/>
    <x v="1546"/>
    <x v="0"/>
    <x v="19"/>
    <d v="2013-07-23T00:00:00"/>
    <s v="Standard Class"/>
    <s v="AA-10480"/>
    <s v="Andrew Allen"/>
    <x v="0"/>
    <s v="United States"/>
    <x v="24"/>
    <x v="25"/>
    <n v="65807"/>
    <x v="2"/>
    <s v="OFF-PA-10001471"/>
    <x v="1"/>
    <x v="10"/>
    <s v="Strathmore Photo Frame Cards"/>
    <n v="21.93"/>
    <n v="3"/>
    <n v="0"/>
    <n v="10.087799999999998"/>
  </r>
  <r>
    <n v="3109"/>
    <x v="1546"/>
    <x v="0"/>
    <x v="19"/>
    <d v="2013-07-23T00:00:00"/>
    <s v="Standard Class"/>
    <s v="AA-10480"/>
    <s v="Andrew Allen"/>
    <x v="0"/>
    <s v="United States"/>
    <x v="24"/>
    <x v="25"/>
    <n v="65807"/>
    <x v="2"/>
    <s v="OFF-ST-10002344"/>
    <x v="1"/>
    <x v="4"/>
    <s v="Carina 42&quot;Hx23 3/4&quot;W Media Storage Unit"/>
    <n v="242.94"/>
    <n v="3"/>
    <n v="0"/>
    <n v="4.8588000000000164"/>
  </r>
  <r>
    <n v="3110"/>
    <x v="1546"/>
    <x v="0"/>
    <x v="19"/>
    <d v="2013-07-23T00:00:00"/>
    <s v="Standard Class"/>
    <s v="AA-10480"/>
    <s v="Andrew Allen"/>
    <x v="0"/>
    <s v="United States"/>
    <x v="24"/>
    <x v="25"/>
    <n v="65807"/>
    <x v="2"/>
    <s v="OFF-PA-10001892"/>
    <x v="1"/>
    <x v="10"/>
    <s v="Rediform Wirebound &quot;Phone Memo&quot; Message Book, 11 x 5-3/4"/>
    <n v="7.64"/>
    <n v="1"/>
    <n v="0"/>
    <n v="3.7435999999999998"/>
  </r>
  <r>
    <n v="3111"/>
    <x v="1546"/>
    <x v="0"/>
    <x v="19"/>
    <d v="2013-07-23T00:00:00"/>
    <s v="Standard Class"/>
    <s v="AA-10480"/>
    <s v="Andrew Allen"/>
    <x v="0"/>
    <s v="United States"/>
    <x v="24"/>
    <x v="25"/>
    <n v="65807"/>
    <x v="2"/>
    <s v="OFF-PA-10001934"/>
    <x v="1"/>
    <x v="10"/>
    <s v="Xerox 1993"/>
    <n v="51.84"/>
    <n v="8"/>
    <n v="0"/>
    <n v="25.401600000000002"/>
  </r>
  <r>
    <n v="3112"/>
    <x v="1546"/>
    <x v="0"/>
    <x v="19"/>
    <d v="2013-07-23T00:00:00"/>
    <s v="Standard Class"/>
    <s v="AA-10480"/>
    <s v="Andrew Allen"/>
    <x v="0"/>
    <s v="United States"/>
    <x v="24"/>
    <x v="25"/>
    <n v="65807"/>
    <x v="2"/>
    <s v="OFF-ST-10000078"/>
    <x v="1"/>
    <x v="4"/>
    <s v="Tennsco 6- and 18-Compartment Lockers"/>
    <n v="265.17"/>
    <n v="1"/>
    <n v="0"/>
    <n v="47.730599999999981"/>
  </r>
  <r>
    <n v="3113"/>
    <x v="1547"/>
    <x v="0"/>
    <x v="828"/>
    <d v="2013-08-31T00:00:00"/>
    <s v="Standard Class"/>
    <s v="MS-17770"/>
    <s v="Maxwell Schwartz"/>
    <x v="0"/>
    <s v="United States"/>
    <x v="4"/>
    <x v="4"/>
    <n v="98105"/>
    <x v="1"/>
    <s v="TEC-MA-10001972"/>
    <x v="2"/>
    <x v="15"/>
    <s v="Okidata C331dn Printer"/>
    <n v="837.59999999999991"/>
    <n v="3"/>
    <n v="0.2"/>
    <n v="62.82000000000005"/>
  </r>
  <r>
    <n v="3114"/>
    <x v="1547"/>
    <x v="0"/>
    <x v="828"/>
    <d v="2013-08-31T00:00:00"/>
    <s v="Standard Class"/>
    <s v="MS-17770"/>
    <s v="Maxwell Schwartz"/>
    <x v="0"/>
    <s v="United States"/>
    <x v="4"/>
    <x v="4"/>
    <n v="98105"/>
    <x v="1"/>
    <s v="OFF-EN-10002504"/>
    <x v="1"/>
    <x v="12"/>
    <s v="Tyvek  Top-Opening Peel &amp; Seel Envelopes, Plain White"/>
    <n v="135.9"/>
    <n v="5"/>
    <n v="0"/>
    <n v="63.872999999999998"/>
  </r>
  <r>
    <n v="3115"/>
    <x v="1547"/>
    <x v="0"/>
    <x v="828"/>
    <d v="2013-08-31T00:00:00"/>
    <s v="Standard Class"/>
    <s v="MS-17770"/>
    <s v="Maxwell Schwartz"/>
    <x v="0"/>
    <s v="United States"/>
    <x v="4"/>
    <x v="4"/>
    <n v="98105"/>
    <x v="1"/>
    <s v="OFF-PA-10002160"/>
    <x v="1"/>
    <x v="10"/>
    <s v="Xerox 1978"/>
    <n v="34.68"/>
    <n v="6"/>
    <n v="0"/>
    <n v="16.993200000000002"/>
  </r>
  <r>
    <n v="3116"/>
    <x v="1547"/>
    <x v="0"/>
    <x v="828"/>
    <d v="2013-08-31T00:00:00"/>
    <s v="Standard Class"/>
    <s v="MS-17770"/>
    <s v="Maxwell Schwartz"/>
    <x v="0"/>
    <s v="United States"/>
    <x v="4"/>
    <x v="4"/>
    <n v="98105"/>
    <x v="1"/>
    <s v="FUR-CH-10001973"/>
    <x v="0"/>
    <x v="1"/>
    <s v="Office Star Flex Back Scooter Chair with White Frame"/>
    <n v="532.70400000000006"/>
    <n v="6"/>
    <n v="0.2"/>
    <n v="-39.952800000000025"/>
  </r>
  <r>
    <n v="3117"/>
    <x v="1547"/>
    <x v="0"/>
    <x v="828"/>
    <d v="2013-08-31T00:00:00"/>
    <s v="Standard Class"/>
    <s v="MS-17770"/>
    <s v="Maxwell Schwartz"/>
    <x v="0"/>
    <s v="United States"/>
    <x v="4"/>
    <x v="4"/>
    <n v="98105"/>
    <x v="1"/>
    <s v="OFF-AP-10001492"/>
    <x v="1"/>
    <x v="9"/>
    <s v="Acco Six-Outlet Power Strip, 4' Cord Length"/>
    <n v="43.099999999999994"/>
    <n v="5"/>
    <n v="0"/>
    <n v="11.206"/>
  </r>
  <r>
    <n v="3118"/>
    <x v="1547"/>
    <x v="0"/>
    <x v="828"/>
    <d v="2013-08-31T00:00:00"/>
    <s v="Standard Class"/>
    <s v="MS-17770"/>
    <s v="Maxwell Schwartz"/>
    <x v="0"/>
    <s v="United States"/>
    <x v="4"/>
    <x v="4"/>
    <n v="98105"/>
    <x v="1"/>
    <s v="OFF-SU-10002189"/>
    <x v="1"/>
    <x v="14"/>
    <s v="Acme Rosewood Handle Letter Opener"/>
    <n v="15.88"/>
    <n v="4"/>
    <n v="0"/>
    <n v="0.15879999999999939"/>
  </r>
  <r>
    <n v="3119"/>
    <x v="1548"/>
    <x v="1"/>
    <x v="832"/>
    <d v="2012-06-12T00:00:00"/>
    <s v="First Class"/>
    <s v="JE-15610"/>
    <s v="Jim Epp"/>
    <x v="1"/>
    <s v="United States"/>
    <x v="121"/>
    <x v="2"/>
    <n v="33801"/>
    <x v="0"/>
    <s v="FUR-CH-10003312"/>
    <x v="0"/>
    <x v="1"/>
    <s v="Hon 2090 “Pillow Soft” Series Mid Back Swivel/Tilt Chairs"/>
    <n v="1123.92"/>
    <n v="5"/>
    <n v="0.2"/>
    <n v="-182.63700000000017"/>
  </r>
  <r>
    <n v="3120"/>
    <x v="1548"/>
    <x v="1"/>
    <x v="832"/>
    <d v="2012-06-12T00:00:00"/>
    <s v="First Class"/>
    <s v="JE-15610"/>
    <s v="Jim Epp"/>
    <x v="1"/>
    <s v="United States"/>
    <x v="121"/>
    <x v="2"/>
    <n v="33801"/>
    <x v="0"/>
    <s v="TEC-PH-10002496"/>
    <x v="2"/>
    <x v="7"/>
    <s v="Cisco SPA301"/>
    <n v="249.58400000000003"/>
    <n v="2"/>
    <n v="0.2"/>
    <n v="31.197999999999986"/>
  </r>
  <r>
    <n v="3121"/>
    <x v="1548"/>
    <x v="1"/>
    <x v="832"/>
    <d v="2012-06-12T00:00:00"/>
    <s v="First Class"/>
    <s v="JE-15610"/>
    <s v="Jim Epp"/>
    <x v="1"/>
    <s v="United States"/>
    <x v="121"/>
    <x v="2"/>
    <n v="33801"/>
    <x v="0"/>
    <s v="FUR-FU-10003464"/>
    <x v="0"/>
    <x v="5"/>
    <s v="Seth Thomas 8 1/2&quot; Cubicle Clock"/>
    <n v="48.671999999999997"/>
    <n v="3"/>
    <n v="0.2"/>
    <n v="7.3007999999999988"/>
  </r>
  <r>
    <n v="3122"/>
    <x v="1548"/>
    <x v="1"/>
    <x v="832"/>
    <d v="2012-06-12T00:00:00"/>
    <s v="First Class"/>
    <s v="JE-15610"/>
    <s v="Jim Epp"/>
    <x v="1"/>
    <s v="United States"/>
    <x v="121"/>
    <x v="2"/>
    <n v="33801"/>
    <x v="0"/>
    <s v="OFF-AR-10000380"/>
    <x v="1"/>
    <x v="6"/>
    <s v="Hunt PowerHouse Electric Pencil Sharpener, Blue"/>
    <n v="60.768000000000001"/>
    <n v="2"/>
    <n v="0.2"/>
    <n v="7.5959999999999894"/>
  </r>
  <r>
    <n v="3123"/>
    <x v="1548"/>
    <x v="1"/>
    <x v="832"/>
    <d v="2012-06-12T00:00:00"/>
    <s v="First Class"/>
    <s v="JE-15610"/>
    <s v="Jim Epp"/>
    <x v="1"/>
    <s v="United States"/>
    <x v="121"/>
    <x v="2"/>
    <n v="33801"/>
    <x v="0"/>
    <s v="OFF-BI-10004593"/>
    <x v="1"/>
    <x v="8"/>
    <s v="Ibico Laser Imprintable Binding System Covers"/>
    <n v="78.600000000000009"/>
    <n v="5"/>
    <n v="0.7"/>
    <n v="-62.88000000000001"/>
  </r>
  <r>
    <n v="3124"/>
    <x v="1548"/>
    <x v="1"/>
    <x v="832"/>
    <d v="2012-06-12T00:00:00"/>
    <s v="First Class"/>
    <s v="JE-15610"/>
    <s v="Jim Epp"/>
    <x v="1"/>
    <s v="United States"/>
    <x v="121"/>
    <x v="2"/>
    <n v="33801"/>
    <x v="0"/>
    <s v="OFF-BI-10001308"/>
    <x v="1"/>
    <x v="8"/>
    <s v="GBC Standard Plastic Binding Systems' Combs"/>
    <n v="3.7680000000000007"/>
    <n v="2"/>
    <n v="0.7"/>
    <n v="-3.1400000000000006"/>
  </r>
  <r>
    <n v="3125"/>
    <x v="1548"/>
    <x v="1"/>
    <x v="832"/>
    <d v="2012-06-12T00:00:00"/>
    <s v="First Class"/>
    <s v="JE-15610"/>
    <s v="Jim Epp"/>
    <x v="1"/>
    <s v="United States"/>
    <x v="121"/>
    <x v="2"/>
    <n v="33801"/>
    <x v="0"/>
    <s v="OFF-ST-10001780"/>
    <x v="1"/>
    <x v="4"/>
    <s v="Tennsco 16-Compartment Lockers with Coat Rack"/>
    <n v="1036.624"/>
    <n v="2"/>
    <n v="0.2"/>
    <n v="51.831200000000024"/>
  </r>
  <r>
    <n v="3126"/>
    <x v="1548"/>
    <x v="1"/>
    <x v="832"/>
    <d v="2012-06-12T00:00:00"/>
    <s v="First Class"/>
    <s v="JE-15610"/>
    <s v="Jim Epp"/>
    <x v="1"/>
    <s v="United States"/>
    <x v="121"/>
    <x v="2"/>
    <n v="33801"/>
    <x v="0"/>
    <s v="OFF-ST-10003816"/>
    <x v="1"/>
    <x v="4"/>
    <s v="Fellowes High-Stak Drawer Files"/>
    <n v="563.80799999999999"/>
    <n v="4"/>
    <n v="0.2"/>
    <n v="21.142799999999966"/>
  </r>
  <r>
    <n v="3127"/>
    <x v="1549"/>
    <x v="3"/>
    <x v="565"/>
    <d v="2014-09-13T00:00:00"/>
    <s v="Standard Class"/>
    <s v="EB-14110"/>
    <s v="Eugene Barchas"/>
    <x v="0"/>
    <s v="United States"/>
    <x v="10"/>
    <x v="9"/>
    <n v="19134"/>
    <x v="3"/>
    <s v="TEC-PH-10002200"/>
    <x v="2"/>
    <x v="7"/>
    <s v="Aastra 6757i CT Wireless VoIP phone"/>
    <n v="258.52799999999996"/>
    <n v="2"/>
    <n v="0.4"/>
    <n v="-47.396800000000013"/>
  </r>
  <r>
    <n v="3128"/>
    <x v="1550"/>
    <x v="3"/>
    <x v="280"/>
    <d v="2014-10-07T00:00:00"/>
    <s v="Standard Class"/>
    <s v="BP-11155"/>
    <s v="Becky Pak"/>
    <x v="0"/>
    <s v="United States"/>
    <x v="20"/>
    <x v="15"/>
    <n v="10011"/>
    <x v="3"/>
    <s v="OFF-PA-10004438"/>
    <x v="1"/>
    <x v="10"/>
    <s v="Xerox 1907"/>
    <n v="49.12"/>
    <n v="4"/>
    <n v="0"/>
    <n v="23.086399999999998"/>
  </r>
  <r>
    <n v="3129"/>
    <x v="1551"/>
    <x v="2"/>
    <x v="757"/>
    <d v="2011-12-17T00:00:00"/>
    <s v="First Class"/>
    <s v="CC-12100"/>
    <s v="Chad Cunningham"/>
    <x v="2"/>
    <s v="United States"/>
    <x v="1"/>
    <x v="1"/>
    <n v="90049"/>
    <x v="1"/>
    <s v="FUR-FU-10004090"/>
    <x v="0"/>
    <x v="5"/>
    <s v="Executive Impressions 14&quot; Contract Wall Clock"/>
    <n v="44.46"/>
    <n v="2"/>
    <n v="0"/>
    <n v="14.671799999999998"/>
  </r>
  <r>
    <n v="3130"/>
    <x v="1551"/>
    <x v="2"/>
    <x v="757"/>
    <d v="2011-12-17T00:00:00"/>
    <s v="First Class"/>
    <s v="CC-12100"/>
    <s v="Chad Cunningham"/>
    <x v="2"/>
    <s v="United States"/>
    <x v="1"/>
    <x v="1"/>
    <n v="90049"/>
    <x v="1"/>
    <s v="FUR-CH-10002602"/>
    <x v="0"/>
    <x v="1"/>
    <s v="DMI Arturo Collection Mission-style Design Wood Chair"/>
    <n v="241.56799999999998"/>
    <n v="2"/>
    <n v="0.2"/>
    <n v="18.11760000000001"/>
  </r>
  <r>
    <n v="3131"/>
    <x v="1551"/>
    <x v="2"/>
    <x v="757"/>
    <d v="2011-12-17T00:00:00"/>
    <s v="First Class"/>
    <s v="CC-12100"/>
    <s v="Chad Cunningham"/>
    <x v="2"/>
    <s v="United States"/>
    <x v="1"/>
    <x v="1"/>
    <n v="90049"/>
    <x v="1"/>
    <s v="TEC-AC-10001142"/>
    <x v="2"/>
    <x v="11"/>
    <s v="First Data FD10 PIN Pad"/>
    <n v="395"/>
    <n v="5"/>
    <n v="0"/>
    <n v="39.499999999999957"/>
  </r>
  <r>
    <n v="3132"/>
    <x v="1551"/>
    <x v="2"/>
    <x v="757"/>
    <d v="2011-12-17T00:00:00"/>
    <s v="First Class"/>
    <s v="CC-12100"/>
    <s v="Chad Cunningham"/>
    <x v="2"/>
    <s v="United States"/>
    <x v="1"/>
    <x v="1"/>
    <n v="90049"/>
    <x v="1"/>
    <s v="TEC-PH-10004977"/>
    <x v="2"/>
    <x v="7"/>
    <s v="GE 30524EE4"/>
    <n v="627.16800000000012"/>
    <n v="4"/>
    <n v="0.2"/>
    <n v="70.55639999999994"/>
  </r>
  <r>
    <n v="3133"/>
    <x v="1552"/>
    <x v="2"/>
    <x v="829"/>
    <d v="2011-08-26T00:00:00"/>
    <s v="First Class"/>
    <s v="JP-15460"/>
    <s v="Jennifer Patt"/>
    <x v="1"/>
    <s v="United States"/>
    <x v="147"/>
    <x v="15"/>
    <n v="11572"/>
    <x v="3"/>
    <s v="FUR-FU-10004586"/>
    <x v="0"/>
    <x v="5"/>
    <s v="G.E. Longer-Life Indoor Recessed Floodlight Bulbs"/>
    <n v="13.28"/>
    <n v="2"/>
    <n v="0"/>
    <n v="6.3743999999999996"/>
  </r>
  <r>
    <n v="3134"/>
    <x v="1552"/>
    <x v="2"/>
    <x v="829"/>
    <d v="2011-08-26T00:00:00"/>
    <s v="First Class"/>
    <s v="JP-15460"/>
    <s v="Jennifer Patt"/>
    <x v="1"/>
    <s v="United States"/>
    <x v="147"/>
    <x v="15"/>
    <n v="11572"/>
    <x v="3"/>
    <s v="OFF-BI-10001116"/>
    <x v="1"/>
    <x v="8"/>
    <s v="Wilson Jones 1&quot; Hanging DublLock Ring Binders"/>
    <n v="12.672000000000001"/>
    <n v="3"/>
    <n v="0.2"/>
    <n v="4.4352000000000009"/>
  </r>
  <r>
    <n v="3135"/>
    <x v="1553"/>
    <x v="3"/>
    <x v="105"/>
    <d v="2014-11-19T00:00:00"/>
    <s v="Standard Class"/>
    <s v="LS-16975"/>
    <s v="Lindsay Shagiari"/>
    <x v="2"/>
    <s v="United States"/>
    <x v="61"/>
    <x v="5"/>
    <n v="75081"/>
    <x v="2"/>
    <s v="OFF-BI-10000666"/>
    <x v="1"/>
    <x v="8"/>
    <s v="Surelock Post Binders"/>
    <n v="30.559999999999992"/>
    <n v="5"/>
    <n v="0.8"/>
    <n v="-45.840000000000018"/>
  </r>
  <r>
    <n v="3136"/>
    <x v="1553"/>
    <x v="3"/>
    <x v="105"/>
    <d v="2014-11-19T00:00:00"/>
    <s v="Standard Class"/>
    <s v="LS-16975"/>
    <s v="Lindsay Shagiari"/>
    <x v="2"/>
    <s v="United States"/>
    <x v="61"/>
    <x v="5"/>
    <n v="75081"/>
    <x v="2"/>
    <s v="OFF-ST-10002583"/>
    <x v="1"/>
    <x v="4"/>
    <s v="Fellowes Neat Ideas Storage Cubes"/>
    <n v="77.951999999999998"/>
    <n v="3"/>
    <n v="0.2"/>
    <n v="-15.590400000000002"/>
  </r>
  <r>
    <n v="3137"/>
    <x v="1553"/>
    <x v="3"/>
    <x v="105"/>
    <d v="2014-11-19T00:00:00"/>
    <s v="Standard Class"/>
    <s v="LS-16975"/>
    <s v="Lindsay Shagiari"/>
    <x v="2"/>
    <s v="United States"/>
    <x v="61"/>
    <x v="5"/>
    <n v="75081"/>
    <x v="2"/>
    <s v="TEC-PH-10004908"/>
    <x v="2"/>
    <x v="7"/>
    <s v="Panasonic KX TS3282W Corded phone"/>
    <n v="67.992000000000004"/>
    <n v="1"/>
    <n v="0.2"/>
    <n v="8.4989999999999917"/>
  </r>
  <r>
    <n v="3138"/>
    <x v="1553"/>
    <x v="3"/>
    <x v="105"/>
    <d v="2014-11-19T00:00:00"/>
    <s v="Standard Class"/>
    <s v="LS-16975"/>
    <s v="Lindsay Shagiari"/>
    <x v="2"/>
    <s v="United States"/>
    <x v="61"/>
    <x v="5"/>
    <n v="75081"/>
    <x v="2"/>
    <s v="OFF-EN-10001219"/>
    <x v="1"/>
    <x v="12"/>
    <s v="#10- 4 1/8&quot; x 9 1/2&quot; Security-Tint Envelopes"/>
    <n v="12.224"/>
    <n v="2"/>
    <n v="0.2"/>
    <n v="4.4311999999999996"/>
  </r>
  <r>
    <n v="3139"/>
    <x v="1553"/>
    <x v="3"/>
    <x v="105"/>
    <d v="2014-11-19T00:00:00"/>
    <s v="Standard Class"/>
    <s v="LS-16975"/>
    <s v="Lindsay Shagiari"/>
    <x v="2"/>
    <s v="United States"/>
    <x v="61"/>
    <x v="5"/>
    <n v="75081"/>
    <x v="2"/>
    <s v="TEC-AC-10004568"/>
    <x v="2"/>
    <x v="11"/>
    <s v="Maxell LTO Ultrium - 800 GB"/>
    <n v="44.783999999999999"/>
    <n v="2"/>
    <n v="0.2"/>
    <n v="-0.55980000000000452"/>
  </r>
  <r>
    <n v="3140"/>
    <x v="1553"/>
    <x v="3"/>
    <x v="105"/>
    <d v="2014-11-19T00:00:00"/>
    <s v="Standard Class"/>
    <s v="LS-16975"/>
    <s v="Lindsay Shagiari"/>
    <x v="2"/>
    <s v="United States"/>
    <x v="61"/>
    <x v="5"/>
    <n v="75081"/>
    <x v="2"/>
    <s v="FUR-FU-10001756"/>
    <x v="0"/>
    <x v="5"/>
    <s v="Eldon Expressions Desk Accessory, Wood Photo Frame, Mahogany"/>
    <n v="22.847999999999999"/>
    <n v="3"/>
    <n v="0.6"/>
    <n v="-17.707200000000007"/>
  </r>
  <r>
    <n v="3141"/>
    <x v="1554"/>
    <x v="1"/>
    <x v="334"/>
    <d v="2012-04-28T00:00:00"/>
    <s v="First Class"/>
    <s v="JL-15850"/>
    <s v="John Lucas"/>
    <x v="0"/>
    <s v="United States"/>
    <x v="20"/>
    <x v="15"/>
    <n v="10035"/>
    <x v="3"/>
    <s v="OFF-AP-10002311"/>
    <x v="1"/>
    <x v="9"/>
    <s v="Holmes Replacement Filter for HEPA Air Cleaner, Very Large Room, HEPA Filter"/>
    <n v="206.43"/>
    <n v="3"/>
    <n v="0"/>
    <n v="90.829200000000014"/>
  </r>
  <r>
    <n v="3142"/>
    <x v="1555"/>
    <x v="2"/>
    <x v="432"/>
    <d v="2011-12-12T00:00:00"/>
    <s v="Same Day"/>
    <s v="CY-12745"/>
    <s v="Craig Yedwab"/>
    <x v="1"/>
    <s v="United States"/>
    <x v="52"/>
    <x v="5"/>
    <n v="78207"/>
    <x v="2"/>
    <s v="OFF-BI-10003650"/>
    <x v="1"/>
    <x v="8"/>
    <s v="GBC DocuBind 300 Electric Binding Machine"/>
    <n v="210.39199999999997"/>
    <n v="2"/>
    <n v="0.8"/>
    <n v="-336.62720000000013"/>
  </r>
  <r>
    <n v="3143"/>
    <x v="1556"/>
    <x v="3"/>
    <x v="145"/>
    <d v="2014-09-28T00:00:00"/>
    <s v="Second Class"/>
    <s v="RB-19360"/>
    <s v="Raymond Buch"/>
    <x v="0"/>
    <s v="United States"/>
    <x v="74"/>
    <x v="24"/>
    <n v="45231"/>
    <x v="3"/>
    <s v="TEC-AC-10003628"/>
    <x v="2"/>
    <x v="11"/>
    <s v="Logitech 910-002974 M325 Wireless Mouse for Web Scrolling"/>
    <n v="119.96000000000001"/>
    <n v="5"/>
    <n v="0.2"/>
    <n v="35.988000000000007"/>
  </r>
  <r>
    <n v="3144"/>
    <x v="1556"/>
    <x v="3"/>
    <x v="145"/>
    <d v="2014-09-28T00:00:00"/>
    <s v="Second Class"/>
    <s v="RB-19360"/>
    <s v="Raymond Buch"/>
    <x v="0"/>
    <s v="United States"/>
    <x v="74"/>
    <x v="24"/>
    <n v="45231"/>
    <x v="3"/>
    <s v="OFF-AR-10001547"/>
    <x v="1"/>
    <x v="6"/>
    <s v="Newell 311"/>
    <n v="10.608000000000001"/>
    <n v="6"/>
    <n v="0.2"/>
    <n v="0.92819999999999991"/>
  </r>
  <r>
    <n v="3145"/>
    <x v="1557"/>
    <x v="0"/>
    <x v="64"/>
    <d v="2013-09-12T00:00:00"/>
    <s v="Standard Class"/>
    <s v="AR-10825"/>
    <s v="Anthony Rawles"/>
    <x v="1"/>
    <s v="United States"/>
    <x v="89"/>
    <x v="5"/>
    <n v="78745"/>
    <x v="2"/>
    <s v="FUR-CH-10002647"/>
    <x v="0"/>
    <x v="1"/>
    <s v="Situations Contoured Folding Chairs, 4/Set"/>
    <n v="347.80200000000002"/>
    <n v="7"/>
    <n v="0.3"/>
    <n v="-24.842999999999961"/>
  </r>
  <r>
    <n v="3146"/>
    <x v="1558"/>
    <x v="3"/>
    <x v="512"/>
    <d v="2014-02-14T00:00:00"/>
    <s v="Second Class"/>
    <s v="CS-11845"/>
    <s v="Cari Sayre"/>
    <x v="1"/>
    <s v="United States"/>
    <x v="4"/>
    <x v="4"/>
    <n v="98105"/>
    <x v="1"/>
    <s v="FUR-CH-10004495"/>
    <x v="0"/>
    <x v="1"/>
    <s v="Global Leather and Oak Executive Chair, Black"/>
    <n v="963.13600000000008"/>
    <n v="4"/>
    <n v="0.2"/>
    <n v="108.35279999999986"/>
  </r>
  <r>
    <n v="3147"/>
    <x v="1558"/>
    <x v="3"/>
    <x v="512"/>
    <d v="2014-02-14T00:00:00"/>
    <s v="Second Class"/>
    <s v="CS-11845"/>
    <s v="Cari Sayre"/>
    <x v="1"/>
    <s v="United States"/>
    <x v="4"/>
    <x v="4"/>
    <n v="98105"/>
    <x v="1"/>
    <s v="TEC-PH-10002923"/>
    <x v="2"/>
    <x v="7"/>
    <s v="Logitech B530 USB Headset - headset - Full size, Binaural"/>
    <n v="88.77600000000001"/>
    <n v="3"/>
    <n v="0.2"/>
    <n v="7.7679000000000009"/>
  </r>
  <r>
    <n v="3148"/>
    <x v="1559"/>
    <x v="2"/>
    <x v="479"/>
    <d v="2011-07-03T00:00:00"/>
    <s v="Second Class"/>
    <s v="AR-10825"/>
    <s v="Anthony Rawles"/>
    <x v="1"/>
    <s v="United States"/>
    <x v="1"/>
    <x v="1"/>
    <n v="90004"/>
    <x v="1"/>
    <s v="OFF-AR-10001374"/>
    <x v="1"/>
    <x v="6"/>
    <s v="BIC Brite Liner Highlighters, Chisel Tip"/>
    <n v="32.400000000000006"/>
    <n v="5"/>
    <n v="0"/>
    <n v="10.367999999999999"/>
  </r>
  <r>
    <n v="3149"/>
    <x v="1560"/>
    <x v="0"/>
    <x v="843"/>
    <d v="2013-06-11T00:00:00"/>
    <s v="First Class"/>
    <s v="RD-19810"/>
    <s v="Ross DeVincentis"/>
    <x v="2"/>
    <s v="United States"/>
    <x v="20"/>
    <x v="15"/>
    <n v="10035"/>
    <x v="3"/>
    <s v="OFF-PA-10003441"/>
    <x v="1"/>
    <x v="10"/>
    <s v="Xerox 226"/>
    <n v="32.400000000000006"/>
    <n v="5"/>
    <n v="0"/>
    <n v="15.552000000000001"/>
  </r>
  <r>
    <n v="3150"/>
    <x v="1561"/>
    <x v="2"/>
    <x v="414"/>
    <d v="2011-12-25T00:00:00"/>
    <s v="Standard Class"/>
    <s v="KH-16510"/>
    <s v="Keith Herrera"/>
    <x v="0"/>
    <s v="United States"/>
    <x v="4"/>
    <x v="4"/>
    <n v="98103"/>
    <x v="1"/>
    <s v="OFF-LA-10002043"/>
    <x v="1"/>
    <x v="2"/>
    <s v="Avery 489"/>
    <n v="31.049999999999997"/>
    <n v="3"/>
    <n v="0"/>
    <n v="14.904"/>
  </r>
  <r>
    <n v="3151"/>
    <x v="1562"/>
    <x v="1"/>
    <x v="83"/>
    <d v="2012-12-18T00:00:00"/>
    <s v="First Class"/>
    <s v="NF-18385"/>
    <s v="Natalie Fritzler"/>
    <x v="0"/>
    <s v="United States"/>
    <x v="46"/>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x v="46"/>
    <x v="24"/>
    <n v="43055"/>
    <x v="3"/>
    <s v="TEC-MA-10000418"/>
    <x v="2"/>
    <x v="15"/>
    <s v="Cubify CubeX 3D Printer Double Head Print"/>
    <n v="1799.9940000000001"/>
    <n v="2"/>
    <n v="0.7"/>
    <n v="-2639.9912000000004"/>
  </r>
  <r>
    <n v="3153"/>
    <x v="1562"/>
    <x v="1"/>
    <x v="83"/>
    <d v="2012-12-18T00:00:00"/>
    <s v="First Class"/>
    <s v="NF-18385"/>
    <s v="Natalie Fritzler"/>
    <x v="0"/>
    <s v="United States"/>
    <x v="46"/>
    <x v="24"/>
    <n v="43055"/>
    <x v="3"/>
    <s v="TEC-PH-10004908"/>
    <x v="2"/>
    <x v="7"/>
    <s v="Panasonic KX TS3282W Corded phone"/>
    <n v="101.98799999999999"/>
    <n v="2"/>
    <n v="0.4"/>
    <n v="-16.998000000000019"/>
  </r>
  <r>
    <n v="3154"/>
    <x v="1562"/>
    <x v="1"/>
    <x v="83"/>
    <d v="2012-12-18T00:00:00"/>
    <s v="First Class"/>
    <s v="NF-18385"/>
    <s v="Natalie Fritzler"/>
    <x v="0"/>
    <s v="United States"/>
    <x v="46"/>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x v="349"/>
    <x v="11"/>
    <n v="55369"/>
    <x v="2"/>
    <s v="OFF-BI-10004600"/>
    <x v="1"/>
    <x v="8"/>
    <s v="Ibico Ibimaster 300 Manual Binding System"/>
    <n v="735.98"/>
    <n v="2"/>
    <n v="0"/>
    <n v="331.19099999999997"/>
  </r>
  <r>
    <n v="3156"/>
    <x v="1564"/>
    <x v="2"/>
    <x v="93"/>
    <d v="2011-08-05T00:00:00"/>
    <s v="Second Class"/>
    <s v="GH-14410"/>
    <s v="Gary Hansen"/>
    <x v="2"/>
    <s v="United States"/>
    <x v="220"/>
    <x v="16"/>
    <n v="85301"/>
    <x v="1"/>
    <s v="OFF-PA-10001289"/>
    <x v="1"/>
    <x v="10"/>
    <s v="White Computer Printout Paper by Universal"/>
    <n v="93.024000000000001"/>
    <n v="3"/>
    <n v="0.2"/>
    <n v="33.721199999999996"/>
  </r>
  <r>
    <n v="3157"/>
    <x v="1565"/>
    <x v="1"/>
    <x v="252"/>
    <d v="2012-08-28T00:00:00"/>
    <s v="Standard Class"/>
    <s v="EM-13810"/>
    <s v="Eleni McCrary"/>
    <x v="1"/>
    <s v="United States"/>
    <x v="20"/>
    <x v="15"/>
    <n v="10009"/>
    <x v="3"/>
    <s v="FUR-TA-10001539"/>
    <x v="0"/>
    <x v="3"/>
    <s v="Chromcraft Rectangular Conference Tables"/>
    <n v="284.36399999999998"/>
    <n v="2"/>
    <n v="0.4"/>
    <n v="-75.830400000000054"/>
  </r>
  <r>
    <n v="3158"/>
    <x v="1565"/>
    <x v="1"/>
    <x v="252"/>
    <d v="2012-08-28T00:00:00"/>
    <s v="Standard Class"/>
    <s v="EM-13810"/>
    <s v="Eleni McCrary"/>
    <x v="1"/>
    <s v="United States"/>
    <x v="20"/>
    <x v="15"/>
    <n v="10009"/>
    <x v="3"/>
    <s v="TEC-AC-10001266"/>
    <x v="2"/>
    <x v="11"/>
    <s v="Memorex Micro Travel Drive 8 GB"/>
    <n v="26"/>
    <n v="2"/>
    <n v="0"/>
    <n v="11.7"/>
  </r>
  <r>
    <n v="3159"/>
    <x v="1566"/>
    <x v="0"/>
    <x v="253"/>
    <d v="2013-03-28T00:00:00"/>
    <s v="First Class"/>
    <s v="DB-13210"/>
    <s v="Dean Braden"/>
    <x v="0"/>
    <s v="United States"/>
    <x v="108"/>
    <x v="3"/>
    <n v="28540"/>
    <x v="0"/>
    <s v="OFF-ST-10001291"/>
    <x v="1"/>
    <x v="4"/>
    <s v="Tenex Personal Self-Stacking Standard File Box, Black/Gray"/>
    <n v="67.64"/>
    <n v="5"/>
    <n v="0.2"/>
    <n v="5.9184999999999981"/>
  </r>
  <r>
    <n v="3160"/>
    <x v="1566"/>
    <x v="0"/>
    <x v="253"/>
    <d v="2013-03-28T00:00:00"/>
    <s v="First Class"/>
    <s v="DB-13210"/>
    <s v="Dean Braden"/>
    <x v="0"/>
    <s v="United States"/>
    <x v="108"/>
    <x v="3"/>
    <n v="28540"/>
    <x v="0"/>
    <s v="TEC-AC-10001314"/>
    <x v="2"/>
    <x v="11"/>
    <s v="Case Logic 2.4GHz Wireless Keyboard"/>
    <n v="119.97600000000001"/>
    <n v="3"/>
    <n v="0.2"/>
    <n v="-17.996400000000019"/>
  </r>
  <r>
    <n v="3161"/>
    <x v="1567"/>
    <x v="2"/>
    <x v="171"/>
    <d v="2011-09-16T00:00:00"/>
    <s v="Second Class"/>
    <s v="PT-19090"/>
    <s v="Pete Takahito"/>
    <x v="0"/>
    <s v="United States"/>
    <x v="12"/>
    <x v="5"/>
    <n v="77070"/>
    <x v="2"/>
    <s v="OFF-BI-10004040"/>
    <x v="1"/>
    <x v="8"/>
    <s v="Wilson Jones Impact Binders"/>
    <n v="5.1799999999999988"/>
    <n v="5"/>
    <n v="0.8"/>
    <n v="-8.0289999999999999"/>
  </r>
  <r>
    <n v="3162"/>
    <x v="1568"/>
    <x v="2"/>
    <x v="158"/>
    <d v="2011-09-25T00:00:00"/>
    <s v="Standard Class"/>
    <s v="HF-14995"/>
    <s v="Herbert Flentye"/>
    <x v="0"/>
    <s v="United States"/>
    <x v="8"/>
    <x v="1"/>
    <n v="94109"/>
    <x v="1"/>
    <s v="OFF-EN-10001539"/>
    <x v="1"/>
    <x v="12"/>
    <s v="Staples"/>
    <n v="15.56"/>
    <n v="2"/>
    <n v="0"/>
    <n v="7.3132000000000001"/>
  </r>
  <r>
    <n v="3163"/>
    <x v="1568"/>
    <x v="2"/>
    <x v="158"/>
    <d v="2011-09-25T00:00:00"/>
    <s v="Standard Class"/>
    <s v="HF-14995"/>
    <s v="Herbert Flentye"/>
    <x v="0"/>
    <s v="United States"/>
    <x v="8"/>
    <x v="1"/>
    <n v="94109"/>
    <x v="1"/>
    <s v="OFF-EN-10004483"/>
    <x v="1"/>
    <x v="12"/>
    <s v="#10 White Business Envelopes,4 1/8 x 9 1/2"/>
    <n v="78.349999999999994"/>
    <n v="5"/>
    <n v="0"/>
    <n v="36.824499999999993"/>
  </r>
  <r>
    <n v="3164"/>
    <x v="1568"/>
    <x v="2"/>
    <x v="158"/>
    <d v="2011-09-25T00:00:00"/>
    <s v="Standard Class"/>
    <s v="HF-14995"/>
    <s v="Herbert Flentye"/>
    <x v="0"/>
    <s v="United States"/>
    <x v="8"/>
    <x v="1"/>
    <n v="94109"/>
    <x v="1"/>
    <s v="OFF-AR-10001615"/>
    <x v="1"/>
    <x v="6"/>
    <s v="Newell 34"/>
    <n v="59.519999999999996"/>
    <n v="3"/>
    <n v="0"/>
    <n v="15.475200000000001"/>
  </r>
  <r>
    <n v="3165"/>
    <x v="1568"/>
    <x v="2"/>
    <x v="158"/>
    <d v="2011-09-25T00:00:00"/>
    <s v="Standard Class"/>
    <s v="HF-14995"/>
    <s v="Herbert Flentye"/>
    <x v="0"/>
    <s v="United States"/>
    <x v="8"/>
    <x v="1"/>
    <n v="94109"/>
    <x v="1"/>
    <s v="OFF-PA-10000327"/>
    <x v="1"/>
    <x v="10"/>
    <s v="Xerox 1971"/>
    <n v="38.520000000000003"/>
    <n v="9"/>
    <n v="0"/>
    <n v="17.333999999999996"/>
  </r>
  <r>
    <n v="3166"/>
    <x v="1568"/>
    <x v="2"/>
    <x v="158"/>
    <d v="2011-09-25T00:00:00"/>
    <s v="Standard Class"/>
    <s v="HF-14995"/>
    <s v="Herbert Flentye"/>
    <x v="0"/>
    <s v="United States"/>
    <x v="8"/>
    <x v="1"/>
    <n v="94109"/>
    <x v="1"/>
    <s v="TEC-PH-10001299"/>
    <x v="2"/>
    <x v="7"/>
    <s v="Polycom CX300 Desktop Phone USB VoIP phone"/>
    <n v="239.98400000000004"/>
    <n v="2"/>
    <n v="0.2"/>
    <n v="23.998400000000004"/>
  </r>
  <r>
    <n v="3167"/>
    <x v="1568"/>
    <x v="2"/>
    <x v="158"/>
    <d v="2011-09-25T00:00:00"/>
    <s v="Standard Class"/>
    <s v="HF-14995"/>
    <s v="Herbert Flentye"/>
    <x v="0"/>
    <s v="United States"/>
    <x v="8"/>
    <x v="1"/>
    <n v="94109"/>
    <x v="1"/>
    <s v="OFF-PA-10002246"/>
    <x v="1"/>
    <x v="10"/>
    <s v="Wirebound Four 2-3/4 x 5 Forms per Page, 400 Sets per Book"/>
    <n v="19.350000000000001"/>
    <n v="3"/>
    <n v="0"/>
    <n v="9.4815000000000005"/>
  </r>
  <r>
    <n v="3168"/>
    <x v="1569"/>
    <x v="0"/>
    <x v="517"/>
    <d v="2013-11-01T00:00:00"/>
    <s v="First Class"/>
    <s v="KW-16435"/>
    <s v="Katrina Willman"/>
    <x v="0"/>
    <s v="United States"/>
    <x v="190"/>
    <x v="12"/>
    <n v="48911"/>
    <x v="2"/>
    <s v="FUR-FU-10002671"/>
    <x v="0"/>
    <x v="5"/>
    <s v="Electrix 20W Halogen Replacement Bulb for Zoom-In Desk Lamp"/>
    <n v="67"/>
    <n v="5"/>
    <n v="0"/>
    <n v="32.159999999999997"/>
  </r>
  <r>
    <n v="3169"/>
    <x v="1570"/>
    <x v="0"/>
    <x v="316"/>
    <d v="2013-06-04T00:00:00"/>
    <s v="Standard Class"/>
    <s v="KC-16675"/>
    <s v="Kimberly Carter"/>
    <x v="1"/>
    <s v="United States"/>
    <x v="315"/>
    <x v="2"/>
    <n v="32303"/>
    <x v="0"/>
    <s v="FUR-CH-10003833"/>
    <x v="0"/>
    <x v="1"/>
    <s v="Novimex Fabric Task Chair"/>
    <n v="390.27199999999999"/>
    <n v="8"/>
    <n v="0.2"/>
    <n v="-24.39200000000001"/>
  </r>
  <r>
    <n v="3170"/>
    <x v="1570"/>
    <x v="0"/>
    <x v="316"/>
    <d v="2013-06-04T00:00:00"/>
    <s v="Standard Class"/>
    <s v="KC-16675"/>
    <s v="Kimberly Carter"/>
    <x v="1"/>
    <s v="United States"/>
    <x v="315"/>
    <x v="2"/>
    <n v="32303"/>
    <x v="0"/>
    <s v="OFF-PA-10001667"/>
    <x v="1"/>
    <x v="10"/>
    <s v="Great White Multi-Use Recycled Paper (20Lb. and 84 Bright)"/>
    <n v="62.192000000000007"/>
    <n v="13"/>
    <n v="0.2"/>
    <n v="19.434999999999995"/>
  </r>
  <r>
    <n v="3171"/>
    <x v="1571"/>
    <x v="3"/>
    <x v="202"/>
    <d v="2014-12-27T00:00:00"/>
    <s v="Second Class"/>
    <s v="PK-19075"/>
    <s v="Pete Kriz"/>
    <x v="0"/>
    <s v="United States"/>
    <x v="29"/>
    <x v="20"/>
    <n v="29203"/>
    <x v="0"/>
    <s v="OFF-BI-10002003"/>
    <x v="1"/>
    <x v="8"/>
    <s v="Ibico Presentation Index for Binding Systems"/>
    <n v="23.88"/>
    <n v="6"/>
    <n v="0"/>
    <n v="11.223600000000001"/>
  </r>
  <r>
    <n v="3172"/>
    <x v="1572"/>
    <x v="0"/>
    <x v="844"/>
    <d v="2013-03-29T00:00:00"/>
    <s v="Standard Class"/>
    <s v="KT-16465"/>
    <s v="Kean Takahito"/>
    <x v="0"/>
    <s v="United States"/>
    <x v="22"/>
    <x v="10"/>
    <n v="60623"/>
    <x v="2"/>
    <s v="OFF-BI-10004465"/>
    <x v="1"/>
    <x v="8"/>
    <s v="Avery Durable Slant Ring Binders"/>
    <n v="3.1679999999999993"/>
    <n v="2"/>
    <n v="0.8"/>
    <n v="-4.7520000000000007"/>
  </r>
  <r>
    <n v="3173"/>
    <x v="1572"/>
    <x v="0"/>
    <x v="844"/>
    <d v="2013-03-29T00:00:00"/>
    <s v="Standard Class"/>
    <s v="KT-16465"/>
    <s v="Kean Takahito"/>
    <x v="0"/>
    <s v="United States"/>
    <x v="22"/>
    <x v="10"/>
    <n v="60623"/>
    <x v="2"/>
    <s v="FUR-CH-10000665"/>
    <x v="0"/>
    <x v="1"/>
    <s v="Global Airflow Leather Mesh Back Chair, Black"/>
    <n v="528.42999999999995"/>
    <n v="5"/>
    <n v="0.3"/>
    <n v="0"/>
  </r>
  <r>
    <n v="3174"/>
    <x v="1572"/>
    <x v="0"/>
    <x v="844"/>
    <d v="2013-03-29T00:00:00"/>
    <s v="Standard Class"/>
    <s v="KT-16465"/>
    <s v="Kean Takahito"/>
    <x v="0"/>
    <s v="United States"/>
    <x v="22"/>
    <x v="10"/>
    <n v="60623"/>
    <x v="2"/>
    <s v="OFF-AR-10004956"/>
    <x v="1"/>
    <x v="6"/>
    <s v="Newell 33"/>
    <n v="13.392000000000001"/>
    <n v="3"/>
    <n v="0.2"/>
    <n v="1.5065999999999975"/>
  </r>
  <r>
    <n v="3175"/>
    <x v="1573"/>
    <x v="3"/>
    <x v="343"/>
    <d v="2014-11-19T00:00:00"/>
    <s v="Standard Class"/>
    <s v="EP-13915"/>
    <s v="Emily Phan"/>
    <x v="0"/>
    <s v="United States"/>
    <x v="66"/>
    <x v="12"/>
    <n v="48227"/>
    <x v="2"/>
    <s v="OFF-AR-10004260"/>
    <x v="1"/>
    <x v="6"/>
    <s v="Boston 1799 Powerhouse Electric Pencil Sharpener"/>
    <n v="181.86"/>
    <n v="7"/>
    <n v="0"/>
    <n v="50.9208"/>
  </r>
  <r>
    <n v="3176"/>
    <x v="1574"/>
    <x v="3"/>
    <x v="397"/>
    <d v="2014-09-30T00:00:00"/>
    <s v="Standard Class"/>
    <s v="AP-10915"/>
    <s v="Arthur Prichep"/>
    <x v="0"/>
    <s v="United States"/>
    <x v="299"/>
    <x v="22"/>
    <n v="80525"/>
    <x v="1"/>
    <s v="FUR-BO-10001811"/>
    <x v="0"/>
    <x v="0"/>
    <s v="Atlantic Metals Mobile 5-Shelf Bookcases, Custom Colors"/>
    <n v="180.58800000000005"/>
    <n v="2"/>
    <n v="0.7"/>
    <n v="-240.78400000000005"/>
  </r>
  <r>
    <n v="3177"/>
    <x v="1574"/>
    <x v="3"/>
    <x v="397"/>
    <d v="2014-09-30T00:00:00"/>
    <s v="Standard Class"/>
    <s v="AP-10915"/>
    <s v="Arthur Prichep"/>
    <x v="0"/>
    <s v="United States"/>
    <x v="299"/>
    <x v="22"/>
    <n v="80525"/>
    <x v="1"/>
    <s v="TEC-AC-10003280"/>
    <x v="2"/>
    <x v="11"/>
    <s v="Belkin F8E887 USB Wired Ergonomic Keyboard"/>
    <n v="47.984000000000002"/>
    <n v="2"/>
    <n v="0.2"/>
    <n v="0.59979999999999656"/>
  </r>
  <r>
    <n v="3178"/>
    <x v="1575"/>
    <x v="3"/>
    <x v="18"/>
    <d v="2014-09-11T00:00:00"/>
    <s v="Same Day"/>
    <s v="SH-20395"/>
    <s v="Shahid Hopkins"/>
    <x v="0"/>
    <s v="United States"/>
    <x v="20"/>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x v="20"/>
    <x v="15"/>
    <n v="10011"/>
    <x v="3"/>
    <s v="FUR-FU-10001487"/>
    <x v="0"/>
    <x v="5"/>
    <s v="Eldon Expressions Wood and Plastic Desk Accessories, Cherry Wood"/>
    <n v="20.94"/>
    <n v="3"/>
    <n v="0"/>
    <n v="6.0725999999999987"/>
  </r>
  <r>
    <n v="3180"/>
    <x v="1576"/>
    <x v="3"/>
    <x v="256"/>
    <d v="2014-12-12T00:00:00"/>
    <s v="Standard Class"/>
    <s v="SM-20950"/>
    <s v="Suzanne McNair"/>
    <x v="1"/>
    <s v="United States"/>
    <x v="20"/>
    <x v="15"/>
    <n v="10011"/>
    <x v="3"/>
    <s v="FUR-FU-10000521"/>
    <x v="0"/>
    <x v="5"/>
    <s v="Seth Thomas 14&quot; Putty-Colored Wall Clock"/>
    <n v="58.68"/>
    <n v="2"/>
    <n v="0"/>
    <n v="18.190799999999996"/>
  </r>
  <r>
    <n v="3181"/>
    <x v="1576"/>
    <x v="3"/>
    <x v="256"/>
    <d v="2014-12-12T00:00:00"/>
    <s v="Standard Class"/>
    <s v="SM-20950"/>
    <s v="Suzanne McNair"/>
    <x v="1"/>
    <s v="United States"/>
    <x v="20"/>
    <x v="15"/>
    <n v="10011"/>
    <x v="3"/>
    <s v="OFF-AP-10001271"/>
    <x v="1"/>
    <x v="9"/>
    <s v="Eureka The Boss Cordless Rechargeable Stick Vac"/>
    <n v="254.89999999999998"/>
    <n v="5"/>
    <n v="0"/>
    <n v="68.823000000000008"/>
  </r>
  <r>
    <n v="3182"/>
    <x v="1577"/>
    <x v="3"/>
    <x v="45"/>
    <d v="2014-11-13T00:00:00"/>
    <s v="Second Class"/>
    <s v="BM-11650"/>
    <s v="Brian Moss"/>
    <x v="1"/>
    <s v="United States"/>
    <x v="29"/>
    <x v="39"/>
    <n v="21044"/>
    <x v="3"/>
    <s v="OFF-BI-10004728"/>
    <x v="1"/>
    <x v="8"/>
    <s v="Wilson Jones Turn Tabs Binder Tool for Ring Binders"/>
    <n v="9.64"/>
    <n v="2"/>
    <n v="0"/>
    <n v="4.4344000000000001"/>
  </r>
  <r>
    <n v="3183"/>
    <x v="1577"/>
    <x v="3"/>
    <x v="45"/>
    <d v="2014-11-13T00:00:00"/>
    <s v="Second Class"/>
    <s v="BM-11650"/>
    <s v="Brian Moss"/>
    <x v="1"/>
    <s v="United States"/>
    <x v="29"/>
    <x v="39"/>
    <n v="21044"/>
    <x v="3"/>
    <s v="TEC-AC-10004666"/>
    <x v="2"/>
    <x v="11"/>
    <s v="Maxell iVDR EX 500GB Cartridge"/>
    <n v="826.62000000000012"/>
    <n v="3"/>
    <n v="0"/>
    <n v="355.4466000000001"/>
  </r>
  <r>
    <n v="3184"/>
    <x v="1577"/>
    <x v="3"/>
    <x v="45"/>
    <d v="2014-11-13T00:00:00"/>
    <s v="Second Class"/>
    <s v="BM-11650"/>
    <s v="Brian Moss"/>
    <x v="1"/>
    <s v="United States"/>
    <x v="29"/>
    <x v="39"/>
    <n v="21044"/>
    <x v="3"/>
    <s v="OFF-ST-10003208"/>
    <x v="1"/>
    <x v="4"/>
    <s v="Adjustable Depth Letter/Legal Cart"/>
    <n v="1633.14"/>
    <n v="9"/>
    <n v="0"/>
    <n v="473.61059999999975"/>
  </r>
  <r>
    <n v="3185"/>
    <x v="1577"/>
    <x v="3"/>
    <x v="45"/>
    <d v="2014-11-13T00:00:00"/>
    <s v="Second Class"/>
    <s v="BM-11650"/>
    <s v="Brian Moss"/>
    <x v="1"/>
    <s v="United States"/>
    <x v="29"/>
    <x v="39"/>
    <n v="21044"/>
    <x v="3"/>
    <s v="OFF-ST-10003208"/>
    <x v="1"/>
    <x v="4"/>
    <s v="Adjustable Depth Letter/Legal Cart"/>
    <n v="544.38"/>
    <n v="3"/>
    <n v="0"/>
    <n v="157.87019999999993"/>
  </r>
  <r>
    <n v="3186"/>
    <x v="1578"/>
    <x v="2"/>
    <x v="845"/>
    <d v="2011-11-09T00:00:00"/>
    <s v="First Class"/>
    <s v="TC-20980"/>
    <s v="Tamara Chand"/>
    <x v="1"/>
    <s v="United States"/>
    <x v="12"/>
    <x v="5"/>
    <n v="77041"/>
    <x v="2"/>
    <s v="OFF-BI-10000632"/>
    <x v="1"/>
    <x v="8"/>
    <s v="Satellite Sectional Post Binders"/>
    <n v="26.045999999999992"/>
    <n v="3"/>
    <n v="0.8"/>
    <n v="-44.278199999999998"/>
  </r>
  <r>
    <n v="3187"/>
    <x v="1578"/>
    <x v="2"/>
    <x v="845"/>
    <d v="2011-11-09T00:00:00"/>
    <s v="First Class"/>
    <s v="TC-20980"/>
    <s v="Tamara Chand"/>
    <x v="1"/>
    <s v="United States"/>
    <x v="12"/>
    <x v="5"/>
    <n v="77041"/>
    <x v="2"/>
    <s v="OFF-EN-10004773"/>
    <x v="1"/>
    <x v="12"/>
    <s v="Staples"/>
    <n v="74.352000000000004"/>
    <n v="3"/>
    <n v="0.2"/>
    <n v="26.952599999999997"/>
  </r>
  <r>
    <n v="3188"/>
    <x v="1579"/>
    <x v="3"/>
    <x v="846"/>
    <d v="2014-03-18T00:00:00"/>
    <s v="Standard Class"/>
    <s v="KB-16585"/>
    <s v="Ken Black"/>
    <x v="1"/>
    <s v="United States"/>
    <x v="90"/>
    <x v="31"/>
    <n v="1852"/>
    <x v="3"/>
    <s v="TEC-PH-10004700"/>
    <x v="2"/>
    <x v="7"/>
    <s v="PowerGen Dual USB Car Charger"/>
    <n v="69.930000000000007"/>
    <n v="7"/>
    <n v="0"/>
    <n v="32.1678"/>
  </r>
  <r>
    <n v="3189"/>
    <x v="1580"/>
    <x v="3"/>
    <x v="179"/>
    <d v="2014-10-23T00:00:00"/>
    <s v="Second Class"/>
    <s v="JE-16165"/>
    <s v="Justin Ellison"/>
    <x v="1"/>
    <s v="United States"/>
    <x v="350"/>
    <x v="1"/>
    <n v="95695"/>
    <x v="1"/>
    <s v="OFF-LA-10003714"/>
    <x v="1"/>
    <x v="2"/>
    <s v="Avery 510"/>
    <n v="3.75"/>
    <n v="1"/>
    <n v="0"/>
    <n v="1.7999999999999998"/>
  </r>
  <r>
    <n v="3190"/>
    <x v="1580"/>
    <x v="3"/>
    <x v="179"/>
    <d v="2014-10-23T00:00:00"/>
    <s v="Second Class"/>
    <s v="JE-16165"/>
    <s v="Justin Ellison"/>
    <x v="1"/>
    <s v="United States"/>
    <x v="350"/>
    <x v="1"/>
    <n v="95695"/>
    <x v="1"/>
    <s v="OFF-BI-10001787"/>
    <x v="1"/>
    <x v="8"/>
    <s v="Wilson Jones Four-Pocket Poly Binders"/>
    <n v="20.928000000000001"/>
    <n v="4"/>
    <n v="0.2"/>
    <n v="7.5864000000000003"/>
  </r>
  <r>
    <n v="3191"/>
    <x v="1581"/>
    <x v="1"/>
    <x v="17"/>
    <d v="2013-01-01T00:00:00"/>
    <s v="Standard Class"/>
    <s v="DR-12940"/>
    <s v="Daniel Raglin"/>
    <x v="2"/>
    <s v="United States"/>
    <x v="22"/>
    <x v="10"/>
    <n v="60610"/>
    <x v="2"/>
    <s v="OFF-ST-10002957"/>
    <x v="1"/>
    <x v="4"/>
    <s v="Sterilite Show Offs Storage Containers"/>
    <n v="12.672000000000001"/>
    <n v="3"/>
    <n v="0.2"/>
    <n v="-3.1680000000000001"/>
  </r>
  <r>
    <n v="3192"/>
    <x v="1582"/>
    <x v="3"/>
    <x v="280"/>
    <d v="2014-10-09T00:00:00"/>
    <s v="Standard Class"/>
    <s v="RW-19630"/>
    <s v="Rob Williams"/>
    <x v="1"/>
    <s v="United States"/>
    <x v="20"/>
    <x v="15"/>
    <n v="10035"/>
    <x v="3"/>
    <s v="TEC-PH-10002115"/>
    <x v="2"/>
    <x v="7"/>
    <s v="Plantronics 81402"/>
    <n v="65.989999999999995"/>
    <n v="1"/>
    <n v="0"/>
    <n v="17.157400000000003"/>
  </r>
  <r>
    <n v="3193"/>
    <x v="1583"/>
    <x v="3"/>
    <x v="400"/>
    <d v="2014-06-09T00:00:00"/>
    <s v="Standard Class"/>
    <s v="ML-18040"/>
    <s v="Michelle Lonsdale"/>
    <x v="1"/>
    <s v="United States"/>
    <x v="351"/>
    <x v="5"/>
    <n v="77489"/>
    <x v="2"/>
    <s v="OFF-BI-10002557"/>
    <x v="1"/>
    <x v="8"/>
    <s v="Presstex Flexible Ring Binders"/>
    <n v="6.3699999999999983"/>
    <n v="7"/>
    <n v="0.8"/>
    <n v="-9.5550000000000015"/>
  </r>
  <r>
    <n v="3194"/>
    <x v="1584"/>
    <x v="2"/>
    <x v="416"/>
    <d v="2011-09-04T00:00:00"/>
    <s v="First Class"/>
    <s v="JL-15130"/>
    <s v="Jack Lebron"/>
    <x v="0"/>
    <s v="United States"/>
    <x v="12"/>
    <x v="5"/>
    <n v="77036"/>
    <x v="2"/>
    <s v="OFF-BI-10002949"/>
    <x v="1"/>
    <x v="8"/>
    <s v="Prestige Round Ring Binders"/>
    <n v="3.6479999999999992"/>
    <n v="3"/>
    <n v="0.8"/>
    <n v="-6.0192000000000032"/>
  </r>
  <r>
    <n v="3195"/>
    <x v="1584"/>
    <x v="2"/>
    <x v="416"/>
    <d v="2011-09-04T00:00:00"/>
    <s v="First Class"/>
    <s v="JL-15130"/>
    <s v="Jack Lebron"/>
    <x v="0"/>
    <s v="United States"/>
    <x v="12"/>
    <x v="5"/>
    <n v="77036"/>
    <x v="2"/>
    <s v="OFF-PA-10004100"/>
    <x v="1"/>
    <x v="10"/>
    <s v="Xerox 216"/>
    <n v="31.104000000000006"/>
    <n v="6"/>
    <n v="0.2"/>
    <n v="10.8864"/>
  </r>
  <r>
    <n v="3196"/>
    <x v="1585"/>
    <x v="0"/>
    <x v="590"/>
    <d v="2013-08-14T00:00:00"/>
    <s v="Standard Class"/>
    <s v="CM-12655"/>
    <s v="Corinna Mitchell"/>
    <x v="2"/>
    <s v="United States"/>
    <x v="25"/>
    <x v="35"/>
    <n v="39212"/>
    <x v="0"/>
    <s v="OFF-FA-10001883"/>
    <x v="1"/>
    <x v="13"/>
    <s v="Alliance Super-Size Bands, Assorted Sizes"/>
    <n v="23.34"/>
    <n v="3"/>
    <n v="0"/>
    <n v="0.23339999999999961"/>
  </r>
  <r>
    <n v="3197"/>
    <x v="1586"/>
    <x v="3"/>
    <x v="847"/>
    <d v="2014-07-29T00:00:00"/>
    <s v="Standard Class"/>
    <s v="FH-14365"/>
    <s v="Fred Hopkins"/>
    <x v="1"/>
    <s v="United States"/>
    <x v="20"/>
    <x v="15"/>
    <n v="10009"/>
    <x v="3"/>
    <s v="TEC-PH-10000702"/>
    <x v="2"/>
    <x v="7"/>
    <s v="Square Credit Card Reader, 4 1/2&quot; x 4 1/2&quot; x 1&quot;, White"/>
    <n v="29.97"/>
    <n v="3"/>
    <n v="0"/>
    <n v="14.085899999999999"/>
  </r>
  <r>
    <n v="3198"/>
    <x v="1587"/>
    <x v="1"/>
    <x v="848"/>
    <d v="2012-07-10T00:00:00"/>
    <s v="Same Day"/>
    <s v="EH-13945"/>
    <s v="Eric Hoffmann"/>
    <x v="0"/>
    <s v="United States"/>
    <x v="228"/>
    <x v="16"/>
    <n v="85281"/>
    <x v="1"/>
    <s v="OFF-BI-10003196"/>
    <x v="1"/>
    <x v="8"/>
    <s v="Accohide Poly Flexible Ring Binders"/>
    <n v="3.366000000000001"/>
    <n v="3"/>
    <n v="0.7"/>
    <n v="-2.2439999999999989"/>
  </r>
  <r>
    <n v="3199"/>
    <x v="1588"/>
    <x v="2"/>
    <x v="588"/>
    <d v="2011-12-07T00:00:00"/>
    <s v="Standard Class"/>
    <s v="TB-21280"/>
    <s v="Toby Braunhardt"/>
    <x v="0"/>
    <s v="United States"/>
    <x v="108"/>
    <x v="3"/>
    <n v="28540"/>
    <x v="0"/>
    <s v="TEC-PH-10001644"/>
    <x v="2"/>
    <x v="7"/>
    <s v="BlueLounge Milo Smartphone Stand, White/Metallic"/>
    <n v="95.968000000000004"/>
    <n v="4"/>
    <n v="0.2"/>
    <n v="9.5968000000000053"/>
  </r>
  <r>
    <n v="3200"/>
    <x v="1589"/>
    <x v="3"/>
    <x v="404"/>
    <d v="2014-12-23T00:00:00"/>
    <s v="Standard Class"/>
    <s v="AH-10030"/>
    <s v="Aaron Hawkins"/>
    <x v="1"/>
    <s v="United States"/>
    <x v="10"/>
    <x v="9"/>
    <n v="19134"/>
    <x v="3"/>
    <s v="OFF-AR-10003183"/>
    <x v="1"/>
    <x v="6"/>
    <s v="Avery Fluorescent Highlighter Four-Color Set"/>
    <n v="18.704000000000001"/>
    <n v="7"/>
    <n v="0.2"/>
    <n v="2.3379999999999983"/>
  </r>
  <r>
    <n v="3201"/>
    <x v="1590"/>
    <x v="2"/>
    <x v="598"/>
    <d v="2011-05-20T00:00:00"/>
    <s v="Second Class"/>
    <s v="TT-21070"/>
    <s v="Ted Trevino"/>
    <x v="0"/>
    <s v="United States"/>
    <x v="59"/>
    <x v="24"/>
    <n v="44312"/>
    <x v="3"/>
    <s v="FUR-FU-10000308"/>
    <x v="0"/>
    <x v="5"/>
    <s v="Deflect-o Glass Clear Studded Chair Mats"/>
    <n v="149.232"/>
    <n v="3"/>
    <n v="0.2"/>
    <n v="3.7308000000000021"/>
  </r>
  <r>
    <n v="3202"/>
    <x v="1590"/>
    <x v="2"/>
    <x v="598"/>
    <d v="2011-05-20T00:00:00"/>
    <s v="Second Class"/>
    <s v="TT-21070"/>
    <s v="Ted Trevino"/>
    <x v="0"/>
    <s v="United States"/>
    <x v="59"/>
    <x v="24"/>
    <n v="44312"/>
    <x v="3"/>
    <s v="OFF-PA-10001526"/>
    <x v="1"/>
    <x v="10"/>
    <s v="Xerox 1949"/>
    <n v="15.936000000000002"/>
    <n v="4"/>
    <n v="0.2"/>
    <n v="5.7768000000000015"/>
  </r>
  <r>
    <n v="3203"/>
    <x v="1591"/>
    <x v="2"/>
    <x v="849"/>
    <d v="2011-11-16T00:00:00"/>
    <s v="Standard Class"/>
    <s v="RD-19900"/>
    <s v="Ruben Dartt"/>
    <x v="0"/>
    <s v="United States"/>
    <x v="70"/>
    <x v="1"/>
    <n v="92037"/>
    <x v="1"/>
    <s v="TEC-PH-10002103"/>
    <x v="2"/>
    <x v="7"/>
    <s v="Jabra SPEAK 410"/>
    <n v="601.53599999999994"/>
    <n v="8"/>
    <n v="0.2"/>
    <n v="60.153600000000012"/>
  </r>
  <r>
    <n v="3204"/>
    <x v="1591"/>
    <x v="2"/>
    <x v="849"/>
    <d v="2011-11-16T00:00:00"/>
    <s v="Standard Class"/>
    <s v="RD-19900"/>
    <s v="Ruben Dartt"/>
    <x v="0"/>
    <s v="United States"/>
    <x v="70"/>
    <x v="1"/>
    <n v="92037"/>
    <x v="1"/>
    <s v="TEC-AC-10004209"/>
    <x v="2"/>
    <x v="11"/>
    <s v="Memorex Froggy Flash Drive 4 GB"/>
    <n v="10.99"/>
    <n v="1"/>
    <n v="0"/>
    <n v="4.2861000000000002"/>
  </r>
  <r>
    <n v="3205"/>
    <x v="1591"/>
    <x v="2"/>
    <x v="849"/>
    <d v="2011-11-16T00:00:00"/>
    <s v="Standard Class"/>
    <s v="RD-19900"/>
    <s v="Ruben Dartt"/>
    <x v="0"/>
    <s v="United States"/>
    <x v="70"/>
    <x v="1"/>
    <n v="92037"/>
    <x v="1"/>
    <s v="FUR-FU-10000397"/>
    <x v="0"/>
    <x v="5"/>
    <s v="Luxo Economy Swing Arm Lamp"/>
    <n v="39.880000000000003"/>
    <n v="2"/>
    <n v="0"/>
    <n v="11.166400000000003"/>
  </r>
  <r>
    <n v="3206"/>
    <x v="1591"/>
    <x v="2"/>
    <x v="849"/>
    <d v="2011-11-16T00:00:00"/>
    <s v="Standard Class"/>
    <s v="RD-19900"/>
    <s v="Ruben Dartt"/>
    <x v="0"/>
    <s v="United States"/>
    <x v="70"/>
    <x v="1"/>
    <n v="92037"/>
    <x v="1"/>
    <s v="OFF-PA-10002137"/>
    <x v="1"/>
    <x v="10"/>
    <s v="Southworth 100% Résumé Paper, 24lb."/>
    <n v="62.24"/>
    <n v="8"/>
    <n v="0"/>
    <n v="28.007999999999996"/>
  </r>
  <r>
    <n v="3207"/>
    <x v="1591"/>
    <x v="2"/>
    <x v="849"/>
    <d v="2011-11-16T00:00:00"/>
    <s v="Standard Class"/>
    <s v="RD-19900"/>
    <s v="Ruben Dartt"/>
    <x v="0"/>
    <s v="United States"/>
    <x v="70"/>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x v="70"/>
    <x v="1"/>
    <n v="92037"/>
    <x v="1"/>
    <s v="OFF-LA-10000407"/>
    <x v="1"/>
    <x v="2"/>
    <s v="Avery White Multi-Purpose Labels"/>
    <n v="39.840000000000003"/>
    <n v="8"/>
    <n v="0"/>
    <n v="18.3264"/>
  </r>
  <r>
    <n v="3209"/>
    <x v="1592"/>
    <x v="0"/>
    <x v="850"/>
    <d v="2013-01-15T00:00:00"/>
    <s v="Standard Class"/>
    <s v="LA-16780"/>
    <s v="Laura Armstrong"/>
    <x v="1"/>
    <s v="United States"/>
    <x v="201"/>
    <x v="1"/>
    <n v="93727"/>
    <x v="1"/>
    <s v="TEC-AC-10000420"/>
    <x v="2"/>
    <x v="11"/>
    <s v="Logitech G500s Laser Gaming Mouse with Adjustable Weight Tuning"/>
    <n v="349.95"/>
    <n v="5"/>
    <n v="0"/>
    <n v="118.98299999999999"/>
  </r>
  <r>
    <n v="3210"/>
    <x v="1592"/>
    <x v="0"/>
    <x v="850"/>
    <d v="2013-01-15T00:00:00"/>
    <s v="Standard Class"/>
    <s v="LA-16780"/>
    <s v="Laura Armstrong"/>
    <x v="1"/>
    <s v="United States"/>
    <x v="201"/>
    <x v="1"/>
    <n v="93727"/>
    <x v="1"/>
    <s v="TEC-PH-10002726"/>
    <x v="2"/>
    <x v="7"/>
    <s v="netTALK DUO VoIP Telephone Service"/>
    <n v="377.92800000000005"/>
    <n v="9"/>
    <n v="0.2"/>
    <n v="141.72300000000001"/>
  </r>
  <r>
    <n v="3211"/>
    <x v="1593"/>
    <x v="3"/>
    <x v="585"/>
    <d v="2014-09-28T00:00:00"/>
    <s v="Standard Class"/>
    <s v="SH-19975"/>
    <s v="Sally Hughsby"/>
    <x v="1"/>
    <s v="United States"/>
    <x v="352"/>
    <x v="5"/>
    <n v="77581"/>
    <x v="2"/>
    <s v="OFF-EN-10001415"/>
    <x v="1"/>
    <x v="12"/>
    <s v="Staples"/>
    <n v="13.392000000000001"/>
    <n v="3"/>
    <n v="0.2"/>
    <n v="5.0220000000000002"/>
  </r>
  <r>
    <n v="3212"/>
    <x v="1593"/>
    <x v="3"/>
    <x v="585"/>
    <d v="2014-09-28T00:00:00"/>
    <s v="Standard Class"/>
    <s v="SH-19975"/>
    <s v="Sally Hughsby"/>
    <x v="1"/>
    <s v="United States"/>
    <x v="352"/>
    <x v="5"/>
    <n v="77581"/>
    <x v="2"/>
    <s v="OFF-BI-10000773"/>
    <x v="1"/>
    <x v="8"/>
    <s v="Insertable Tab Post Binder Dividers"/>
    <n v="11.227999999999998"/>
    <n v="7"/>
    <n v="0.8"/>
    <n v="-18.52620000000001"/>
  </r>
  <r>
    <n v="3213"/>
    <x v="1594"/>
    <x v="2"/>
    <x v="851"/>
    <d v="2011-12-28T00:00:00"/>
    <s v="Standard Class"/>
    <s v="SF-20200"/>
    <s v="Sarah Foster"/>
    <x v="0"/>
    <s v="United States"/>
    <x v="102"/>
    <x v="14"/>
    <n v="47374"/>
    <x v="2"/>
    <s v="OFF-AP-10002350"/>
    <x v="1"/>
    <x v="9"/>
    <s v="Belkin F9H710-06 7 Outlet SurgeMaster Surge Protector"/>
    <n v="207.24"/>
    <n v="11"/>
    <n v="0"/>
    <n v="58.027200000000001"/>
  </r>
  <r>
    <n v="3214"/>
    <x v="1595"/>
    <x v="0"/>
    <x v="439"/>
    <d v="2013-06-02T00:00:00"/>
    <s v="Standard Class"/>
    <s v="TH-21235"/>
    <s v="Tiffany House"/>
    <x v="1"/>
    <s v="United States"/>
    <x v="10"/>
    <x v="9"/>
    <n v="19134"/>
    <x v="3"/>
    <s v="OFF-AR-10001919"/>
    <x v="1"/>
    <x v="6"/>
    <s v="OIC #2 Pencils, Medium Soft"/>
    <n v="1.504"/>
    <n v="1"/>
    <n v="0.2"/>
    <n v="0.16919999999999991"/>
  </r>
  <r>
    <n v="3215"/>
    <x v="1595"/>
    <x v="0"/>
    <x v="439"/>
    <d v="2013-06-02T00:00:00"/>
    <s v="Standard Class"/>
    <s v="TH-21235"/>
    <s v="Tiffany House"/>
    <x v="1"/>
    <s v="United States"/>
    <x v="10"/>
    <x v="9"/>
    <n v="19134"/>
    <x v="3"/>
    <s v="OFF-AP-10002082"/>
    <x v="1"/>
    <x v="9"/>
    <s v="Holmes HEPA Air Purifier"/>
    <n v="34.848000000000006"/>
    <n v="2"/>
    <n v="0.2"/>
    <n v="6.5339999999999971"/>
  </r>
  <r>
    <n v="3216"/>
    <x v="1596"/>
    <x v="3"/>
    <x v="141"/>
    <d v="2014-07-11T00:00:00"/>
    <s v="First Class"/>
    <s v="VG-21790"/>
    <s v="Vivek Gonzalez"/>
    <x v="0"/>
    <s v="United States"/>
    <x v="353"/>
    <x v="1"/>
    <n v="94403"/>
    <x v="1"/>
    <s v="OFF-LA-10002762"/>
    <x v="1"/>
    <x v="2"/>
    <s v="Avery 485"/>
    <n v="75.179999999999993"/>
    <n v="6"/>
    <n v="0"/>
    <n v="35.334599999999995"/>
  </r>
  <r>
    <n v="3217"/>
    <x v="1597"/>
    <x v="2"/>
    <x v="8"/>
    <d v="2011-05-17T00:00:00"/>
    <s v="Standard Class"/>
    <s v="NP-18325"/>
    <s v="Naresj Patel"/>
    <x v="0"/>
    <s v="United States"/>
    <x v="182"/>
    <x v="1"/>
    <n v="94601"/>
    <x v="1"/>
    <s v="TEC-AC-10002800"/>
    <x v="2"/>
    <x v="11"/>
    <s v="Plantronics Audio 478 Stereo USB Headset"/>
    <n v="149.97"/>
    <n v="3"/>
    <n v="0"/>
    <n v="52.489499999999992"/>
  </r>
  <r>
    <n v="3218"/>
    <x v="1598"/>
    <x v="3"/>
    <x v="468"/>
    <d v="2014-11-17T00:00:00"/>
    <s v="Standard Class"/>
    <s v="FH-14275"/>
    <s v="Frank Hawley"/>
    <x v="1"/>
    <s v="United States"/>
    <x v="20"/>
    <x v="15"/>
    <n v="10024"/>
    <x v="3"/>
    <s v="OFF-BI-10003925"/>
    <x v="1"/>
    <x v="8"/>
    <s v="Fellowes PB300 Plastic Comb Binding Machine"/>
    <n v="931.17600000000016"/>
    <n v="3"/>
    <n v="0.2"/>
    <n v="314.27190000000002"/>
  </r>
  <r>
    <n v="3219"/>
    <x v="1598"/>
    <x v="3"/>
    <x v="468"/>
    <d v="2014-11-17T00:00:00"/>
    <s v="Standard Class"/>
    <s v="FH-14275"/>
    <s v="Frank Hawley"/>
    <x v="1"/>
    <s v="United States"/>
    <x v="20"/>
    <x v="15"/>
    <n v="10024"/>
    <x v="3"/>
    <s v="TEC-PH-10002200"/>
    <x v="2"/>
    <x v="7"/>
    <s v="Aastra 6757i CT Wireless VoIP phone"/>
    <n v="430.88"/>
    <n v="2"/>
    <n v="0"/>
    <n v="124.95519999999999"/>
  </r>
  <r>
    <n v="3220"/>
    <x v="1599"/>
    <x v="1"/>
    <x v="653"/>
    <d v="2012-10-08T00:00:00"/>
    <s v="Standard Class"/>
    <s v="JP-15460"/>
    <s v="Jennifer Patt"/>
    <x v="1"/>
    <s v="United States"/>
    <x v="80"/>
    <x v="30"/>
    <n v="8701"/>
    <x v="3"/>
    <s v="OFF-PA-10001295"/>
    <x v="1"/>
    <x v="10"/>
    <s v="Computer Printout Paper with Letter-Trim Perforations"/>
    <n v="94.85"/>
    <n v="5"/>
    <n v="0"/>
    <n v="45.527999999999992"/>
  </r>
  <r>
    <n v="3221"/>
    <x v="1599"/>
    <x v="1"/>
    <x v="653"/>
    <d v="2012-10-08T00:00:00"/>
    <s v="Standard Class"/>
    <s v="JP-15460"/>
    <s v="Jennifer Patt"/>
    <x v="1"/>
    <s v="United States"/>
    <x v="80"/>
    <x v="30"/>
    <n v="8701"/>
    <x v="3"/>
    <s v="OFF-EN-10002500"/>
    <x v="1"/>
    <x v="12"/>
    <s v="Globe Weis Peel &amp; Seel First Class Envelopes"/>
    <n v="51.12"/>
    <n v="4"/>
    <n v="0"/>
    <n v="23.003999999999998"/>
  </r>
  <r>
    <n v="3222"/>
    <x v="1599"/>
    <x v="1"/>
    <x v="653"/>
    <d v="2012-10-08T00:00:00"/>
    <s v="Standard Class"/>
    <s v="JP-15460"/>
    <s v="Jennifer Patt"/>
    <x v="1"/>
    <s v="United States"/>
    <x v="80"/>
    <x v="30"/>
    <n v="8701"/>
    <x v="3"/>
    <s v="TEC-AC-10000892"/>
    <x v="2"/>
    <x v="11"/>
    <s v="NETGEAR N750 Dual Band Wi-Fi Gigabit Router"/>
    <n v="90"/>
    <n v="1"/>
    <n v="0"/>
    <n v="32.4"/>
  </r>
  <r>
    <n v="3223"/>
    <x v="1600"/>
    <x v="2"/>
    <x v="852"/>
    <d v="2011-10-05T00:00:00"/>
    <s v="First Class"/>
    <s v="ES-14080"/>
    <s v="Erin Smith"/>
    <x v="1"/>
    <s v="United States"/>
    <x v="228"/>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x v="228"/>
    <x v="16"/>
    <n v="85281"/>
    <x v="1"/>
    <s v="OFF-FA-10000735"/>
    <x v="1"/>
    <x v="13"/>
    <s v="Staples"/>
    <n v="4.6719999999999997"/>
    <n v="2"/>
    <n v="0.2"/>
    <n v="1.4599999999999997"/>
  </r>
  <r>
    <n v="3225"/>
    <x v="1600"/>
    <x v="2"/>
    <x v="852"/>
    <d v="2011-10-05T00:00:00"/>
    <s v="First Class"/>
    <s v="ES-14080"/>
    <s v="Erin Smith"/>
    <x v="1"/>
    <s v="United States"/>
    <x v="228"/>
    <x v="16"/>
    <n v="85281"/>
    <x v="1"/>
    <s v="TEC-PH-10001760"/>
    <x v="2"/>
    <x v="7"/>
    <s v="Bose SoundLink Bluetooth Speaker"/>
    <n v="318.40000000000003"/>
    <n v="2"/>
    <n v="0.2"/>
    <n v="107.46"/>
  </r>
  <r>
    <n v="3226"/>
    <x v="1600"/>
    <x v="2"/>
    <x v="852"/>
    <d v="2011-10-05T00:00:00"/>
    <s v="First Class"/>
    <s v="ES-14080"/>
    <s v="Erin Smith"/>
    <x v="1"/>
    <s v="United States"/>
    <x v="228"/>
    <x v="16"/>
    <n v="85281"/>
    <x v="1"/>
    <s v="OFF-EN-10004846"/>
    <x v="1"/>
    <x v="12"/>
    <s v="Letter or Legal Size Expandable Poly String Tie Envelopes"/>
    <n v="12.768000000000001"/>
    <n v="6"/>
    <n v="0.2"/>
    <n v="4.628400000000001"/>
  </r>
  <r>
    <n v="3227"/>
    <x v="1600"/>
    <x v="2"/>
    <x v="852"/>
    <d v="2011-10-05T00:00:00"/>
    <s v="First Class"/>
    <s v="ES-14080"/>
    <s v="Erin Smith"/>
    <x v="1"/>
    <s v="United States"/>
    <x v="228"/>
    <x v="16"/>
    <n v="85281"/>
    <x v="1"/>
    <s v="OFF-SU-10003567"/>
    <x v="1"/>
    <x v="14"/>
    <s v="Stiletto Hand Letter Openers"/>
    <n v="15.36"/>
    <n v="2"/>
    <n v="0.2"/>
    <n v="-3.2639999999999993"/>
  </r>
  <r>
    <n v="3228"/>
    <x v="1600"/>
    <x v="2"/>
    <x v="852"/>
    <d v="2011-10-05T00:00:00"/>
    <s v="First Class"/>
    <s v="ES-14080"/>
    <s v="Erin Smith"/>
    <x v="1"/>
    <s v="United States"/>
    <x v="228"/>
    <x v="16"/>
    <n v="85281"/>
    <x v="1"/>
    <s v="TEC-PH-10001557"/>
    <x v="2"/>
    <x v="7"/>
    <s v="Pyle PMP37LED"/>
    <n v="230.376"/>
    <n v="3"/>
    <n v="0.2"/>
    <n v="20.157899999999991"/>
  </r>
  <r>
    <n v="3229"/>
    <x v="1600"/>
    <x v="2"/>
    <x v="852"/>
    <d v="2011-10-05T00:00:00"/>
    <s v="First Class"/>
    <s v="ES-14080"/>
    <s v="Erin Smith"/>
    <x v="1"/>
    <s v="United States"/>
    <x v="228"/>
    <x v="16"/>
    <n v="85281"/>
    <x v="1"/>
    <s v="TEC-AC-10003038"/>
    <x v="2"/>
    <x v="11"/>
    <s v="Kingston Digital DataTraveler 16GB USB 2.0"/>
    <n v="7.16"/>
    <n v="1"/>
    <n v="0.2"/>
    <n v="-8.9500000000001023E-2"/>
  </r>
  <r>
    <n v="3230"/>
    <x v="1601"/>
    <x v="2"/>
    <x v="430"/>
    <d v="2011-08-16T00:00:00"/>
    <s v="Standard Class"/>
    <s v="KL-16645"/>
    <s v="Ken Lonsdale"/>
    <x v="0"/>
    <s v="United States"/>
    <x v="20"/>
    <x v="15"/>
    <n v="10035"/>
    <x v="3"/>
    <s v="OFF-ST-10004459"/>
    <x v="1"/>
    <x v="4"/>
    <s v="Tennsco Single-Tier Lockers"/>
    <n v="375.34"/>
    <n v="1"/>
    <n v="0"/>
    <n v="18.766999999999996"/>
  </r>
  <r>
    <n v="3231"/>
    <x v="1602"/>
    <x v="3"/>
    <x v="853"/>
    <d v="2014-09-06T00:00:00"/>
    <s v="Second Class"/>
    <s v="BN-11515"/>
    <s v="Bradley Nguyen"/>
    <x v="0"/>
    <s v="United States"/>
    <x v="20"/>
    <x v="15"/>
    <n v="10009"/>
    <x v="3"/>
    <s v="FUR-FU-10004960"/>
    <x v="0"/>
    <x v="5"/>
    <s v="Seth Thomas 12&quot; Clock w/ Goldtone Case"/>
    <n v="114.9"/>
    <n v="5"/>
    <n v="0"/>
    <n v="39.066000000000003"/>
  </r>
  <r>
    <n v="3232"/>
    <x v="1603"/>
    <x v="3"/>
    <x v="513"/>
    <d v="2014-04-23T00:00:00"/>
    <s v="Standard Class"/>
    <s v="ND-18370"/>
    <s v="Natalie DeCherney"/>
    <x v="0"/>
    <s v="United States"/>
    <x v="12"/>
    <x v="5"/>
    <n v="77095"/>
    <x v="2"/>
    <s v="OFF-BI-10000632"/>
    <x v="1"/>
    <x v="8"/>
    <s v="Satellite Sectional Post Binders"/>
    <n v="26.045999999999992"/>
    <n v="3"/>
    <n v="0.8"/>
    <n v="-44.278199999999998"/>
  </r>
  <r>
    <n v="3233"/>
    <x v="1603"/>
    <x v="3"/>
    <x v="513"/>
    <d v="2014-04-23T00:00:00"/>
    <s v="Standard Class"/>
    <s v="ND-18370"/>
    <s v="Natalie DeCherney"/>
    <x v="0"/>
    <s v="United States"/>
    <x v="12"/>
    <x v="5"/>
    <n v="77095"/>
    <x v="2"/>
    <s v="OFF-BI-10001107"/>
    <x v="1"/>
    <x v="8"/>
    <s v="GBC White Gloss Covers, Plain Front"/>
    <n v="2.8959999999999995"/>
    <n v="1"/>
    <n v="0.8"/>
    <n v="-4.7784000000000013"/>
  </r>
  <r>
    <n v="3234"/>
    <x v="1603"/>
    <x v="3"/>
    <x v="513"/>
    <d v="2014-04-23T00:00:00"/>
    <s v="Standard Class"/>
    <s v="ND-18370"/>
    <s v="Natalie DeCherney"/>
    <x v="0"/>
    <s v="United States"/>
    <x v="12"/>
    <x v="5"/>
    <n v="77095"/>
    <x v="2"/>
    <s v="OFF-ST-10002301"/>
    <x v="1"/>
    <x v="4"/>
    <s v="Tennsco Commercial Shelving"/>
    <n v="32.544000000000004"/>
    <n v="2"/>
    <n v="0.2"/>
    <n v="-7.7292000000000041"/>
  </r>
  <r>
    <n v="3235"/>
    <x v="1604"/>
    <x v="0"/>
    <x v="423"/>
    <d v="2013-04-28T00:00:00"/>
    <s v="First Class"/>
    <s v="JL-15130"/>
    <s v="Jack Lebron"/>
    <x v="0"/>
    <s v="United States"/>
    <x v="169"/>
    <x v="1"/>
    <n v="92503"/>
    <x v="1"/>
    <s v="OFF-BI-10003355"/>
    <x v="1"/>
    <x v="8"/>
    <s v="Cardinal Holdit Business Card Pockets"/>
    <n v="3.9840000000000004"/>
    <n v="1"/>
    <n v="0.2"/>
    <n v="1.3944000000000001"/>
  </r>
  <r>
    <n v="3236"/>
    <x v="1605"/>
    <x v="0"/>
    <x v="804"/>
    <d v="2013-01-15T00:00:00"/>
    <s v="Same Day"/>
    <s v="RC-19825"/>
    <s v="Roy Collins"/>
    <x v="0"/>
    <s v="United States"/>
    <x v="54"/>
    <x v="29"/>
    <n v="6824"/>
    <x v="3"/>
    <s v="FUR-TA-10002903"/>
    <x v="0"/>
    <x v="3"/>
    <s v="Bevis Round Bullnose 29&quot; High Table Top"/>
    <n v="181.79699999999997"/>
    <n v="1"/>
    <n v="0.3"/>
    <n v="-15.582599999999999"/>
  </r>
  <r>
    <n v="3237"/>
    <x v="1606"/>
    <x v="0"/>
    <x v="440"/>
    <d v="2013-05-03T00:00:00"/>
    <s v="Same Day"/>
    <s v="CC-12475"/>
    <s v="Cindy Chapman"/>
    <x v="0"/>
    <s v="United States"/>
    <x v="20"/>
    <x v="15"/>
    <n v="10024"/>
    <x v="3"/>
    <s v="OFF-ST-10001580"/>
    <x v="1"/>
    <x v="4"/>
    <s v="Super Decoflex Portable Personal File"/>
    <n v="44.94"/>
    <n v="3"/>
    <n v="0"/>
    <n v="12.5832"/>
  </r>
  <r>
    <n v="3238"/>
    <x v="1606"/>
    <x v="0"/>
    <x v="440"/>
    <d v="2013-05-03T00:00:00"/>
    <s v="Same Day"/>
    <s v="CC-12475"/>
    <s v="Cindy Chapman"/>
    <x v="0"/>
    <s v="United States"/>
    <x v="20"/>
    <x v="15"/>
    <n v="10024"/>
    <x v="3"/>
    <s v="OFF-BI-10000315"/>
    <x v="1"/>
    <x v="8"/>
    <s v="Poly Designer Cover &amp; Back"/>
    <n v="45.576000000000001"/>
    <n v="3"/>
    <n v="0.2"/>
    <n v="15.951599999999997"/>
  </r>
  <r>
    <n v="3239"/>
    <x v="1607"/>
    <x v="0"/>
    <x v="73"/>
    <d v="2013-11-28T00:00:00"/>
    <s v="Standard Class"/>
    <s v="DW-13195"/>
    <s v="David Wiener"/>
    <x v="1"/>
    <s v="United States"/>
    <x v="12"/>
    <x v="5"/>
    <n v="77095"/>
    <x v="2"/>
    <s v="FUR-CH-10003774"/>
    <x v="0"/>
    <x v="1"/>
    <s v="Global Wood Trimmed Manager's Task Chair, Khaki"/>
    <n v="318.43"/>
    <n v="5"/>
    <n v="0.3"/>
    <n v="-77.333000000000013"/>
  </r>
  <r>
    <n v="3240"/>
    <x v="1607"/>
    <x v="0"/>
    <x v="73"/>
    <d v="2013-11-28T00:00:00"/>
    <s v="Standard Class"/>
    <s v="DW-13195"/>
    <s v="David Wiener"/>
    <x v="1"/>
    <s v="United States"/>
    <x v="12"/>
    <x v="5"/>
    <n v="77095"/>
    <x v="2"/>
    <s v="TEC-PH-10003095"/>
    <x v="2"/>
    <x v="7"/>
    <s v="Samsung HM1900 Bluetooth Headset"/>
    <n v="122.91999999999999"/>
    <n v="7"/>
    <n v="0.2"/>
    <n v="46.095000000000006"/>
  </r>
  <r>
    <n v="3241"/>
    <x v="1607"/>
    <x v="0"/>
    <x v="73"/>
    <d v="2013-11-28T00:00:00"/>
    <s v="Standard Class"/>
    <s v="DW-13195"/>
    <s v="David Wiener"/>
    <x v="1"/>
    <s v="United States"/>
    <x v="12"/>
    <x v="5"/>
    <n v="77095"/>
    <x v="2"/>
    <s v="FUR-FU-10000023"/>
    <x v="0"/>
    <x v="5"/>
    <s v="Eldon Wave Desk Accessories"/>
    <n v="7.0679999999999996"/>
    <n v="3"/>
    <n v="0.6"/>
    <n v="-2.8271999999999995"/>
  </r>
  <r>
    <n v="3242"/>
    <x v="1608"/>
    <x v="0"/>
    <x v="854"/>
    <d v="2013-02-03T00:00:00"/>
    <s v="First Class"/>
    <s v="CK-12760"/>
    <s v="Cyma Kinney"/>
    <x v="1"/>
    <s v="United States"/>
    <x v="81"/>
    <x v="17"/>
    <n v="22204"/>
    <x v="0"/>
    <s v="OFF-ST-10002214"/>
    <x v="1"/>
    <x v="4"/>
    <s v="X-Rack File for Hanging Folders"/>
    <n v="56.449999999999996"/>
    <n v="5"/>
    <n v="0"/>
    <n v="14.676999999999998"/>
  </r>
  <r>
    <n v="3243"/>
    <x v="1609"/>
    <x v="3"/>
    <x v="185"/>
    <d v="2014-04-06T00:00:00"/>
    <s v="Second Class"/>
    <s v="EG-13900"/>
    <s v="Emily Grady"/>
    <x v="0"/>
    <s v="United States"/>
    <x v="22"/>
    <x v="10"/>
    <n v="60623"/>
    <x v="2"/>
    <s v="OFF-BI-10002799"/>
    <x v="1"/>
    <x v="8"/>
    <s v="SlimView Poly Binder, 3/8&quot;"/>
    <n v="13.467999999999998"/>
    <n v="13"/>
    <n v="0.8"/>
    <n v="-22.895600000000005"/>
  </r>
  <r>
    <n v="3244"/>
    <x v="1610"/>
    <x v="3"/>
    <x v="96"/>
    <d v="2014-12-06T00:00:00"/>
    <s v="Standard Class"/>
    <s v="SJ-20215"/>
    <s v="Sarah Jordon"/>
    <x v="0"/>
    <s v="United States"/>
    <x v="55"/>
    <x v="5"/>
    <n v="75051"/>
    <x v="2"/>
    <s v="TEC-PH-10004912"/>
    <x v="2"/>
    <x v="7"/>
    <s v="Cisco SPA112 2 Port Phone Adapter"/>
    <n v="219.80000000000004"/>
    <n v="5"/>
    <n v="0.2"/>
    <n v="24.727499999999971"/>
  </r>
  <r>
    <n v="3245"/>
    <x v="1610"/>
    <x v="3"/>
    <x v="96"/>
    <d v="2014-12-06T00:00:00"/>
    <s v="Standard Class"/>
    <s v="SJ-20215"/>
    <s v="Sarah Jordon"/>
    <x v="0"/>
    <s v="United States"/>
    <x v="55"/>
    <x v="5"/>
    <n v="75051"/>
    <x v="2"/>
    <s v="FUR-CH-10002602"/>
    <x v="0"/>
    <x v="1"/>
    <s v="DMI Arturo Collection Mission-style Design Wood Chair"/>
    <n v="317.05799999999999"/>
    <n v="3"/>
    <n v="0.3"/>
    <n v="-18.117599999999996"/>
  </r>
  <r>
    <n v="3246"/>
    <x v="1611"/>
    <x v="3"/>
    <x v="389"/>
    <d v="2014-12-13T00:00:00"/>
    <s v="Second Class"/>
    <s v="BP-11185"/>
    <s v="Ben Peterman"/>
    <x v="1"/>
    <s v="United States"/>
    <x v="4"/>
    <x v="4"/>
    <n v="98103"/>
    <x v="1"/>
    <s v="TEC-AC-10004510"/>
    <x v="2"/>
    <x v="11"/>
    <s v="Logitech Desktop MK120 Mouse and keyboard Combo"/>
    <n v="49.08"/>
    <n v="3"/>
    <n v="0"/>
    <n v="4.9079999999999977"/>
  </r>
  <r>
    <n v="3247"/>
    <x v="1611"/>
    <x v="3"/>
    <x v="389"/>
    <d v="2014-12-13T00:00:00"/>
    <s v="Second Class"/>
    <s v="BP-11185"/>
    <s v="Ben Peterman"/>
    <x v="1"/>
    <s v="United States"/>
    <x v="4"/>
    <x v="4"/>
    <n v="98103"/>
    <x v="1"/>
    <s v="OFF-ST-10000060"/>
    <x v="1"/>
    <x v="4"/>
    <s v="Fellowes Bankers Box Staxonsteel Drawer File/Stacking System"/>
    <n v="324.90000000000003"/>
    <n v="5"/>
    <n v="0"/>
    <n v="38.988000000000014"/>
  </r>
  <r>
    <n v="3248"/>
    <x v="1611"/>
    <x v="3"/>
    <x v="389"/>
    <d v="2014-12-13T00:00:00"/>
    <s v="Second Class"/>
    <s v="BP-11185"/>
    <s v="Ben Peterman"/>
    <x v="1"/>
    <s v="United States"/>
    <x v="4"/>
    <x v="4"/>
    <n v="98103"/>
    <x v="1"/>
    <s v="OFF-AR-10000799"/>
    <x v="1"/>
    <x v="6"/>
    <s v="Col-Erase Pencils with Erasers"/>
    <n v="18.240000000000002"/>
    <n v="3"/>
    <n v="0"/>
    <n v="5.2895999999999983"/>
  </r>
  <r>
    <n v="3249"/>
    <x v="1612"/>
    <x v="0"/>
    <x v="42"/>
    <d v="2013-09-22T00:00:00"/>
    <s v="Standard Class"/>
    <s v="SJ-20125"/>
    <s v="Sanjit Jacobs"/>
    <x v="2"/>
    <s v="United States"/>
    <x v="4"/>
    <x v="4"/>
    <n v="98103"/>
    <x v="1"/>
    <s v="FUR-CH-10004875"/>
    <x v="0"/>
    <x v="1"/>
    <s v="Harbour Creations 67200 Series Stacking Chairs"/>
    <n v="113.88800000000002"/>
    <n v="2"/>
    <n v="0.2"/>
    <n v="9.9651999999999994"/>
  </r>
  <r>
    <n v="3250"/>
    <x v="1612"/>
    <x v="0"/>
    <x v="42"/>
    <d v="2013-09-22T00:00:00"/>
    <s v="Standard Class"/>
    <s v="SJ-20125"/>
    <s v="Sanjit Jacobs"/>
    <x v="2"/>
    <s v="United States"/>
    <x v="4"/>
    <x v="4"/>
    <n v="98103"/>
    <x v="1"/>
    <s v="TEC-PH-10002085"/>
    <x v="2"/>
    <x v="7"/>
    <s v="Clarity 53712"/>
    <n v="105.584"/>
    <n v="2"/>
    <n v="0.2"/>
    <n v="7.9188000000000045"/>
  </r>
  <r>
    <n v="3251"/>
    <x v="1613"/>
    <x v="0"/>
    <x v="443"/>
    <d v="2013-12-30T00:00:00"/>
    <s v="Standard Class"/>
    <s v="MC-17590"/>
    <s v="Matt Collister"/>
    <x v="1"/>
    <s v="United States"/>
    <x v="354"/>
    <x v="12"/>
    <n v="49505"/>
    <x v="2"/>
    <s v="OFF-FA-10000992"/>
    <x v="1"/>
    <x v="13"/>
    <s v="Acco Clips to Go Binder Clips, 24 Clips in Two Sizes"/>
    <n v="24.849999999999998"/>
    <n v="7"/>
    <n v="0"/>
    <n v="11.679499999999999"/>
  </r>
  <r>
    <n v="3252"/>
    <x v="1614"/>
    <x v="3"/>
    <x v="827"/>
    <d v="2014-04-20T00:00:00"/>
    <s v="First Class"/>
    <s v="BG-11740"/>
    <s v="Bruce Geld"/>
    <x v="0"/>
    <s v="United States"/>
    <x v="10"/>
    <x v="9"/>
    <n v="19120"/>
    <x v="3"/>
    <s v="FUR-FU-10001473"/>
    <x v="0"/>
    <x v="5"/>
    <s v="Eldon Executive Woodline II Desk Accessories, Mahogany"/>
    <n v="60.311999999999998"/>
    <n v="3"/>
    <n v="0.2"/>
    <n v="5.2773000000000003"/>
  </r>
  <r>
    <n v="3253"/>
    <x v="1615"/>
    <x v="3"/>
    <x v="855"/>
    <d v="2014-10-31T00:00:00"/>
    <s v="Second Class"/>
    <s v="MA-17560"/>
    <s v="Matt Abelman"/>
    <x v="2"/>
    <s v="United States"/>
    <x v="22"/>
    <x v="10"/>
    <n v="60610"/>
    <x v="2"/>
    <s v="OFF-AR-10003045"/>
    <x v="1"/>
    <x v="6"/>
    <s v="Prang Colored Pencils"/>
    <n v="7.0559999999999992"/>
    <n v="3"/>
    <n v="0.2"/>
    <n v="2.2050000000000001"/>
  </r>
  <r>
    <n v="3254"/>
    <x v="1615"/>
    <x v="3"/>
    <x v="855"/>
    <d v="2014-10-31T00:00:00"/>
    <s v="Second Class"/>
    <s v="MA-17560"/>
    <s v="Matt Abelman"/>
    <x v="2"/>
    <s v="United States"/>
    <x v="22"/>
    <x v="10"/>
    <n v="60610"/>
    <x v="2"/>
    <s v="TEC-PH-10001536"/>
    <x v="2"/>
    <x v="7"/>
    <s v="Spigen Samsung Galaxy S5 Case Wallet"/>
    <n v="27.183999999999997"/>
    <n v="2"/>
    <n v="0.2"/>
    <n v="2.0387999999999984"/>
  </r>
  <r>
    <n v="3255"/>
    <x v="1616"/>
    <x v="0"/>
    <x v="630"/>
    <d v="2013-07-15T00:00:00"/>
    <s v="Standard Class"/>
    <s v="CC-12220"/>
    <s v="Chris Cortes"/>
    <x v="0"/>
    <s v="United States"/>
    <x v="4"/>
    <x v="4"/>
    <n v="98105"/>
    <x v="1"/>
    <s v="TEC-PH-10001580"/>
    <x v="2"/>
    <x v="7"/>
    <s v="Logitech Mobile Speakerphone P710e - speaker phone"/>
    <n v="107.98399999999999"/>
    <n v="1"/>
    <n v="0.2"/>
    <n v="9.4485999999999954"/>
  </r>
  <r>
    <n v="3256"/>
    <x v="1616"/>
    <x v="0"/>
    <x v="630"/>
    <d v="2013-07-15T00:00:00"/>
    <s v="Standard Class"/>
    <s v="CC-12220"/>
    <s v="Chris Cortes"/>
    <x v="0"/>
    <s v="United States"/>
    <x v="4"/>
    <x v="4"/>
    <n v="98105"/>
    <x v="1"/>
    <s v="OFF-BI-10004209"/>
    <x v="1"/>
    <x v="8"/>
    <s v="Fellowes Twister Kit, Gray/Clear, 3/pkg"/>
    <n v="19.295999999999999"/>
    <n v="3"/>
    <n v="0.2"/>
    <n v="6.0299999999999994"/>
  </r>
  <r>
    <n v="3257"/>
    <x v="1617"/>
    <x v="1"/>
    <x v="101"/>
    <d v="2012-08-14T00:00:00"/>
    <s v="Standard Class"/>
    <s v="RA-19885"/>
    <s v="Ruben Ausman"/>
    <x v="1"/>
    <s v="United States"/>
    <x v="108"/>
    <x v="2"/>
    <n v="32216"/>
    <x v="0"/>
    <s v="OFF-LA-10001613"/>
    <x v="1"/>
    <x v="2"/>
    <s v="Avery File Folder Labels"/>
    <n v="4.6079999999999997"/>
    <n v="2"/>
    <n v="0.2"/>
    <n v="1.6704000000000001"/>
  </r>
  <r>
    <n v="3258"/>
    <x v="1618"/>
    <x v="0"/>
    <x v="10"/>
    <d v="2013-12-15T00:00:00"/>
    <s v="Second Class"/>
    <s v="DK-12835"/>
    <s v="Damala Kotsonis"/>
    <x v="1"/>
    <s v="United States"/>
    <x v="47"/>
    <x v="18"/>
    <n v="37064"/>
    <x v="0"/>
    <s v="FUR-TA-10001676"/>
    <x v="0"/>
    <x v="3"/>
    <s v="Hon 61000 Series Interactive Training Tables"/>
    <n v="79.97399999999999"/>
    <n v="3"/>
    <n v="0.4"/>
    <n v="-29.323800000000006"/>
  </r>
  <r>
    <n v="3259"/>
    <x v="1618"/>
    <x v="0"/>
    <x v="10"/>
    <d v="2013-12-15T00:00:00"/>
    <s v="Second Class"/>
    <s v="DK-12835"/>
    <s v="Damala Kotsonis"/>
    <x v="1"/>
    <s v="United States"/>
    <x v="47"/>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x v="336"/>
    <x v="10"/>
    <n v="60035"/>
    <x v="2"/>
    <s v="OFF-BI-10000285"/>
    <x v="1"/>
    <x v="8"/>
    <s v="XtraLife ClearVue Slant-D Ring Binders by Cardinal"/>
    <n v="3.1359999999999992"/>
    <n v="2"/>
    <n v="0.8"/>
    <n v="-4.7040000000000006"/>
  </r>
  <r>
    <n v="3261"/>
    <x v="1620"/>
    <x v="2"/>
    <x v="687"/>
    <d v="2011-11-15T00:00:00"/>
    <s v="First Class"/>
    <s v="CM-11815"/>
    <s v="Candace McMahon"/>
    <x v="1"/>
    <s v="United States"/>
    <x v="45"/>
    <x v="5"/>
    <n v="77506"/>
    <x v="2"/>
    <s v="OFF-PA-10004609"/>
    <x v="1"/>
    <x v="10"/>
    <s v="Xerox 221"/>
    <n v="20.736000000000004"/>
    <n v="4"/>
    <n v="0.2"/>
    <n v="7.2576000000000001"/>
  </r>
  <r>
    <n v="3262"/>
    <x v="1621"/>
    <x v="2"/>
    <x v="664"/>
    <d v="2011-11-19T00:00:00"/>
    <s v="First Class"/>
    <s v="TS-21205"/>
    <s v="Thomas Seio"/>
    <x v="1"/>
    <s v="United States"/>
    <x v="8"/>
    <x v="1"/>
    <n v="94109"/>
    <x v="1"/>
    <s v="TEC-AC-10001314"/>
    <x v="2"/>
    <x v="11"/>
    <s v="Case Logic 2.4GHz Wireless Keyboard"/>
    <n v="99.98"/>
    <n v="2"/>
    <n v="0"/>
    <n v="7.9983999999999895"/>
  </r>
  <r>
    <n v="3263"/>
    <x v="1621"/>
    <x v="2"/>
    <x v="664"/>
    <d v="2011-11-19T00:00:00"/>
    <s v="First Class"/>
    <s v="TS-21205"/>
    <s v="Thomas Seio"/>
    <x v="1"/>
    <s v="United States"/>
    <x v="8"/>
    <x v="1"/>
    <n v="94109"/>
    <x v="1"/>
    <s v="OFF-PA-10003395"/>
    <x v="1"/>
    <x v="10"/>
    <s v="Xerox 1941"/>
    <n v="733.94999999999993"/>
    <n v="7"/>
    <n v="0"/>
    <n v="352.29599999999999"/>
  </r>
  <r>
    <n v="3264"/>
    <x v="1621"/>
    <x v="2"/>
    <x v="664"/>
    <d v="2011-11-19T00:00:00"/>
    <s v="First Class"/>
    <s v="TS-21205"/>
    <s v="Thomas Seio"/>
    <x v="1"/>
    <s v="United States"/>
    <x v="8"/>
    <x v="1"/>
    <n v="94109"/>
    <x v="1"/>
    <s v="OFF-AP-10001242"/>
    <x v="1"/>
    <x v="9"/>
    <s v="APC 7 Outlet Network SurgeArrest Surge Protector"/>
    <n v="241.44"/>
    <n v="3"/>
    <n v="0"/>
    <n v="72.431999999999988"/>
  </r>
  <r>
    <n v="3265"/>
    <x v="1622"/>
    <x v="0"/>
    <x v="758"/>
    <d v="2013-03-09T00:00:00"/>
    <s v="Second Class"/>
    <s v="RF-19345"/>
    <s v="Randy Ferguson"/>
    <x v="1"/>
    <s v="United States"/>
    <x v="100"/>
    <x v="2"/>
    <n v="33180"/>
    <x v="0"/>
    <s v="OFF-LA-10001641"/>
    <x v="1"/>
    <x v="2"/>
    <s v="Avery 518"/>
    <n v="10.08"/>
    <n v="4"/>
    <n v="0.2"/>
    <n v="3.528"/>
  </r>
  <r>
    <n v="3266"/>
    <x v="1623"/>
    <x v="2"/>
    <x v="856"/>
    <d v="2011-10-15T00:00:00"/>
    <s v="Standard Class"/>
    <s v="JF-15565"/>
    <s v="Jill Fjeld"/>
    <x v="0"/>
    <s v="United States"/>
    <x v="10"/>
    <x v="9"/>
    <n v="19120"/>
    <x v="3"/>
    <s v="OFF-ST-10003816"/>
    <x v="1"/>
    <x v="4"/>
    <s v="Fellowes High-Stak Drawer Files"/>
    <n v="281.904"/>
    <n v="2"/>
    <n v="0.2"/>
    <n v="10.571399999999983"/>
  </r>
  <r>
    <n v="3267"/>
    <x v="1623"/>
    <x v="2"/>
    <x v="856"/>
    <d v="2011-10-15T00:00:00"/>
    <s v="Standard Class"/>
    <s v="JF-15565"/>
    <s v="Jill Fjeld"/>
    <x v="0"/>
    <s v="United States"/>
    <x v="10"/>
    <x v="9"/>
    <n v="19120"/>
    <x v="3"/>
    <s v="OFF-EN-10002230"/>
    <x v="1"/>
    <x v="12"/>
    <s v="Airmail Envelopes"/>
    <n v="201.43200000000002"/>
    <n v="3"/>
    <n v="0.2"/>
    <n v="67.983299999999986"/>
  </r>
  <r>
    <n v="3268"/>
    <x v="1624"/>
    <x v="2"/>
    <x v="857"/>
    <d v="2011-05-29T00:00:00"/>
    <s v="Standard Class"/>
    <s v="EH-14185"/>
    <s v="Evan Henry"/>
    <x v="0"/>
    <s v="United States"/>
    <x v="27"/>
    <x v="19"/>
    <n v="35601"/>
    <x v="0"/>
    <s v="TEC-PH-10002660"/>
    <x v="2"/>
    <x v="7"/>
    <s v="Nortel Networks T7316 E Nt8 B27"/>
    <n v="135.97999999999999"/>
    <n v="2"/>
    <n v="0"/>
    <n v="33.995000000000005"/>
  </r>
  <r>
    <n v="3269"/>
    <x v="1624"/>
    <x v="2"/>
    <x v="857"/>
    <d v="2011-05-29T00:00:00"/>
    <s v="Standard Class"/>
    <s v="EH-14185"/>
    <s v="Evan Henry"/>
    <x v="0"/>
    <s v="United States"/>
    <x v="27"/>
    <x v="19"/>
    <n v="35601"/>
    <x v="0"/>
    <s v="TEC-PH-10003171"/>
    <x v="2"/>
    <x v="7"/>
    <s v="Plantronics Encore H101 Dual Earpieces Headset"/>
    <n v="44.95"/>
    <n v="1"/>
    <n v="0"/>
    <n v="12.585999999999999"/>
  </r>
  <r>
    <n v="3270"/>
    <x v="1625"/>
    <x v="2"/>
    <x v="858"/>
    <d v="2011-07-19T00:00:00"/>
    <s v="Standard Class"/>
    <s v="VW-21775"/>
    <s v="Victoria Wilson"/>
    <x v="1"/>
    <s v="United States"/>
    <x v="298"/>
    <x v="44"/>
    <n v="57103"/>
    <x v="2"/>
    <s v="TEC-AC-10003709"/>
    <x v="2"/>
    <x v="11"/>
    <s v="Maxell 4.7GB DVD-R 5/Pack"/>
    <n v="2.9699999999999998"/>
    <n v="3"/>
    <n v="0"/>
    <n v="1.3068000000000004"/>
  </r>
  <r>
    <n v="3271"/>
    <x v="1625"/>
    <x v="2"/>
    <x v="858"/>
    <d v="2011-07-19T00:00:00"/>
    <s v="Standard Class"/>
    <s v="VW-21775"/>
    <s v="Victoria Wilson"/>
    <x v="1"/>
    <s v="United States"/>
    <x v="298"/>
    <x v="44"/>
    <n v="57103"/>
    <x v="2"/>
    <s v="OFF-FA-10000304"/>
    <x v="1"/>
    <x v="13"/>
    <s v="Advantus Push Pins"/>
    <n v="6.5400000000000009"/>
    <n v="3"/>
    <n v="0"/>
    <n v="2.6814000000000004"/>
  </r>
  <r>
    <n v="3272"/>
    <x v="1626"/>
    <x v="1"/>
    <x v="17"/>
    <d v="2012-12-29T00:00:00"/>
    <s v="Second Class"/>
    <s v="KN-16450"/>
    <s v="Kean Nguyen"/>
    <x v="1"/>
    <s v="United States"/>
    <x v="355"/>
    <x v="1"/>
    <n v="93277"/>
    <x v="1"/>
    <s v="TEC-AC-10003709"/>
    <x v="2"/>
    <x v="11"/>
    <s v="Maxell 4.7GB DVD-R 5/Pack"/>
    <n v="7.92"/>
    <n v="8"/>
    <n v="0"/>
    <n v="3.4848000000000008"/>
  </r>
  <r>
    <n v="3273"/>
    <x v="1627"/>
    <x v="1"/>
    <x v="97"/>
    <d v="2012-02-16T00:00:00"/>
    <s v="Standard Class"/>
    <s v="SJ-20215"/>
    <s v="Sarah Jordon"/>
    <x v="0"/>
    <s v="United States"/>
    <x v="1"/>
    <x v="1"/>
    <n v="90049"/>
    <x v="1"/>
    <s v="FUR-CH-10002774"/>
    <x v="0"/>
    <x v="1"/>
    <s v="Global Deluxe Stacking Chair, Gray"/>
    <n v="203.92"/>
    <n v="5"/>
    <n v="0.2"/>
    <n v="22.940999999999995"/>
  </r>
  <r>
    <n v="3274"/>
    <x v="1628"/>
    <x v="3"/>
    <x v="540"/>
    <d v="2014-05-13T00:00:00"/>
    <s v="Standard Class"/>
    <s v="PS-19045"/>
    <s v="Penelope Sewall"/>
    <x v="2"/>
    <s v="United States"/>
    <x v="1"/>
    <x v="1"/>
    <n v="90032"/>
    <x v="1"/>
    <s v="TEC-CO-10001046"/>
    <x v="2"/>
    <x v="16"/>
    <s v="Canon Imageclass D680 Copier / Fax"/>
    <n v="3359.9520000000002"/>
    <n v="6"/>
    <n v="0.2"/>
    <n v="1049.9849999999999"/>
  </r>
  <r>
    <n v="3275"/>
    <x v="1629"/>
    <x v="3"/>
    <x v="808"/>
    <d v="2014-11-07T00:00:00"/>
    <s v="Standard Class"/>
    <s v="KM-16225"/>
    <s v="Kalyca Meade"/>
    <x v="1"/>
    <s v="United States"/>
    <x v="356"/>
    <x v="41"/>
    <n v="66212"/>
    <x v="2"/>
    <s v="OFF-FA-10003495"/>
    <x v="1"/>
    <x v="13"/>
    <s v="Staples"/>
    <n v="18.240000000000002"/>
    <n v="3"/>
    <n v="0"/>
    <n v="9.120000000000001"/>
  </r>
  <r>
    <n v="3276"/>
    <x v="1629"/>
    <x v="3"/>
    <x v="808"/>
    <d v="2014-11-07T00:00:00"/>
    <s v="Standard Class"/>
    <s v="KM-16225"/>
    <s v="Kalyca Meade"/>
    <x v="1"/>
    <s v="United States"/>
    <x v="356"/>
    <x v="41"/>
    <n v="66212"/>
    <x v="2"/>
    <s v="OFF-AR-10004685"/>
    <x v="1"/>
    <x v="6"/>
    <s v="Binney &amp; Smith Crayola Metallic Colored Pencils, 8-Color Set"/>
    <n v="27.78"/>
    <n v="6"/>
    <n v="0"/>
    <n v="9.1673999999999989"/>
  </r>
  <r>
    <n v="3277"/>
    <x v="1630"/>
    <x v="2"/>
    <x v="267"/>
    <d v="2011-04-09T00:00:00"/>
    <s v="Second Class"/>
    <s v="GM-14695"/>
    <s v="Greg Maxwell"/>
    <x v="1"/>
    <s v="United States"/>
    <x v="166"/>
    <x v="17"/>
    <n v="22304"/>
    <x v="0"/>
    <s v="OFF-AR-10004757"/>
    <x v="1"/>
    <x v="6"/>
    <s v="Crayola Colored Pencils"/>
    <n v="22.959999999999997"/>
    <n v="7"/>
    <n v="0"/>
    <n v="7.5767999999999986"/>
  </r>
  <r>
    <n v="3278"/>
    <x v="1630"/>
    <x v="2"/>
    <x v="267"/>
    <d v="2011-04-09T00:00:00"/>
    <s v="Second Class"/>
    <s v="GM-14695"/>
    <s v="Greg Maxwell"/>
    <x v="1"/>
    <s v="United States"/>
    <x v="166"/>
    <x v="17"/>
    <n v="22304"/>
    <x v="0"/>
    <s v="TEC-PH-10001615"/>
    <x v="2"/>
    <x v="7"/>
    <s v="AT&amp;T CL82213"/>
    <n v="28.99"/>
    <n v="1"/>
    <n v="0"/>
    <n v="8.4070999999999962"/>
  </r>
  <r>
    <n v="3279"/>
    <x v="1630"/>
    <x v="2"/>
    <x v="267"/>
    <d v="2011-04-09T00:00:00"/>
    <s v="Second Class"/>
    <s v="GM-14695"/>
    <s v="Greg Maxwell"/>
    <x v="1"/>
    <s v="United States"/>
    <x v="166"/>
    <x v="17"/>
    <n v="22304"/>
    <x v="0"/>
    <s v="OFF-PA-10003349"/>
    <x v="1"/>
    <x v="10"/>
    <s v="Xerox 1957"/>
    <n v="12.96"/>
    <n v="2"/>
    <n v="0"/>
    <n v="6.3504000000000005"/>
  </r>
  <r>
    <n v="3280"/>
    <x v="1630"/>
    <x v="2"/>
    <x v="267"/>
    <d v="2011-04-09T00:00:00"/>
    <s v="Second Class"/>
    <s v="GM-14695"/>
    <s v="Greg Maxwell"/>
    <x v="1"/>
    <s v="United States"/>
    <x v="166"/>
    <x v="17"/>
    <n v="22304"/>
    <x v="0"/>
    <s v="OFF-AR-10000127"/>
    <x v="1"/>
    <x v="6"/>
    <s v="Newell 321"/>
    <n v="22.959999999999997"/>
    <n v="7"/>
    <n v="0"/>
    <n v="6.6583999999999968"/>
  </r>
  <r>
    <n v="3281"/>
    <x v="1630"/>
    <x v="2"/>
    <x v="267"/>
    <d v="2011-04-09T00:00:00"/>
    <s v="Second Class"/>
    <s v="GM-14695"/>
    <s v="Greg Maxwell"/>
    <x v="1"/>
    <s v="United States"/>
    <x v="166"/>
    <x v="17"/>
    <n v="22304"/>
    <x v="0"/>
    <s v="OFF-SU-10002881"/>
    <x v="1"/>
    <x v="14"/>
    <s v="Martin Yale Chadless Opener Electric Letter Opener"/>
    <n v="4164.0499999999993"/>
    <n v="5"/>
    <n v="0"/>
    <n v="83.281000000000063"/>
  </r>
  <r>
    <n v="3282"/>
    <x v="1631"/>
    <x v="2"/>
    <x v="328"/>
    <d v="2011-09-24T00:00:00"/>
    <s v="Standard Class"/>
    <s v="KT-16465"/>
    <s v="Kean Takahito"/>
    <x v="0"/>
    <s v="United States"/>
    <x v="253"/>
    <x v="3"/>
    <n v="27604"/>
    <x v="0"/>
    <s v="TEC-AC-10001109"/>
    <x v="2"/>
    <x v="11"/>
    <s v="Logitech Trackman Marble Mouse"/>
    <n v="47.984000000000002"/>
    <n v="2"/>
    <n v="0.2"/>
    <n v="13.195600000000001"/>
  </r>
  <r>
    <n v="3283"/>
    <x v="1631"/>
    <x v="2"/>
    <x v="328"/>
    <d v="2011-09-24T00:00:00"/>
    <s v="Standard Class"/>
    <s v="KT-16465"/>
    <s v="Kean Takahito"/>
    <x v="0"/>
    <s v="United States"/>
    <x v="253"/>
    <x v="3"/>
    <n v="27604"/>
    <x v="0"/>
    <s v="OFF-PA-10000682"/>
    <x v="1"/>
    <x v="10"/>
    <s v="Xerox 1924"/>
    <n v="4.6240000000000006"/>
    <n v="1"/>
    <n v="0.2"/>
    <n v="1.6762000000000001"/>
  </r>
  <r>
    <n v="3284"/>
    <x v="1632"/>
    <x v="2"/>
    <x v="587"/>
    <d v="2011-10-06T00:00:00"/>
    <s v="Standard Class"/>
    <s v="MH-17785"/>
    <s v="Maya Herman"/>
    <x v="1"/>
    <s v="United States"/>
    <x v="20"/>
    <x v="15"/>
    <n v="10035"/>
    <x v="3"/>
    <s v="FUR-FU-10000221"/>
    <x v="0"/>
    <x v="5"/>
    <s v="Master Caster Door Stop, Brown"/>
    <n v="15.24"/>
    <n v="3"/>
    <n v="0"/>
    <n v="5.1815999999999995"/>
  </r>
  <r>
    <n v="3285"/>
    <x v="1633"/>
    <x v="2"/>
    <x v="171"/>
    <d v="2011-09-17T00:00:00"/>
    <s v="Standard Class"/>
    <s v="AF-10885"/>
    <s v="Art Foster"/>
    <x v="0"/>
    <s v="United States"/>
    <x v="54"/>
    <x v="24"/>
    <n v="45014"/>
    <x v="3"/>
    <s v="OFF-BI-10002429"/>
    <x v="1"/>
    <x v="8"/>
    <s v="Premier Elliptical Ring Binder, Black"/>
    <n v="63.924000000000007"/>
    <n v="7"/>
    <n v="0.7"/>
    <n v="-46.877600000000001"/>
  </r>
  <r>
    <n v="3286"/>
    <x v="1634"/>
    <x v="3"/>
    <x v="297"/>
    <d v="2014-02-26T00:00:00"/>
    <s v="Standard Class"/>
    <s v="JP-16135"/>
    <s v="Julie Prescott"/>
    <x v="2"/>
    <s v="United States"/>
    <x v="254"/>
    <x v="26"/>
    <n v="74403"/>
    <x v="2"/>
    <s v="OFF-AR-10002375"/>
    <x v="1"/>
    <x v="6"/>
    <s v="Newell 351"/>
    <n v="6.56"/>
    <n v="2"/>
    <n v="0"/>
    <n v="1.9023999999999992"/>
  </r>
  <r>
    <n v="3287"/>
    <x v="1634"/>
    <x v="3"/>
    <x v="297"/>
    <d v="2014-02-26T00:00:00"/>
    <s v="Standard Class"/>
    <s v="JP-16135"/>
    <s v="Julie Prescott"/>
    <x v="2"/>
    <s v="United States"/>
    <x v="254"/>
    <x v="26"/>
    <n v="74403"/>
    <x v="2"/>
    <s v="OFF-AP-10000595"/>
    <x v="1"/>
    <x v="9"/>
    <s v="Disposable Triple-Filter Dust Bags"/>
    <n v="13.11"/>
    <n v="3"/>
    <n v="0"/>
    <n v="3.4086000000000003"/>
  </r>
  <r>
    <n v="3288"/>
    <x v="1635"/>
    <x v="1"/>
    <x v="350"/>
    <d v="2012-12-15T00:00:00"/>
    <s v="First Class"/>
    <s v="RD-19585"/>
    <s v="Rob Dowd"/>
    <x v="0"/>
    <s v="United States"/>
    <x v="357"/>
    <x v="1"/>
    <n v="92592"/>
    <x v="1"/>
    <s v="TEC-PH-10001530"/>
    <x v="2"/>
    <x v="7"/>
    <s v="Plantronics Voyager Pro Legend"/>
    <n v="494.37600000000009"/>
    <n v="3"/>
    <n v="0.2"/>
    <n v="49.437599999999975"/>
  </r>
  <r>
    <n v="3289"/>
    <x v="1635"/>
    <x v="1"/>
    <x v="350"/>
    <d v="2012-12-15T00:00:00"/>
    <s v="First Class"/>
    <s v="RD-19585"/>
    <s v="Rob Dowd"/>
    <x v="0"/>
    <s v="United States"/>
    <x v="357"/>
    <x v="1"/>
    <n v="92592"/>
    <x v="1"/>
    <s v="OFF-BI-10000050"/>
    <x v="1"/>
    <x v="8"/>
    <s v="Angle-D Binders with Locking Rings, Label Holders"/>
    <n v="29.2"/>
    <n v="5"/>
    <n v="0.2"/>
    <n v="9.8549999999999969"/>
  </r>
  <r>
    <n v="3290"/>
    <x v="1635"/>
    <x v="1"/>
    <x v="350"/>
    <d v="2012-12-15T00:00:00"/>
    <s v="First Class"/>
    <s v="RD-19585"/>
    <s v="Rob Dowd"/>
    <x v="0"/>
    <s v="United States"/>
    <x v="357"/>
    <x v="1"/>
    <n v="92592"/>
    <x v="1"/>
    <s v="TEC-AC-10001552"/>
    <x v="2"/>
    <x v="11"/>
    <s v="Logitech K350 2.4Ghz Wireless Keyboard"/>
    <n v="248.85000000000002"/>
    <n v="5"/>
    <n v="0"/>
    <n v="27.373499999999993"/>
  </r>
  <r>
    <n v="3291"/>
    <x v="1635"/>
    <x v="1"/>
    <x v="350"/>
    <d v="2012-12-15T00:00:00"/>
    <s v="First Class"/>
    <s v="RD-19585"/>
    <s v="Rob Dowd"/>
    <x v="0"/>
    <s v="United States"/>
    <x v="357"/>
    <x v="1"/>
    <n v="92592"/>
    <x v="1"/>
    <s v="TEC-AC-10003399"/>
    <x v="2"/>
    <x v="11"/>
    <s v="Memorex Mini Travel Drive 64 GB USB 2.0 Flash Drive"/>
    <n v="36.24"/>
    <n v="1"/>
    <n v="0"/>
    <n v="15.220800000000001"/>
  </r>
  <r>
    <n v="3292"/>
    <x v="1636"/>
    <x v="0"/>
    <x v="859"/>
    <d v="2013-11-05T00:00:00"/>
    <s v="Standard Class"/>
    <s v="JF-15295"/>
    <s v="Jason Fortune-"/>
    <x v="0"/>
    <s v="United States"/>
    <x v="341"/>
    <x v="12"/>
    <n v="48310"/>
    <x v="2"/>
    <s v="OFF-AR-10004078"/>
    <x v="1"/>
    <x v="6"/>
    <s v="Newell 312"/>
    <n v="11.68"/>
    <n v="2"/>
    <n v="0"/>
    <n v="3.5039999999999996"/>
  </r>
  <r>
    <n v="3293"/>
    <x v="1637"/>
    <x v="2"/>
    <x v="58"/>
    <d v="2011-12-30T00:00:00"/>
    <s v="Standard Class"/>
    <s v="CK-12595"/>
    <s v="Clytie Kelty"/>
    <x v="0"/>
    <s v="United States"/>
    <x v="70"/>
    <x v="1"/>
    <n v="92024"/>
    <x v="1"/>
    <s v="OFF-SU-10002189"/>
    <x v="1"/>
    <x v="14"/>
    <s v="Acme Rosewood Handle Letter Opener"/>
    <n v="11.91"/>
    <n v="3"/>
    <n v="0"/>
    <n v="0.11909999999999954"/>
  </r>
  <r>
    <n v="3294"/>
    <x v="1637"/>
    <x v="2"/>
    <x v="58"/>
    <d v="2011-12-30T00:00:00"/>
    <s v="Standard Class"/>
    <s v="CK-12595"/>
    <s v="Clytie Kelty"/>
    <x v="0"/>
    <s v="United States"/>
    <x v="70"/>
    <x v="1"/>
    <n v="92024"/>
    <x v="1"/>
    <s v="FUR-FU-10001852"/>
    <x v="0"/>
    <x v="5"/>
    <s v="Eldon Regeneration Recycled Desk Accessories, Smoke"/>
    <n v="3.48"/>
    <n v="2"/>
    <n v="0"/>
    <n v="1.1135999999999999"/>
  </r>
  <r>
    <n v="3295"/>
    <x v="1638"/>
    <x v="2"/>
    <x v="860"/>
    <d v="2011-08-18T00:00:00"/>
    <s v="First Class"/>
    <s v="KH-16510"/>
    <s v="Keith Herrera"/>
    <x v="0"/>
    <s v="United States"/>
    <x v="61"/>
    <x v="5"/>
    <n v="75081"/>
    <x v="2"/>
    <s v="OFF-BI-10003638"/>
    <x v="1"/>
    <x v="8"/>
    <s v="GBC Durable Plastic Covers"/>
    <n v="30.959999999999994"/>
    <n v="8"/>
    <n v="0.8"/>
    <n v="-52.632000000000019"/>
  </r>
  <r>
    <n v="3296"/>
    <x v="1639"/>
    <x v="3"/>
    <x v="172"/>
    <d v="2014-10-04T00:00:00"/>
    <s v="First Class"/>
    <s v="CM-12655"/>
    <s v="Corinna Mitchell"/>
    <x v="2"/>
    <s v="United States"/>
    <x v="20"/>
    <x v="15"/>
    <n v="10035"/>
    <x v="3"/>
    <s v="TEC-MA-10002428"/>
    <x v="2"/>
    <x v="15"/>
    <s v="Fellowes Powershred HS-440 4-Sheet High Security Shredder"/>
    <n v="1704.89"/>
    <n v="11"/>
    <n v="0"/>
    <n v="767.20049999999992"/>
  </r>
  <r>
    <n v="3297"/>
    <x v="1640"/>
    <x v="1"/>
    <x v="293"/>
    <d v="2012-05-30T00:00:00"/>
    <s v="Standard Class"/>
    <s v="EB-13870"/>
    <s v="Emily Burns"/>
    <x v="0"/>
    <s v="United States"/>
    <x v="42"/>
    <x v="16"/>
    <n v="85023"/>
    <x v="1"/>
    <s v="OFF-BI-10001036"/>
    <x v="1"/>
    <x v="8"/>
    <s v="Cardinal EasyOpen D-Ring Binders"/>
    <n v="19.194000000000003"/>
    <n v="7"/>
    <n v="0.7"/>
    <n v="-12.795999999999999"/>
  </r>
  <r>
    <n v="3298"/>
    <x v="1640"/>
    <x v="1"/>
    <x v="293"/>
    <d v="2012-05-30T00:00:00"/>
    <s v="Standard Class"/>
    <s v="EB-13870"/>
    <s v="Emily Burns"/>
    <x v="0"/>
    <s v="United States"/>
    <x v="42"/>
    <x v="16"/>
    <n v="85023"/>
    <x v="1"/>
    <s v="OFF-AP-10004708"/>
    <x v="1"/>
    <x v="9"/>
    <s v="Fellowes Superior 10 Outlet Split Surge Protector"/>
    <n v="121.79200000000002"/>
    <n v="4"/>
    <n v="0.2"/>
    <n v="13.701599999999988"/>
  </r>
  <r>
    <n v="3299"/>
    <x v="1641"/>
    <x v="3"/>
    <x v="673"/>
    <d v="2014-11-17T00:00:00"/>
    <s v="Same Day"/>
    <s v="MW-18235"/>
    <s v="Mitch Willingham"/>
    <x v="1"/>
    <s v="United States"/>
    <x v="8"/>
    <x v="1"/>
    <n v="94122"/>
    <x v="1"/>
    <s v="TEC-MA-10000488"/>
    <x v="2"/>
    <x v="15"/>
    <s v="Bady BDG101FRU Card Printer"/>
    <n v="1919.9760000000001"/>
    <n v="3"/>
    <n v="0.2"/>
    <n v="215.99729999999977"/>
  </r>
  <r>
    <n v="3300"/>
    <x v="1642"/>
    <x v="2"/>
    <x v="728"/>
    <d v="2011-11-22T00:00:00"/>
    <s v="Standard Class"/>
    <s v="CS-11950"/>
    <s v="Carlos Soltero"/>
    <x v="0"/>
    <s v="United States"/>
    <x v="10"/>
    <x v="9"/>
    <n v="19140"/>
    <x v="3"/>
    <s v="OFF-BI-10003656"/>
    <x v="1"/>
    <x v="8"/>
    <s v="Fellowes PB200 Plastic Comb Binding Machine"/>
    <n v="50.997000000000007"/>
    <n v="1"/>
    <n v="0.7"/>
    <n v="-40.797600000000003"/>
  </r>
  <r>
    <n v="3301"/>
    <x v="1642"/>
    <x v="2"/>
    <x v="728"/>
    <d v="2011-11-22T00:00:00"/>
    <s v="Standard Class"/>
    <s v="CS-11950"/>
    <s v="Carlos Soltero"/>
    <x v="0"/>
    <s v="United States"/>
    <x v="10"/>
    <x v="9"/>
    <n v="19140"/>
    <x v="3"/>
    <s v="OFF-ST-10003656"/>
    <x v="1"/>
    <x v="4"/>
    <s v="Safco Industrial Wire Shelving"/>
    <n v="76.792000000000002"/>
    <n v="1"/>
    <n v="0.2"/>
    <n v="-16.318300000000001"/>
  </r>
  <r>
    <n v="3302"/>
    <x v="1642"/>
    <x v="2"/>
    <x v="728"/>
    <d v="2011-11-22T00:00:00"/>
    <s v="Standard Class"/>
    <s v="CS-11950"/>
    <s v="Carlos Soltero"/>
    <x v="0"/>
    <s v="United States"/>
    <x v="10"/>
    <x v="9"/>
    <n v="19140"/>
    <x v="3"/>
    <s v="TEC-PH-10001128"/>
    <x v="2"/>
    <x v="7"/>
    <s v="Motorola Droid Maxx"/>
    <n v="539.96399999999994"/>
    <n v="6"/>
    <n v="0.4"/>
    <n v="-107.99280000000002"/>
  </r>
  <r>
    <n v="3303"/>
    <x v="1642"/>
    <x v="2"/>
    <x v="728"/>
    <d v="2011-11-22T00:00:00"/>
    <s v="Standard Class"/>
    <s v="CS-11950"/>
    <s v="Carlos Soltero"/>
    <x v="0"/>
    <s v="United States"/>
    <x v="10"/>
    <x v="9"/>
    <n v="19140"/>
    <x v="3"/>
    <s v="FUR-FU-10001473"/>
    <x v="0"/>
    <x v="5"/>
    <s v="Eldon Executive Woodline II Desk Accessories, Mahogany"/>
    <n v="60.311999999999998"/>
    <n v="3"/>
    <n v="0.2"/>
    <n v="5.2773000000000003"/>
  </r>
  <r>
    <n v="3304"/>
    <x v="1642"/>
    <x v="2"/>
    <x v="728"/>
    <d v="2011-11-22T00:00:00"/>
    <s v="Standard Class"/>
    <s v="CS-11950"/>
    <s v="Carlos Soltero"/>
    <x v="0"/>
    <s v="United States"/>
    <x v="10"/>
    <x v="9"/>
    <n v="19140"/>
    <x v="3"/>
    <s v="OFF-BI-10004656"/>
    <x v="1"/>
    <x v="8"/>
    <s v="Peel &amp; Stick Add-On Corner Pockets"/>
    <n v="1.9440000000000004"/>
    <n v="3"/>
    <n v="0.7"/>
    <n v="-1.4255999999999998"/>
  </r>
  <r>
    <n v="3305"/>
    <x v="1643"/>
    <x v="2"/>
    <x v="125"/>
    <d v="2012-01-01T00:00:00"/>
    <s v="Second Class"/>
    <s v="SP-20620"/>
    <s v="Stefania Perrino"/>
    <x v="1"/>
    <s v="United States"/>
    <x v="128"/>
    <x v="5"/>
    <n v="78041"/>
    <x v="2"/>
    <s v="OFF-EN-10004955"/>
    <x v="1"/>
    <x v="12"/>
    <s v="Fashion Color Clasp Envelopes"/>
    <n v="12.984000000000002"/>
    <n v="3"/>
    <n v="0.2"/>
    <n v="4.7066999999999997"/>
  </r>
  <r>
    <n v="3306"/>
    <x v="1643"/>
    <x v="2"/>
    <x v="125"/>
    <d v="2012-01-01T00:00:00"/>
    <s v="Second Class"/>
    <s v="SP-20620"/>
    <s v="Stefania Perrino"/>
    <x v="1"/>
    <s v="United States"/>
    <x v="128"/>
    <x v="5"/>
    <n v="78041"/>
    <x v="2"/>
    <s v="TEC-PH-10002468"/>
    <x v="2"/>
    <x v="7"/>
    <s v="Plantronics CS 50-USB - headset - Convertible, Monaural"/>
    <n v="217.58400000000003"/>
    <n v="2"/>
    <n v="0.2"/>
    <n v="19.03860000000001"/>
  </r>
  <r>
    <n v="3307"/>
    <x v="1643"/>
    <x v="2"/>
    <x v="125"/>
    <d v="2012-01-01T00:00:00"/>
    <s v="Second Class"/>
    <s v="SP-20620"/>
    <s v="Stefania Perrino"/>
    <x v="1"/>
    <s v="United States"/>
    <x v="128"/>
    <x v="5"/>
    <n v="78041"/>
    <x v="2"/>
    <s v="TEC-PH-10000576"/>
    <x v="2"/>
    <x v="7"/>
    <s v="AT&amp;T 1080 Corded phone"/>
    <n v="328.77600000000007"/>
    <n v="3"/>
    <n v="0.2"/>
    <n v="28.767899999999997"/>
  </r>
  <r>
    <n v="3308"/>
    <x v="1643"/>
    <x v="2"/>
    <x v="125"/>
    <d v="2012-01-01T00:00:00"/>
    <s v="Second Class"/>
    <s v="SP-20620"/>
    <s v="Stefania Perrino"/>
    <x v="1"/>
    <s v="United States"/>
    <x v="128"/>
    <x v="5"/>
    <n v="78041"/>
    <x v="2"/>
    <s v="OFF-BI-10002160"/>
    <x v="1"/>
    <x v="8"/>
    <s v="Acco Hanging Data Binders"/>
    <n v="2.2859999999999996"/>
    <n v="3"/>
    <n v="0.8"/>
    <n v="-3.6576000000000004"/>
  </r>
  <r>
    <n v="3309"/>
    <x v="1643"/>
    <x v="2"/>
    <x v="125"/>
    <d v="2012-01-01T00:00:00"/>
    <s v="Second Class"/>
    <s v="SP-20620"/>
    <s v="Stefania Perrino"/>
    <x v="1"/>
    <s v="United States"/>
    <x v="128"/>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x v="20"/>
    <x v="15"/>
    <n v="10009"/>
    <x v="3"/>
    <s v="OFF-BI-10001116"/>
    <x v="1"/>
    <x v="8"/>
    <s v="Wilson Jones 1&quot; Hanging DublLock Ring Binders"/>
    <n v="25.344000000000001"/>
    <n v="6"/>
    <n v="0.2"/>
    <n v="8.8704000000000018"/>
  </r>
  <r>
    <n v="3311"/>
    <x v="1645"/>
    <x v="0"/>
    <x v="42"/>
    <d v="2013-09-23T00:00:00"/>
    <s v="Standard Class"/>
    <s v="LW-17215"/>
    <s v="Luke Weiss"/>
    <x v="0"/>
    <s v="United States"/>
    <x v="20"/>
    <x v="15"/>
    <n v="10035"/>
    <x v="3"/>
    <s v="OFF-BI-10002026"/>
    <x v="1"/>
    <x v="8"/>
    <s v="Avery Arch Ring Binders"/>
    <n v="232.40000000000003"/>
    <n v="5"/>
    <n v="0.2"/>
    <n v="78.434999999999988"/>
  </r>
  <r>
    <n v="3312"/>
    <x v="1646"/>
    <x v="0"/>
    <x v="231"/>
    <d v="2013-03-26T00:00:00"/>
    <s v="Second Class"/>
    <s v="AH-10030"/>
    <s v="Aaron Hawkins"/>
    <x v="1"/>
    <s v="United States"/>
    <x v="200"/>
    <x v="35"/>
    <n v="39503"/>
    <x v="0"/>
    <s v="FUR-FU-10003691"/>
    <x v="0"/>
    <x v="5"/>
    <s v="Eldon Image Series Desk Accessories, Ebony"/>
    <n v="86.45"/>
    <n v="7"/>
    <n v="0"/>
    <n v="38.038000000000004"/>
  </r>
  <r>
    <n v="3313"/>
    <x v="1647"/>
    <x v="2"/>
    <x v="127"/>
    <d v="2011-10-01T00:00:00"/>
    <s v="Standard Class"/>
    <s v="TH-21100"/>
    <s v="Thea Hendricks"/>
    <x v="0"/>
    <s v="United States"/>
    <x v="70"/>
    <x v="1"/>
    <n v="92037"/>
    <x v="1"/>
    <s v="FUR-CH-10002602"/>
    <x v="0"/>
    <x v="1"/>
    <s v="DMI Arturo Collection Mission-style Design Wood Chair"/>
    <n v="603.91999999999996"/>
    <n v="5"/>
    <n v="0.2"/>
    <n v="45.294000000000011"/>
  </r>
  <r>
    <n v="3314"/>
    <x v="1647"/>
    <x v="2"/>
    <x v="127"/>
    <d v="2011-10-01T00:00:00"/>
    <s v="Standard Class"/>
    <s v="TH-21100"/>
    <s v="Thea Hendricks"/>
    <x v="0"/>
    <s v="United States"/>
    <x v="70"/>
    <x v="1"/>
    <n v="92037"/>
    <x v="1"/>
    <s v="OFF-PA-10000675"/>
    <x v="1"/>
    <x v="10"/>
    <s v="Xerox 1919"/>
    <n v="81.98"/>
    <n v="2"/>
    <n v="0"/>
    <n v="40.170200000000001"/>
  </r>
  <r>
    <n v="3315"/>
    <x v="1648"/>
    <x v="3"/>
    <x v="165"/>
    <d v="2014-12-29T00:00:00"/>
    <s v="Standard Class"/>
    <s v="HG-15025"/>
    <s v="Hunter Glantz"/>
    <x v="0"/>
    <s v="United States"/>
    <x v="147"/>
    <x v="15"/>
    <n v="11572"/>
    <x v="3"/>
    <s v="FUR-CH-10002602"/>
    <x v="0"/>
    <x v="1"/>
    <s v="DMI Arturo Collection Mission-style Design Wood Chair"/>
    <n v="271.76400000000001"/>
    <n v="2"/>
    <n v="0.1"/>
    <n v="48.313600000000008"/>
  </r>
  <r>
    <n v="3316"/>
    <x v="1648"/>
    <x v="3"/>
    <x v="165"/>
    <d v="2014-12-29T00:00:00"/>
    <s v="Standard Class"/>
    <s v="HG-15025"/>
    <s v="Hunter Glantz"/>
    <x v="0"/>
    <s v="United States"/>
    <x v="147"/>
    <x v="15"/>
    <n v="11572"/>
    <x v="3"/>
    <s v="OFF-BI-10001900"/>
    <x v="1"/>
    <x v="8"/>
    <s v="DXL Angle-View Binders with Locking Rings, Black"/>
    <n v="14.376000000000001"/>
    <n v="3"/>
    <n v="0.2"/>
    <n v="4.8518999999999997"/>
  </r>
  <r>
    <n v="3317"/>
    <x v="1649"/>
    <x v="3"/>
    <x v="468"/>
    <d v="2014-11-16T00:00:00"/>
    <s v="Second Class"/>
    <s v="EB-13750"/>
    <s v="Edward Becker"/>
    <x v="1"/>
    <s v="United States"/>
    <x v="171"/>
    <x v="5"/>
    <n v="78664"/>
    <x v="2"/>
    <s v="FUR-FU-10001468"/>
    <x v="0"/>
    <x v="5"/>
    <s v="Tenex Antistatic Computer Chair Mats"/>
    <n v="341.96"/>
    <n v="5"/>
    <n v="0.6"/>
    <n v="-427.45000000000005"/>
  </r>
  <r>
    <n v="3318"/>
    <x v="1650"/>
    <x v="1"/>
    <x v="861"/>
    <d v="2012-09-15T00:00:00"/>
    <s v="Standard Class"/>
    <s v="SC-20725"/>
    <s v="Steven Cartwright"/>
    <x v="0"/>
    <s v="United States"/>
    <x v="56"/>
    <x v="1"/>
    <n v="92374"/>
    <x v="1"/>
    <s v="OFF-AR-10004648"/>
    <x v="1"/>
    <x v="6"/>
    <s v="Boston 19500 Mighty Mite Electric Pencil Sharpener"/>
    <n v="181.35"/>
    <n v="9"/>
    <n v="0"/>
    <n v="48.964500000000001"/>
  </r>
  <r>
    <n v="3319"/>
    <x v="1650"/>
    <x v="1"/>
    <x v="861"/>
    <d v="2012-09-15T00:00:00"/>
    <s v="Standard Class"/>
    <s v="SC-20725"/>
    <s v="Steven Cartwright"/>
    <x v="0"/>
    <s v="United States"/>
    <x v="56"/>
    <x v="1"/>
    <n v="92374"/>
    <x v="1"/>
    <s v="OFF-LA-10003190"/>
    <x v="1"/>
    <x v="2"/>
    <s v="Avery 474"/>
    <n v="8.64"/>
    <n v="3"/>
    <n v="0"/>
    <n v="4.2336"/>
  </r>
  <r>
    <n v="3320"/>
    <x v="1651"/>
    <x v="2"/>
    <x v="414"/>
    <d v="2011-12-25T00:00:00"/>
    <s v="Standard Class"/>
    <s v="TS-21505"/>
    <s v="Tony Sayre"/>
    <x v="0"/>
    <s v="United States"/>
    <x v="29"/>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x v="29"/>
    <x v="18"/>
    <n v="38401"/>
    <x v="0"/>
    <s v="FUR-CH-10004287"/>
    <x v="0"/>
    <x v="1"/>
    <s v="SAFCO Arco Folding Chair"/>
    <n v="662.88"/>
    <n v="3"/>
    <n v="0.2"/>
    <n v="74.573999999999955"/>
  </r>
  <r>
    <n v="3322"/>
    <x v="1651"/>
    <x v="2"/>
    <x v="414"/>
    <d v="2011-12-25T00:00:00"/>
    <s v="Standard Class"/>
    <s v="TS-21505"/>
    <s v="Tony Sayre"/>
    <x v="0"/>
    <s v="United States"/>
    <x v="29"/>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x v="20"/>
    <x v="15"/>
    <n v="10009"/>
    <x v="3"/>
    <s v="OFF-AP-10002892"/>
    <x v="1"/>
    <x v="9"/>
    <s v="Belkin F5C206VTEL 6 Outlet Surge"/>
    <n v="68.94"/>
    <n v="3"/>
    <n v="0"/>
    <n v="20.681999999999995"/>
  </r>
  <r>
    <n v="3324"/>
    <x v="1652"/>
    <x v="1"/>
    <x v="862"/>
    <d v="2012-07-27T00:00:00"/>
    <s v="Standard Class"/>
    <s v="TH-21550"/>
    <s v="Tracy Hopkins"/>
    <x v="2"/>
    <s v="United States"/>
    <x v="20"/>
    <x v="15"/>
    <n v="10009"/>
    <x v="3"/>
    <s v="FUR-FU-10002253"/>
    <x v="0"/>
    <x v="5"/>
    <s v="Howard Miller 13&quot; Diameter Pewter Finish Round Wall Clock"/>
    <n v="128.82"/>
    <n v="3"/>
    <n v="0"/>
    <n v="50.239800000000002"/>
  </r>
  <r>
    <n v="3325"/>
    <x v="1653"/>
    <x v="2"/>
    <x v="7"/>
    <d v="2011-11-15T00:00:00"/>
    <s v="Standard Class"/>
    <s v="KD-16270"/>
    <s v="Karen Daniels"/>
    <x v="0"/>
    <s v="United States"/>
    <x v="12"/>
    <x v="5"/>
    <n v="77095"/>
    <x v="2"/>
    <s v="OFF-BI-10001359"/>
    <x v="1"/>
    <x v="8"/>
    <s v="GBC DocuBind TL300 Electric Binding System"/>
    <n v="896.98999999999978"/>
    <n v="5"/>
    <n v="0.8"/>
    <n v="-1480.0335000000009"/>
  </r>
  <r>
    <n v="3326"/>
    <x v="1653"/>
    <x v="2"/>
    <x v="7"/>
    <d v="2011-11-15T00:00:00"/>
    <s v="Standard Class"/>
    <s v="KD-16270"/>
    <s v="Karen Daniels"/>
    <x v="0"/>
    <s v="United States"/>
    <x v="12"/>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x v="12"/>
    <x v="5"/>
    <n v="77095"/>
    <x v="2"/>
    <s v="OFF-AR-10003582"/>
    <x v="1"/>
    <x v="6"/>
    <s v="Boston Electric Pencil Sharpener, Model 1818, Charcoal Black"/>
    <n v="67.56"/>
    <n v="3"/>
    <n v="0.2"/>
    <n v="6.7560000000000038"/>
  </r>
  <r>
    <n v="3328"/>
    <x v="1653"/>
    <x v="2"/>
    <x v="7"/>
    <d v="2011-11-15T00:00:00"/>
    <s v="Standard Class"/>
    <s v="KD-16270"/>
    <s v="Karen Daniels"/>
    <x v="0"/>
    <s v="United States"/>
    <x v="12"/>
    <x v="5"/>
    <n v="77095"/>
    <x v="2"/>
    <s v="OFF-PA-10003724"/>
    <x v="1"/>
    <x v="10"/>
    <s v="Wirebound Message Book, 4 per Page"/>
    <n v="21.720000000000002"/>
    <n v="5"/>
    <n v="0.2"/>
    <n v="7.8734999999999991"/>
  </r>
  <r>
    <n v="3329"/>
    <x v="1653"/>
    <x v="2"/>
    <x v="7"/>
    <d v="2011-11-15T00:00:00"/>
    <s v="Standard Class"/>
    <s v="KD-16270"/>
    <s v="Karen Daniels"/>
    <x v="0"/>
    <s v="United States"/>
    <x v="12"/>
    <x v="5"/>
    <n v="77095"/>
    <x v="2"/>
    <s v="OFF-PA-10001033"/>
    <x v="1"/>
    <x v="10"/>
    <s v="Xerox 1893"/>
    <n v="262.33600000000001"/>
    <n v="8"/>
    <n v="0.2"/>
    <n v="95.096800000000002"/>
  </r>
  <r>
    <n v="3330"/>
    <x v="1653"/>
    <x v="2"/>
    <x v="7"/>
    <d v="2011-11-15T00:00:00"/>
    <s v="Standard Class"/>
    <s v="KD-16270"/>
    <s v="Karen Daniels"/>
    <x v="0"/>
    <s v="United States"/>
    <x v="12"/>
    <x v="5"/>
    <n v="77095"/>
    <x v="2"/>
    <s v="TEC-PH-10003505"/>
    <x v="2"/>
    <x v="7"/>
    <s v="Geemarc AmpliPOWER60"/>
    <n v="148.47999999999999"/>
    <n v="2"/>
    <n v="0.2"/>
    <n v="16.703999999999986"/>
  </r>
  <r>
    <n v="3331"/>
    <x v="1653"/>
    <x v="2"/>
    <x v="7"/>
    <d v="2011-11-15T00:00:00"/>
    <s v="Standard Class"/>
    <s v="KD-16270"/>
    <s v="Karen Daniels"/>
    <x v="0"/>
    <s v="United States"/>
    <x v="12"/>
    <x v="5"/>
    <n v="77095"/>
    <x v="2"/>
    <s v="TEC-PH-10004959"/>
    <x v="2"/>
    <x v="7"/>
    <s v="Classic Ivory Antique Telephone ZL1810"/>
    <n v="241.17599999999999"/>
    <n v="3"/>
    <n v="0.2"/>
    <n v="15.07350000000001"/>
  </r>
  <r>
    <n v="3332"/>
    <x v="1654"/>
    <x v="3"/>
    <x v="817"/>
    <d v="2014-12-21T00:00:00"/>
    <s v="Standard Class"/>
    <s v="GM-14455"/>
    <s v="Gary Mitchum"/>
    <x v="2"/>
    <s v="United States"/>
    <x v="22"/>
    <x v="10"/>
    <n v="60653"/>
    <x v="2"/>
    <s v="TEC-AC-10000474"/>
    <x v="2"/>
    <x v="11"/>
    <s v="Kensington Expert Mouse Optical USB Trackball for PC or Mac"/>
    <n v="227.976"/>
    <n v="3"/>
    <n v="0.2"/>
    <n v="28.496999999999957"/>
  </r>
  <r>
    <n v="3333"/>
    <x v="1654"/>
    <x v="3"/>
    <x v="817"/>
    <d v="2014-12-21T00:00:00"/>
    <s v="Standard Class"/>
    <s v="GM-14455"/>
    <s v="Gary Mitchum"/>
    <x v="2"/>
    <s v="United States"/>
    <x v="22"/>
    <x v="10"/>
    <n v="60653"/>
    <x v="2"/>
    <s v="TEC-PH-10003095"/>
    <x v="2"/>
    <x v="7"/>
    <s v="Samsung HM1900 Bluetooth Headset"/>
    <n v="52.679999999999993"/>
    <n v="3"/>
    <n v="0.2"/>
    <n v="19.754999999999999"/>
  </r>
  <r>
    <n v="3334"/>
    <x v="1654"/>
    <x v="3"/>
    <x v="817"/>
    <d v="2014-12-21T00:00:00"/>
    <s v="Standard Class"/>
    <s v="GM-14455"/>
    <s v="Gary Mitchum"/>
    <x v="2"/>
    <s v="United States"/>
    <x v="22"/>
    <x v="10"/>
    <n v="60653"/>
    <x v="2"/>
    <s v="FUR-FU-10002963"/>
    <x v="0"/>
    <x v="5"/>
    <s v="Master Caster Door Stop, Gray"/>
    <n v="2.032"/>
    <n v="1"/>
    <n v="0.6"/>
    <n v="-1.3208000000000002"/>
  </r>
  <r>
    <n v="3335"/>
    <x v="1655"/>
    <x v="3"/>
    <x v="170"/>
    <d v="2014-08-23T00:00:00"/>
    <s v="First Class"/>
    <s v="PR-18880"/>
    <s v="Patrick Ryan"/>
    <x v="0"/>
    <s v="United States"/>
    <x v="182"/>
    <x v="1"/>
    <n v="94601"/>
    <x v="1"/>
    <s v="OFF-AR-10000203"/>
    <x v="1"/>
    <x v="6"/>
    <s v="Newell 336"/>
    <n v="17.12"/>
    <n v="4"/>
    <n v="0"/>
    <n v="4.9647999999999985"/>
  </r>
  <r>
    <n v="3336"/>
    <x v="1655"/>
    <x v="3"/>
    <x v="170"/>
    <d v="2014-08-23T00:00:00"/>
    <s v="First Class"/>
    <s v="PR-18880"/>
    <s v="Patrick Ryan"/>
    <x v="0"/>
    <s v="United States"/>
    <x v="182"/>
    <x v="1"/>
    <n v="94601"/>
    <x v="1"/>
    <s v="TEC-PH-10004667"/>
    <x v="2"/>
    <x v="7"/>
    <s v="Cisco 8x8 Inc. 6753i IP Business Phone System"/>
    <n v="431.96800000000007"/>
    <n v="4"/>
    <n v="0.2"/>
    <n v="37.797199999999975"/>
  </r>
  <r>
    <n v="3337"/>
    <x v="1655"/>
    <x v="3"/>
    <x v="170"/>
    <d v="2014-08-23T00:00:00"/>
    <s v="First Class"/>
    <s v="PR-18880"/>
    <s v="Patrick Ryan"/>
    <x v="0"/>
    <s v="United States"/>
    <x v="182"/>
    <x v="1"/>
    <n v="94601"/>
    <x v="1"/>
    <s v="FUR-FU-10000193"/>
    <x v="0"/>
    <x v="5"/>
    <s v="Tenex Chairmats For Use with Hard Floors"/>
    <n v="129.91999999999999"/>
    <n v="4"/>
    <n v="0"/>
    <n v="10.393599999999992"/>
  </r>
  <r>
    <n v="3338"/>
    <x v="1655"/>
    <x v="3"/>
    <x v="170"/>
    <d v="2014-08-23T00:00:00"/>
    <s v="First Class"/>
    <s v="PR-18880"/>
    <s v="Patrick Ryan"/>
    <x v="0"/>
    <s v="United States"/>
    <x v="182"/>
    <x v="1"/>
    <n v="94601"/>
    <x v="1"/>
    <s v="FUR-TA-10001539"/>
    <x v="0"/>
    <x v="3"/>
    <s v="Chromcraft Rectangular Conference Tables"/>
    <n v="568.72800000000007"/>
    <n v="3"/>
    <n v="0.2"/>
    <n v="28.436399999999935"/>
  </r>
  <r>
    <n v="3339"/>
    <x v="1655"/>
    <x v="3"/>
    <x v="170"/>
    <d v="2014-08-23T00:00:00"/>
    <s v="First Class"/>
    <s v="PR-18880"/>
    <s v="Patrick Ryan"/>
    <x v="0"/>
    <s v="United States"/>
    <x v="182"/>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x v="182"/>
    <x v="1"/>
    <n v="94601"/>
    <x v="1"/>
    <s v="OFF-AP-10002867"/>
    <x v="1"/>
    <x v="9"/>
    <s v="Fellowes Command Center 5-outlet power strip"/>
    <n v="203.52"/>
    <n v="3"/>
    <n v="0"/>
    <n v="54.950400000000002"/>
  </r>
  <r>
    <n v="3341"/>
    <x v="1655"/>
    <x v="3"/>
    <x v="170"/>
    <d v="2014-08-23T00:00:00"/>
    <s v="First Class"/>
    <s v="PR-18880"/>
    <s v="Patrick Ryan"/>
    <x v="0"/>
    <s v="United States"/>
    <x v="182"/>
    <x v="1"/>
    <n v="94601"/>
    <x v="1"/>
    <s v="OFF-LA-10001158"/>
    <x v="1"/>
    <x v="2"/>
    <s v="Avery Address/Shipping Labels for Typewriters, 4&quot; x 2&quot;"/>
    <n v="51.75"/>
    <n v="5"/>
    <n v="0"/>
    <n v="24.84"/>
  </r>
  <r>
    <n v="3342"/>
    <x v="1656"/>
    <x v="0"/>
    <x v="278"/>
    <d v="2013-09-02T00:00:00"/>
    <s v="Second Class"/>
    <s v="TB-21055"/>
    <s v="Ted Butterfield"/>
    <x v="0"/>
    <s v="United States"/>
    <x v="94"/>
    <x v="31"/>
    <n v="2169"/>
    <x v="3"/>
    <s v="OFF-PA-10000675"/>
    <x v="1"/>
    <x v="10"/>
    <s v="Xerox 1919"/>
    <n v="122.97"/>
    <n v="3"/>
    <n v="0"/>
    <n v="60.255300000000005"/>
  </r>
  <r>
    <n v="3343"/>
    <x v="1656"/>
    <x v="0"/>
    <x v="278"/>
    <d v="2013-09-02T00:00:00"/>
    <s v="Second Class"/>
    <s v="TB-21055"/>
    <s v="Ted Butterfield"/>
    <x v="0"/>
    <s v="United States"/>
    <x v="94"/>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x v="94"/>
    <x v="31"/>
    <n v="2169"/>
    <x v="3"/>
    <s v="TEC-PH-10000011"/>
    <x v="2"/>
    <x v="7"/>
    <s v="PureGear Roll-On Screen Protector"/>
    <n v="59.97"/>
    <n v="3"/>
    <n v="0"/>
    <n v="28.785599999999995"/>
  </r>
  <r>
    <n v="3345"/>
    <x v="1656"/>
    <x v="0"/>
    <x v="278"/>
    <d v="2013-09-02T00:00:00"/>
    <s v="Second Class"/>
    <s v="TB-21055"/>
    <s v="Ted Butterfield"/>
    <x v="0"/>
    <s v="United States"/>
    <x v="94"/>
    <x v="31"/>
    <n v="2169"/>
    <x v="3"/>
    <s v="OFF-PA-10002666"/>
    <x v="1"/>
    <x v="10"/>
    <s v="Southworth 25% Cotton Linen-Finish Paper &amp; Envelopes"/>
    <n v="81.540000000000006"/>
    <n v="9"/>
    <n v="0"/>
    <n v="36.692999999999998"/>
  </r>
  <r>
    <n v="3346"/>
    <x v="1656"/>
    <x v="0"/>
    <x v="278"/>
    <d v="2013-09-02T00:00:00"/>
    <s v="Second Class"/>
    <s v="TB-21055"/>
    <s v="Ted Butterfield"/>
    <x v="0"/>
    <s v="United States"/>
    <x v="94"/>
    <x v="31"/>
    <n v="2169"/>
    <x v="3"/>
    <s v="OFF-FA-10000735"/>
    <x v="1"/>
    <x v="13"/>
    <s v="Staples"/>
    <n v="11.68"/>
    <n v="4"/>
    <n v="0"/>
    <n v="5.2559999999999993"/>
  </r>
  <r>
    <n v="3347"/>
    <x v="1656"/>
    <x v="0"/>
    <x v="278"/>
    <d v="2013-09-02T00:00:00"/>
    <s v="Second Class"/>
    <s v="TB-21055"/>
    <s v="Ted Butterfield"/>
    <x v="0"/>
    <s v="United States"/>
    <x v="94"/>
    <x v="31"/>
    <n v="2169"/>
    <x v="3"/>
    <s v="OFF-BI-10000174"/>
    <x v="1"/>
    <x v="8"/>
    <s v="Wilson Jones Clip &amp; Carry Folder Binder Tool for Ring Binders, Clear"/>
    <n v="29"/>
    <n v="5"/>
    <n v="0"/>
    <n v="13.919999999999998"/>
  </r>
  <r>
    <n v="3348"/>
    <x v="1657"/>
    <x v="1"/>
    <x v="863"/>
    <d v="2012-08-20T00:00:00"/>
    <s v="Standard Class"/>
    <s v="ON-18715"/>
    <s v="Odella Nelson"/>
    <x v="1"/>
    <s v="United States"/>
    <x v="358"/>
    <x v="1"/>
    <n v="92399"/>
    <x v="1"/>
    <s v="OFF-AR-10003156"/>
    <x v="1"/>
    <x v="6"/>
    <s v="50 Colored Long Pencils"/>
    <n v="50.8"/>
    <n v="5"/>
    <n v="0"/>
    <n v="13.208000000000002"/>
  </r>
  <r>
    <n v="3349"/>
    <x v="1658"/>
    <x v="3"/>
    <x v="60"/>
    <d v="2014-11-08T00:00:00"/>
    <s v="First Class"/>
    <s v="AH-10195"/>
    <s v="Alan Haines"/>
    <x v="1"/>
    <s v="United States"/>
    <x v="22"/>
    <x v="10"/>
    <n v="60623"/>
    <x v="2"/>
    <s v="OFF-BI-10000474"/>
    <x v="1"/>
    <x v="8"/>
    <s v="Avery Recycled Flexi-View Covers for Binding Systems"/>
    <n v="16.029999999999998"/>
    <n v="5"/>
    <n v="0.8"/>
    <n v="-25.648000000000003"/>
  </r>
  <r>
    <n v="3350"/>
    <x v="1659"/>
    <x v="0"/>
    <x v="864"/>
    <d v="2013-08-22T00:00:00"/>
    <s v="Standard Class"/>
    <s v="NM-18520"/>
    <s v="Neoma Murray"/>
    <x v="0"/>
    <s v="United States"/>
    <x v="4"/>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x v="20"/>
    <x v="15"/>
    <n v="10024"/>
    <x v="3"/>
    <s v="TEC-AC-10003280"/>
    <x v="2"/>
    <x v="11"/>
    <s v="Belkin F8E887 USB Wired Ergonomic Keyboard"/>
    <n v="89.97"/>
    <n v="3"/>
    <n v="0"/>
    <n v="18.893699999999995"/>
  </r>
  <r>
    <n v="3352"/>
    <x v="1661"/>
    <x v="2"/>
    <x v="865"/>
    <d v="2011-09-28T00:00:00"/>
    <s v="Standard Class"/>
    <s v="BM-11650"/>
    <s v="Brian Moss"/>
    <x v="1"/>
    <s v="United States"/>
    <x v="70"/>
    <x v="1"/>
    <n v="92037"/>
    <x v="1"/>
    <s v="FUR-BO-10002916"/>
    <x v="0"/>
    <x v="0"/>
    <s v="Rush Hierlooms Collection 1&quot; Thick Stackable Bookcases"/>
    <n v="435.99900000000002"/>
    <n v="3"/>
    <n v="0.15"/>
    <n v="20.517599999999987"/>
  </r>
  <r>
    <n v="3353"/>
    <x v="1661"/>
    <x v="2"/>
    <x v="865"/>
    <d v="2011-09-28T00:00:00"/>
    <s v="Standard Class"/>
    <s v="BM-11650"/>
    <s v="Brian Moss"/>
    <x v="1"/>
    <s v="United States"/>
    <x v="70"/>
    <x v="1"/>
    <n v="92037"/>
    <x v="1"/>
    <s v="TEC-PH-10002726"/>
    <x v="2"/>
    <x v="7"/>
    <s v="netTALK DUO VoIP Telephone Service"/>
    <n v="83.984000000000009"/>
    <n v="2"/>
    <n v="0.2"/>
    <n v="31.494"/>
  </r>
  <r>
    <n v="3354"/>
    <x v="1662"/>
    <x v="2"/>
    <x v="866"/>
    <d v="2011-07-24T00:00:00"/>
    <s v="Standard Class"/>
    <s v="CA-12310"/>
    <s v="Christine Abelman"/>
    <x v="1"/>
    <s v="United States"/>
    <x v="39"/>
    <x v="29"/>
    <n v="6010"/>
    <x v="3"/>
    <s v="TEC-PH-10000895"/>
    <x v="2"/>
    <x v="7"/>
    <s v="Polycom VVX 310 VoIP phone"/>
    <n v="359.98"/>
    <n v="2"/>
    <n v="0"/>
    <n v="93.594800000000021"/>
  </r>
  <r>
    <n v="3355"/>
    <x v="1662"/>
    <x v="2"/>
    <x v="866"/>
    <d v="2011-07-24T00:00:00"/>
    <s v="Standard Class"/>
    <s v="CA-12310"/>
    <s v="Christine Abelman"/>
    <x v="1"/>
    <s v="United States"/>
    <x v="39"/>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x v="39"/>
    <x v="29"/>
    <n v="6010"/>
    <x v="3"/>
    <s v="OFF-BI-10003694"/>
    <x v="1"/>
    <x v="8"/>
    <s v="Avery 3 1/2&quot; Diskette Storage Pages, 10/Pack"/>
    <n v="20.88"/>
    <n v="2"/>
    <n v="0"/>
    <n v="9.6047999999999991"/>
  </r>
  <r>
    <n v="3357"/>
    <x v="1662"/>
    <x v="2"/>
    <x v="866"/>
    <d v="2011-07-24T00:00:00"/>
    <s v="Standard Class"/>
    <s v="CA-12310"/>
    <s v="Christine Abelman"/>
    <x v="1"/>
    <s v="United States"/>
    <x v="39"/>
    <x v="29"/>
    <n v="6010"/>
    <x v="3"/>
    <s v="OFF-BI-10002160"/>
    <x v="1"/>
    <x v="8"/>
    <s v="Acco Hanging Data Binders"/>
    <n v="3.81"/>
    <n v="1"/>
    <n v="0"/>
    <n v="1.8288"/>
  </r>
  <r>
    <n v="3358"/>
    <x v="1663"/>
    <x v="3"/>
    <x v="210"/>
    <d v="2014-09-14T00:00:00"/>
    <s v="Standard Class"/>
    <s v="NF-18595"/>
    <s v="Nicole Fjeld"/>
    <x v="2"/>
    <s v="United States"/>
    <x v="22"/>
    <x v="10"/>
    <n v="60610"/>
    <x v="2"/>
    <s v="OFF-PA-10001685"/>
    <x v="1"/>
    <x v="10"/>
    <s v="Staples"/>
    <n v="73.007999999999996"/>
    <n v="9"/>
    <n v="0.2"/>
    <n v="26.465400000000006"/>
  </r>
  <r>
    <n v="3359"/>
    <x v="1664"/>
    <x v="0"/>
    <x v="715"/>
    <d v="2013-05-11T00:00:00"/>
    <s v="Standard Class"/>
    <s v="AF-10870"/>
    <s v="Art Ferguson"/>
    <x v="0"/>
    <s v="United States"/>
    <x v="22"/>
    <x v="10"/>
    <n v="60610"/>
    <x v="2"/>
    <s v="OFF-BI-10000773"/>
    <x v="1"/>
    <x v="8"/>
    <s v="Insertable Tab Post Binder Dividers"/>
    <n v="3.2079999999999993"/>
    <n v="2"/>
    <n v="0.8"/>
    <n v="-5.2932000000000023"/>
  </r>
  <r>
    <n v="3360"/>
    <x v="1664"/>
    <x v="0"/>
    <x v="715"/>
    <d v="2013-05-11T00:00:00"/>
    <s v="Standard Class"/>
    <s v="AF-10870"/>
    <s v="Art Ferguson"/>
    <x v="0"/>
    <s v="United States"/>
    <x v="22"/>
    <x v="10"/>
    <n v="60610"/>
    <x v="2"/>
    <s v="TEC-AC-10004510"/>
    <x v="2"/>
    <x v="11"/>
    <s v="Logitech Desktop MK120 Mouse and keyboard Combo"/>
    <n v="26.176000000000002"/>
    <n v="2"/>
    <n v="0.2"/>
    <n v="-3.272000000000002"/>
  </r>
  <r>
    <n v="3361"/>
    <x v="1665"/>
    <x v="1"/>
    <x v="593"/>
    <d v="2012-06-08T00:00:00"/>
    <s v="Second Class"/>
    <s v="TC-21535"/>
    <s v="Tracy Collins"/>
    <x v="2"/>
    <s v="United States"/>
    <x v="20"/>
    <x v="15"/>
    <n v="10024"/>
    <x v="3"/>
    <s v="OFF-PA-10004569"/>
    <x v="1"/>
    <x v="10"/>
    <s v="Wirebound Message Books, Two 4 1/4&quot; x 5&quot; Forms per Page"/>
    <n v="30.44"/>
    <n v="4"/>
    <n v="0"/>
    <n v="14.306799999999999"/>
  </r>
  <r>
    <n v="3362"/>
    <x v="1665"/>
    <x v="1"/>
    <x v="593"/>
    <d v="2012-06-08T00:00:00"/>
    <s v="Second Class"/>
    <s v="TC-21535"/>
    <s v="Tracy Collins"/>
    <x v="2"/>
    <s v="United States"/>
    <x v="20"/>
    <x v="15"/>
    <n v="10024"/>
    <x v="3"/>
    <s v="FUR-FU-10000672"/>
    <x v="0"/>
    <x v="5"/>
    <s v="Executive Impressions 10&quot; Spectator Wall Clock"/>
    <n v="35.28"/>
    <n v="3"/>
    <n v="0"/>
    <n v="11.995199999999997"/>
  </r>
  <r>
    <n v="3363"/>
    <x v="1666"/>
    <x v="1"/>
    <x v="350"/>
    <d v="2012-12-20T00:00:00"/>
    <s v="Standard Class"/>
    <s v="Dp-13240"/>
    <s v="Dean percer"/>
    <x v="2"/>
    <s v="United States"/>
    <x v="359"/>
    <x v="31"/>
    <n v="2151"/>
    <x v="3"/>
    <s v="OFF-PA-10004451"/>
    <x v="1"/>
    <x v="10"/>
    <s v="Xerox 222"/>
    <n v="19.440000000000001"/>
    <n v="3"/>
    <n v="0"/>
    <n v="9.3312000000000008"/>
  </r>
  <r>
    <n v="3364"/>
    <x v="1666"/>
    <x v="1"/>
    <x v="350"/>
    <d v="2012-12-20T00:00:00"/>
    <s v="Standard Class"/>
    <s v="Dp-13240"/>
    <s v="Dean percer"/>
    <x v="2"/>
    <s v="United States"/>
    <x v="359"/>
    <x v="31"/>
    <n v="2151"/>
    <x v="3"/>
    <s v="OFF-BI-10004738"/>
    <x v="1"/>
    <x v="8"/>
    <s v="Flexible Leather- Look Classic Collection Ring Binder"/>
    <n v="37.880000000000003"/>
    <n v="2"/>
    <n v="0"/>
    <n v="18.940000000000001"/>
  </r>
  <r>
    <n v="3365"/>
    <x v="1667"/>
    <x v="0"/>
    <x v="87"/>
    <d v="2013-07-19T00:00:00"/>
    <s v="Second Class"/>
    <s v="MC-17425"/>
    <s v="Mark Cousins"/>
    <x v="1"/>
    <s v="United States"/>
    <x v="12"/>
    <x v="5"/>
    <n v="77036"/>
    <x v="2"/>
    <s v="FUR-FU-10001940"/>
    <x v="0"/>
    <x v="5"/>
    <s v="Staples"/>
    <n v="9.5519999999999996"/>
    <n v="3"/>
    <n v="0.6"/>
    <n v="-3.8207999999999984"/>
  </r>
  <r>
    <n v="3366"/>
    <x v="1668"/>
    <x v="2"/>
    <x v="867"/>
    <d v="2011-02-03T00:00:00"/>
    <s v="First Class"/>
    <s v="LC-17050"/>
    <s v="Liz Carlisle"/>
    <x v="0"/>
    <s v="United States"/>
    <x v="133"/>
    <x v="1"/>
    <n v="92691"/>
    <x v="1"/>
    <s v="FUR-BO-10003966"/>
    <x v="0"/>
    <x v="0"/>
    <s v="Sauder Facets Collection Library, Sky Alder Finish"/>
    <n v="290.666"/>
    <n v="2"/>
    <n v="0.15"/>
    <n v="3.4195999999999884"/>
  </r>
  <r>
    <n v="3367"/>
    <x v="1669"/>
    <x v="2"/>
    <x v="868"/>
    <d v="2011-07-15T00:00:00"/>
    <s v="Standard Class"/>
    <s v="BM-11650"/>
    <s v="Brian Moss"/>
    <x v="1"/>
    <s v="United States"/>
    <x v="61"/>
    <x v="5"/>
    <n v="75217"/>
    <x v="2"/>
    <s v="OFF-PA-10003072"/>
    <x v="1"/>
    <x v="10"/>
    <s v="Eureka Recycled Copy Paper 8 1/2&quot; x 11&quot;, Ream"/>
    <n v="10.368000000000002"/>
    <n v="2"/>
    <n v="0.2"/>
    <n v="3.6288"/>
  </r>
  <r>
    <n v="3368"/>
    <x v="1669"/>
    <x v="2"/>
    <x v="868"/>
    <d v="2011-07-15T00:00:00"/>
    <s v="Standard Class"/>
    <s v="BM-11650"/>
    <s v="Brian Moss"/>
    <x v="1"/>
    <s v="United States"/>
    <x v="61"/>
    <x v="5"/>
    <n v="75217"/>
    <x v="2"/>
    <s v="OFF-PA-10002245"/>
    <x v="1"/>
    <x v="10"/>
    <s v="Xerox 1895"/>
    <n v="14.352000000000002"/>
    <n v="3"/>
    <n v="0.2"/>
    <n v="4.4849999999999994"/>
  </r>
  <r>
    <n v="3369"/>
    <x v="1670"/>
    <x v="1"/>
    <x v="82"/>
    <d v="2012-11-25T00:00:00"/>
    <s v="Standard Class"/>
    <s v="NW-18400"/>
    <s v="Natalie Webber"/>
    <x v="0"/>
    <s v="United States"/>
    <x v="98"/>
    <x v="33"/>
    <n v="89115"/>
    <x v="1"/>
    <s v="FUR-BO-10002598"/>
    <x v="0"/>
    <x v="0"/>
    <s v="Hon Metal Bookcases, Putty"/>
    <n v="141.96"/>
    <n v="2"/>
    <n v="0"/>
    <n v="41.168399999999991"/>
  </r>
  <r>
    <n v="3370"/>
    <x v="1670"/>
    <x v="1"/>
    <x v="82"/>
    <d v="2012-11-25T00:00:00"/>
    <s v="Standard Class"/>
    <s v="NW-18400"/>
    <s v="Natalie Webber"/>
    <x v="0"/>
    <s v="United States"/>
    <x v="98"/>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x v="110"/>
    <x v="26"/>
    <n v="73071"/>
    <x v="2"/>
    <s v="TEC-AC-10003832"/>
    <x v="2"/>
    <x v="11"/>
    <s v="Logitech P710e Mobile Speakerphone"/>
    <n v="1287.45"/>
    <n v="5"/>
    <n v="0"/>
    <n v="244.61549999999988"/>
  </r>
  <r>
    <n v="3372"/>
    <x v="1672"/>
    <x v="3"/>
    <x v="397"/>
    <d v="2014-10-01T00:00:00"/>
    <s v="Standard Class"/>
    <s v="BS-11755"/>
    <s v="Bruce Stewart"/>
    <x v="0"/>
    <s v="United States"/>
    <x v="8"/>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x v="8"/>
    <x v="1"/>
    <n v="94122"/>
    <x v="1"/>
    <s v="OFF-AP-10001242"/>
    <x v="1"/>
    <x v="9"/>
    <s v="APC 7 Outlet Network SurgeArrest Surge Protector"/>
    <n v="160.96"/>
    <n v="2"/>
    <n v="0"/>
    <n v="48.287999999999997"/>
  </r>
  <r>
    <n v="3374"/>
    <x v="1673"/>
    <x v="1"/>
    <x v="784"/>
    <d v="2012-12-10T00:00:00"/>
    <s v="Standard Class"/>
    <s v="SO-20335"/>
    <s v="Sean O'Donnell"/>
    <x v="0"/>
    <s v="United States"/>
    <x v="337"/>
    <x v="15"/>
    <n v="11550"/>
    <x v="3"/>
    <s v="FUR-FU-10002445"/>
    <x v="0"/>
    <x v="5"/>
    <s v="DAX Two-Tone Rosewood/Black Document Frame, Desktop, 5 x 7"/>
    <n v="28.44"/>
    <n v="3"/>
    <n v="0"/>
    <n v="11.376000000000001"/>
  </r>
  <r>
    <n v="3375"/>
    <x v="1673"/>
    <x v="1"/>
    <x v="784"/>
    <d v="2012-12-10T00:00:00"/>
    <s v="Standard Class"/>
    <s v="SO-20335"/>
    <s v="Sean O'Donnell"/>
    <x v="0"/>
    <s v="United States"/>
    <x v="337"/>
    <x v="15"/>
    <n v="11550"/>
    <x v="3"/>
    <s v="FUR-CH-10002372"/>
    <x v="0"/>
    <x v="1"/>
    <s v="Office Star - Ergonomically Designed Knee Chair"/>
    <n v="364.41"/>
    <n v="5"/>
    <n v="0.1"/>
    <n v="8.0980000000000203"/>
  </r>
  <r>
    <n v="3376"/>
    <x v="1673"/>
    <x v="1"/>
    <x v="784"/>
    <d v="2012-12-10T00:00:00"/>
    <s v="Standard Class"/>
    <s v="SO-20335"/>
    <s v="Sean O'Donnell"/>
    <x v="0"/>
    <s v="United States"/>
    <x v="337"/>
    <x v="15"/>
    <n v="11550"/>
    <x v="3"/>
    <s v="TEC-PH-10000376"/>
    <x v="2"/>
    <x v="7"/>
    <s v="Square Credit Card Reader"/>
    <n v="39.96"/>
    <n v="4"/>
    <n v="0"/>
    <n v="10.389600000000002"/>
  </r>
  <r>
    <n v="3377"/>
    <x v="1673"/>
    <x v="1"/>
    <x v="784"/>
    <d v="2012-12-10T00:00:00"/>
    <s v="Standard Class"/>
    <s v="SO-20335"/>
    <s v="Sean O'Donnell"/>
    <x v="0"/>
    <s v="United States"/>
    <x v="337"/>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x v="360"/>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x v="12"/>
    <x v="5"/>
    <n v="77095"/>
    <x v="2"/>
    <s v="OFF-BI-10003166"/>
    <x v="1"/>
    <x v="8"/>
    <s v="GBC Plasticlear Binding Covers"/>
    <n v="13.775999999999996"/>
    <n v="6"/>
    <n v="0.8"/>
    <n v="-22.04160000000001"/>
  </r>
  <r>
    <n v="3380"/>
    <x v="1675"/>
    <x v="3"/>
    <x v="294"/>
    <d v="2014-03-22T00:00:00"/>
    <s v="Standard Class"/>
    <s v="PO-19180"/>
    <s v="Philisse Overcash"/>
    <x v="2"/>
    <s v="United States"/>
    <x v="12"/>
    <x v="5"/>
    <n v="77095"/>
    <x v="2"/>
    <s v="OFF-PA-10004610"/>
    <x v="1"/>
    <x v="10"/>
    <s v="Xerox 1900"/>
    <n v="10.272000000000002"/>
    <n v="3"/>
    <n v="0.2"/>
    <n v="3.2099999999999982"/>
  </r>
  <r>
    <n v="3381"/>
    <x v="1676"/>
    <x v="3"/>
    <x v="51"/>
    <d v="2014-11-25T00:00:00"/>
    <s v="First Class"/>
    <s v="TD-20995"/>
    <s v="Tamara Dahlen"/>
    <x v="0"/>
    <s v="United States"/>
    <x v="10"/>
    <x v="9"/>
    <n v="19120"/>
    <x v="3"/>
    <s v="FUR-FU-10000320"/>
    <x v="0"/>
    <x v="5"/>
    <s v="OIC Stacking Trays"/>
    <n v="24.048000000000002"/>
    <n v="9"/>
    <n v="0.2"/>
    <n v="7.2144000000000013"/>
  </r>
  <r>
    <n v="3382"/>
    <x v="1677"/>
    <x v="3"/>
    <x v="151"/>
    <d v="2014-08-31T00:00:00"/>
    <s v="First Class"/>
    <s v="SP-20620"/>
    <s v="Stefania Perrino"/>
    <x v="1"/>
    <s v="United States"/>
    <x v="67"/>
    <x v="2"/>
    <n v="33614"/>
    <x v="0"/>
    <s v="OFF-EN-10004030"/>
    <x v="1"/>
    <x v="12"/>
    <s v="Convenience Packs of Business Envelopes"/>
    <n v="2.8960000000000004"/>
    <n v="1"/>
    <n v="0.2"/>
    <n v="0.97739999999999994"/>
  </r>
  <r>
    <n v="3383"/>
    <x v="1678"/>
    <x v="1"/>
    <x v="784"/>
    <d v="2012-12-09T00:00:00"/>
    <s v="Second Class"/>
    <s v="MS-17365"/>
    <s v="Maribeth Schnelling"/>
    <x v="0"/>
    <s v="United States"/>
    <x v="20"/>
    <x v="15"/>
    <n v="10035"/>
    <x v="3"/>
    <s v="OFF-EN-10004147"/>
    <x v="1"/>
    <x v="12"/>
    <s v="Wausau Papers Astrobrights Colored Envelopes"/>
    <n v="17.940000000000001"/>
    <n v="3"/>
    <n v="0"/>
    <n v="8.7906000000000013"/>
  </r>
  <r>
    <n v="3384"/>
    <x v="1678"/>
    <x v="1"/>
    <x v="784"/>
    <d v="2012-12-09T00:00:00"/>
    <s v="Second Class"/>
    <s v="MS-17365"/>
    <s v="Maribeth Schnelling"/>
    <x v="0"/>
    <s v="United States"/>
    <x v="20"/>
    <x v="15"/>
    <n v="10035"/>
    <x v="3"/>
    <s v="FUR-CH-10003535"/>
    <x v="0"/>
    <x v="1"/>
    <s v="Global Armless Task Chair, Royal Blue"/>
    <n v="384.17399999999998"/>
    <n v="7"/>
    <n v="0.1"/>
    <n v="29.880199999999981"/>
  </r>
  <r>
    <n v="3385"/>
    <x v="1678"/>
    <x v="1"/>
    <x v="784"/>
    <d v="2012-12-09T00:00:00"/>
    <s v="Second Class"/>
    <s v="MS-17365"/>
    <s v="Maribeth Schnelling"/>
    <x v="0"/>
    <s v="United States"/>
    <x v="20"/>
    <x v="15"/>
    <n v="10035"/>
    <x v="3"/>
    <s v="TEC-PH-10004586"/>
    <x v="2"/>
    <x v="7"/>
    <s v="Wilson SignalBoost 841262 DB PRO Amplifier Kit"/>
    <n v="1799.75"/>
    <n v="5"/>
    <n v="0"/>
    <n v="539.92499999999995"/>
  </r>
  <r>
    <n v="3386"/>
    <x v="1679"/>
    <x v="3"/>
    <x v="566"/>
    <d v="2014-10-12T00:00:00"/>
    <s v="Standard Class"/>
    <s v="Dp-13240"/>
    <s v="Dean percer"/>
    <x v="2"/>
    <s v="United States"/>
    <x v="35"/>
    <x v="3"/>
    <n v="28205"/>
    <x v="0"/>
    <s v="OFF-ST-10003208"/>
    <x v="1"/>
    <x v="4"/>
    <s v="Adjustable Depth Letter/Legal Cart"/>
    <n v="580.67200000000003"/>
    <n v="4"/>
    <n v="0.2"/>
    <n v="65.325599999999895"/>
  </r>
  <r>
    <n v="3387"/>
    <x v="1679"/>
    <x v="3"/>
    <x v="566"/>
    <d v="2014-10-12T00:00:00"/>
    <s v="Standard Class"/>
    <s v="Dp-13240"/>
    <s v="Dean percer"/>
    <x v="2"/>
    <s v="United States"/>
    <x v="35"/>
    <x v="3"/>
    <n v="28205"/>
    <x v="0"/>
    <s v="OFF-FA-10003112"/>
    <x v="1"/>
    <x v="13"/>
    <s v="Staples"/>
    <n v="18.936"/>
    <n v="3"/>
    <n v="0.2"/>
    <n v="5.9174999999999986"/>
  </r>
  <r>
    <n v="3388"/>
    <x v="1679"/>
    <x v="3"/>
    <x v="566"/>
    <d v="2014-10-12T00:00:00"/>
    <s v="Standard Class"/>
    <s v="Dp-13240"/>
    <s v="Dean percer"/>
    <x v="2"/>
    <s v="United States"/>
    <x v="35"/>
    <x v="3"/>
    <n v="28205"/>
    <x v="0"/>
    <s v="TEC-PH-10004447"/>
    <x v="2"/>
    <x v="7"/>
    <s v="Toshiba IPT2010-SD IP Telephone"/>
    <n v="222.38400000000001"/>
    <n v="2"/>
    <n v="0.2"/>
    <n v="16.678799999999995"/>
  </r>
  <r>
    <n v="3389"/>
    <x v="1679"/>
    <x v="3"/>
    <x v="566"/>
    <d v="2014-10-12T00:00:00"/>
    <s v="Standard Class"/>
    <s v="Dp-13240"/>
    <s v="Dean percer"/>
    <x v="2"/>
    <s v="United States"/>
    <x v="35"/>
    <x v="3"/>
    <n v="28205"/>
    <x v="0"/>
    <s v="OFF-BI-10002854"/>
    <x v="1"/>
    <x v="8"/>
    <s v="Performers Binder/Pad Holder, Black"/>
    <n v="50.454000000000015"/>
    <n v="6"/>
    <n v="0.7"/>
    <n v="-33.635999999999996"/>
  </r>
  <r>
    <n v="3390"/>
    <x v="1679"/>
    <x v="3"/>
    <x v="566"/>
    <d v="2014-10-12T00:00:00"/>
    <s v="Standard Class"/>
    <s v="Dp-13240"/>
    <s v="Dean percer"/>
    <x v="2"/>
    <s v="United States"/>
    <x v="35"/>
    <x v="3"/>
    <n v="28205"/>
    <x v="0"/>
    <s v="FUR-TA-10001039"/>
    <x v="0"/>
    <x v="3"/>
    <s v="KI Adjustable-Height Table"/>
    <n v="154.76400000000001"/>
    <n v="3"/>
    <n v="0.4"/>
    <n v="-36.11160000000001"/>
  </r>
  <r>
    <n v="3391"/>
    <x v="1680"/>
    <x v="3"/>
    <x v="613"/>
    <d v="2014-03-31T00:00:00"/>
    <s v="Second Class"/>
    <s v="DB-13660"/>
    <s v="Duane Benoit"/>
    <x v="0"/>
    <s v="United States"/>
    <x v="61"/>
    <x v="5"/>
    <n v="75081"/>
    <x v="2"/>
    <s v="OFF-PA-10004239"/>
    <x v="1"/>
    <x v="10"/>
    <s v="Xerox 1953"/>
    <n v="6.8480000000000008"/>
    <n v="2"/>
    <n v="0.2"/>
    <n v="2.1399999999999992"/>
  </r>
  <r>
    <n v="3392"/>
    <x v="1681"/>
    <x v="2"/>
    <x v="128"/>
    <d v="2011-08-13T00:00:00"/>
    <s v="Standard Class"/>
    <s v="MG-17650"/>
    <s v="Matthew Grinstein"/>
    <x v="2"/>
    <s v="United States"/>
    <x v="4"/>
    <x v="4"/>
    <n v="98103"/>
    <x v="1"/>
    <s v="TEC-PH-10001530"/>
    <x v="2"/>
    <x v="7"/>
    <s v="Cisco Unified IP Phone 7945G VoIP phone"/>
    <n v="1091.1680000000001"/>
    <n v="4"/>
    <n v="0.2"/>
    <n v="68.197999999999979"/>
  </r>
  <r>
    <n v="3393"/>
    <x v="1681"/>
    <x v="2"/>
    <x v="128"/>
    <d v="2011-08-13T00:00:00"/>
    <s v="Standard Class"/>
    <s v="MG-17650"/>
    <s v="Matthew Grinstein"/>
    <x v="2"/>
    <s v="United States"/>
    <x v="4"/>
    <x v="4"/>
    <n v="98103"/>
    <x v="1"/>
    <s v="TEC-PH-10000038"/>
    <x v="2"/>
    <x v="7"/>
    <s v="Jawbone MINI JAMBOX Wireless Bluetooth Speaker"/>
    <n v="219.16800000000001"/>
    <n v="2"/>
    <n v="0.2"/>
    <n v="-43.833600000000018"/>
  </r>
  <r>
    <n v="3394"/>
    <x v="1682"/>
    <x v="2"/>
    <x v="754"/>
    <d v="2011-11-25T00:00:00"/>
    <s v="First Class"/>
    <s v="EH-14185"/>
    <s v="Evan Henry"/>
    <x v="0"/>
    <s v="United States"/>
    <x v="45"/>
    <x v="5"/>
    <n v="77506"/>
    <x v="2"/>
    <s v="OFF-BI-10001765"/>
    <x v="1"/>
    <x v="8"/>
    <s v="Wilson Jones Heavy-Duty Casebound Ring Binders with Metal Hinges"/>
    <n v="6.9279999999999982"/>
    <n v="1"/>
    <n v="0.8"/>
    <n v="-11.084800000000005"/>
  </r>
  <r>
    <n v="3395"/>
    <x v="1683"/>
    <x v="3"/>
    <x v="193"/>
    <d v="2014-06-11T00:00:00"/>
    <s v="Same Day"/>
    <s v="CL-11890"/>
    <s v="Carl Ludwig"/>
    <x v="0"/>
    <s v="United States"/>
    <x v="10"/>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x v="245"/>
    <x v="14"/>
    <n v="46203"/>
    <x v="2"/>
    <s v="OFF-ST-10001128"/>
    <x v="1"/>
    <x v="4"/>
    <s v="Carina Mini System Audio Rack, Model AR050B"/>
    <n v="443.92"/>
    <n v="4"/>
    <n v="0"/>
    <n v="13.317600000000027"/>
  </r>
  <r>
    <n v="3397"/>
    <x v="1684"/>
    <x v="3"/>
    <x v="870"/>
    <d v="2014-07-09T00:00:00"/>
    <s v="Standard Class"/>
    <s v="KF-16285"/>
    <s v="Karen Ferguson"/>
    <x v="2"/>
    <s v="United States"/>
    <x v="245"/>
    <x v="14"/>
    <n v="46203"/>
    <x v="2"/>
    <s v="OFF-BI-10003656"/>
    <x v="1"/>
    <x v="8"/>
    <s v="Fellowes PB200 Plastic Comb Binding Machine"/>
    <n v="169.99"/>
    <n v="1"/>
    <n v="0"/>
    <n v="78.195399999999992"/>
  </r>
  <r>
    <n v="3398"/>
    <x v="1684"/>
    <x v="3"/>
    <x v="870"/>
    <d v="2014-07-09T00:00:00"/>
    <s v="Standard Class"/>
    <s v="KF-16285"/>
    <s v="Karen Ferguson"/>
    <x v="2"/>
    <s v="United States"/>
    <x v="245"/>
    <x v="14"/>
    <n v="46203"/>
    <x v="2"/>
    <s v="OFF-PA-10003441"/>
    <x v="1"/>
    <x v="10"/>
    <s v="Xerox 226"/>
    <n v="25.92"/>
    <n v="4"/>
    <n v="0"/>
    <n v="12.441600000000001"/>
  </r>
  <r>
    <n v="3399"/>
    <x v="1685"/>
    <x v="2"/>
    <x v="871"/>
    <d v="2011-11-26T00:00:00"/>
    <s v="Standard Class"/>
    <s v="DH-13075"/>
    <s v="Dave Hallsten"/>
    <x v="1"/>
    <s v="United States"/>
    <x v="102"/>
    <x v="0"/>
    <n v="40475"/>
    <x v="0"/>
    <s v="TEC-PH-10002923"/>
    <x v="2"/>
    <x v="7"/>
    <s v="Logitech B530 USB Headset - headset - Full size, Binaural"/>
    <n v="36.99"/>
    <n v="1"/>
    <n v="0"/>
    <n v="9.9873000000000012"/>
  </r>
  <r>
    <n v="3400"/>
    <x v="1685"/>
    <x v="2"/>
    <x v="871"/>
    <d v="2011-11-26T00:00:00"/>
    <s v="Standard Class"/>
    <s v="DH-13075"/>
    <s v="Dave Hallsten"/>
    <x v="1"/>
    <s v="United States"/>
    <x v="102"/>
    <x v="0"/>
    <n v="40475"/>
    <x v="0"/>
    <s v="OFF-PA-10004359"/>
    <x v="1"/>
    <x v="10"/>
    <s v="Multicolor Computer Printout Paper"/>
    <n v="629.09999999999991"/>
    <n v="6"/>
    <n v="0"/>
    <n v="301.96799999999996"/>
  </r>
  <r>
    <n v="3401"/>
    <x v="1685"/>
    <x v="2"/>
    <x v="871"/>
    <d v="2011-11-26T00:00:00"/>
    <s v="Standard Class"/>
    <s v="DH-13075"/>
    <s v="Dave Hallsten"/>
    <x v="1"/>
    <s v="United States"/>
    <x v="102"/>
    <x v="0"/>
    <n v="40475"/>
    <x v="0"/>
    <s v="OFF-ST-10001511"/>
    <x v="1"/>
    <x v="4"/>
    <s v="Space Solutions Commercial Steel Shelving"/>
    <n v="193.95000000000002"/>
    <n v="3"/>
    <n v="0"/>
    <n v="9.6974999999999838"/>
  </r>
  <r>
    <n v="3402"/>
    <x v="1685"/>
    <x v="2"/>
    <x v="871"/>
    <d v="2011-11-26T00:00:00"/>
    <s v="Standard Class"/>
    <s v="DH-13075"/>
    <s v="Dave Hallsten"/>
    <x v="1"/>
    <s v="United States"/>
    <x v="102"/>
    <x v="0"/>
    <n v="40475"/>
    <x v="0"/>
    <s v="OFF-AR-10002833"/>
    <x v="1"/>
    <x v="6"/>
    <s v="Newell 322"/>
    <n v="5.46"/>
    <n v="3"/>
    <n v="0"/>
    <n v="1.4742000000000002"/>
  </r>
  <r>
    <n v="3403"/>
    <x v="1686"/>
    <x v="1"/>
    <x v="124"/>
    <d v="2012-05-05T00:00:00"/>
    <s v="First Class"/>
    <s v="LA-16780"/>
    <s v="Laura Armstrong"/>
    <x v="1"/>
    <s v="United States"/>
    <x v="361"/>
    <x v="10"/>
    <n v="60477"/>
    <x v="2"/>
    <s v="FUR-FU-10001940"/>
    <x v="0"/>
    <x v="5"/>
    <s v="Staples"/>
    <n v="22.288"/>
    <n v="7"/>
    <n v="0.6"/>
    <n v="-8.9151999999999987"/>
  </r>
  <r>
    <n v="3404"/>
    <x v="1687"/>
    <x v="3"/>
    <x v="148"/>
    <d v="2014-06-06T00:00:00"/>
    <s v="Standard Class"/>
    <s v="HZ-14950"/>
    <s v="Henia Zydlo"/>
    <x v="0"/>
    <s v="United States"/>
    <x v="12"/>
    <x v="5"/>
    <n v="77095"/>
    <x v="2"/>
    <s v="FUR-FU-10003919"/>
    <x v="0"/>
    <x v="5"/>
    <s v="Eldon Executive Woodline II Cherry Finish Desk Accessories"/>
    <n v="65.424000000000007"/>
    <n v="4"/>
    <n v="0.6"/>
    <n v="-52.339199999999991"/>
  </r>
  <r>
    <n v="3405"/>
    <x v="1688"/>
    <x v="1"/>
    <x v="872"/>
    <d v="2012-10-17T00:00:00"/>
    <s v="Same Day"/>
    <s v="CM-12190"/>
    <s v="Charlotte Melton"/>
    <x v="0"/>
    <s v="United States"/>
    <x v="1"/>
    <x v="1"/>
    <n v="90004"/>
    <x v="1"/>
    <s v="OFF-ST-10003479"/>
    <x v="1"/>
    <x v="4"/>
    <s v="Eldon Base for stackable storage shelf, platinum"/>
    <n v="77.88"/>
    <n v="2"/>
    <n v="0"/>
    <n v="3.8939999999999912"/>
  </r>
  <r>
    <n v="3406"/>
    <x v="1689"/>
    <x v="2"/>
    <x v="488"/>
    <d v="2011-04-27T00:00:00"/>
    <s v="Standard Class"/>
    <s v="LB-16795"/>
    <s v="Laurel Beltran"/>
    <x v="2"/>
    <s v="United States"/>
    <x v="38"/>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x v="38"/>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x v="38"/>
    <x v="24"/>
    <n v="43229"/>
    <x v="3"/>
    <s v="OFF-BI-10000145"/>
    <x v="1"/>
    <x v="8"/>
    <s v="Zipper Ring Binder Pockets"/>
    <n v="7.4880000000000013"/>
    <n v="8"/>
    <n v="0.7"/>
    <n v="-5.2415999999999983"/>
  </r>
  <r>
    <n v="3409"/>
    <x v="1689"/>
    <x v="2"/>
    <x v="488"/>
    <d v="2011-04-27T00:00:00"/>
    <s v="Standard Class"/>
    <s v="LB-16795"/>
    <s v="Laurel Beltran"/>
    <x v="2"/>
    <s v="United States"/>
    <x v="38"/>
    <x v="24"/>
    <n v="43229"/>
    <x v="3"/>
    <s v="FUR-FU-10002191"/>
    <x v="0"/>
    <x v="5"/>
    <s v="G.E. Halogen Desk Lamp Bulbs"/>
    <n v="22.336000000000002"/>
    <n v="4"/>
    <n v="0.2"/>
    <n v="7.8175999999999997"/>
  </r>
  <r>
    <n v="3410"/>
    <x v="1690"/>
    <x v="3"/>
    <x v="504"/>
    <d v="2014-05-07T00:00:00"/>
    <s v="Standard Class"/>
    <s v="JF-15490"/>
    <s v="Jeremy Farry"/>
    <x v="0"/>
    <s v="United States"/>
    <x v="38"/>
    <x v="24"/>
    <n v="43229"/>
    <x v="3"/>
    <s v="OFF-PA-10004451"/>
    <x v="1"/>
    <x v="10"/>
    <s v="Xerox 222"/>
    <n v="10.368000000000002"/>
    <n v="2"/>
    <n v="0.2"/>
    <n v="3.6288"/>
  </r>
  <r>
    <n v="3411"/>
    <x v="1691"/>
    <x v="0"/>
    <x v="873"/>
    <d v="2013-09-25T00:00:00"/>
    <s v="Standard Class"/>
    <s v="GM-14695"/>
    <s v="Greg Maxwell"/>
    <x v="1"/>
    <s v="United States"/>
    <x v="8"/>
    <x v="1"/>
    <n v="94122"/>
    <x v="1"/>
    <s v="OFF-PA-10001471"/>
    <x v="1"/>
    <x v="10"/>
    <s v="Strathmore Photo Frame Cards"/>
    <n v="65.789999999999992"/>
    <n v="9"/>
    <n v="0"/>
    <n v="30.263399999999997"/>
  </r>
  <r>
    <n v="3412"/>
    <x v="1691"/>
    <x v="0"/>
    <x v="873"/>
    <d v="2013-09-25T00:00:00"/>
    <s v="Standard Class"/>
    <s v="GM-14695"/>
    <s v="Greg Maxwell"/>
    <x v="1"/>
    <s v="United States"/>
    <x v="8"/>
    <x v="1"/>
    <n v="94122"/>
    <x v="1"/>
    <s v="OFF-BI-10003656"/>
    <x v="1"/>
    <x v="8"/>
    <s v="Fellowes PB200 Plastic Comb Binding Machine"/>
    <n v="271.98400000000004"/>
    <n v="2"/>
    <n v="0.2"/>
    <n v="88.394799999999975"/>
  </r>
  <r>
    <n v="3413"/>
    <x v="1691"/>
    <x v="0"/>
    <x v="873"/>
    <d v="2013-09-25T00:00:00"/>
    <s v="Standard Class"/>
    <s v="GM-14695"/>
    <s v="Greg Maxwell"/>
    <x v="1"/>
    <s v="United States"/>
    <x v="8"/>
    <x v="1"/>
    <n v="94122"/>
    <x v="1"/>
    <s v="OFF-AR-10000940"/>
    <x v="1"/>
    <x v="6"/>
    <s v="Newell 343"/>
    <n v="11.76"/>
    <n v="4"/>
    <n v="0"/>
    <n v="3.1752000000000002"/>
  </r>
  <r>
    <n v="3414"/>
    <x v="1691"/>
    <x v="0"/>
    <x v="873"/>
    <d v="2013-09-25T00:00:00"/>
    <s v="Standard Class"/>
    <s v="GM-14695"/>
    <s v="Greg Maxwell"/>
    <x v="1"/>
    <s v="United States"/>
    <x v="8"/>
    <x v="1"/>
    <n v="94122"/>
    <x v="1"/>
    <s v="OFF-PA-10002319"/>
    <x v="1"/>
    <x v="10"/>
    <s v="Xerox 1944"/>
    <n v="77.52"/>
    <n v="2"/>
    <n v="0"/>
    <n v="37.9848"/>
  </r>
  <r>
    <n v="3415"/>
    <x v="1691"/>
    <x v="0"/>
    <x v="873"/>
    <d v="2013-09-25T00:00:00"/>
    <s v="Standard Class"/>
    <s v="GM-14695"/>
    <s v="Greg Maxwell"/>
    <x v="1"/>
    <s v="United States"/>
    <x v="8"/>
    <x v="1"/>
    <n v="94122"/>
    <x v="1"/>
    <s v="OFF-BI-10000977"/>
    <x v="1"/>
    <x v="8"/>
    <s v="Ibico Plastic Spiral Binding Combs"/>
    <n v="48.64"/>
    <n v="2"/>
    <n v="0.2"/>
    <n v="15.807999999999996"/>
  </r>
  <r>
    <n v="3416"/>
    <x v="1692"/>
    <x v="0"/>
    <x v="476"/>
    <d v="2013-09-03T00:00:00"/>
    <s v="Same Day"/>
    <s v="SS-20590"/>
    <s v="Sonia Sunley"/>
    <x v="0"/>
    <s v="United States"/>
    <x v="6"/>
    <x v="6"/>
    <n v="53711"/>
    <x v="2"/>
    <s v="OFF-FA-10002676"/>
    <x v="1"/>
    <x v="13"/>
    <s v="Colored Push Pins"/>
    <n v="1.81"/>
    <n v="1"/>
    <n v="0"/>
    <n v="0.65159999999999996"/>
  </r>
  <r>
    <n v="3417"/>
    <x v="1692"/>
    <x v="0"/>
    <x v="476"/>
    <d v="2013-09-03T00:00:00"/>
    <s v="Same Day"/>
    <s v="SS-20590"/>
    <s v="Sonia Sunley"/>
    <x v="0"/>
    <s v="United States"/>
    <x v="6"/>
    <x v="6"/>
    <n v="53711"/>
    <x v="2"/>
    <s v="OFF-BI-10004970"/>
    <x v="1"/>
    <x v="8"/>
    <s v="ACCOHIDE 3-Ring Binder, Blue, 1&quot;"/>
    <n v="8.26"/>
    <n v="2"/>
    <n v="0"/>
    <n v="3.8822000000000001"/>
  </r>
  <r>
    <n v="3418"/>
    <x v="1693"/>
    <x v="1"/>
    <x v="381"/>
    <d v="2012-05-02T00:00:00"/>
    <s v="Standard Class"/>
    <s v="TC-21475"/>
    <s v="Tony Chapman"/>
    <x v="2"/>
    <s v="United States"/>
    <x v="34"/>
    <x v="22"/>
    <n v="80013"/>
    <x v="1"/>
    <s v="OFF-AP-10003971"/>
    <x v="1"/>
    <x v="9"/>
    <s v="Belkin 6 Outlet Metallic Surge Strip"/>
    <n v="43.560000000000009"/>
    <n v="5"/>
    <n v="0.2"/>
    <n v="3.2669999999999995"/>
  </r>
  <r>
    <n v="3419"/>
    <x v="1693"/>
    <x v="1"/>
    <x v="381"/>
    <d v="2012-05-02T00:00:00"/>
    <s v="Standard Class"/>
    <s v="TC-21475"/>
    <s v="Tony Chapman"/>
    <x v="2"/>
    <s v="United States"/>
    <x v="34"/>
    <x v="22"/>
    <n v="80013"/>
    <x v="1"/>
    <s v="OFF-SU-10001574"/>
    <x v="1"/>
    <x v="14"/>
    <s v="Acme Value Line Scissors"/>
    <n v="5.84"/>
    <n v="2"/>
    <n v="0.2"/>
    <n v="0.72999999999999954"/>
  </r>
  <r>
    <n v="3420"/>
    <x v="1694"/>
    <x v="1"/>
    <x v="684"/>
    <d v="2012-09-13T00:00:00"/>
    <s v="Standard Class"/>
    <s v="CC-12430"/>
    <s v="Chuck Clark"/>
    <x v="2"/>
    <s v="United States"/>
    <x v="20"/>
    <x v="15"/>
    <n v="10024"/>
    <x v="3"/>
    <s v="FUR-CH-10000665"/>
    <x v="0"/>
    <x v="1"/>
    <s v="Global Airflow Leather Mesh Back Chair, Black"/>
    <n v="271.76400000000001"/>
    <n v="2"/>
    <n v="0.1"/>
    <n v="60.391999999999967"/>
  </r>
  <r>
    <n v="3421"/>
    <x v="1695"/>
    <x v="0"/>
    <x v="316"/>
    <d v="2013-06-04T00:00:00"/>
    <s v="Standard Class"/>
    <s v="CL-12565"/>
    <s v="Clay Ludtke"/>
    <x v="0"/>
    <s v="United States"/>
    <x v="1"/>
    <x v="1"/>
    <n v="90004"/>
    <x v="1"/>
    <s v="OFF-AP-10000891"/>
    <x v="1"/>
    <x v="9"/>
    <s v="Kensington 7 Outlet MasterPiece HOMEOFFICE Power Control Center"/>
    <n v="262.24"/>
    <n v="2"/>
    <n v="0"/>
    <n v="78.671999999999997"/>
  </r>
  <r>
    <n v="3422"/>
    <x v="1695"/>
    <x v="0"/>
    <x v="316"/>
    <d v="2013-06-04T00:00:00"/>
    <s v="Standard Class"/>
    <s v="CL-12565"/>
    <s v="Clay Ludtke"/>
    <x v="0"/>
    <s v="United States"/>
    <x v="1"/>
    <x v="1"/>
    <n v="90004"/>
    <x v="1"/>
    <s v="OFF-PA-10003790"/>
    <x v="1"/>
    <x v="10"/>
    <s v="Xerox 1991"/>
    <n v="182.72"/>
    <n v="8"/>
    <n v="0"/>
    <n v="84.051199999999994"/>
  </r>
  <r>
    <n v="3423"/>
    <x v="1695"/>
    <x v="0"/>
    <x v="316"/>
    <d v="2013-06-04T00:00:00"/>
    <s v="Standard Class"/>
    <s v="CL-12565"/>
    <s v="Clay Ludtke"/>
    <x v="0"/>
    <s v="United States"/>
    <x v="1"/>
    <x v="1"/>
    <n v="90004"/>
    <x v="1"/>
    <s v="TEC-AC-10002217"/>
    <x v="2"/>
    <x v="11"/>
    <s v="Imation Clip USB flash drive - 8 GB"/>
    <n v="131.6"/>
    <n v="7"/>
    <n v="0"/>
    <n v="7.8960000000000008"/>
  </r>
  <r>
    <n v="3424"/>
    <x v="1695"/>
    <x v="0"/>
    <x v="316"/>
    <d v="2013-06-04T00:00:00"/>
    <s v="Standard Class"/>
    <s v="CL-12565"/>
    <s v="Clay Ludtke"/>
    <x v="0"/>
    <s v="United States"/>
    <x v="1"/>
    <x v="1"/>
    <n v="90004"/>
    <x v="1"/>
    <s v="OFF-BI-10002215"/>
    <x v="1"/>
    <x v="8"/>
    <s v="Wilson Jones Hanging View Binder, White, 1&quot;"/>
    <n v="22.72"/>
    <n v="4"/>
    <n v="0.2"/>
    <n v="7.3839999999999986"/>
  </r>
  <r>
    <n v="3425"/>
    <x v="1695"/>
    <x v="0"/>
    <x v="316"/>
    <d v="2013-06-04T00:00:00"/>
    <s v="Standard Class"/>
    <s v="CL-12565"/>
    <s v="Clay Ludtke"/>
    <x v="0"/>
    <s v="United States"/>
    <x v="1"/>
    <x v="1"/>
    <n v="90004"/>
    <x v="1"/>
    <s v="TEC-MA-10001972"/>
    <x v="2"/>
    <x v="15"/>
    <s v="Okidata C331dn Printer"/>
    <n v="558.4"/>
    <n v="2"/>
    <n v="0.2"/>
    <n v="41.880000000000024"/>
  </r>
  <r>
    <n v="3426"/>
    <x v="1696"/>
    <x v="1"/>
    <x v="496"/>
    <d v="2012-09-28T00:00:00"/>
    <s v="Standard Class"/>
    <s v="DE-13255"/>
    <s v="Deanra Eno"/>
    <x v="2"/>
    <s v="United States"/>
    <x v="362"/>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x v="362"/>
    <x v="23"/>
    <n v="52001"/>
    <x v="2"/>
    <s v="FUR-CH-10000988"/>
    <x v="0"/>
    <x v="1"/>
    <s v="Hon Olson Stacker Stools"/>
    <n v="1408.1"/>
    <n v="10"/>
    <n v="0"/>
    <n v="394.26800000000003"/>
  </r>
  <r>
    <n v="3428"/>
    <x v="1697"/>
    <x v="3"/>
    <x v="445"/>
    <d v="2014-07-07T00:00:00"/>
    <s v="Second Class"/>
    <s v="SZ-20035"/>
    <s v="Sam Zeldin"/>
    <x v="2"/>
    <s v="United States"/>
    <x v="152"/>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x v="152"/>
    <x v="24"/>
    <n v="43130"/>
    <x v="3"/>
    <s v="FUR-TA-10002041"/>
    <x v="0"/>
    <x v="3"/>
    <s v="Bevis Round Conference Table Top, X-Base"/>
    <n v="215.148"/>
    <n v="2"/>
    <n v="0.4"/>
    <n v="-103.98819999999998"/>
  </r>
  <r>
    <n v="3430"/>
    <x v="1697"/>
    <x v="3"/>
    <x v="445"/>
    <d v="2014-07-07T00:00:00"/>
    <s v="Second Class"/>
    <s v="SZ-20035"/>
    <s v="Sam Zeldin"/>
    <x v="2"/>
    <s v="United States"/>
    <x v="152"/>
    <x v="24"/>
    <n v="43130"/>
    <x v="3"/>
    <s v="OFF-PA-10002246"/>
    <x v="1"/>
    <x v="10"/>
    <s v="Wirebound Four 2-3/4 x 5 Forms per Page, 400 Sets per Book"/>
    <n v="30.96"/>
    <n v="6"/>
    <n v="0.2"/>
    <n v="11.223000000000001"/>
  </r>
  <r>
    <n v="3431"/>
    <x v="1698"/>
    <x v="3"/>
    <x v="166"/>
    <d v="2014-12-10T00:00:00"/>
    <s v="First Class"/>
    <s v="LF-17185"/>
    <s v="Luke Foster"/>
    <x v="0"/>
    <s v="United States"/>
    <x v="75"/>
    <x v="1"/>
    <n v="90301"/>
    <x v="1"/>
    <s v="OFF-ST-10003327"/>
    <x v="1"/>
    <x v="4"/>
    <s v="Akro-Mils 12-Gallon Tote"/>
    <n v="29.79"/>
    <n v="3"/>
    <n v="0"/>
    <n v="8.6390999999999956"/>
  </r>
  <r>
    <n v="3432"/>
    <x v="1698"/>
    <x v="3"/>
    <x v="166"/>
    <d v="2014-12-10T00:00:00"/>
    <s v="First Class"/>
    <s v="LF-17185"/>
    <s v="Luke Foster"/>
    <x v="0"/>
    <s v="United States"/>
    <x v="75"/>
    <x v="1"/>
    <n v="90301"/>
    <x v="1"/>
    <s v="FUR-FU-10002703"/>
    <x v="0"/>
    <x v="5"/>
    <s v="Tenex Traditional Chairmats for Hard Floors, Average Lip, 36&quot; x 48&quot;"/>
    <n v="128.9"/>
    <n v="2"/>
    <n v="0"/>
    <n v="15.468000000000004"/>
  </r>
  <r>
    <n v="3433"/>
    <x v="1698"/>
    <x v="3"/>
    <x v="166"/>
    <d v="2014-12-10T00:00:00"/>
    <s v="First Class"/>
    <s v="LF-17185"/>
    <s v="Luke Foster"/>
    <x v="0"/>
    <s v="United States"/>
    <x v="75"/>
    <x v="1"/>
    <n v="90301"/>
    <x v="1"/>
    <s v="OFF-PA-10003651"/>
    <x v="1"/>
    <x v="10"/>
    <s v="Xerox 1968"/>
    <n v="60.12"/>
    <n v="9"/>
    <n v="0"/>
    <n v="28.857599999999998"/>
  </r>
  <r>
    <n v="3434"/>
    <x v="1699"/>
    <x v="3"/>
    <x v="256"/>
    <d v="2014-12-10T00:00:00"/>
    <s v="Standard Class"/>
    <s v="AB-10165"/>
    <s v="Alan Barnes"/>
    <x v="0"/>
    <s v="United States"/>
    <x v="234"/>
    <x v="4"/>
    <n v="98006"/>
    <x v="1"/>
    <s v="OFF-BI-10001617"/>
    <x v="1"/>
    <x v="8"/>
    <s v="GBC Wire Binding Combs"/>
    <n v="24.816000000000003"/>
    <n v="3"/>
    <n v="0.2"/>
    <n v="8.3753999999999991"/>
  </r>
  <r>
    <n v="3435"/>
    <x v="1699"/>
    <x v="3"/>
    <x v="256"/>
    <d v="2014-12-10T00:00:00"/>
    <s v="Standard Class"/>
    <s v="AB-10165"/>
    <s v="Alan Barnes"/>
    <x v="0"/>
    <s v="United States"/>
    <x v="234"/>
    <x v="4"/>
    <n v="98006"/>
    <x v="1"/>
    <s v="OFF-BI-10000145"/>
    <x v="1"/>
    <x v="8"/>
    <s v="Zipper Ring Binder Pockets"/>
    <n v="14.976000000000003"/>
    <n v="6"/>
    <n v="0.2"/>
    <n v="5.4287999999999981"/>
  </r>
  <r>
    <n v="3436"/>
    <x v="1700"/>
    <x v="1"/>
    <x v="874"/>
    <d v="2012-09-29T00:00:00"/>
    <s v="First Class"/>
    <s v="NM-18520"/>
    <s v="Neoma Murray"/>
    <x v="0"/>
    <s v="United States"/>
    <x v="22"/>
    <x v="10"/>
    <n v="60610"/>
    <x v="2"/>
    <s v="OFF-BI-10001670"/>
    <x v="1"/>
    <x v="8"/>
    <s v="Vinyl Sectional Post Binders"/>
    <n v="15.079999999999998"/>
    <n v="2"/>
    <n v="0.8"/>
    <n v="-22.620000000000005"/>
  </r>
  <r>
    <n v="3437"/>
    <x v="1700"/>
    <x v="1"/>
    <x v="874"/>
    <d v="2012-09-29T00:00:00"/>
    <s v="First Class"/>
    <s v="NM-18520"/>
    <s v="Neoma Murray"/>
    <x v="0"/>
    <s v="United States"/>
    <x v="22"/>
    <x v="10"/>
    <n v="60610"/>
    <x v="2"/>
    <s v="FUR-FU-10003849"/>
    <x v="0"/>
    <x v="5"/>
    <s v="DAX Metal Frame, Desktop, Stepped-Edge"/>
    <n v="24.288"/>
    <n v="3"/>
    <n v="0.6"/>
    <n v="-12.751199999999997"/>
  </r>
  <r>
    <n v="3438"/>
    <x v="1701"/>
    <x v="3"/>
    <x v="505"/>
    <d v="2014-10-31T00:00:00"/>
    <s v="Same Day"/>
    <s v="RA-19945"/>
    <s v="Ryan Akin"/>
    <x v="0"/>
    <s v="United States"/>
    <x v="61"/>
    <x v="5"/>
    <n v="75217"/>
    <x v="2"/>
    <s v="FUR-FU-10003849"/>
    <x v="0"/>
    <x v="5"/>
    <s v="DAX Metal Frame, Desktop, Stepped-Edge"/>
    <n v="16.192"/>
    <n v="2"/>
    <n v="0.6"/>
    <n v="-8.5007999999999981"/>
  </r>
  <r>
    <n v="3439"/>
    <x v="1701"/>
    <x v="3"/>
    <x v="505"/>
    <d v="2014-10-31T00:00:00"/>
    <s v="Same Day"/>
    <s v="RA-19945"/>
    <s v="Ryan Akin"/>
    <x v="0"/>
    <s v="United States"/>
    <x v="61"/>
    <x v="5"/>
    <n v="75217"/>
    <x v="2"/>
    <s v="FUR-TA-10002041"/>
    <x v="0"/>
    <x v="3"/>
    <s v="Bevis Round Conference Table Top, X-Base"/>
    <n v="251.00599999999997"/>
    <n v="2"/>
    <n v="0.3"/>
    <n v="-68.130199999999988"/>
  </r>
  <r>
    <n v="3440"/>
    <x v="1701"/>
    <x v="3"/>
    <x v="505"/>
    <d v="2014-10-31T00:00:00"/>
    <s v="Same Day"/>
    <s v="RA-19945"/>
    <s v="Ryan Akin"/>
    <x v="0"/>
    <s v="United States"/>
    <x v="61"/>
    <x v="5"/>
    <n v="75217"/>
    <x v="2"/>
    <s v="OFF-ST-10002214"/>
    <x v="1"/>
    <x v="4"/>
    <s v="X-Rack File for Hanging Folders"/>
    <n v="54.192"/>
    <n v="6"/>
    <n v="0.2"/>
    <n v="4.0643999999999973"/>
  </r>
  <r>
    <n v="3441"/>
    <x v="1702"/>
    <x v="1"/>
    <x v="239"/>
    <d v="2012-11-30T00:00:00"/>
    <s v="Same Day"/>
    <s v="PO-19195"/>
    <s v="Phillina Ober"/>
    <x v="2"/>
    <s v="United States"/>
    <x v="8"/>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x v="20"/>
    <x v="15"/>
    <n v="10024"/>
    <x v="3"/>
    <s v="OFF-PA-10002137"/>
    <x v="1"/>
    <x v="10"/>
    <s v="Southworth 100% Résumé Paper, 24lb."/>
    <n v="108.92"/>
    <n v="14"/>
    <n v="0"/>
    <n v="49.013999999999996"/>
  </r>
  <r>
    <n v="3443"/>
    <x v="1704"/>
    <x v="3"/>
    <x v="123"/>
    <d v="2014-11-24T00:00:00"/>
    <s v="Standard Class"/>
    <s v="JD-16150"/>
    <s v="Justin Deggeller"/>
    <x v="1"/>
    <s v="United States"/>
    <x v="20"/>
    <x v="15"/>
    <n v="10011"/>
    <x v="3"/>
    <s v="OFF-EN-10001415"/>
    <x v="1"/>
    <x v="12"/>
    <s v="Staples"/>
    <n v="16.740000000000002"/>
    <n v="3"/>
    <n v="0"/>
    <n v="8.370000000000001"/>
  </r>
  <r>
    <n v="3444"/>
    <x v="1704"/>
    <x v="3"/>
    <x v="123"/>
    <d v="2014-11-24T00:00:00"/>
    <s v="Standard Class"/>
    <s v="JD-16150"/>
    <s v="Justin Deggeller"/>
    <x v="1"/>
    <s v="United States"/>
    <x v="20"/>
    <x v="15"/>
    <n v="10011"/>
    <x v="3"/>
    <s v="OFF-AP-10003849"/>
    <x v="1"/>
    <x v="9"/>
    <s v="Hoover Shoulder Vac Commercial Portable Vacuum"/>
    <n v="2504.7399999999998"/>
    <n v="7"/>
    <n v="0"/>
    <n v="626.18499999999995"/>
  </r>
  <r>
    <n v="3445"/>
    <x v="1705"/>
    <x v="0"/>
    <x v="875"/>
    <d v="2013-08-03T00:00:00"/>
    <s v="Standard Class"/>
    <s v="JO-15145"/>
    <s v="Jack O'Briant"/>
    <x v="1"/>
    <s v="United States"/>
    <x v="10"/>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x v="46"/>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x v="20"/>
    <x v="15"/>
    <n v="10024"/>
    <x v="3"/>
    <s v="OFF-PA-10000474"/>
    <x v="1"/>
    <x v="10"/>
    <s v="Staples"/>
    <n v="70.88"/>
    <n v="2"/>
    <n v="0"/>
    <n v="33.313599999999994"/>
  </r>
  <r>
    <n v="3448"/>
    <x v="1708"/>
    <x v="3"/>
    <x v="532"/>
    <d v="2014-06-16T00:00:00"/>
    <s v="Standard Class"/>
    <s v="KN-16705"/>
    <s v="Kristina Nunn"/>
    <x v="2"/>
    <s v="United States"/>
    <x v="109"/>
    <x v="19"/>
    <n v="36830"/>
    <x v="0"/>
    <s v="OFF-AR-10001919"/>
    <x v="1"/>
    <x v="6"/>
    <s v="OIC #2 Pencils, Medium Soft"/>
    <n v="3.76"/>
    <n v="2"/>
    <n v="0"/>
    <n v="1.0903999999999998"/>
  </r>
  <r>
    <n v="3449"/>
    <x v="1709"/>
    <x v="0"/>
    <x v="877"/>
    <d v="2013-10-14T00:00:00"/>
    <s v="Standard Class"/>
    <s v="TB-21250"/>
    <s v="Tim Brockman"/>
    <x v="0"/>
    <s v="United States"/>
    <x v="1"/>
    <x v="1"/>
    <n v="90049"/>
    <x v="1"/>
    <s v="OFF-BI-10004001"/>
    <x v="1"/>
    <x v="8"/>
    <s v="GBC Recycled VeloBinder Covers"/>
    <n v="27.263999999999999"/>
    <n v="2"/>
    <n v="0.2"/>
    <n v="8.8607999999999976"/>
  </r>
  <r>
    <n v="3450"/>
    <x v="1710"/>
    <x v="2"/>
    <x v="78"/>
    <d v="2011-09-14T00:00:00"/>
    <s v="Standard Class"/>
    <s v="DP-13390"/>
    <s v="Dennis Pardue"/>
    <x v="2"/>
    <s v="United States"/>
    <x v="8"/>
    <x v="1"/>
    <n v="94110"/>
    <x v="1"/>
    <s v="OFF-AP-10004785"/>
    <x v="1"/>
    <x v="9"/>
    <s v="Holmes Replacement Filter for HEPA Air Cleaner, Medium Room"/>
    <n v="56.65"/>
    <n v="5"/>
    <n v="0"/>
    <n v="24.359500000000004"/>
  </r>
  <r>
    <n v="3451"/>
    <x v="1710"/>
    <x v="2"/>
    <x v="78"/>
    <d v="2011-09-14T00:00:00"/>
    <s v="Standard Class"/>
    <s v="DP-13390"/>
    <s v="Dennis Pardue"/>
    <x v="2"/>
    <s v="United States"/>
    <x v="8"/>
    <x v="1"/>
    <n v="94110"/>
    <x v="1"/>
    <s v="OFF-ST-10002406"/>
    <x v="1"/>
    <x v="4"/>
    <s v="Pizazz Global Quick File"/>
    <n v="14.97"/>
    <n v="1"/>
    <n v="0"/>
    <n v="4.1916000000000011"/>
  </r>
  <r>
    <n v="3452"/>
    <x v="1710"/>
    <x v="2"/>
    <x v="78"/>
    <d v="2011-09-14T00:00:00"/>
    <s v="Standard Class"/>
    <s v="DP-13390"/>
    <s v="Dennis Pardue"/>
    <x v="2"/>
    <s v="United States"/>
    <x v="8"/>
    <x v="1"/>
    <n v="94110"/>
    <x v="1"/>
    <s v="OFF-FA-10002988"/>
    <x v="1"/>
    <x v="13"/>
    <s v="Ideal Clamps"/>
    <n v="4.0199999999999996"/>
    <n v="2"/>
    <n v="0"/>
    <n v="1.9697999999999998"/>
  </r>
  <r>
    <n v="3453"/>
    <x v="1711"/>
    <x v="2"/>
    <x v="878"/>
    <d v="2011-03-21T00:00:00"/>
    <s v="Second Class"/>
    <s v="KN-16705"/>
    <s v="Kristina Nunn"/>
    <x v="2"/>
    <s v="United States"/>
    <x v="253"/>
    <x v="3"/>
    <n v="27604"/>
    <x v="0"/>
    <s v="TEC-PH-10002415"/>
    <x v="2"/>
    <x v="7"/>
    <s v="Polycom VoiceStation 500 Conference phone"/>
    <n v="471.92"/>
    <n v="2"/>
    <n v="0.2"/>
    <n v="29.495000000000019"/>
  </r>
  <r>
    <n v="3454"/>
    <x v="1712"/>
    <x v="1"/>
    <x v="879"/>
    <d v="2012-03-02T00:00:00"/>
    <s v="Second Class"/>
    <s v="ST-20530"/>
    <s v="Shui Tom"/>
    <x v="0"/>
    <s v="United States"/>
    <x v="203"/>
    <x v="32"/>
    <n v="31204"/>
    <x v="0"/>
    <s v="OFF-BI-10004236"/>
    <x v="1"/>
    <x v="8"/>
    <s v="XtraLife ClearVue Slant-D Ring Binder, White, 3&quot;"/>
    <n v="58.72"/>
    <n v="4"/>
    <n v="0"/>
    <n v="27.011199999999999"/>
  </r>
  <r>
    <n v="3455"/>
    <x v="1713"/>
    <x v="1"/>
    <x v="584"/>
    <d v="2012-07-14T00:00:00"/>
    <s v="Standard Class"/>
    <s v="EB-13870"/>
    <s v="Emily Burns"/>
    <x v="0"/>
    <s v="United States"/>
    <x v="316"/>
    <x v="18"/>
    <n v="37211"/>
    <x v="0"/>
    <s v="OFF-AR-10000657"/>
    <x v="1"/>
    <x v="6"/>
    <s v="Binney &amp; Smith inkTank Desk Highlighter, Chisel Tip, Yellow, 12/Box"/>
    <n v="5.16"/>
    <n v="3"/>
    <n v="0.2"/>
    <n v="0.83849999999999936"/>
  </r>
  <r>
    <n v="3456"/>
    <x v="1714"/>
    <x v="0"/>
    <x v="880"/>
    <d v="2013-02-27T00:00:00"/>
    <s v="Standard Class"/>
    <s v="AH-10210"/>
    <s v="Alan Hwang"/>
    <x v="0"/>
    <s v="United States"/>
    <x v="316"/>
    <x v="18"/>
    <n v="37211"/>
    <x v="0"/>
    <s v="OFF-PA-10004996"/>
    <x v="1"/>
    <x v="10"/>
    <s v="Speediset Carbonless Redi-Letter 7&quot; x 8 1/2&quot;"/>
    <n v="16.496000000000002"/>
    <n v="2"/>
    <n v="0.2"/>
    <n v="5.5673999999999992"/>
  </r>
  <r>
    <n v="3457"/>
    <x v="1715"/>
    <x v="3"/>
    <x v="118"/>
    <d v="2014-09-19T00:00:00"/>
    <s v="First Class"/>
    <s v="AS-10090"/>
    <s v="Adam Shillingsburg"/>
    <x v="0"/>
    <s v="United States"/>
    <x v="10"/>
    <x v="9"/>
    <n v="19143"/>
    <x v="3"/>
    <s v="TEC-AC-10001109"/>
    <x v="2"/>
    <x v="11"/>
    <s v="Logitech Trackman Marble Mouse"/>
    <n v="71.975999999999999"/>
    <n v="3"/>
    <n v="0.2"/>
    <n v="19.793400000000005"/>
  </r>
  <r>
    <n v="3458"/>
    <x v="1715"/>
    <x v="3"/>
    <x v="118"/>
    <d v="2014-09-19T00:00:00"/>
    <s v="First Class"/>
    <s v="AS-10090"/>
    <s v="Adam Shillingsburg"/>
    <x v="0"/>
    <s v="United States"/>
    <x v="10"/>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x v="10"/>
    <x v="9"/>
    <n v="19143"/>
    <x v="3"/>
    <s v="OFF-BI-10002393"/>
    <x v="1"/>
    <x v="8"/>
    <s v="Binder Posts"/>
    <n v="3.4440000000000008"/>
    <n v="2"/>
    <n v="0.7"/>
    <n v="-2.7551999999999994"/>
  </r>
  <r>
    <n v="3460"/>
    <x v="1715"/>
    <x v="3"/>
    <x v="118"/>
    <d v="2014-09-19T00:00:00"/>
    <s v="First Class"/>
    <s v="AS-10090"/>
    <s v="Adam Shillingsburg"/>
    <x v="0"/>
    <s v="United States"/>
    <x v="10"/>
    <x v="9"/>
    <n v="19143"/>
    <x v="3"/>
    <s v="OFF-BI-10001359"/>
    <x v="1"/>
    <x v="8"/>
    <s v="GBC DocuBind TL300 Electric Binding System"/>
    <n v="538.19400000000007"/>
    <n v="2"/>
    <n v="0.7"/>
    <n v="-412.61539999999991"/>
  </r>
  <r>
    <n v="3461"/>
    <x v="1715"/>
    <x v="3"/>
    <x v="118"/>
    <d v="2014-09-19T00:00:00"/>
    <s v="First Class"/>
    <s v="AS-10090"/>
    <s v="Adam Shillingsburg"/>
    <x v="0"/>
    <s v="United States"/>
    <x v="10"/>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x v="61"/>
    <x v="5"/>
    <n v="75081"/>
    <x v="2"/>
    <s v="TEC-PH-10003012"/>
    <x v="2"/>
    <x v="7"/>
    <s v="Nortel Meridian M3904 Professional Digital phone"/>
    <n v="492.76800000000003"/>
    <n v="4"/>
    <n v="0.2"/>
    <n v="55.436399999999935"/>
  </r>
  <r>
    <n v="3463"/>
    <x v="1717"/>
    <x v="1"/>
    <x v="763"/>
    <d v="2012-02-23T00:00:00"/>
    <s v="Second Class"/>
    <s v="KA-16525"/>
    <s v="Kelly Andreada"/>
    <x v="0"/>
    <s v="United States"/>
    <x v="275"/>
    <x v="30"/>
    <n v="8861"/>
    <x v="3"/>
    <s v="OFF-AR-10003903"/>
    <x v="1"/>
    <x v="6"/>
    <s v="Sanford 52201 APSCO Electric Pencil Sharpener"/>
    <n v="286.78999999999996"/>
    <n v="7"/>
    <n v="0"/>
    <n v="74.565400000000011"/>
  </r>
  <r>
    <n v="3464"/>
    <x v="1718"/>
    <x v="0"/>
    <x v="881"/>
    <d v="2013-12-01T00:00:00"/>
    <s v="Standard Class"/>
    <s v="HJ-14875"/>
    <s v="Heather Jas"/>
    <x v="2"/>
    <s v="United States"/>
    <x v="108"/>
    <x v="2"/>
    <n v="32216"/>
    <x v="0"/>
    <s v="OFF-PA-10004675"/>
    <x v="1"/>
    <x v="10"/>
    <s v="Telephone Message Books with Fax/Mobile Section, 5 1/2&quot; x 3 3/16&quot;"/>
    <n v="5.08"/>
    <n v="1"/>
    <n v="0.2"/>
    <n v="1.6509999999999998"/>
  </r>
  <r>
    <n v="3465"/>
    <x v="1719"/>
    <x v="3"/>
    <x v="734"/>
    <d v="2014-12-06T00:00:00"/>
    <s v="Second Class"/>
    <s v="ND-18370"/>
    <s v="Natalie DeCherney"/>
    <x v="0"/>
    <s v="United States"/>
    <x v="108"/>
    <x v="2"/>
    <n v="32216"/>
    <x v="0"/>
    <s v="TEC-AC-10001990"/>
    <x v="2"/>
    <x v="11"/>
    <s v="Kensington Orbit Wireless Mobile Trackball for PC and Mac"/>
    <n v="47.992000000000004"/>
    <n v="1"/>
    <n v="0.2"/>
    <n v="7.198799999999995"/>
  </r>
  <r>
    <n v="3466"/>
    <x v="1720"/>
    <x v="1"/>
    <x v="229"/>
    <d v="2012-09-14T00:00:00"/>
    <s v="Standard Class"/>
    <s v="EH-13765"/>
    <s v="Edward Hooks"/>
    <x v="1"/>
    <s v="United States"/>
    <x v="359"/>
    <x v="31"/>
    <n v="2151"/>
    <x v="3"/>
    <s v="OFF-AP-10003842"/>
    <x v="1"/>
    <x v="9"/>
    <s v="Euro-Pro Shark Turbo Vacuum"/>
    <n v="61.96"/>
    <n v="2"/>
    <n v="0"/>
    <n v="16.1096"/>
  </r>
  <r>
    <n v="3467"/>
    <x v="1720"/>
    <x v="1"/>
    <x v="229"/>
    <d v="2012-09-14T00:00:00"/>
    <s v="Standard Class"/>
    <s v="EH-13765"/>
    <s v="Edward Hooks"/>
    <x v="1"/>
    <s v="United States"/>
    <x v="359"/>
    <x v="31"/>
    <n v="2151"/>
    <x v="3"/>
    <s v="FUR-BO-10004695"/>
    <x v="0"/>
    <x v="0"/>
    <s v="O'Sullivan 2-Door Barrister Bookcase in Odessa Pine"/>
    <n v="361.96"/>
    <n v="2"/>
    <n v="0"/>
    <n v="83.25079999999997"/>
  </r>
  <r>
    <n v="3468"/>
    <x v="1720"/>
    <x v="1"/>
    <x v="229"/>
    <d v="2012-09-14T00:00:00"/>
    <s v="Standard Class"/>
    <s v="EH-13765"/>
    <s v="Edward Hooks"/>
    <x v="1"/>
    <s v="United States"/>
    <x v="359"/>
    <x v="31"/>
    <n v="2151"/>
    <x v="3"/>
    <s v="OFF-PA-10003039"/>
    <x v="1"/>
    <x v="10"/>
    <s v="Xerox 1960"/>
    <n v="278.82"/>
    <n v="9"/>
    <n v="0"/>
    <n v="125.46899999999999"/>
  </r>
  <r>
    <n v="3469"/>
    <x v="1721"/>
    <x v="0"/>
    <x v="882"/>
    <d v="2013-12-20T00:00:00"/>
    <s v="Standard Class"/>
    <s v="MC-17845"/>
    <s v="Michael Chen"/>
    <x v="0"/>
    <s v="United States"/>
    <x v="25"/>
    <x v="35"/>
    <n v="39212"/>
    <x v="0"/>
    <s v="FUR-FU-10002045"/>
    <x v="0"/>
    <x v="5"/>
    <s v="Executive Impressions 14&quot;"/>
    <n v="133.38"/>
    <n v="6"/>
    <n v="0"/>
    <n v="58.687200000000011"/>
  </r>
  <r>
    <n v="3470"/>
    <x v="1722"/>
    <x v="1"/>
    <x v="744"/>
    <d v="2012-04-10T00:00:00"/>
    <s v="Standard Class"/>
    <s v="MH-17455"/>
    <s v="Mark Hamilton"/>
    <x v="0"/>
    <s v="United States"/>
    <x v="108"/>
    <x v="3"/>
    <n v="28540"/>
    <x v="0"/>
    <s v="OFF-PA-10001019"/>
    <x v="1"/>
    <x v="10"/>
    <s v="Xerox 1884"/>
    <n v="47.952000000000005"/>
    <n v="3"/>
    <n v="0.2"/>
    <n v="16.183799999999998"/>
  </r>
  <r>
    <n v="3471"/>
    <x v="1723"/>
    <x v="0"/>
    <x v="49"/>
    <d v="2013-12-06T00:00:00"/>
    <s v="Standard Class"/>
    <s v="CL-11890"/>
    <s v="Carl Ludwig"/>
    <x v="0"/>
    <s v="United States"/>
    <x v="8"/>
    <x v="1"/>
    <n v="94122"/>
    <x v="1"/>
    <s v="FUR-FU-10003724"/>
    <x v="0"/>
    <x v="5"/>
    <s v="Westinghouse Clip-On Gooseneck Lamps"/>
    <n v="16.739999999999998"/>
    <n v="2"/>
    <n v="0"/>
    <n v="4.3523999999999994"/>
  </r>
  <r>
    <n v="3472"/>
    <x v="1724"/>
    <x v="3"/>
    <x v="105"/>
    <d v="2014-11-18T00:00:00"/>
    <s v="Standard Class"/>
    <s v="SF-20965"/>
    <s v="Sylvia Foulston"/>
    <x v="1"/>
    <s v="United States"/>
    <x v="38"/>
    <x v="24"/>
    <n v="43229"/>
    <x v="3"/>
    <s v="OFF-PA-10003673"/>
    <x v="1"/>
    <x v="10"/>
    <s v="Strathmore Photo Mount Cards"/>
    <n v="10.848000000000001"/>
    <n v="2"/>
    <n v="0.2"/>
    <n v="3.5255999999999994"/>
  </r>
  <r>
    <n v="3473"/>
    <x v="1724"/>
    <x v="3"/>
    <x v="105"/>
    <d v="2014-11-18T00:00:00"/>
    <s v="Standard Class"/>
    <s v="SF-20965"/>
    <s v="Sylvia Foulston"/>
    <x v="1"/>
    <s v="United States"/>
    <x v="38"/>
    <x v="24"/>
    <n v="43229"/>
    <x v="3"/>
    <s v="TEC-AC-10003614"/>
    <x v="2"/>
    <x v="11"/>
    <s v="Verbatim 25 GB 6x Blu-ray Single Layer Recordable Disc, 10/Pack"/>
    <n v="18.544"/>
    <n v="2"/>
    <n v="0.2"/>
    <n v="3.0133999999999981"/>
  </r>
  <r>
    <n v="3474"/>
    <x v="1725"/>
    <x v="3"/>
    <x v="448"/>
    <d v="2014-03-11T00:00:00"/>
    <s v="Standard Class"/>
    <s v="EP-13915"/>
    <s v="Emily Phan"/>
    <x v="0"/>
    <s v="United States"/>
    <x v="363"/>
    <x v="12"/>
    <n v="48127"/>
    <x v="2"/>
    <s v="FUR-CH-10000785"/>
    <x v="0"/>
    <x v="1"/>
    <s v="Global Ergonomic Managers Chair"/>
    <n v="180.98"/>
    <n v="1"/>
    <n v="0"/>
    <n v="47.0548"/>
  </r>
  <r>
    <n v="3475"/>
    <x v="1725"/>
    <x v="3"/>
    <x v="448"/>
    <d v="2014-03-11T00:00:00"/>
    <s v="Standard Class"/>
    <s v="EP-13915"/>
    <s v="Emily Phan"/>
    <x v="0"/>
    <s v="United States"/>
    <x v="363"/>
    <x v="12"/>
    <n v="48127"/>
    <x v="2"/>
    <s v="TEC-AC-10002926"/>
    <x v="2"/>
    <x v="11"/>
    <s v="Logitech Wireless Marathon Mouse M705"/>
    <n v="99.98"/>
    <n v="2"/>
    <n v="0"/>
    <n v="42.991400000000006"/>
  </r>
  <r>
    <n v="3476"/>
    <x v="1726"/>
    <x v="0"/>
    <x v="581"/>
    <d v="2013-12-01T00:00:00"/>
    <s v="First Class"/>
    <s v="RW-19630"/>
    <s v="Rob Williams"/>
    <x v="1"/>
    <s v="United States"/>
    <x v="356"/>
    <x v="41"/>
    <n v="66212"/>
    <x v="2"/>
    <s v="TEC-AC-10004633"/>
    <x v="2"/>
    <x v="11"/>
    <s v="Verbatim 25 GB 6x Blu-ray Single Layer Recordable Disc, 3/Pack"/>
    <n v="34.950000000000003"/>
    <n v="5"/>
    <n v="0"/>
    <n v="15.378000000000004"/>
  </r>
  <r>
    <n v="3477"/>
    <x v="1726"/>
    <x v="0"/>
    <x v="581"/>
    <d v="2013-12-01T00:00:00"/>
    <s v="First Class"/>
    <s v="RW-19630"/>
    <s v="Rob Williams"/>
    <x v="1"/>
    <s v="United States"/>
    <x v="356"/>
    <x v="41"/>
    <n v="66212"/>
    <x v="2"/>
    <s v="OFF-BI-10000977"/>
    <x v="1"/>
    <x v="8"/>
    <s v="Ibico Plastic Spiral Binding Combs"/>
    <n v="152"/>
    <n v="5"/>
    <n v="0"/>
    <n v="69.919999999999987"/>
  </r>
  <r>
    <n v="3478"/>
    <x v="1727"/>
    <x v="2"/>
    <x v="883"/>
    <d v="2011-09-05T00:00:00"/>
    <s v="Standard Class"/>
    <s v="SJ-20500"/>
    <s v="Shirley Jackson"/>
    <x v="0"/>
    <s v="United States"/>
    <x v="364"/>
    <x v="27"/>
    <n v="87505"/>
    <x v="1"/>
    <s v="TEC-AC-10001635"/>
    <x v="2"/>
    <x v="11"/>
    <s v="KeyTronic KT400U2 - Keyboard - Black"/>
    <n v="92.52"/>
    <n v="9"/>
    <n v="0"/>
    <n v="18.503999999999991"/>
  </r>
  <r>
    <n v="3479"/>
    <x v="1728"/>
    <x v="0"/>
    <x v="16"/>
    <d v="2013-12-15T00:00:00"/>
    <s v="Standard Class"/>
    <s v="SP-20620"/>
    <s v="Stefania Perrino"/>
    <x v="1"/>
    <s v="United States"/>
    <x v="8"/>
    <x v="1"/>
    <n v="94110"/>
    <x v="1"/>
    <s v="OFF-AR-10003056"/>
    <x v="1"/>
    <x v="6"/>
    <s v="Newell 341"/>
    <n v="8.56"/>
    <n v="2"/>
    <n v="0"/>
    <n v="2.4823999999999993"/>
  </r>
  <r>
    <n v="3480"/>
    <x v="1728"/>
    <x v="0"/>
    <x v="16"/>
    <d v="2013-12-15T00:00:00"/>
    <s v="Standard Class"/>
    <s v="SP-20620"/>
    <s v="Stefania Perrino"/>
    <x v="1"/>
    <s v="United States"/>
    <x v="8"/>
    <x v="1"/>
    <n v="94110"/>
    <x v="1"/>
    <s v="OFF-PA-10003363"/>
    <x v="1"/>
    <x v="10"/>
    <s v="Xerox 204"/>
    <n v="45.36"/>
    <n v="7"/>
    <n v="0"/>
    <n v="21.772800000000004"/>
  </r>
  <r>
    <n v="3481"/>
    <x v="1728"/>
    <x v="0"/>
    <x v="16"/>
    <d v="2013-12-15T00:00:00"/>
    <s v="Standard Class"/>
    <s v="SP-20620"/>
    <s v="Stefania Perrino"/>
    <x v="1"/>
    <s v="United States"/>
    <x v="8"/>
    <x v="1"/>
    <n v="94110"/>
    <x v="1"/>
    <s v="FUR-TA-10003954"/>
    <x v="0"/>
    <x v="3"/>
    <s v="Hon 94000 Series Round Tables"/>
    <n v="1421.6640000000002"/>
    <n v="6"/>
    <n v="0.2"/>
    <n v="-195.47879999999998"/>
  </r>
  <r>
    <n v="3482"/>
    <x v="1729"/>
    <x v="2"/>
    <x v="884"/>
    <d v="2011-04-10T00:00:00"/>
    <s v="First Class"/>
    <s v="PJ-19015"/>
    <s v="Pauline Johnson"/>
    <x v="0"/>
    <s v="United States"/>
    <x v="216"/>
    <x v="19"/>
    <n v="36608"/>
    <x v="0"/>
    <s v="FUR-FU-10004415"/>
    <x v="0"/>
    <x v="5"/>
    <s v="Stacking Tray, Side-Loading, Legal, Smoke"/>
    <n v="8.9600000000000009"/>
    <n v="2"/>
    <n v="0"/>
    <n v="2.7775999999999996"/>
  </r>
  <r>
    <n v="3483"/>
    <x v="1730"/>
    <x v="2"/>
    <x v="9"/>
    <d v="2011-08-29T00:00:00"/>
    <s v="First Class"/>
    <s v="CC-12610"/>
    <s v="Corey Catlett"/>
    <x v="1"/>
    <s v="United States"/>
    <x v="24"/>
    <x v="17"/>
    <n v="22153"/>
    <x v="0"/>
    <s v="TEC-PH-10000455"/>
    <x v="2"/>
    <x v="7"/>
    <s v="GE 30522EE2"/>
    <n v="579.94999999999993"/>
    <n v="5"/>
    <n v="0"/>
    <n v="168.18549999999993"/>
  </r>
  <r>
    <n v="3484"/>
    <x v="1730"/>
    <x v="2"/>
    <x v="9"/>
    <d v="2011-08-29T00:00:00"/>
    <s v="First Class"/>
    <s v="CC-12610"/>
    <s v="Corey Catlett"/>
    <x v="1"/>
    <s v="United States"/>
    <x v="24"/>
    <x v="17"/>
    <n v="22153"/>
    <x v="0"/>
    <s v="FUR-FU-10002456"/>
    <x v="0"/>
    <x v="5"/>
    <s v="Master Caster Door Stop, Large Neon Orange"/>
    <n v="29.12"/>
    <n v="4"/>
    <n v="0"/>
    <n v="12.521600000000003"/>
  </r>
  <r>
    <n v="3485"/>
    <x v="1730"/>
    <x v="2"/>
    <x v="9"/>
    <d v="2011-08-29T00:00:00"/>
    <s v="First Class"/>
    <s v="CC-12610"/>
    <s v="Corey Catlett"/>
    <x v="1"/>
    <s v="United States"/>
    <x v="24"/>
    <x v="17"/>
    <n v="22153"/>
    <x v="0"/>
    <s v="FUR-TA-10003569"/>
    <x v="0"/>
    <x v="3"/>
    <s v="Bretford CR8500 Series Meeting Room Furniture"/>
    <n v="1202.94"/>
    <n v="3"/>
    <n v="0"/>
    <n v="300.73500000000001"/>
  </r>
  <r>
    <n v="3486"/>
    <x v="1731"/>
    <x v="0"/>
    <x v="147"/>
    <d v="2013-10-27T00:00:00"/>
    <s v="Standard Class"/>
    <s v="MY-18295"/>
    <s v="Muhammed Yedwab"/>
    <x v="1"/>
    <s v="United States"/>
    <x v="46"/>
    <x v="13"/>
    <n v="19711"/>
    <x v="3"/>
    <s v="OFF-BI-10002813"/>
    <x v="1"/>
    <x v="8"/>
    <s v="Avery Reinforcements for Hole-Punch Pages"/>
    <n v="7.92"/>
    <n v="4"/>
    <n v="0"/>
    <n v="3.5640000000000001"/>
  </r>
  <r>
    <n v="3487"/>
    <x v="1732"/>
    <x v="0"/>
    <x v="885"/>
    <d v="2013-12-01T00:00:00"/>
    <s v="Same Day"/>
    <s v="DB-13210"/>
    <s v="Dean Braden"/>
    <x v="0"/>
    <s v="United States"/>
    <x v="365"/>
    <x v="3"/>
    <n v="28601"/>
    <x v="0"/>
    <s v="TEC-PH-10002890"/>
    <x v="2"/>
    <x v="7"/>
    <s v="AT&amp;T 17929 Lendline Telephone"/>
    <n v="36.192"/>
    <n v="1"/>
    <n v="0.2"/>
    <n v="2.7143999999999995"/>
  </r>
  <r>
    <n v="3488"/>
    <x v="1733"/>
    <x v="3"/>
    <x v="528"/>
    <d v="2014-09-12T00:00:00"/>
    <s v="Standard Class"/>
    <s v="MG-17875"/>
    <s v="Michael Grace"/>
    <x v="2"/>
    <s v="United States"/>
    <x v="2"/>
    <x v="2"/>
    <n v="33311"/>
    <x v="0"/>
    <s v="OFF-ST-10001522"/>
    <x v="1"/>
    <x v="4"/>
    <s v="Gould Plastics 18-Pocket Panel Bin, 34w x 5-1/4d x 20-1/2h"/>
    <n v="147.184"/>
    <n v="2"/>
    <n v="0.2"/>
    <n v="-29.436800000000012"/>
  </r>
  <r>
    <n v="3489"/>
    <x v="1734"/>
    <x v="1"/>
    <x v="740"/>
    <d v="2012-07-06T00:00:00"/>
    <s v="Standard Class"/>
    <s v="RH-19600"/>
    <s v="Rob Haberlin"/>
    <x v="0"/>
    <s v="United States"/>
    <x v="366"/>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x v="366"/>
    <x v="10"/>
    <n v="60188"/>
    <x v="2"/>
    <s v="FUR-CH-10003774"/>
    <x v="0"/>
    <x v="1"/>
    <s v="Global Wood Trimmed Manager's Task Chair, Khaki"/>
    <n v="382.11599999999999"/>
    <n v="6"/>
    <n v="0.3"/>
    <n v="-92.799600000000027"/>
  </r>
  <r>
    <n v="3491"/>
    <x v="1734"/>
    <x v="1"/>
    <x v="740"/>
    <d v="2012-07-06T00:00:00"/>
    <s v="Standard Class"/>
    <s v="RH-19600"/>
    <s v="Rob Haberlin"/>
    <x v="0"/>
    <s v="United States"/>
    <x v="366"/>
    <x v="10"/>
    <n v="60188"/>
    <x v="2"/>
    <s v="OFF-ST-10004507"/>
    <x v="1"/>
    <x v="4"/>
    <s v="Advantus Rolling Storage Box"/>
    <n v="68.599999999999994"/>
    <n v="5"/>
    <n v="0.2"/>
    <n v="6.0024999999999977"/>
  </r>
  <r>
    <n v="3492"/>
    <x v="1734"/>
    <x v="1"/>
    <x v="740"/>
    <d v="2012-07-06T00:00:00"/>
    <s v="Standard Class"/>
    <s v="RH-19600"/>
    <s v="Rob Haberlin"/>
    <x v="0"/>
    <s v="United States"/>
    <x v="366"/>
    <x v="10"/>
    <n v="60188"/>
    <x v="2"/>
    <s v="OFF-ST-10003208"/>
    <x v="1"/>
    <x v="4"/>
    <s v="Adjustable Depth Letter/Legal Cart"/>
    <n v="435.50400000000002"/>
    <n v="3"/>
    <n v="0.2"/>
    <n v="48.994199999999921"/>
  </r>
  <r>
    <n v="3493"/>
    <x v="1734"/>
    <x v="1"/>
    <x v="740"/>
    <d v="2012-07-06T00:00:00"/>
    <s v="Standard Class"/>
    <s v="RH-19600"/>
    <s v="Rob Haberlin"/>
    <x v="0"/>
    <s v="United States"/>
    <x v="366"/>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x v="367"/>
    <x v="11"/>
    <n v="56301"/>
    <x v="2"/>
    <s v="TEC-AC-10002305"/>
    <x v="2"/>
    <x v="11"/>
    <s v="KeyTronic E03601U1 - Keyboard - Beige"/>
    <n v="72"/>
    <n v="4"/>
    <n v="0"/>
    <n v="12.959999999999994"/>
  </r>
  <r>
    <n v="3495"/>
    <x v="1735"/>
    <x v="3"/>
    <x v="241"/>
    <d v="2014-09-29T00:00:00"/>
    <s v="Standard Class"/>
    <s v="KB-16240"/>
    <s v="Karen Bern"/>
    <x v="1"/>
    <s v="United States"/>
    <x v="367"/>
    <x v="11"/>
    <n v="56301"/>
    <x v="2"/>
    <s v="TEC-AC-10000990"/>
    <x v="2"/>
    <x v="11"/>
    <s v="Imation Bio 2GB USB Flash Drive Imation Corp"/>
    <n v="655.90000000000009"/>
    <n v="5"/>
    <n v="0"/>
    <n v="275.47800000000001"/>
  </r>
  <r>
    <n v="3496"/>
    <x v="1735"/>
    <x v="3"/>
    <x v="241"/>
    <d v="2014-09-29T00:00:00"/>
    <s v="Standard Class"/>
    <s v="KB-16240"/>
    <s v="Karen Bern"/>
    <x v="1"/>
    <s v="United States"/>
    <x v="367"/>
    <x v="11"/>
    <n v="56301"/>
    <x v="2"/>
    <s v="FUR-CH-10000665"/>
    <x v="0"/>
    <x v="1"/>
    <s v="Global Airflow Leather Mesh Back Chair, Black"/>
    <n v="603.91999999999996"/>
    <n v="4"/>
    <n v="0"/>
    <n v="181.17599999999993"/>
  </r>
  <r>
    <n v="3497"/>
    <x v="1736"/>
    <x v="0"/>
    <x v="590"/>
    <d v="2013-08-16T00:00:00"/>
    <s v="Standard Class"/>
    <s v="CA-12055"/>
    <s v="Cathy Armstrong"/>
    <x v="2"/>
    <s v="United States"/>
    <x v="1"/>
    <x v="1"/>
    <n v="90036"/>
    <x v="1"/>
    <s v="FUR-TA-10001932"/>
    <x v="0"/>
    <x v="3"/>
    <s v="Chromcraft 48&quot; x 96&quot; Racetrack Double Pedestal Table"/>
    <n v="513.024"/>
    <n v="2"/>
    <n v="0.2"/>
    <n v="12.82559999999998"/>
  </r>
  <r>
    <n v="3498"/>
    <x v="1736"/>
    <x v="0"/>
    <x v="590"/>
    <d v="2013-08-16T00:00:00"/>
    <s v="Standard Class"/>
    <s v="CA-12055"/>
    <s v="Cathy Armstrong"/>
    <x v="2"/>
    <s v="United States"/>
    <x v="1"/>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x v="1"/>
    <x v="1"/>
    <n v="90036"/>
    <x v="1"/>
    <s v="OFF-BI-10002160"/>
    <x v="1"/>
    <x v="8"/>
    <s v="Acco Hanging Data Binders"/>
    <n v="15.24"/>
    <n v="5"/>
    <n v="0.2"/>
    <n v="5.3339999999999996"/>
  </r>
  <r>
    <n v="3500"/>
    <x v="1737"/>
    <x v="0"/>
    <x v="321"/>
    <d v="2013-10-04T00:00:00"/>
    <s v="Standard Class"/>
    <s v="JK-15730"/>
    <s v="Joe Kamberova"/>
    <x v="0"/>
    <s v="United States"/>
    <x v="216"/>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x v="216"/>
    <x v="19"/>
    <n v="36608"/>
    <x v="0"/>
    <s v="OFF-BI-10001989"/>
    <x v="1"/>
    <x v="8"/>
    <s v="Premium Transparent Presentation Covers by GBC"/>
    <n v="62.94"/>
    <n v="3"/>
    <n v="0"/>
    <n v="30.211199999999998"/>
  </r>
  <r>
    <n v="3502"/>
    <x v="1737"/>
    <x v="0"/>
    <x v="321"/>
    <d v="2013-10-04T00:00:00"/>
    <s v="Standard Class"/>
    <s v="JK-15730"/>
    <s v="Joe Kamberova"/>
    <x v="0"/>
    <s v="United States"/>
    <x v="216"/>
    <x v="19"/>
    <n v="36608"/>
    <x v="0"/>
    <s v="OFF-AR-10001149"/>
    <x v="1"/>
    <x v="6"/>
    <s v="Sanford Colorific Colored Pencils, 12/Box"/>
    <n v="25.919999999999998"/>
    <n v="9"/>
    <n v="0"/>
    <n v="7.7759999999999989"/>
  </r>
  <r>
    <n v="3503"/>
    <x v="1738"/>
    <x v="3"/>
    <x v="318"/>
    <d v="2014-04-11T00:00:00"/>
    <s v="Same Day"/>
    <s v="RD-19930"/>
    <s v="Russell D'Ascenzo"/>
    <x v="0"/>
    <s v="United States"/>
    <x v="89"/>
    <x v="5"/>
    <n v="78745"/>
    <x v="2"/>
    <s v="OFF-PA-10004101"/>
    <x v="1"/>
    <x v="10"/>
    <s v="Xerox 1894"/>
    <n v="10.368000000000002"/>
    <n v="2"/>
    <n v="0.2"/>
    <n v="3.6288"/>
  </r>
  <r>
    <n v="3504"/>
    <x v="1738"/>
    <x v="3"/>
    <x v="318"/>
    <d v="2014-04-11T00:00:00"/>
    <s v="Same Day"/>
    <s v="RD-19930"/>
    <s v="Russell D'Ascenzo"/>
    <x v="0"/>
    <s v="United States"/>
    <x v="89"/>
    <x v="5"/>
    <n v="78745"/>
    <x v="2"/>
    <s v="TEC-AC-10001714"/>
    <x v="2"/>
    <x v="11"/>
    <s v="Logitech MX Performance Wireless Mouse"/>
    <n v="95.736000000000004"/>
    <n v="3"/>
    <n v="0.2"/>
    <n v="20.343900000000001"/>
  </r>
  <r>
    <n v="3505"/>
    <x v="1739"/>
    <x v="0"/>
    <x v="122"/>
    <d v="2013-12-21T00:00:00"/>
    <s v="Second Class"/>
    <s v="JK-16120"/>
    <s v="Julie Kriz"/>
    <x v="2"/>
    <s v="United States"/>
    <x v="20"/>
    <x v="15"/>
    <n v="10009"/>
    <x v="3"/>
    <s v="OFF-ST-10003716"/>
    <x v="1"/>
    <x v="4"/>
    <s v="Tennsco Double-Tier Lockers"/>
    <n v="900.08"/>
    <n v="4"/>
    <n v="0"/>
    <n v="117.0104"/>
  </r>
  <r>
    <n v="3506"/>
    <x v="1740"/>
    <x v="2"/>
    <x v="886"/>
    <d v="2011-06-24T00:00:00"/>
    <s v="Standard Class"/>
    <s v="SC-20020"/>
    <s v="Sam Craven"/>
    <x v="0"/>
    <s v="United States"/>
    <x v="243"/>
    <x v="5"/>
    <n v="75023"/>
    <x v="2"/>
    <s v="TEC-PH-10000369"/>
    <x v="2"/>
    <x v="7"/>
    <s v="HTC One Mini"/>
    <n v="201.584"/>
    <n v="2"/>
    <n v="0.2"/>
    <n v="20.158400000000015"/>
  </r>
  <r>
    <n v="3507"/>
    <x v="1740"/>
    <x v="2"/>
    <x v="886"/>
    <d v="2011-06-24T00:00:00"/>
    <s v="Standard Class"/>
    <s v="SC-20020"/>
    <s v="Sam Craven"/>
    <x v="0"/>
    <s v="United States"/>
    <x v="243"/>
    <x v="5"/>
    <n v="75023"/>
    <x v="2"/>
    <s v="OFF-BI-10000756"/>
    <x v="1"/>
    <x v="8"/>
    <s v="Storex DuraTech Recycled Plastic Frosted Binders"/>
    <n v="3.3919999999999995"/>
    <n v="4"/>
    <n v="0.8"/>
    <n v="-5.088000000000001"/>
  </r>
  <r>
    <n v="3508"/>
    <x v="1740"/>
    <x v="2"/>
    <x v="886"/>
    <d v="2011-06-24T00:00:00"/>
    <s v="Standard Class"/>
    <s v="SC-20020"/>
    <s v="Sam Craven"/>
    <x v="0"/>
    <s v="United States"/>
    <x v="243"/>
    <x v="5"/>
    <n v="75023"/>
    <x v="2"/>
    <s v="FUR-BO-10001608"/>
    <x v="0"/>
    <x v="0"/>
    <s v="Hon Metal Bookcases, Black"/>
    <n v="193.06559999999999"/>
    <n v="4"/>
    <n v="0.32"/>
    <n v="-19.874399999999994"/>
  </r>
  <r>
    <n v="3509"/>
    <x v="1740"/>
    <x v="2"/>
    <x v="886"/>
    <d v="2011-06-24T00:00:00"/>
    <s v="Standard Class"/>
    <s v="SC-20020"/>
    <s v="Sam Craven"/>
    <x v="0"/>
    <s v="United States"/>
    <x v="243"/>
    <x v="5"/>
    <n v="75023"/>
    <x v="2"/>
    <s v="OFF-PA-10001166"/>
    <x v="1"/>
    <x v="10"/>
    <s v="Xerox 2"/>
    <n v="15.552000000000003"/>
    <n v="3"/>
    <n v="0.2"/>
    <n v="5.4432"/>
  </r>
  <r>
    <n v="3510"/>
    <x v="1740"/>
    <x v="2"/>
    <x v="886"/>
    <d v="2011-06-24T00:00:00"/>
    <s v="Standard Class"/>
    <s v="SC-20020"/>
    <s v="Sam Craven"/>
    <x v="0"/>
    <s v="United States"/>
    <x v="243"/>
    <x v="5"/>
    <n v="75023"/>
    <x v="2"/>
    <s v="OFF-PA-10000587"/>
    <x v="1"/>
    <x v="10"/>
    <s v="Array Parchment Paper, Assorted Colors"/>
    <n v="11.648000000000001"/>
    <n v="2"/>
    <n v="0.2"/>
    <n v="4.0768000000000004"/>
  </r>
  <r>
    <n v="3511"/>
    <x v="1740"/>
    <x v="2"/>
    <x v="886"/>
    <d v="2011-06-24T00:00:00"/>
    <s v="Standard Class"/>
    <s v="SC-20020"/>
    <s v="Sam Craven"/>
    <x v="0"/>
    <s v="United States"/>
    <x v="243"/>
    <x v="5"/>
    <n v="75023"/>
    <x v="2"/>
    <s v="TEC-MA-10001972"/>
    <x v="2"/>
    <x v="15"/>
    <s v="Okidata C331dn Printer"/>
    <n v="418.8"/>
    <n v="2"/>
    <n v="0.4"/>
    <n v="-97.71999999999997"/>
  </r>
  <r>
    <n v="3512"/>
    <x v="1740"/>
    <x v="2"/>
    <x v="886"/>
    <d v="2011-06-24T00:00:00"/>
    <s v="Standard Class"/>
    <s v="SC-20020"/>
    <s v="Sam Craven"/>
    <x v="0"/>
    <s v="United States"/>
    <x v="243"/>
    <x v="5"/>
    <n v="75023"/>
    <x v="2"/>
    <s v="OFF-ST-10004123"/>
    <x v="1"/>
    <x v="4"/>
    <s v="Safco Industrial Wire Shelving System"/>
    <n v="509.48800000000006"/>
    <n v="7"/>
    <n v="0.2"/>
    <n v="-127.37200000000001"/>
  </r>
  <r>
    <n v="3513"/>
    <x v="1741"/>
    <x v="3"/>
    <x v="507"/>
    <d v="2014-09-07T00:00:00"/>
    <s v="First Class"/>
    <s v="HW-14935"/>
    <s v="Helen Wasserman"/>
    <x v="1"/>
    <s v="United States"/>
    <x v="22"/>
    <x v="10"/>
    <n v="60653"/>
    <x v="2"/>
    <s v="FUR-BO-10000112"/>
    <x v="0"/>
    <x v="0"/>
    <s v="Bush Birmingham Collection Bookcase, Dark Cherry"/>
    <n v="825.17399999999998"/>
    <n v="9"/>
    <n v="0.3"/>
    <n v="-117.88199999999998"/>
  </r>
  <r>
    <n v="3514"/>
    <x v="1741"/>
    <x v="3"/>
    <x v="507"/>
    <d v="2014-09-07T00:00:00"/>
    <s v="First Class"/>
    <s v="HW-14935"/>
    <s v="Helen Wasserman"/>
    <x v="1"/>
    <s v="United States"/>
    <x v="22"/>
    <x v="10"/>
    <n v="60653"/>
    <x v="2"/>
    <s v="OFF-PA-10004041"/>
    <x v="1"/>
    <x v="10"/>
    <s v="It's Hot Message Books with Stickers, 2 3/4&quot; x 5&quot;"/>
    <n v="17.760000000000002"/>
    <n v="3"/>
    <n v="0.2"/>
    <n v="5.55"/>
  </r>
  <r>
    <n v="3515"/>
    <x v="1741"/>
    <x v="3"/>
    <x v="507"/>
    <d v="2014-09-07T00:00:00"/>
    <s v="First Class"/>
    <s v="HW-14935"/>
    <s v="Helen Wasserman"/>
    <x v="1"/>
    <s v="United States"/>
    <x v="22"/>
    <x v="10"/>
    <n v="60653"/>
    <x v="2"/>
    <s v="OFF-AR-10001149"/>
    <x v="1"/>
    <x v="6"/>
    <s v="Sanford Colorific Colored Pencils, 12/Box"/>
    <n v="6.911999999999999"/>
    <n v="3"/>
    <n v="0.2"/>
    <n v="0.86399999999999988"/>
  </r>
  <r>
    <n v="3516"/>
    <x v="1742"/>
    <x v="0"/>
    <x v="887"/>
    <d v="2013-12-25T00:00:00"/>
    <s v="Standard Class"/>
    <s v="SC-20800"/>
    <s v="Stuart Calhoun"/>
    <x v="0"/>
    <s v="United States"/>
    <x v="25"/>
    <x v="35"/>
    <n v="39212"/>
    <x v="0"/>
    <s v="TEC-AC-10002323"/>
    <x v="2"/>
    <x v="11"/>
    <s v="SanDisk Ultra 32 GB MicroSDHC Class 10 Memory Card"/>
    <n v="66.300000000000011"/>
    <n v="3"/>
    <n v="0"/>
    <n v="8.6190000000000033"/>
  </r>
  <r>
    <n v="3517"/>
    <x v="1743"/>
    <x v="0"/>
    <x v="888"/>
    <d v="2013-08-13T00:00:00"/>
    <s v="First Class"/>
    <s v="HA-14920"/>
    <s v="Helen Andreada"/>
    <x v="0"/>
    <s v="United States"/>
    <x v="115"/>
    <x v="3"/>
    <n v="28314"/>
    <x v="0"/>
    <s v="OFF-PA-10000130"/>
    <x v="1"/>
    <x v="10"/>
    <s v="Xerox 199"/>
    <n v="30.816000000000003"/>
    <n v="9"/>
    <n v="0.2"/>
    <n v="9.6299999999999955"/>
  </r>
  <r>
    <n v="3518"/>
    <x v="1743"/>
    <x v="0"/>
    <x v="888"/>
    <d v="2013-08-13T00:00:00"/>
    <s v="First Class"/>
    <s v="HA-14920"/>
    <s v="Helen Andreada"/>
    <x v="0"/>
    <s v="United States"/>
    <x v="115"/>
    <x v="3"/>
    <n v="28314"/>
    <x v="0"/>
    <s v="TEC-PH-10002350"/>
    <x v="2"/>
    <x v="7"/>
    <s v="Apple EarPods with Remote and Mic"/>
    <n v="44.783999999999999"/>
    <n v="2"/>
    <n v="0.2"/>
    <n v="4.4783999999999988"/>
  </r>
  <r>
    <n v="3519"/>
    <x v="1743"/>
    <x v="0"/>
    <x v="888"/>
    <d v="2013-08-13T00:00:00"/>
    <s v="First Class"/>
    <s v="HA-14920"/>
    <s v="Helen Andreada"/>
    <x v="0"/>
    <s v="United States"/>
    <x v="115"/>
    <x v="3"/>
    <n v="28314"/>
    <x v="0"/>
    <s v="OFF-AP-10002518"/>
    <x v="1"/>
    <x v="9"/>
    <s v="Kensington 7 Outlet MasterPiece Power Center"/>
    <n v="569.53599999999994"/>
    <n v="4"/>
    <n v="0.2"/>
    <n v="64.072799999999944"/>
  </r>
  <r>
    <n v="3520"/>
    <x v="1744"/>
    <x v="1"/>
    <x v="137"/>
    <d v="2012-06-25T00:00:00"/>
    <s v="First Class"/>
    <s v="MG-17875"/>
    <s v="Michael Grace"/>
    <x v="2"/>
    <s v="United States"/>
    <x v="34"/>
    <x v="10"/>
    <n v="60505"/>
    <x v="2"/>
    <s v="FUR-TA-10002645"/>
    <x v="0"/>
    <x v="3"/>
    <s v="Hon Rectangular Conference Tables"/>
    <n v="796.42500000000007"/>
    <n v="7"/>
    <n v="0.5"/>
    <n v="-525.6405000000002"/>
  </r>
  <r>
    <n v="3521"/>
    <x v="1745"/>
    <x v="1"/>
    <x v="889"/>
    <d v="2012-04-15T00:00:00"/>
    <s v="Standard Class"/>
    <s v="DM-12955"/>
    <s v="Dario Medina"/>
    <x v="1"/>
    <s v="United States"/>
    <x v="301"/>
    <x v="1"/>
    <n v="95823"/>
    <x v="1"/>
    <s v="OFF-BI-10000773"/>
    <x v="1"/>
    <x v="8"/>
    <s v="Insertable Tab Post Binder Dividers"/>
    <n v="12.832000000000001"/>
    <n v="2"/>
    <n v="0.2"/>
    <n v="4.3307999999999982"/>
  </r>
  <r>
    <n v="3522"/>
    <x v="1746"/>
    <x v="0"/>
    <x v="831"/>
    <d v="2013-11-26T00:00:00"/>
    <s v="Second Class"/>
    <s v="DM-13345"/>
    <s v="Denise Monton"/>
    <x v="1"/>
    <s v="United States"/>
    <x v="96"/>
    <x v="23"/>
    <n v="50315"/>
    <x v="2"/>
    <s v="OFF-PA-10003845"/>
    <x v="1"/>
    <x v="10"/>
    <s v="Xerox 1987"/>
    <n v="40.46"/>
    <n v="7"/>
    <n v="0"/>
    <n v="19.825400000000002"/>
  </r>
  <r>
    <n v="3523"/>
    <x v="1746"/>
    <x v="0"/>
    <x v="831"/>
    <d v="2013-11-26T00:00:00"/>
    <s v="Second Class"/>
    <s v="DM-13345"/>
    <s v="Denise Monton"/>
    <x v="1"/>
    <s v="United States"/>
    <x v="96"/>
    <x v="23"/>
    <n v="50315"/>
    <x v="2"/>
    <s v="TEC-PH-10001580"/>
    <x v="2"/>
    <x v="7"/>
    <s v="Logitech Mobile Speakerphone P710e - speaker phone"/>
    <n v="404.93999999999994"/>
    <n v="3"/>
    <n v="0"/>
    <n v="109.33379999999998"/>
  </r>
  <r>
    <n v="3524"/>
    <x v="1747"/>
    <x v="0"/>
    <x v="64"/>
    <d v="2013-09-11T00:00:00"/>
    <s v="Standard Class"/>
    <s v="ML-17395"/>
    <s v="Marina Lichtenstein"/>
    <x v="1"/>
    <s v="United States"/>
    <x v="70"/>
    <x v="1"/>
    <n v="92105"/>
    <x v="1"/>
    <s v="TEC-AC-10002345"/>
    <x v="2"/>
    <x v="11"/>
    <s v="HP Standard 104 key PS/2 Keyboard"/>
    <n v="116"/>
    <n v="8"/>
    <n v="0"/>
    <n v="29"/>
  </r>
  <r>
    <n v="3525"/>
    <x v="1748"/>
    <x v="0"/>
    <x v="390"/>
    <d v="2013-11-29T00:00:00"/>
    <s v="Standard Class"/>
    <s v="GA-14515"/>
    <s v="George Ashbrook"/>
    <x v="0"/>
    <s v="United States"/>
    <x v="61"/>
    <x v="5"/>
    <n v="75081"/>
    <x v="2"/>
    <s v="TEC-PH-10004120"/>
    <x v="2"/>
    <x v="7"/>
    <s v="AT&amp;T 1080 Phone"/>
    <n v="657.55200000000013"/>
    <n v="6"/>
    <n v="0.2"/>
    <n v="49.316399999999987"/>
  </r>
  <r>
    <n v="3526"/>
    <x v="1749"/>
    <x v="3"/>
    <x v="389"/>
    <d v="2014-12-16T00:00:00"/>
    <s v="Second Class"/>
    <s v="SU-20665"/>
    <s v="Stephanie Ulpright"/>
    <x v="2"/>
    <s v="United States"/>
    <x v="25"/>
    <x v="35"/>
    <n v="39212"/>
    <x v="0"/>
    <s v="TEC-AC-10001838"/>
    <x v="2"/>
    <x v="11"/>
    <s v="Razer Tiamat Over Ear 7.1 Surround Sound PC Gaming Headset"/>
    <n v="599.97"/>
    <n v="3"/>
    <n v="0"/>
    <n v="257.98710000000005"/>
  </r>
  <r>
    <n v="3527"/>
    <x v="1749"/>
    <x v="3"/>
    <x v="389"/>
    <d v="2014-12-16T00:00:00"/>
    <s v="Second Class"/>
    <s v="SU-20665"/>
    <s v="Stephanie Ulpright"/>
    <x v="2"/>
    <s v="United States"/>
    <x v="25"/>
    <x v="35"/>
    <n v="39212"/>
    <x v="0"/>
    <s v="TEC-PH-10000148"/>
    <x v="2"/>
    <x v="7"/>
    <s v="Cyber Acoustics AC-202b Speech Recognition Stereo Headset"/>
    <n v="38.97"/>
    <n v="3"/>
    <n v="0"/>
    <n v="0.77940000000000076"/>
  </r>
  <r>
    <n v="3528"/>
    <x v="1749"/>
    <x v="3"/>
    <x v="389"/>
    <d v="2014-12-16T00:00:00"/>
    <s v="Second Class"/>
    <s v="SU-20665"/>
    <s v="Stephanie Ulpright"/>
    <x v="2"/>
    <s v="United States"/>
    <x v="25"/>
    <x v="35"/>
    <n v="39212"/>
    <x v="0"/>
    <s v="OFF-BI-10003476"/>
    <x v="1"/>
    <x v="8"/>
    <s v="Avery Metallic Poly Binders"/>
    <n v="45.84"/>
    <n v="8"/>
    <n v="0"/>
    <n v="22.0032"/>
  </r>
  <r>
    <n v="3529"/>
    <x v="1750"/>
    <x v="0"/>
    <x v="890"/>
    <d v="2013-06-30T00:00:00"/>
    <s v="Standard Class"/>
    <s v="BD-11320"/>
    <s v="Bill Donatelli"/>
    <x v="0"/>
    <s v="United States"/>
    <x v="70"/>
    <x v="1"/>
    <n v="92024"/>
    <x v="1"/>
    <s v="TEC-PH-10004833"/>
    <x v="2"/>
    <x v="7"/>
    <s v="Macally Suction Cup Mount"/>
    <n v="38.24"/>
    <n v="4"/>
    <n v="0.2"/>
    <n v="-9.56"/>
  </r>
  <r>
    <n v="3530"/>
    <x v="1751"/>
    <x v="1"/>
    <x v="14"/>
    <d v="2012-09-23T00:00:00"/>
    <s v="Standard Class"/>
    <s v="DB-13405"/>
    <s v="Denny Blanton"/>
    <x v="0"/>
    <s v="United States"/>
    <x v="333"/>
    <x v="2"/>
    <n v="32839"/>
    <x v="0"/>
    <s v="TEC-AC-10001465"/>
    <x v="2"/>
    <x v="11"/>
    <s v="SanDisk Cruzer 64 GB USB Flash Drive"/>
    <n v="87.168000000000006"/>
    <n v="3"/>
    <n v="0.2"/>
    <n v="10.895999999999987"/>
  </r>
  <r>
    <n v="3531"/>
    <x v="1752"/>
    <x v="0"/>
    <x v="288"/>
    <d v="2013-05-24T00:00:00"/>
    <s v="Standard Class"/>
    <s v="RP-19855"/>
    <s v="Roy Phan"/>
    <x v="1"/>
    <s v="United States"/>
    <x v="240"/>
    <x v="14"/>
    <n v="47905"/>
    <x v="2"/>
    <s v="OFF-AR-10003056"/>
    <x v="1"/>
    <x v="6"/>
    <s v="Newell 341"/>
    <n v="21.400000000000002"/>
    <n v="5"/>
    <n v="0"/>
    <n v="6.2059999999999977"/>
  </r>
  <r>
    <n v="3532"/>
    <x v="1753"/>
    <x v="0"/>
    <x v="316"/>
    <d v="2013-05-29T00:00:00"/>
    <s v="Same Day"/>
    <s v="EH-13765"/>
    <s v="Edward Hooks"/>
    <x v="1"/>
    <s v="United States"/>
    <x v="20"/>
    <x v="15"/>
    <n v="10035"/>
    <x v="3"/>
    <s v="OFF-SU-10001218"/>
    <x v="1"/>
    <x v="14"/>
    <s v="Fiskars Softgrip Scissors"/>
    <n v="54.900000000000006"/>
    <n v="5"/>
    <n v="0"/>
    <n v="15.372000000000003"/>
  </r>
  <r>
    <n v="3533"/>
    <x v="1754"/>
    <x v="2"/>
    <x v="891"/>
    <d v="2011-04-23T00:00:00"/>
    <s v="Standard Class"/>
    <s v="JL-15835"/>
    <s v="John Lee"/>
    <x v="0"/>
    <s v="United States"/>
    <x v="1"/>
    <x v="1"/>
    <n v="90049"/>
    <x v="1"/>
    <s v="TEC-MA-10002859"/>
    <x v="2"/>
    <x v="15"/>
    <s v="Ativa MDM8000 8-Sheet Micro-Cut Shredder"/>
    <n v="287.96800000000002"/>
    <n v="4"/>
    <n v="0.2"/>
    <n v="97.189199999999985"/>
  </r>
  <r>
    <n v="3534"/>
    <x v="1754"/>
    <x v="2"/>
    <x v="891"/>
    <d v="2011-04-23T00:00:00"/>
    <s v="Standard Class"/>
    <s v="JL-15835"/>
    <s v="John Lee"/>
    <x v="0"/>
    <s v="United States"/>
    <x v="1"/>
    <x v="1"/>
    <n v="90049"/>
    <x v="1"/>
    <s v="OFF-AR-10002375"/>
    <x v="1"/>
    <x v="6"/>
    <s v="Newell 351"/>
    <n v="13.12"/>
    <n v="4"/>
    <n v="0"/>
    <n v="3.8047999999999984"/>
  </r>
  <r>
    <n v="3535"/>
    <x v="1754"/>
    <x v="2"/>
    <x v="891"/>
    <d v="2011-04-23T00:00:00"/>
    <s v="Standard Class"/>
    <s v="JL-15835"/>
    <s v="John Lee"/>
    <x v="0"/>
    <s v="United States"/>
    <x v="1"/>
    <x v="1"/>
    <n v="90049"/>
    <x v="1"/>
    <s v="OFF-AR-10000657"/>
    <x v="1"/>
    <x v="6"/>
    <s v="Binney &amp; Smith inkTank Desk Highlighter, Chisel Tip, Yellow, 12/Box"/>
    <n v="10.75"/>
    <n v="5"/>
    <n v="0"/>
    <n v="3.547499999999999"/>
  </r>
  <r>
    <n v="3536"/>
    <x v="1754"/>
    <x v="2"/>
    <x v="891"/>
    <d v="2011-04-23T00:00:00"/>
    <s v="Standard Class"/>
    <s v="JL-15835"/>
    <s v="John Lee"/>
    <x v="0"/>
    <s v="United States"/>
    <x v="1"/>
    <x v="1"/>
    <n v="90049"/>
    <x v="1"/>
    <s v="OFF-FA-10000134"/>
    <x v="1"/>
    <x v="13"/>
    <s v="Advantus Push Pins, Aluminum Head"/>
    <n v="11.62"/>
    <n v="2"/>
    <n v="0"/>
    <n v="3.6021999999999998"/>
  </r>
  <r>
    <n v="3537"/>
    <x v="1755"/>
    <x v="0"/>
    <x v="26"/>
    <d v="2013-06-21T00:00:00"/>
    <s v="Second Class"/>
    <s v="FM-14380"/>
    <s v="Fred McMath"/>
    <x v="0"/>
    <s v="United States"/>
    <x v="20"/>
    <x v="15"/>
    <n v="10024"/>
    <x v="3"/>
    <s v="OFF-ST-10000419"/>
    <x v="1"/>
    <x v="4"/>
    <s v="Rogers Jumbo File, Granite"/>
    <n v="40.74"/>
    <n v="3"/>
    <n v="0"/>
    <n v="0.4073999999999991"/>
  </r>
  <r>
    <n v="3538"/>
    <x v="1756"/>
    <x v="2"/>
    <x v="309"/>
    <d v="2011-05-09T00:00:00"/>
    <s v="Same Day"/>
    <s v="SB-20290"/>
    <s v="Sean Braxton"/>
    <x v="1"/>
    <s v="United States"/>
    <x v="0"/>
    <x v="0"/>
    <n v="42420"/>
    <x v="0"/>
    <s v="OFF-ST-10000107"/>
    <x v="1"/>
    <x v="4"/>
    <s v="Fellowes Super Stor/Drawer"/>
    <n v="83.25"/>
    <n v="3"/>
    <n v="0"/>
    <n v="14.984999999999992"/>
  </r>
  <r>
    <n v="3539"/>
    <x v="1756"/>
    <x v="2"/>
    <x v="309"/>
    <d v="2011-05-09T00:00:00"/>
    <s v="Same Day"/>
    <s v="SB-20290"/>
    <s v="Sean Braxton"/>
    <x v="1"/>
    <s v="United States"/>
    <x v="0"/>
    <x v="0"/>
    <n v="42420"/>
    <x v="0"/>
    <s v="OFF-LA-10001641"/>
    <x v="1"/>
    <x v="2"/>
    <s v="Avery 518"/>
    <n v="9.4499999999999993"/>
    <n v="3"/>
    <n v="0"/>
    <n v="4.5359999999999996"/>
  </r>
  <r>
    <n v="3540"/>
    <x v="1756"/>
    <x v="2"/>
    <x v="309"/>
    <d v="2011-05-09T00:00:00"/>
    <s v="Same Day"/>
    <s v="SB-20290"/>
    <s v="Sean Braxton"/>
    <x v="1"/>
    <s v="United States"/>
    <x v="0"/>
    <x v="0"/>
    <n v="42420"/>
    <x v="0"/>
    <s v="OFF-LA-10003121"/>
    <x v="1"/>
    <x v="2"/>
    <s v="Avery 506"/>
    <n v="20.65"/>
    <n v="5"/>
    <n v="0"/>
    <n v="9.4989999999999988"/>
  </r>
  <r>
    <n v="3541"/>
    <x v="1756"/>
    <x v="2"/>
    <x v="309"/>
    <d v="2011-05-09T00:00:00"/>
    <s v="Same Day"/>
    <s v="SB-20290"/>
    <s v="Sean Braxton"/>
    <x v="1"/>
    <s v="United States"/>
    <x v="0"/>
    <x v="0"/>
    <n v="42420"/>
    <x v="0"/>
    <s v="OFF-PA-10002689"/>
    <x v="1"/>
    <x v="10"/>
    <s v="Weyerhaeuser First Choice Laser/Copy Paper (20Lb. and 88 Bright)"/>
    <n v="45.36"/>
    <n v="7"/>
    <n v="0"/>
    <n v="21.772800000000004"/>
  </r>
  <r>
    <n v="3542"/>
    <x v="1757"/>
    <x v="0"/>
    <x v="31"/>
    <d v="2013-09-21T00:00:00"/>
    <s v="First Class"/>
    <s v="SV-20365"/>
    <s v="Seth Vernon"/>
    <x v="0"/>
    <s v="United States"/>
    <x v="38"/>
    <x v="24"/>
    <n v="43229"/>
    <x v="3"/>
    <s v="FUR-FU-10002107"/>
    <x v="0"/>
    <x v="5"/>
    <s v="Eldon Pizzaz Desk Accessories"/>
    <n v="5.3520000000000003"/>
    <n v="3"/>
    <n v="0.2"/>
    <n v="1.6055999999999999"/>
  </r>
  <r>
    <n v="3543"/>
    <x v="1757"/>
    <x v="0"/>
    <x v="31"/>
    <d v="2013-09-21T00:00:00"/>
    <s v="First Class"/>
    <s v="SV-20365"/>
    <s v="Seth Vernon"/>
    <x v="0"/>
    <s v="United States"/>
    <x v="38"/>
    <x v="24"/>
    <n v="43229"/>
    <x v="3"/>
    <s v="FUR-CH-10002647"/>
    <x v="0"/>
    <x v="1"/>
    <s v="Situations Contoured Folding Chairs, 4/Set"/>
    <n v="99.372"/>
    <n v="2"/>
    <n v="0.3"/>
    <n v="-7.0979999999999919"/>
  </r>
  <r>
    <n v="3544"/>
    <x v="1757"/>
    <x v="0"/>
    <x v="31"/>
    <d v="2013-09-21T00:00:00"/>
    <s v="First Class"/>
    <s v="SV-20365"/>
    <s v="Seth Vernon"/>
    <x v="0"/>
    <s v="United States"/>
    <x v="38"/>
    <x v="24"/>
    <n v="43229"/>
    <x v="3"/>
    <s v="OFF-AR-10002257"/>
    <x v="1"/>
    <x v="6"/>
    <s v="Eldon Spacemaker Box, Quick-Snap Lid, Clear"/>
    <n v="2.6720000000000002"/>
    <n v="1"/>
    <n v="0.2"/>
    <n v="0.36739999999999962"/>
  </r>
  <r>
    <n v="3545"/>
    <x v="1758"/>
    <x v="3"/>
    <x v="331"/>
    <d v="2014-12-26T00:00:00"/>
    <s v="Second Class"/>
    <s v="MM-17920"/>
    <s v="Michael Moore"/>
    <x v="0"/>
    <s v="United States"/>
    <x v="284"/>
    <x v="5"/>
    <n v="77840"/>
    <x v="2"/>
    <s v="OFF-PA-10004519"/>
    <x v="1"/>
    <x v="10"/>
    <s v="Spiral Phone Message Books with Labels by Adams"/>
    <n v="28.672000000000004"/>
    <n v="8"/>
    <n v="0.2"/>
    <n v="10.393600000000001"/>
  </r>
  <r>
    <n v="3546"/>
    <x v="1758"/>
    <x v="3"/>
    <x v="331"/>
    <d v="2014-12-26T00:00:00"/>
    <s v="Second Class"/>
    <s v="MM-17920"/>
    <s v="Michael Moore"/>
    <x v="0"/>
    <s v="United States"/>
    <x v="284"/>
    <x v="5"/>
    <n v="77840"/>
    <x v="2"/>
    <s v="OFF-AP-10001947"/>
    <x v="1"/>
    <x v="9"/>
    <s v="Acco 6 Outlet Guardian Premium Plus Surge Suppressor"/>
    <n v="29.311999999999994"/>
    <n v="8"/>
    <n v="0.8"/>
    <n v="-74.74560000000001"/>
  </r>
  <r>
    <n v="3547"/>
    <x v="1759"/>
    <x v="3"/>
    <x v="505"/>
    <d v="2014-11-02T00:00:00"/>
    <s v="First Class"/>
    <s v="RD-19810"/>
    <s v="Ross DeVincentis"/>
    <x v="2"/>
    <s v="United States"/>
    <x v="102"/>
    <x v="0"/>
    <n v="40475"/>
    <x v="0"/>
    <s v="OFF-ST-10004963"/>
    <x v="1"/>
    <x v="4"/>
    <s v="Eldon Gobal File Keepers"/>
    <n v="105.98"/>
    <n v="7"/>
    <n v="0"/>
    <n v="4.2391999999999932"/>
  </r>
  <r>
    <n v="3548"/>
    <x v="1759"/>
    <x v="3"/>
    <x v="505"/>
    <d v="2014-11-02T00:00:00"/>
    <s v="First Class"/>
    <s v="RD-19810"/>
    <s v="Ross DeVincentis"/>
    <x v="2"/>
    <s v="United States"/>
    <x v="102"/>
    <x v="0"/>
    <n v="40475"/>
    <x v="0"/>
    <s v="OFF-SU-10002573"/>
    <x v="1"/>
    <x v="14"/>
    <s v="Acme 10&quot; Easy Grip Assistive Scissors"/>
    <n v="35.06"/>
    <n v="2"/>
    <n v="0"/>
    <n v="10.517999999999997"/>
  </r>
  <r>
    <n v="3549"/>
    <x v="1759"/>
    <x v="3"/>
    <x v="505"/>
    <d v="2014-11-02T00:00:00"/>
    <s v="First Class"/>
    <s v="RD-19810"/>
    <s v="Ross DeVincentis"/>
    <x v="2"/>
    <s v="United States"/>
    <x v="102"/>
    <x v="0"/>
    <n v="40475"/>
    <x v="0"/>
    <s v="FUR-CH-10000553"/>
    <x v="0"/>
    <x v="1"/>
    <s v="Metal Folding Chairs, Beige, 4/Carton"/>
    <n v="33.94"/>
    <n v="1"/>
    <n v="0"/>
    <n v="9.1637999999999984"/>
  </r>
  <r>
    <n v="3550"/>
    <x v="1759"/>
    <x v="3"/>
    <x v="505"/>
    <d v="2014-11-02T00:00:00"/>
    <s v="First Class"/>
    <s v="RD-19810"/>
    <s v="Ross DeVincentis"/>
    <x v="2"/>
    <s v="United States"/>
    <x v="102"/>
    <x v="0"/>
    <n v="40475"/>
    <x v="0"/>
    <s v="OFF-LA-10001982"/>
    <x v="1"/>
    <x v="2"/>
    <s v="Smead Alpha-Z Color-Coded Name Labels First Letter Starter Set"/>
    <n v="30"/>
    <n v="8"/>
    <n v="0"/>
    <n v="14.399999999999999"/>
  </r>
  <r>
    <n v="3551"/>
    <x v="1760"/>
    <x v="0"/>
    <x v="892"/>
    <d v="2013-04-03T00:00:00"/>
    <s v="Second Class"/>
    <s v="ME-17320"/>
    <s v="Maria Etezadi"/>
    <x v="2"/>
    <s v="United States"/>
    <x v="22"/>
    <x v="10"/>
    <n v="60653"/>
    <x v="2"/>
    <s v="OFF-PA-10001295"/>
    <x v="1"/>
    <x v="10"/>
    <s v="Computer Printout Paper with Letter-Trim Perforations"/>
    <n v="45.527999999999999"/>
    <n v="3"/>
    <n v="0.2"/>
    <n v="15.934799999999997"/>
  </r>
  <r>
    <n v="3552"/>
    <x v="1760"/>
    <x v="0"/>
    <x v="892"/>
    <d v="2013-04-03T00:00:00"/>
    <s v="Second Class"/>
    <s v="ME-17320"/>
    <s v="Maria Etezadi"/>
    <x v="2"/>
    <s v="United States"/>
    <x v="22"/>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x v="22"/>
    <x v="10"/>
    <n v="60653"/>
    <x v="2"/>
    <s v="TEC-PH-10001254"/>
    <x v="2"/>
    <x v="7"/>
    <s v="Jabra BIZ 2300 Duo QD Duo Corded Headset"/>
    <n v="812.73599999999999"/>
    <n v="8"/>
    <n v="0.2"/>
    <n v="60.955199999999962"/>
  </r>
  <r>
    <n v="3554"/>
    <x v="1761"/>
    <x v="3"/>
    <x v="51"/>
    <d v="2014-11-27T00:00:00"/>
    <s v="Second Class"/>
    <s v="FH-14275"/>
    <s v="Frank Hawley"/>
    <x v="1"/>
    <s v="United States"/>
    <x v="10"/>
    <x v="9"/>
    <n v="19120"/>
    <x v="3"/>
    <s v="OFF-BI-10001658"/>
    <x v="1"/>
    <x v="8"/>
    <s v="GBC Standard Therm-A-Bind Covers"/>
    <n v="7.4760000000000018"/>
    <n v="1"/>
    <n v="0.7"/>
    <n v="-5.9807999999999986"/>
  </r>
  <r>
    <n v="3555"/>
    <x v="1762"/>
    <x v="2"/>
    <x v="893"/>
    <d v="2011-03-26T00:00:00"/>
    <s v="Second Class"/>
    <s v="PO-18865"/>
    <s v="Patrick O'Donnell"/>
    <x v="0"/>
    <s v="United States"/>
    <x v="1"/>
    <x v="1"/>
    <n v="90036"/>
    <x v="1"/>
    <s v="OFF-ST-10000585"/>
    <x v="1"/>
    <x v="4"/>
    <s v="Economy Rollaway Files"/>
    <n v="330.4"/>
    <n v="2"/>
    <n v="0"/>
    <n v="85.903999999999996"/>
  </r>
  <r>
    <n v="3556"/>
    <x v="1762"/>
    <x v="2"/>
    <x v="893"/>
    <d v="2011-03-26T00:00:00"/>
    <s v="Second Class"/>
    <s v="PO-18865"/>
    <s v="Patrick O'Donnell"/>
    <x v="0"/>
    <s v="United States"/>
    <x v="1"/>
    <x v="1"/>
    <n v="90036"/>
    <x v="1"/>
    <s v="TEC-PH-10003484"/>
    <x v="2"/>
    <x v="7"/>
    <s v="Ooma Telo VoIP Home Phone System"/>
    <n v="604.75199999999995"/>
    <n v="6"/>
    <n v="0.2"/>
    <n v="37.797000000000025"/>
  </r>
  <r>
    <n v="3557"/>
    <x v="1763"/>
    <x v="3"/>
    <x v="96"/>
    <d v="2014-12-06T00:00:00"/>
    <s v="Standard Class"/>
    <s v="CC-12550"/>
    <s v="Clay Cheatham"/>
    <x v="0"/>
    <s v="United States"/>
    <x v="1"/>
    <x v="1"/>
    <n v="90008"/>
    <x v="1"/>
    <s v="OFF-PA-10004735"/>
    <x v="1"/>
    <x v="10"/>
    <s v="Xerox 1905"/>
    <n v="45.36"/>
    <n v="7"/>
    <n v="0"/>
    <n v="21.772800000000004"/>
  </r>
  <r>
    <n v="3558"/>
    <x v="1763"/>
    <x v="3"/>
    <x v="96"/>
    <d v="2014-12-06T00:00:00"/>
    <s v="Standard Class"/>
    <s v="CC-12550"/>
    <s v="Clay Cheatham"/>
    <x v="0"/>
    <s v="United States"/>
    <x v="1"/>
    <x v="1"/>
    <n v="90008"/>
    <x v="1"/>
    <s v="OFF-BI-10003429"/>
    <x v="1"/>
    <x v="8"/>
    <s v="Cardinal HOLDit! Binder Insert Strips,Extra Strips"/>
    <n v="10.128"/>
    <n v="2"/>
    <n v="0.2"/>
    <n v="3.6714000000000002"/>
  </r>
  <r>
    <n v="3559"/>
    <x v="1764"/>
    <x v="3"/>
    <x v="659"/>
    <d v="2014-11-13T00:00:00"/>
    <s v="Standard Class"/>
    <s v="TS-21505"/>
    <s v="Tony Sayre"/>
    <x v="0"/>
    <s v="United States"/>
    <x v="8"/>
    <x v="1"/>
    <n v="94122"/>
    <x v="1"/>
    <s v="OFF-BI-10002982"/>
    <x v="1"/>
    <x v="8"/>
    <s v="Avery Self-Adhesive Photo Pockets for Polaroid Photos"/>
    <n v="21.792000000000002"/>
    <n v="4"/>
    <n v="0.2"/>
    <n v="7.6271999999999984"/>
  </r>
  <r>
    <n v="3560"/>
    <x v="1764"/>
    <x v="3"/>
    <x v="659"/>
    <d v="2014-11-13T00:00:00"/>
    <s v="Standard Class"/>
    <s v="TS-21505"/>
    <s v="Tony Sayre"/>
    <x v="0"/>
    <s v="United States"/>
    <x v="8"/>
    <x v="1"/>
    <n v="94122"/>
    <x v="1"/>
    <s v="TEC-AC-10004975"/>
    <x v="2"/>
    <x v="11"/>
    <s v="Plantronics Audio 995 Wireless Stereo Headset"/>
    <n v="439.8"/>
    <n v="4"/>
    <n v="0"/>
    <n v="145.13400000000001"/>
  </r>
  <r>
    <n v="3561"/>
    <x v="1765"/>
    <x v="3"/>
    <x v="507"/>
    <d v="2014-09-10T00:00:00"/>
    <s v="Second Class"/>
    <s v="MD-17350"/>
    <s v="Maribeth Dona"/>
    <x v="0"/>
    <s v="United States"/>
    <x v="59"/>
    <x v="24"/>
    <n v="44312"/>
    <x v="3"/>
    <s v="OFF-AR-10002335"/>
    <x v="1"/>
    <x v="6"/>
    <s v="DIXON Oriole Pencils"/>
    <n v="8.2560000000000002"/>
    <n v="4"/>
    <n v="0.2"/>
    <n v="0.61920000000000019"/>
  </r>
  <r>
    <n v="3562"/>
    <x v="1765"/>
    <x v="3"/>
    <x v="507"/>
    <d v="2014-09-10T00:00:00"/>
    <s v="Second Class"/>
    <s v="MD-17350"/>
    <s v="Maribeth Dona"/>
    <x v="0"/>
    <s v="United States"/>
    <x v="59"/>
    <x v="24"/>
    <n v="44312"/>
    <x v="3"/>
    <s v="OFF-BI-10004001"/>
    <x v="1"/>
    <x v="8"/>
    <s v="GBC Recycled VeloBinder Covers"/>
    <n v="25.560000000000002"/>
    <n v="5"/>
    <n v="0.7"/>
    <n v="-20.448"/>
  </r>
  <r>
    <n v="3563"/>
    <x v="1765"/>
    <x v="3"/>
    <x v="507"/>
    <d v="2014-09-10T00:00:00"/>
    <s v="Second Class"/>
    <s v="MD-17350"/>
    <s v="Maribeth Dona"/>
    <x v="0"/>
    <s v="United States"/>
    <x v="59"/>
    <x v="24"/>
    <n v="44312"/>
    <x v="3"/>
    <s v="OFF-BI-10001634"/>
    <x v="1"/>
    <x v="8"/>
    <s v="Wilson Jones Active Use Binders"/>
    <n v="4.3680000000000012"/>
    <n v="2"/>
    <n v="0.7"/>
    <n v="-3.0575999999999999"/>
  </r>
  <r>
    <n v="3564"/>
    <x v="1765"/>
    <x v="3"/>
    <x v="507"/>
    <d v="2014-09-10T00:00:00"/>
    <s v="Second Class"/>
    <s v="MD-17350"/>
    <s v="Maribeth Dona"/>
    <x v="0"/>
    <s v="United States"/>
    <x v="59"/>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x v="1"/>
    <x v="1"/>
    <n v="90049"/>
    <x v="1"/>
    <s v="OFF-PA-10000552"/>
    <x v="1"/>
    <x v="10"/>
    <s v="Xerox 200"/>
    <n v="12.96"/>
    <n v="2"/>
    <n v="0"/>
    <n v="6.2208000000000006"/>
  </r>
  <r>
    <n v="3566"/>
    <x v="1766"/>
    <x v="0"/>
    <x v="894"/>
    <d v="2013-07-07T00:00:00"/>
    <s v="First Class"/>
    <s v="GT-14755"/>
    <s v="Guy Thornton"/>
    <x v="0"/>
    <s v="United States"/>
    <x v="1"/>
    <x v="1"/>
    <n v="90049"/>
    <x v="1"/>
    <s v="OFF-FA-10001135"/>
    <x v="1"/>
    <x v="13"/>
    <s v="Brites Rubber Bands, 1 1/2 oz. Box"/>
    <n v="3.96"/>
    <n v="2"/>
    <n v="0"/>
    <n v="7.9200000000000159E-2"/>
  </r>
  <r>
    <n v="3567"/>
    <x v="1767"/>
    <x v="3"/>
    <x v="210"/>
    <d v="2014-09-15T00:00:00"/>
    <s v="Standard Class"/>
    <s v="RD-19660"/>
    <s v="Robert Dilbeck"/>
    <x v="2"/>
    <s v="United States"/>
    <x v="44"/>
    <x v="25"/>
    <n v="64055"/>
    <x v="2"/>
    <s v="OFF-BI-10003650"/>
    <x v="1"/>
    <x v="8"/>
    <s v="GBC DocuBind 300 Electric Binding Machine"/>
    <n v="1577.94"/>
    <n v="3"/>
    <n v="0"/>
    <n v="757.41120000000001"/>
  </r>
  <r>
    <n v="3568"/>
    <x v="1768"/>
    <x v="0"/>
    <x v="369"/>
    <d v="2013-09-15T00:00:00"/>
    <s v="Second Class"/>
    <s v="DB-12910"/>
    <s v="Daniel Byrd"/>
    <x v="2"/>
    <s v="United States"/>
    <x v="61"/>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x v="4"/>
    <x v="4"/>
    <n v="98105"/>
    <x v="1"/>
    <s v="TEC-AC-10003628"/>
    <x v="2"/>
    <x v="11"/>
    <s v="Logitech 910-002974 M325 Wireless Mouse for Web Scrolling"/>
    <n v="59.98"/>
    <n v="2"/>
    <n v="0"/>
    <n v="26.391200000000005"/>
  </r>
  <r>
    <n v="3570"/>
    <x v="1769"/>
    <x v="3"/>
    <x v="445"/>
    <d v="2014-07-04T00:00:00"/>
    <s v="Same Day"/>
    <s v="JK-15640"/>
    <s v="Jim Kriz"/>
    <x v="2"/>
    <s v="United States"/>
    <x v="4"/>
    <x v="4"/>
    <n v="98105"/>
    <x v="1"/>
    <s v="TEC-MA-10001148"/>
    <x v="2"/>
    <x v="15"/>
    <s v="Okidata MB491 Multifunction Printer"/>
    <n v="2395.2000000000003"/>
    <n v="6"/>
    <n v="0.2"/>
    <n v="209.58000000000004"/>
  </r>
  <r>
    <n v="3571"/>
    <x v="1769"/>
    <x v="3"/>
    <x v="445"/>
    <d v="2014-07-04T00:00:00"/>
    <s v="Same Day"/>
    <s v="JK-15640"/>
    <s v="Jim Kriz"/>
    <x v="2"/>
    <s v="United States"/>
    <x v="4"/>
    <x v="4"/>
    <n v="98105"/>
    <x v="1"/>
    <s v="TEC-AC-10002049"/>
    <x v="2"/>
    <x v="11"/>
    <s v="Plantronics Savi W720 Multi-Device Wireless Headset System"/>
    <n v="1687.8"/>
    <n v="4"/>
    <n v="0"/>
    <n v="742.63200000000006"/>
  </r>
  <r>
    <n v="3572"/>
    <x v="1769"/>
    <x v="3"/>
    <x v="445"/>
    <d v="2014-07-04T00:00:00"/>
    <s v="Same Day"/>
    <s v="JK-15640"/>
    <s v="Jim Kriz"/>
    <x v="2"/>
    <s v="United States"/>
    <x v="4"/>
    <x v="4"/>
    <n v="98105"/>
    <x v="1"/>
    <s v="TEC-PH-10000702"/>
    <x v="2"/>
    <x v="7"/>
    <s v="Square Credit Card Reader, 4 1/2&quot; x 4 1/2&quot; x 1&quot;, White"/>
    <n v="7.9920000000000009"/>
    <n v="1"/>
    <n v="0.2"/>
    <n v="2.6972999999999994"/>
  </r>
  <r>
    <n v="3573"/>
    <x v="1770"/>
    <x v="3"/>
    <x v="222"/>
    <d v="2014-07-05T00:00:00"/>
    <s v="Standard Class"/>
    <s v="FC-14335"/>
    <s v="Fred Chung"/>
    <x v="1"/>
    <s v="United States"/>
    <x v="279"/>
    <x v="5"/>
    <n v="75150"/>
    <x v="2"/>
    <s v="OFF-PA-10003953"/>
    <x v="1"/>
    <x v="10"/>
    <s v="Xerox 218"/>
    <n v="5.1840000000000011"/>
    <n v="1"/>
    <n v="0.2"/>
    <n v="1.8144"/>
  </r>
  <r>
    <n v="3574"/>
    <x v="1771"/>
    <x v="3"/>
    <x v="783"/>
    <d v="2014-08-13T00:00:00"/>
    <s v="Standard Class"/>
    <s v="JW-15955"/>
    <s v="Joni Wasserman"/>
    <x v="0"/>
    <s v="United States"/>
    <x v="85"/>
    <x v="15"/>
    <n v="11561"/>
    <x v="3"/>
    <s v="OFF-AR-10003602"/>
    <x v="1"/>
    <x v="6"/>
    <s v="Quartet Omega Colored Chalk, 12/Pack"/>
    <n v="11.68"/>
    <n v="2"/>
    <n v="0"/>
    <n v="5.4895999999999994"/>
  </r>
  <r>
    <n v="3575"/>
    <x v="1771"/>
    <x v="3"/>
    <x v="783"/>
    <d v="2014-08-13T00:00:00"/>
    <s v="Standard Class"/>
    <s v="JW-15955"/>
    <s v="Joni Wasserman"/>
    <x v="0"/>
    <s v="United States"/>
    <x v="85"/>
    <x v="15"/>
    <n v="11561"/>
    <x v="3"/>
    <s v="OFF-AR-10004062"/>
    <x v="1"/>
    <x v="6"/>
    <s v="Staples"/>
    <n v="104.80000000000001"/>
    <n v="10"/>
    <n v="0"/>
    <n v="26.200000000000003"/>
  </r>
  <r>
    <n v="3576"/>
    <x v="1772"/>
    <x v="1"/>
    <x v="531"/>
    <d v="2012-03-24T00:00:00"/>
    <s v="Standard Class"/>
    <s v="DC-12850"/>
    <s v="Dan Campbell"/>
    <x v="0"/>
    <s v="United States"/>
    <x v="368"/>
    <x v="2"/>
    <n v="33161"/>
    <x v="0"/>
    <s v="OFF-PA-10001560"/>
    <x v="1"/>
    <x v="10"/>
    <s v="Adams Telephone Message Books, 5 1/4” x 11”"/>
    <n v="14.496000000000002"/>
    <n v="3"/>
    <n v="0.2"/>
    <n v="4.8924000000000003"/>
  </r>
  <r>
    <n v="3577"/>
    <x v="1773"/>
    <x v="0"/>
    <x v="843"/>
    <d v="2013-06-12T00:00:00"/>
    <s v="Standard Class"/>
    <s v="FM-14290"/>
    <s v="Frank Merwin"/>
    <x v="2"/>
    <s v="United States"/>
    <x v="329"/>
    <x v="1"/>
    <n v="93309"/>
    <x v="1"/>
    <s v="OFF-BI-10003305"/>
    <x v="1"/>
    <x v="8"/>
    <s v="Avery Hanging File Binders"/>
    <n v="4.7840000000000007"/>
    <n v="1"/>
    <n v="0.2"/>
    <n v="1.5547999999999997"/>
  </r>
  <r>
    <n v="3578"/>
    <x v="1773"/>
    <x v="0"/>
    <x v="843"/>
    <d v="2013-06-12T00:00:00"/>
    <s v="Standard Class"/>
    <s v="FM-14290"/>
    <s v="Frank Merwin"/>
    <x v="2"/>
    <s v="United States"/>
    <x v="329"/>
    <x v="1"/>
    <n v="93309"/>
    <x v="1"/>
    <s v="OFF-PA-10004000"/>
    <x v="1"/>
    <x v="10"/>
    <s v="While You Were Out Pads, 50 per Pad, 4 x 5 1/4, Green Cycle"/>
    <n v="4.7300000000000004"/>
    <n v="1"/>
    <n v="0"/>
    <n v="2.3177000000000003"/>
  </r>
  <r>
    <n v="3579"/>
    <x v="1774"/>
    <x v="0"/>
    <x v="197"/>
    <d v="2013-07-30T00:00:00"/>
    <s v="Standard Class"/>
    <s v="MT-17815"/>
    <s v="Meg Tillman"/>
    <x v="0"/>
    <s v="United States"/>
    <x v="25"/>
    <x v="35"/>
    <n v="39212"/>
    <x v="0"/>
    <s v="OFF-ST-10000321"/>
    <x v="1"/>
    <x v="4"/>
    <s v="Akro Stacking Bins"/>
    <n v="7.89"/>
    <n v="1"/>
    <n v="0"/>
    <n v="0.31559999999999899"/>
  </r>
  <r>
    <n v="3580"/>
    <x v="1774"/>
    <x v="0"/>
    <x v="197"/>
    <d v="2013-07-30T00:00:00"/>
    <s v="Standard Class"/>
    <s v="MT-17815"/>
    <s v="Meg Tillman"/>
    <x v="0"/>
    <s v="United States"/>
    <x v="25"/>
    <x v="35"/>
    <n v="39212"/>
    <x v="0"/>
    <s v="OFF-PA-10004665"/>
    <x v="1"/>
    <x v="10"/>
    <s v="Advantus Motivational Note Cards"/>
    <n v="65.5"/>
    <n v="5"/>
    <n v="0"/>
    <n v="32.094999999999999"/>
  </r>
  <r>
    <n v="3581"/>
    <x v="1774"/>
    <x v="0"/>
    <x v="197"/>
    <d v="2013-07-30T00:00:00"/>
    <s v="Standard Class"/>
    <s v="MT-17815"/>
    <s v="Meg Tillman"/>
    <x v="0"/>
    <s v="United States"/>
    <x v="25"/>
    <x v="35"/>
    <n v="39212"/>
    <x v="0"/>
    <s v="FUR-TA-10004915"/>
    <x v="0"/>
    <x v="3"/>
    <s v="Office Impressions End Table, 20-1/2&quot;H x 24&quot;W x 20&quot;D"/>
    <n v="2430.08"/>
    <n v="8"/>
    <n v="0"/>
    <n v="388.81280000000015"/>
  </r>
  <r>
    <n v="3582"/>
    <x v="1775"/>
    <x v="3"/>
    <x v="172"/>
    <d v="2014-10-08T00:00:00"/>
    <s v="Standard Class"/>
    <s v="DK-13090"/>
    <s v="Dave Kipp"/>
    <x v="0"/>
    <s v="United States"/>
    <x v="9"/>
    <x v="8"/>
    <n v="68025"/>
    <x v="2"/>
    <s v="OFF-PA-10000994"/>
    <x v="1"/>
    <x v="10"/>
    <s v="Xerox 1915"/>
    <n v="104.85"/>
    <n v="1"/>
    <n v="0"/>
    <n v="50.327999999999996"/>
  </r>
  <r>
    <n v="3583"/>
    <x v="1776"/>
    <x v="1"/>
    <x v="895"/>
    <d v="2012-12-16T00:00:00"/>
    <s v="Standard Class"/>
    <s v="KD-16495"/>
    <s v="Keith Dawkins"/>
    <x v="1"/>
    <s v="United States"/>
    <x v="25"/>
    <x v="12"/>
    <n v="49201"/>
    <x v="2"/>
    <s v="OFF-AR-10001149"/>
    <x v="1"/>
    <x v="6"/>
    <s v="Avery Hi-Liter Comfort Grip Fluorescent Highlighter, Yellow Ink"/>
    <n v="3.9"/>
    <n v="2"/>
    <n v="0"/>
    <n v="1.5209999999999999"/>
  </r>
  <r>
    <n v="3584"/>
    <x v="1776"/>
    <x v="1"/>
    <x v="895"/>
    <d v="2012-12-16T00:00:00"/>
    <s v="Standard Class"/>
    <s v="KD-16495"/>
    <s v="Keith Dawkins"/>
    <x v="1"/>
    <s v="United States"/>
    <x v="25"/>
    <x v="12"/>
    <n v="49201"/>
    <x v="2"/>
    <s v="FUR-TA-10003569"/>
    <x v="0"/>
    <x v="3"/>
    <s v="Bretford CR8500 Series Meeting Room Furniture"/>
    <n v="801.96"/>
    <n v="2"/>
    <n v="0"/>
    <n v="200.49"/>
  </r>
  <r>
    <n v="3585"/>
    <x v="1776"/>
    <x v="1"/>
    <x v="895"/>
    <d v="2012-12-16T00:00:00"/>
    <s v="Standard Class"/>
    <s v="KD-16495"/>
    <s v="Keith Dawkins"/>
    <x v="1"/>
    <s v="United States"/>
    <x v="25"/>
    <x v="12"/>
    <n v="49201"/>
    <x v="2"/>
    <s v="FUR-CH-10004289"/>
    <x v="0"/>
    <x v="1"/>
    <s v="Global Super Steno Chair"/>
    <n v="191.96"/>
    <n v="2"/>
    <n v="0"/>
    <n v="32.633199999999988"/>
  </r>
  <r>
    <n v="3586"/>
    <x v="1776"/>
    <x v="1"/>
    <x v="895"/>
    <d v="2012-12-16T00:00:00"/>
    <s v="Standard Class"/>
    <s v="KD-16495"/>
    <s v="Keith Dawkins"/>
    <x v="1"/>
    <s v="United States"/>
    <x v="25"/>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x v="8"/>
    <x v="1"/>
    <n v="94122"/>
    <x v="1"/>
    <s v="OFF-AR-10002053"/>
    <x v="1"/>
    <x v="6"/>
    <s v="Premium Writing Pencils, Soft, #2 by Central Association for the Blind"/>
    <n v="5.96"/>
    <n v="2"/>
    <n v="0"/>
    <n v="1.6688000000000001"/>
  </r>
  <r>
    <n v="3588"/>
    <x v="1778"/>
    <x v="3"/>
    <x v="241"/>
    <d v="2014-09-29T00:00:00"/>
    <s v="Standard Class"/>
    <s v="MH-18115"/>
    <s v="Mick Hernandez"/>
    <x v="2"/>
    <s v="United States"/>
    <x v="152"/>
    <x v="24"/>
    <n v="43130"/>
    <x v="3"/>
    <s v="TEC-PH-10002885"/>
    <x v="2"/>
    <x v="7"/>
    <s v="Apple iPhone 5"/>
    <n v="1169.694"/>
    <n v="3"/>
    <n v="0.4"/>
    <n v="-253.43369999999993"/>
  </r>
  <r>
    <n v="3589"/>
    <x v="1779"/>
    <x v="3"/>
    <x v="484"/>
    <d v="2014-12-22T00:00:00"/>
    <s v="First Class"/>
    <s v="AC-10450"/>
    <s v="Amy Cox"/>
    <x v="0"/>
    <s v="United States"/>
    <x v="240"/>
    <x v="28"/>
    <n v="70506"/>
    <x v="0"/>
    <s v="OFF-SU-10002881"/>
    <x v="1"/>
    <x v="14"/>
    <s v="Martin Yale Chadless Opener Electric Letter Opener"/>
    <n v="1665.62"/>
    <n v="2"/>
    <n v="0"/>
    <n v="33.312400000000025"/>
  </r>
  <r>
    <n v="3590"/>
    <x v="1780"/>
    <x v="3"/>
    <x v="221"/>
    <d v="2014-12-01T00:00:00"/>
    <s v="Standard Class"/>
    <s v="FM-14290"/>
    <s v="Frank Merwin"/>
    <x v="2"/>
    <s v="United States"/>
    <x v="102"/>
    <x v="0"/>
    <n v="40475"/>
    <x v="0"/>
    <s v="OFF-BI-10000546"/>
    <x v="1"/>
    <x v="8"/>
    <s v="Avery Durable Binders"/>
    <n v="2.88"/>
    <n v="1"/>
    <n v="0"/>
    <n v="1.4112"/>
  </r>
  <r>
    <n v="3591"/>
    <x v="1780"/>
    <x v="3"/>
    <x v="221"/>
    <d v="2014-12-01T00:00:00"/>
    <s v="Standard Class"/>
    <s v="FM-14290"/>
    <s v="Frank Merwin"/>
    <x v="2"/>
    <s v="United States"/>
    <x v="102"/>
    <x v="0"/>
    <n v="40475"/>
    <x v="0"/>
    <s v="OFF-ST-10001526"/>
    <x v="1"/>
    <x v="4"/>
    <s v="Iceberg Mobile Mega Data/Printer Cart "/>
    <n v="1443.96"/>
    <n v="12"/>
    <n v="0"/>
    <n v="375.42959999999994"/>
  </r>
  <r>
    <n v="3592"/>
    <x v="1781"/>
    <x v="2"/>
    <x v="736"/>
    <d v="2011-12-15T00:00:00"/>
    <s v="Second Class"/>
    <s v="RA-19285"/>
    <s v="Ralph Arnett"/>
    <x v="0"/>
    <s v="United States"/>
    <x v="12"/>
    <x v="5"/>
    <n v="77070"/>
    <x v="2"/>
    <s v="OFF-SU-10001574"/>
    <x v="1"/>
    <x v="14"/>
    <s v="Acme Value Line Scissors"/>
    <n v="2.92"/>
    <n v="1"/>
    <n v="0.2"/>
    <n v="0.36499999999999977"/>
  </r>
  <r>
    <n v="3593"/>
    <x v="1782"/>
    <x v="0"/>
    <x v="5"/>
    <d v="2013-12-08T00:00:00"/>
    <s v="Second Class"/>
    <s v="JG-15160"/>
    <s v="James Galang"/>
    <x v="0"/>
    <s v="United States"/>
    <x v="20"/>
    <x v="15"/>
    <n v="10024"/>
    <x v="3"/>
    <s v="OFF-ST-10002615"/>
    <x v="1"/>
    <x v="4"/>
    <s v="Dual Level, Single-Width Filing Carts"/>
    <n v="465.18"/>
    <n v="3"/>
    <n v="0"/>
    <n v="120.94680000000001"/>
  </r>
  <r>
    <n v="3594"/>
    <x v="1783"/>
    <x v="0"/>
    <x v="108"/>
    <d v="2013-09-18T00:00:00"/>
    <s v="Standard Class"/>
    <s v="NZ-18565"/>
    <s v="Nick Zandusky"/>
    <x v="2"/>
    <s v="United States"/>
    <x v="167"/>
    <x v="24"/>
    <n v="43615"/>
    <x v="3"/>
    <s v="OFF-BI-10001658"/>
    <x v="1"/>
    <x v="8"/>
    <s v="GBC Standard Therm-A-Bind Covers"/>
    <n v="22.428000000000004"/>
    <n v="3"/>
    <n v="0.7"/>
    <n v="-17.942399999999992"/>
  </r>
  <r>
    <n v="3595"/>
    <x v="1783"/>
    <x v="0"/>
    <x v="108"/>
    <d v="2013-09-18T00:00:00"/>
    <s v="Standard Class"/>
    <s v="NZ-18565"/>
    <s v="Nick Zandusky"/>
    <x v="2"/>
    <s v="United States"/>
    <x v="167"/>
    <x v="24"/>
    <n v="43615"/>
    <x v="3"/>
    <s v="OFF-ST-10002562"/>
    <x v="1"/>
    <x v="4"/>
    <s v="Staples"/>
    <n v="37.52000000000001"/>
    <n v="5"/>
    <n v="0.2"/>
    <n v="3.7519999999999989"/>
  </r>
  <r>
    <n v="3596"/>
    <x v="1784"/>
    <x v="3"/>
    <x v="34"/>
    <d v="2014-12-16T00:00:00"/>
    <s v="Standard Class"/>
    <s v="KM-16225"/>
    <s v="Kalyca Meade"/>
    <x v="1"/>
    <s v="United States"/>
    <x v="10"/>
    <x v="9"/>
    <n v="19143"/>
    <x v="3"/>
    <s v="OFF-AR-10004757"/>
    <x v="1"/>
    <x v="6"/>
    <s v="Crayola Colored Pencils"/>
    <n v="2.6240000000000001"/>
    <n v="1"/>
    <n v="0.2"/>
    <n v="0.42639999999999978"/>
  </r>
  <r>
    <n v="3597"/>
    <x v="1785"/>
    <x v="2"/>
    <x v="340"/>
    <d v="2011-09-14T00:00:00"/>
    <s v="Second Class"/>
    <s v="LC-17140"/>
    <s v="Logan Currie"/>
    <x v="0"/>
    <s v="United States"/>
    <x v="10"/>
    <x v="9"/>
    <n v="19140"/>
    <x v="3"/>
    <s v="OFF-PA-10000788"/>
    <x v="1"/>
    <x v="10"/>
    <s v="Xerox 210"/>
    <n v="15.552000000000003"/>
    <n v="3"/>
    <n v="0.2"/>
    <n v="5.4432"/>
  </r>
  <r>
    <n v="3598"/>
    <x v="1785"/>
    <x v="2"/>
    <x v="340"/>
    <d v="2011-09-14T00:00:00"/>
    <s v="Second Class"/>
    <s v="LC-17140"/>
    <s v="Logan Currie"/>
    <x v="0"/>
    <s v="United States"/>
    <x v="10"/>
    <x v="9"/>
    <n v="19140"/>
    <x v="3"/>
    <s v="TEC-AC-10002134"/>
    <x v="2"/>
    <x v="11"/>
    <s v="Rosewill 107 Normal Keys USB Wired Standard Keyboard"/>
    <n v="64.704000000000008"/>
    <n v="6"/>
    <n v="0.2"/>
    <n v="-4.852800000000002"/>
  </r>
  <r>
    <n v="3599"/>
    <x v="1785"/>
    <x v="2"/>
    <x v="340"/>
    <d v="2011-09-14T00:00:00"/>
    <s v="Second Class"/>
    <s v="LC-17140"/>
    <s v="Logan Currie"/>
    <x v="0"/>
    <s v="United States"/>
    <x v="10"/>
    <x v="9"/>
    <n v="19140"/>
    <x v="3"/>
    <s v="FUR-FU-10002456"/>
    <x v="0"/>
    <x v="5"/>
    <s v="Master Caster Door Stop, Large Neon Orange"/>
    <n v="17.472000000000001"/>
    <n v="3"/>
    <n v="0.2"/>
    <n v="5.023200000000001"/>
  </r>
  <r>
    <n v="3600"/>
    <x v="1785"/>
    <x v="2"/>
    <x v="340"/>
    <d v="2011-09-14T00:00:00"/>
    <s v="Second Class"/>
    <s v="LC-17140"/>
    <s v="Logan Currie"/>
    <x v="0"/>
    <s v="United States"/>
    <x v="10"/>
    <x v="9"/>
    <n v="19140"/>
    <x v="3"/>
    <s v="TEC-PH-10002549"/>
    <x v="2"/>
    <x v="7"/>
    <s v="Polycom SoundPoint IP 450 VoIP phone"/>
    <n v="135.51599999999999"/>
    <n v="1"/>
    <n v="0.4"/>
    <n v="-31.620400000000004"/>
  </r>
  <r>
    <n v="3601"/>
    <x v="1786"/>
    <x v="3"/>
    <x v="335"/>
    <d v="2014-07-01T00:00:00"/>
    <s v="Standard Class"/>
    <s v="NP-18700"/>
    <s v="Nora Preis"/>
    <x v="0"/>
    <s v="United States"/>
    <x v="60"/>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x v="10"/>
    <x v="9"/>
    <n v="19143"/>
    <x v="3"/>
    <s v="OFF-PA-10002137"/>
    <x v="1"/>
    <x v="10"/>
    <s v="Southworth 100% Résumé Paper, 24lb."/>
    <n v="12.448"/>
    <n v="2"/>
    <n v="0.2"/>
    <n v="3.8899999999999988"/>
  </r>
  <r>
    <n v="3603"/>
    <x v="1787"/>
    <x v="2"/>
    <x v="664"/>
    <d v="2011-11-24T00:00:00"/>
    <s v="Standard Class"/>
    <s v="RB-19330"/>
    <s v="Randy Bradley"/>
    <x v="0"/>
    <s v="United States"/>
    <x v="10"/>
    <x v="9"/>
    <n v="19143"/>
    <x v="3"/>
    <s v="FUR-CH-10004997"/>
    <x v="0"/>
    <x v="1"/>
    <s v="Hon Every-Day Series Multi-Task Chairs"/>
    <n v="657.93"/>
    <n v="5"/>
    <n v="0.3"/>
    <n v="-93.989999999999952"/>
  </r>
  <r>
    <n v="3604"/>
    <x v="1788"/>
    <x v="3"/>
    <x v="170"/>
    <d v="2014-08-28T00:00:00"/>
    <s v="Standard Class"/>
    <s v="TH-21550"/>
    <s v="Tracy Hopkins"/>
    <x v="2"/>
    <s v="United States"/>
    <x v="29"/>
    <x v="39"/>
    <n v="21044"/>
    <x v="3"/>
    <s v="OFF-PA-10000357"/>
    <x v="1"/>
    <x v="10"/>
    <s v="Xerox 1888"/>
    <n v="277.39999999999998"/>
    <n v="5"/>
    <n v="0"/>
    <n v="133.15199999999999"/>
  </r>
  <r>
    <n v="3605"/>
    <x v="1788"/>
    <x v="3"/>
    <x v="170"/>
    <d v="2014-08-28T00:00:00"/>
    <s v="Standard Class"/>
    <s v="TH-21550"/>
    <s v="Tracy Hopkins"/>
    <x v="2"/>
    <s v="United States"/>
    <x v="29"/>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x v="29"/>
    <x v="39"/>
    <n v="21044"/>
    <x v="3"/>
    <s v="FUR-FU-10004960"/>
    <x v="0"/>
    <x v="5"/>
    <s v="Seth Thomas 12&quot; Clock w/ Goldtone Case"/>
    <n v="91.92"/>
    <n v="4"/>
    <n v="0"/>
    <n v="31.252800000000001"/>
  </r>
  <r>
    <n v="3607"/>
    <x v="1789"/>
    <x v="0"/>
    <x v="299"/>
    <d v="2013-03-17T00:00:00"/>
    <s v="Second Class"/>
    <s v="CK-12595"/>
    <s v="Clytie Kelty"/>
    <x v="0"/>
    <s v="United States"/>
    <x v="20"/>
    <x v="15"/>
    <n v="10024"/>
    <x v="3"/>
    <s v="OFF-EN-10001099"/>
    <x v="1"/>
    <x v="12"/>
    <s v="Staples"/>
    <n v="29.339999999999996"/>
    <n v="3"/>
    <n v="0"/>
    <n v="13.496399999999998"/>
  </r>
  <r>
    <n v="3608"/>
    <x v="1790"/>
    <x v="2"/>
    <x v="865"/>
    <d v="2011-09-28T00:00:00"/>
    <s v="Second Class"/>
    <s v="ST-20530"/>
    <s v="Shui Tom"/>
    <x v="0"/>
    <s v="United States"/>
    <x v="20"/>
    <x v="15"/>
    <n v="10035"/>
    <x v="3"/>
    <s v="OFF-BI-10002026"/>
    <x v="1"/>
    <x v="8"/>
    <s v="Avery Arch Ring Binders"/>
    <n v="139.44"/>
    <n v="3"/>
    <n v="0.2"/>
    <n v="47.060999999999993"/>
  </r>
  <r>
    <n v="3609"/>
    <x v="1791"/>
    <x v="2"/>
    <x v="582"/>
    <d v="2011-05-03T00:00:00"/>
    <s v="Standard Class"/>
    <s v="GB-14530"/>
    <s v="George Bell"/>
    <x v="1"/>
    <s v="United States"/>
    <x v="46"/>
    <x v="24"/>
    <n v="43055"/>
    <x v="3"/>
    <s v="OFF-LA-10001613"/>
    <x v="1"/>
    <x v="2"/>
    <s v="Avery File Folder Labels"/>
    <n v="6.911999999999999"/>
    <n v="3"/>
    <n v="0.2"/>
    <n v="2.5056000000000003"/>
  </r>
  <r>
    <n v="3610"/>
    <x v="1791"/>
    <x v="2"/>
    <x v="582"/>
    <d v="2011-05-03T00:00:00"/>
    <s v="Standard Class"/>
    <s v="GB-14530"/>
    <s v="George Bell"/>
    <x v="1"/>
    <s v="United States"/>
    <x v="46"/>
    <x v="24"/>
    <n v="43055"/>
    <x v="3"/>
    <s v="OFF-ST-10002214"/>
    <x v="1"/>
    <x v="4"/>
    <s v="X-Rack File for Hanging Folders"/>
    <n v="27.096"/>
    <n v="3"/>
    <n v="0.2"/>
    <n v="2.0321999999999987"/>
  </r>
  <r>
    <n v="3611"/>
    <x v="1791"/>
    <x v="2"/>
    <x v="582"/>
    <d v="2011-05-03T00:00:00"/>
    <s v="Standard Class"/>
    <s v="GB-14530"/>
    <s v="George Bell"/>
    <x v="1"/>
    <s v="United States"/>
    <x v="46"/>
    <x v="24"/>
    <n v="43055"/>
    <x v="3"/>
    <s v="OFF-ST-10001128"/>
    <x v="1"/>
    <x v="4"/>
    <s v="Carina Mini System Audio Rack, Model AR050B"/>
    <n v="177.56800000000001"/>
    <n v="2"/>
    <n v="0.2"/>
    <n v="-37.733199999999989"/>
  </r>
  <r>
    <n v="3612"/>
    <x v="1792"/>
    <x v="0"/>
    <x v="896"/>
    <d v="2013-12-02T00:00:00"/>
    <s v="Second Class"/>
    <s v="NC-18535"/>
    <s v="Nick Crebassa"/>
    <x v="1"/>
    <s v="United States"/>
    <x v="61"/>
    <x v="5"/>
    <n v="75217"/>
    <x v="2"/>
    <s v="TEC-AC-10004864"/>
    <x v="2"/>
    <x v="11"/>
    <s v="Memorex Micro Travel Drive 32 GB"/>
    <n v="58.415999999999997"/>
    <n v="2"/>
    <n v="0.2"/>
    <n v="16.794600000000003"/>
  </r>
  <r>
    <n v="3613"/>
    <x v="1793"/>
    <x v="1"/>
    <x v="155"/>
    <d v="2012-12-08T00:00:00"/>
    <s v="Standard Class"/>
    <s v="AB-10255"/>
    <s v="Alejandro Ballentine"/>
    <x v="2"/>
    <s v="United States"/>
    <x v="10"/>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x v="10"/>
    <x v="9"/>
    <n v="19134"/>
    <x v="3"/>
    <s v="TEC-AC-10000171"/>
    <x v="2"/>
    <x v="11"/>
    <s v="Verbatim 25 GB 6x Blu-ray Single Layer Recordable Disc, 25/Pack"/>
    <n v="36.783999999999999"/>
    <n v="2"/>
    <n v="0.2"/>
    <n v="10.5754"/>
  </r>
  <r>
    <n v="3615"/>
    <x v="1794"/>
    <x v="3"/>
    <x v="123"/>
    <d v="2014-11-22T00:00:00"/>
    <s v="First Class"/>
    <s v="SC-20770"/>
    <s v="Stewart Carmichael"/>
    <x v="1"/>
    <s v="United States"/>
    <x v="52"/>
    <x v="5"/>
    <n v="78207"/>
    <x v="2"/>
    <s v="FUR-TA-10002622"/>
    <x v="0"/>
    <x v="3"/>
    <s v="Bush Andora Conference Table, Maple/Graphite Gray Finish"/>
    <n v="718.11599999999987"/>
    <n v="6"/>
    <n v="0.3"/>
    <n v="-71.811599999999999"/>
  </r>
  <r>
    <n v="3616"/>
    <x v="1794"/>
    <x v="3"/>
    <x v="123"/>
    <d v="2014-11-22T00:00:00"/>
    <s v="First Class"/>
    <s v="SC-20770"/>
    <s v="Stewart Carmichael"/>
    <x v="1"/>
    <s v="United States"/>
    <x v="52"/>
    <x v="5"/>
    <n v="78207"/>
    <x v="2"/>
    <s v="OFF-AR-10001915"/>
    <x v="1"/>
    <x v="6"/>
    <s v="Peel-Off China Markers"/>
    <n v="31.776"/>
    <n v="4"/>
    <n v="0.2"/>
    <n v="8.7384000000000022"/>
  </r>
  <r>
    <n v="3617"/>
    <x v="1795"/>
    <x v="0"/>
    <x v="64"/>
    <d v="2013-09-10T00:00:00"/>
    <s v="Standard Class"/>
    <s v="JC-15340"/>
    <s v="Jasper Cacioppo"/>
    <x v="0"/>
    <s v="United States"/>
    <x v="10"/>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x v="1"/>
    <x v="1"/>
    <n v="90004"/>
    <x v="1"/>
    <s v="OFF-BI-10004632"/>
    <x v="1"/>
    <x v="8"/>
    <s v="Ibico Hi-Tech Manual Binding System"/>
    <n v="487.98400000000004"/>
    <n v="2"/>
    <n v="0.2"/>
    <n v="152.49499999999998"/>
  </r>
  <r>
    <n v="3619"/>
    <x v="1796"/>
    <x v="3"/>
    <x v="507"/>
    <d v="2014-09-09T00:00:00"/>
    <s v="Standard Class"/>
    <s v="RA-19285"/>
    <s v="Ralph Arnett"/>
    <x v="0"/>
    <s v="United States"/>
    <x v="1"/>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x v="1"/>
    <x v="1"/>
    <n v="90004"/>
    <x v="1"/>
    <s v="OFF-ST-10002974"/>
    <x v="1"/>
    <x v="4"/>
    <s v="Trav-L-File Heavy-Duty Shuttle II, Black"/>
    <n v="217.85"/>
    <n v="5"/>
    <n v="0"/>
    <n v="65.35499999999999"/>
  </r>
  <r>
    <n v="3621"/>
    <x v="1797"/>
    <x v="0"/>
    <x v="897"/>
    <d v="2013-09-30T00:00:00"/>
    <s v="Standard Class"/>
    <s v="SH-19975"/>
    <s v="Sally Hughsby"/>
    <x v="1"/>
    <s v="United States"/>
    <x v="214"/>
    <x v="18"/>
    <n v="37167"/>
    <x v="0"/>
    <s v="OFF-AR-10003727"/>
    <x v="1"/>
    <x v="6"/>
    <s v="Berol Giant Pencil Sharpener"/>
    <n v="40.775999999999996"/>
    <n v="3"/>
    <n v="0.2"/>
    <n v="4.5872999999999937"/>
  </r>
  <r>
    <n v="3622"/>
    <x v="1797"/>
    <x v="0"/>
    <x v="897"/>
    <d v="2013-09-30T00:00:00"/>
    <s v="Standard Class"/>
    <s v="SH-19975"/>
    <s v="Sally Hughsby"/>
    <x v="1"/>
    <s v="United States"/>
    <x v="214"/>
    <x v="18"/>
    <n v="37167"/>
    <x v="0"/>
    <s v="TEC-PH-10004071"/>
    <x v="2"/>
    <x v="7"/>
    <s v="PayAnywhere Card Reader"/>
    <n v="63.936000000000007"/>
    <n v="8"/>
    <n v="0.2"/>
    <n v="5.5944000000000003"/>
  </r>
  <r>
    <n v="3623"/>
    <x v="1798"/>
    <x v="2"/>
    <x v="80"/>
    <d v="2011-09-19T00:00:00"/>
    <s v="Standard Class"/>
    <s v="JC-15775"/>
    <s v="John Castell"/>
    <x v="0"/>
    <s v="United States"/>
    <x v="203"/>
    <x v="32"/>
    <n v="31204"/>
    <x v="0"/>
    <s v="FUR-FU-10002878"/>
    <x v="0"/>
    <x v="5"/>
    <s v="Seth Thomas 14&quot; Day/Date Wall Clock"/>
    <n v="142.4"/>
    <n v="5"/>
    <n v="0"/>
    <n v="52.688000000000002"/>
  </r>
  <r>
    <n v="3624"/>
    <x v="1798"/>
    <x v="2"/>
    <x v="80"/>
    <d v="2011-09-19T00:00:00"/>
    <s v="Standard Class"/>
    <s v="JC-15775"/>
    <s v="John Castell"/>
    <x v="0"/>
    <s v="United States"/>
    <x v="203"/>
    <x v="32"/>
    <n v="31204"/>
    <x v="0"/>
    <s v="OFF-BI-10001890"/>
    <x v="1"/>
    <x v="8"/>
    <s v="Avery Poly Binder Pockets"/>
    <n v="7.16"/>
    <n v="2"/>
    <n v="0"/>
    <n v="3.4367999999999999"/>
  </r>
  <r>
    <n v="3625"/>
    <x v="1799"/>
    <x v="3"/>
    <x v="240"/>
    <d v="2014-05-22T00:00:00"/>
    <s v="Second Class"/>
    <s v="BC-11125"/>
    <s v="Becky Castell"/>
    <x v="2"/>
    <s v="United States"/>
    <x v="8"/>
    <x v="1"/>
    <n v="94109"/>
    <x v="1"/>
    <s v="FUR-CH-10002647"/>
    <x v="0"/>
    <x v="1"/>
    <s v="Situations Contoured Folding Chairs, 4/Set"/>
    <n v="681.40800000000013"/>
    <n v="12"/>
    <n v="0.2"/>
    <n v="42.588000000000022"/>
  </r>
  <r>
    <n v="3626"/>
    <x v="1799"/>
    <x v="3"/>
    <x v="240"/>
    <d v="2014-05-22T00:00:00"/>
    <s v="Second Class"/>
    <s v="BC-11125"/>
    <s v="Becky Castell"/>
    <x v="2"/>
    <s v="United States"/>
    <x v="8"/>
    <x v="1"/>
    <n v="94109"/>
    <x v="1"/>
    <s v="OFF-AR-10001315"/>
    <x v="1"/>
    <x v="6"/>
    <s v="Newell 310"/>
    <n v="3.52"/>
    <n v="2"/>
    <n v="0"/>
    <n v="1.0207999999999999"/>
  </r>
  <r>
    <n v="3627"/>
    <x v="1799"/>
    <x v="3"/>
    <x v="240"/>
    <d v="2014-05-22T00:00:00"/>
    <s v="Second Class"/>
    <s v="BC-11125"/>
    <s v="Becky Castell"/>
    <x v="2"/>
    <s v="United States"/>
    <x v="8"/>
    <x v="1"/>
    <n v="94109"/>
    <x v="1"/>
    <s v="OFF-AR-10000122"/>
    <x v="1"/>
    <x v="6"/>
    <s v="Newell 314"/>
    <n v="5.58"/>
    <n v="1"/>
    <n v="0"/>
    <n v="1.3949999999999996"/>
  </r>
  <r>
    <n v="3628"/>
    <x v="1799"/>
    <x v="3"/>
    <x v="240"/>
    <d v="2014-05-22T00:00:00"/>
    <s v="Second Class"/>
    <s v="BC-11125"/>
    <s v="Becky Castell"/>
    <x v="2"/>
    <s v="United States"/>
    <x v="8"/>
    <x v="1"/>
    <n v="94109"/>
    <x v="1"/>
    <s v="TEC-AC-10001465"/>
    <x v="2"/>
    <x v="11"/>
    <s v="SanDisk Cruzer 64 GB USB Flash Drive"/>
    <n v="36.32"/>
    <n v="1"/>
    <n v="0"/>
    <n v="10.895999999999997"/>
  </r>
  <r>
    <n v="3629"/>
    <x v="1800"/>
    <x v="2"/>
    <x v="128"/>
    <d v="2011-08-13T00:00:00"/>
    <s v="Standard Class"/>
    <s v="JH-15985"/>
    <s v="Joseph Holt"/>
    <x v="0"/>
    <s v="United States"/>
    <x v="4"/>
    <x v="4"/>
    <n v="98103"/>
    <x v="1"/>
    <s v="OFF-BI-10004600"/>
    <x v="1"/>
    <x v="8"/>
    <s v="Ibico Ibimaster 300 Manual Binding System"/>
    <n v="2060.7440000000001"/>
    <n v="7"/>
    <n v="0.2"/>
    <n v="643.98249999999996"/>
  </r>
  <r>
    <n v="3630"/>
    <x v="1801"/>
    <x v="3"/>
    <x v="200"/>
    <d v="2014-12-01T00:00:00"/>
    <s v="Standard Class"/>
    <s v="CC-12610"/>
    <s v="Corey Catlett"/>
    <x v="1"/>
    <s v="United States"/>
    <x v="38"/>
    <x v="24"/>
    <n v="43229"/>
    <x v="3"/>
    <s v="OFF-AP-10002082"/>
    <x v="1"/>
    <x v="9"/>
    <s v="Holmes HEPA Air Purifier"/>
    <n v="52.272000000000006"/>
    <n v="3"/>
    <n v="0.2"/>
    <n v="9.8009999999999984"/>
  </r>
  <r>
    <n v="3631"/>
    <x v="1801"/>
    <x v="3"/>
    <x v="200"/>
    <d v="2014-12-01T00:00:00"/>
    <s v="Standard Class"/>
    <s v="CC-12610"/>
    <s v="Corey Catlett"/>
    <x v="1"/>
    <s v="United States"/>
    <x v="38"/>
    <x v="24"/>
    <n v="43229"/>
    <x v="3"/>
    <s v="OFF-AP-10004708"/>
    <x v="1"/>
    <x v="9"/>
    <s v="Fellowes Superior 10 Outlet Split Surge Protector"/>
    <n v="213.13600000000002"/>
    <n v="7"/>
    <n v="0.2"/>
    <n v="23.977799999999988"/>
  </r>
  <r>
    <n v="3632"/>
    <x v="1802"/>
    <x v="3"/>
    <x v="898"/>
    <d v="2014-05-09T00:00:00"/>
    <s v="Second Class"/>
    <s v="DB-12970"/>
    <s v="Darren Budd"/>
    <x v="1"/>
    <s v="United States"/>
    <x v="1"/>
    <x v="1"/>
    <n v="90004"/>
    <x v="1"/>
    <s v="OFF-ST-10000464"/>
    <x v="1"/>
    <x v="4"/>
    <s v="Multi-Use Personal File Cart and Caster Set, Three Stacking Bins"/>
    <n v="69.52"/>
    <n v="2"/>
    <n v="0"/>
    <n v="19.465600000000002"/>
  </r>
  <r>
    <n v="3633"/>
    <x v="1802"/>
    <x v="3"/>
    <x v="898"/>
    <d v="2014-05-09T00:00:00"/>
    <s v="Second Class"/>
    <s v="DB-12970"/>
    <s v="Darren Budd"/>
    <x v="1"/>
    <s v="United States"/>
    <x v="1"/>
    <x v="1"/>
    <n v="90004"/>
    <x v="1"/>
    <s v="OFF-ST-10000025"/>
    <x v="1"/>
    <x v="4"/>
    <s v="Fellowes Stor/Drawer Steel Plus Storage Drawers"/>
    <n v="763.44"/>
    <n v="8"/>
    <n v="0"/>
    <n v="45.80639999999994"/>
  </r>
  <r>
    <n v="3634"/>
    <x v="1803"/>
    <x v="0"/>
    <x v="338"/>
    <d v="2013-11-15T00:00:00"/>
    <s v="Standard Class"/>
    <s v="PP-18955"/>
    <s v="Paul Prost"/>
    <x v="2"/>
    <s v="United States"/>
    <x v="24"/>
    <x v="24"/>
    <n v="45503"/>
    <x v="3"/>
    <s v="OFF-LA-10001613"/>
    <x v="1"/>
    <x v="2"/>
    <s v="Avery File Folder Labels"/>
    <n v="9.2159999999999993"/>
    <n v="4"/>
    <n v="0.2"/>
    <n v="3.3408000000000002"/>
  </r>
  <r>
    <n v="3635"/>
    <x v="1803"/>
    <x v="0"/>
    <x v="338"/>
    <d v="2013-11-15T00:00:00"/>
    <s v="Standard Class"/>
    <s v="PP-18955"/>
    <s v="Paul Prost"/>
    <x v="2"/>
    <s v="United States"/>
    <x v="24"/>
    <x v="24"/>
    <n v="45503"/>
    <x v="3"/>
    <s v="TEC-PH-10000376"/>
    <x v="2"/>
    <x v="7"/>
    <s v="Square Credit Card Reader"/>
    <n v="41.957999999999998"/>
    <n v="7"/>
    <n v="0.4"/>
    <n v="-9.7901999999999987"/>
  </r>
  <r>
    <n v="3636"/>
    <x v="1803"/>
    <x v="0"/>
    <x v="338"/>
    <d v="2013-11-15T00:00:00"/>
    <s v="Standard Class"/>
    <s v="PP-18955"/>
    <s v="Paul Prost"/>
    <x v="2"/>
    <s v="United States"/>
    <x v="24"/>
    <x v="24"/>
    <n v="45503"/>
    <x v="3"/>
    <s v="OFF-PA-10004039"/>
    <x v="1"/>
    <x v="10"/>
    <s v="Xerox 1882"/>
    <n v="89.567999999999998"/>
    <n v="2"/>
    <n v="0.2"/>
    <n v="32.468400000000003"/>
  </r>
  <r>
    <n v="3637"/>
    <x v="1803"/>
    <x v="0"/>
    <x v="338"/>
    <d v="2013-11-15T00:00:00"/>
    <s v="Standard Class"/>
    <s v="PP-18955"/>
    <s v="Paul Prost"/>
    <x v="2"/>
    <s v="United States"/>
    <x v="24"/>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x v="24"/>
    <x v="24"/>
    <n v="45503"/>
    <x v="3"/>
    <s v="OFF-AP-10002457"/>
    <x v="1"/>
    <x v="9"/>
    <s v="Eureka The Boss Plus 12-Amp Hard Box Upright Vacuum, Red"/>
    <n v="334.88000000000005"/>
    <n v="4"/>
    <n v="0.2"/>
    <n v="29.301999999999978"/>
  </r>
  <r>
    <n v="3639"/>
    <x v="1803"/>
    <x v="0"/>
    <x v="338"/>
    <d v="2013-11-15T00:00:00"/>
    <s v="Standard Class"/>
    <s v="PP-18955"/>
    <s v="Paul Prost"/>
    <x v="2"/>
    <s v="United States"/>
    <x v="24"/>
    <x v="24"/>
    <n v="45503"/>
    <x v="3"/>
    <s v="FUR-FU-10000758"/>
    <x v="0"/>
    <x v="5"/>
    <s v="DAX Natural Wood-Tone Poster Frame"/>
    <n v="148.28800000000001"/>
    <n v="7"/>
    <n v="0.2"/>
    <n v="29.657599999999988"/>
  </r>
  <r>
    <n v="3640"/>
    <x v="1803"/>
    <x v="0"/>
    <x v="338"/>
    <d v="2013-11-15T00:00:00"/>
    <s v="Standard Class"/>
    <s v="PP-18955"/>
    <s v="Paul Prost"/>
    <x v="2"/>
    <s v="United States"/>
    <x v="24"/>
    <x v="24"/>
    <n v="45503"/>
    <x v="3"/>
    <s v="OFF-PA-10000682"/>
    <x v="1"/>
    <x v="10"/>
    <s v="Xerox 1924"/>
    <n v="4.6240000000000006"/>
    <n v="1"/>
    <n v="0.2"/>
    <n v="1.6762000000000001"/>
  </r>
  <r>
    <n v="3641"/>
    <x v="1803"/>
    <x v="0"/>
    <x v="338"/>
    <d v="2013-11-15T00:00:00"/>
    <s v="Standard Class"/>
    <s v="PP-18955"/>
    <s v="Paul Prost"/>
    <x v="2"/>
    <s v="United States"/>
    <x v="24"/>
    <x v="24"/>
    <n v="45503"/>
    <x v="3"/>
    <s v="TEC-AC-10002550"/>
    <x v="2"/>
    <x v="11"/>
    <s v="Memorex 25GB 6X Branded Blu-Ray Recordable Disc, 30/Pack"/>
    <n v="178.92000000000002"/>
    <n v="7"/>
    <n v="0.2"/>
    <n v="-29.074500000000008"/>
  </r>
  <r>
    <n v="3642"/>
    <x v="1803"/>
    <x v="0"/>
    <x v="338"/>
    <d v="2013-11-15T00:00:00"/>
    <s v="Standard Class"/>
    <s v="PP-18955"/>
    <s v="Paul Prost"/>
    <x v="2"/>
    <s v="United States"/>
    <x v="24"/>
    <x v="24"/>
    <n v="45503"/>
    <x v="3"/>
    <s v="OFF-BI-10002082"/>
    <x v="1"/>
    <x v="8"/>
    <s v="GBC Twin Loop Wire Binding Elements"/>
    <n v="69.888000000000005"/>
    <n v="7"/>
    <n v="0.7"/>
    <n v="-46.591999999999999"/>
  </r>
  <r>
    <n v="3643"/>
    <x v="1804"/>
    <x v="2"/>
    <x v="414"/>
    <d v="2011-12-23T00:00:00"/>
    <s v="Second Class"/>
    <s v="MC-17845"/>
    <s v="Michael Chen"/>
    <x v="0"/>
    <s v="United States"/>
    <x v="1"/>
    <x v="1"/>
    <n v="90008"/>
    <x v="1"/>
    <s v="OFF-BI-10004632"/>
    <x v="1"/>
    <x v="8"/>
    <s v="Ibico Hi-Tech Manual Binding System"/>
    <n v="487.98400000000004"/>
    <n v="2"/>
    <n v="0.2"/>
    <n v="152.49499999999998"/>
  </r>
  <r>
    <n v="3644"/>
    <x v="1804"/>
    <x v="2"/>
    <x v="414"/>
    <d v="2011-12-23T00:00:00"/>
    <s v="Second Class"/>
    <s v="MC-17845"/>
    <s v="Michael Chen"/>
    <x v="0"/>
    <s v="United States"/>
    <x v="1"/>
    <x v="1"/>
    <n v="90008"/>
    <x v="1"/>
    <s v="OFF-AR-10001725"/>
    <x v="1"/>
    <x v="6"/>
    <s v="Boston Home &amp; Office Model 2000 Electric Pencil Sharpeners"/>
    <n v="47.3"/>
    <n v="2"/>
    <n v="0"/>
    <n v="12.298000000000002"/>
  </r>
  <r>
    <n v="3645"/>
    <x v="1804"/>
    <x v="2"/>
    <x v="414"/>
    <d v="2011-12-23T00:00:00"/>
    <s v="Second Class"/>
    <s v="MC-17845"/>
    <s v="Michael Chen"/>
    <x v="0"/>
    <s v="United States"/>
    <x v="1"/>
    <x v="1"/>
    <n v="90008"/>
    <x v="1"/>
    <s v="OFF-AR-10004269"/>
    <x v="1"/>
    <x v="6"/>
    <s v="Newell 31"/>
    <n v="4.13"/>
    <n v="1"/>
    <n v="0"/>
    <n v="1.1564000000000001"/>
  </r>
  <r>
    <n v="3646"/>
    <x v="1804"/>
    <x v="2"/>
    <x v="414"/>
    <d v="2011-12-23T00:00:00"/>
    <s v="Second Class"/>
    <s v="MC-17845"/>
    <s v="Michael Chen"/>
    <x v="0"/>
    <s v="United States"/>
    <x v="1"/>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x v="1"/>
    <x v="1"/>
    <n v="90045"/>
    <x v="1"/>
    <s v="OFF-PA-10002195"/>
    <x v="1"/>
    <x v="10"/>
    <s v="Xerox 1966"/>
    <n v="6.48"/>
    <n v="1"/>
    <n v="0"/>
    <n v="3.1752000000000002"/>
  </r>
  <r>
    <n v="3648"/>
    <x v="1805"/>
    <x v="2"/>
    <x v="739"/>
    <d v="2011-07-27T00:00:00"/>
    <s v="Second Class"/>
    <s v="VF-21715"/>
    <s v="Vicky Freymann"/>
    <x v="2"/>
    <s v="United States"/>
    <x v="1"/>
    <x v="1"/>
    <n v="90045"/>
    <x v="1"/>
    <s v="OFF-SU-10002522"/>
    <x v="1"/>
    <x v="14"/>
    <s v="Acme Kleen Earth Office Shears"/>
    <n v="15.52"/>
    <n v="4"/>
    <n v="0"/>
    <n v="4.5007999999999981"/>
  </r>
  <r>
    <n v="3649"/>
    <x v="1806"/>
    <x v="1"/>
    <x v="6"/>
    <d v="2012-11-27T00:00:00"/>
    <s v="Standard Class"/>
    <s v="MC-17275"/>
    <s v="Marc Crier"/>
    <x v="0"/>
    <s v="United States"/>
    <x v="26"/>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x v="26"/>
    <x v="18"/>
    <n v="38109"/>
    <x v="0"/>
    <s v="OFF-FA-10004854"/>
    <x v="1"/>
    <x v="13"/>
    <s v="Vinyl Coated Wire Paper Clips in Organizer Box, 800/Box"/>
    <n v="55.104000000000006"/>
    <n v="6"/>
    <n v="0.2"/>
    <n v="18.597599999999993"/>
  </r>
  <r>
    <n v="3651"/>
    <x v="1807"/>
    <x v="3"/>
    <x v="34"/>
    <d v="2014-12-12T00:00:00"/>
    <s v="Second Class"/>
    <s v="DB-13210"/>
    <s v="Dean Braden"/>
    <x v="0"/>
    <s v="United States"/>
    <x v="66"/>
    <x v="12"/>
    <n v="48234"/>
    <x v="2"/>
    <s v="TEC-AC-10004859"/>
    <x v="2"/>
    <x v="11"/>
    <s v="Maxell Pro 80 Minute CD-R, 10/Pack"/>
    <n v="104.88"/>
    <n v="6"/>
    <n v="0"/>
    <n v="41.952000000000005"/>
  </r>
  <r>
    <n v="3652"/>
    <x v="1807"/>
    <x v="3"/>
    <x v="34"/>
    <d v="2014-12-12T00:00:00"/>
    <s v="Second Class"/>
    <s v="DB-13210"/>
    <s v="Dean Braden"/>
    <x v="0"/>
    <s v="United States"/>
    <x v="66"/>
    <x v="12"/>
    <n v="48234"/>
    <x v="2"/>
    <s v="OFF-AR-10001860"/>
    <x v="1"/>
    <x v="6"/>
    <s v="BIC Liqua Brite Liner"/>
    <n v="34.700000000000003"/>
    <n v="5"/>
    <n v="0"/>
    <n v="12.492000000000001"/>
  </r>
  <r>
    <n v="3653"/>
    <x v="1807"/>
    <x v="3"/>
    <x v="34"/>
    <d v="2014-12-12T00:00:00"/>
    <s v="Second Class"/>
    <s v="DB-13210"/>
    <s v="Dean Braden"/>
    <x v="0"/>
    <s v="United States"/>
    <x v="66"/>
    <x v="12"/>
    <n v="48234"/>
    <x v="2"/>
    <s v="OFF-BI-10001636"/>
    <x v="1"/>
    <x v="8"/>
    <s v="Ibico Plastic and Wire Spiral Binding Combs"/>
    <n v="33.72"/>
    <n v="4"/>
    <n v="0"/>
    <n v="15.511199999999999"/>
  </r>
  <r>
    <n v="3654"/>
    <x v="1807"/>
    <x v="3"/>
    <x v="34"/>
    <d v="2014-12-12T00:00:00"/>
    <s v="Second Class"/>
    <s v="DB-13210"/>
    <s v="Dean Braden"/>
    <x v="0"/>
    <s v="United States"/>
    <x v="66"/>
    <x v="12"/>
    <n v="48234"/>
    <x v="2"/>
    <s v="OFF-PA-10000349"/>
    <x v="1"/>
    <x v="10"/>
    <s v="Staples"/>
    <n v="14.940000000000001"/>
    <n v="3"/>
    <n v="0"/>
    <n v="7.0218000000000007"/>
  </r>
  <r>
    <n v="3655"/>
    <x v="1808"/>
    <x v="3"/>
    <x v="515"/>
    <d v="2014-09-06T00:00:00"/>
    <s v="Standard Class"/>
    <s v="AJ-10945"/>
    <s v="Ashley Jarboe"/>
    <x v="0"/>
    <s v="United States"/>
    <x v="104"/>
    <x v="14"/>
    <n v="46226"/>
    <x v="2"/>
    <s v="OFF-AP-10002439"/>
    <x v="1"/>
    <x v="9"/>
    <s v="Tripp Lite Isotel 8 Ultra 8 Outlet Metal Surge"/>
    <n v="638.73"/>
    <n v="9"/>
    <n v="0"/>
    <n v="166.06979999999999"/>
  </r>
  <r>
    <n v="3656"/>
    <x v="1809"/>
    <x v="3"/>
    <x v="558"/>
    <d v="2014-05-01T00:00:00"/>
    <s v="Standard Class"/>
    <s v="CP-12340"/>
    <s v="Christine Phan"/>
    <x v="1"/>
    <s v="United States"/>
    <x v="108"/>
    <x v="2"/>
    <n v="32216"/>
    <x v="0"/>
    <s v="OFF-ST-10001370"/>
    <x v="1"/>
    <x v="4"/>
    <s v="Sensible Storage WireTech Storage Systems"/>
    <n v="113.56800000000001"/>
    <n v="2"/>
    <n v="0.2"/>
    <n v="-21.294000000000018"/>
  </r>
  <r>
    <n v="3657"/>
    <x v="1810"/>
    <x v="3"/>
    <x v="565"/>
    <d v="2014-09-15T00:00:00"/>
    <s v="Standard Class"/>
    <s v="DB-13555"/>
    <s v="Dorothy Badders"/>
    <x v="1"/>
    <s v="United States"/>
    <x v="65"/>
    <x v="24"/>
    <n v="43017"/>
    <x v="3"/>
    <s v="TEC-AC-10002558"/>
    <x v="2"/>
    <x v="11"/>
    <s v="Imation Swivel Flash Drive USB flash drive - 8 GB"/>
    <n v="9.0960000000000001"/>
    <n v="1"/>
    <n v="0.2"/>
    <n v="1.7054999999999998"/>
  </r>
  <r>
    <n v="3658"/>
    <x v="1811"/>
    <x v="1"/>
    <x v="899"/>
    <d v="2012-03-17T00:00:00"/>
    <s v="Standard Class"/>
    <s v="EB-13750"/>
    <s v="Edward Becker"/>
    <x v="1"/>
    <s v="United States"/>
    <x v="369"/>
    <x v="2"/>
    <n v="33317"/>
    <x v="0"/>
    <s v="OFF-EN-10004030"/>
    <x v="1"/>
    <x v="12"/>
    <s v="Convenience Packs of Business Envelopes"/>
    <n v="8.6880000000000006"/>
    <n v="3"/>
    <n v="0.2"/>
    <n v="2.9322000000000004"/>
  </r>
  <r>
    <n v="3659"/>
    <x v="1811"/>
    <x v="1"/>
    <x v="899"/>
    <d v="2012-03-17T00:00:00"/>
    <s v="Standard Class"/>
    <s v="EB-13750"/>
    <s v="Edward Becker"/>
    <x v="1"/>
    <s v="United States"/>
    <x v="369"/>
    <x v="2"/>
    <n v="33317"/>
    <x v="0"/>
    <s v="FUR-FU-10003194"/>
    <x v="0"/>
    <x v="5"/>
    <s v="Eldon Expressions Desk Accessory, Wood Pencil Holder, Oak"/>
    <n v="30.880000000000003"/>
    <n v="4"/>
    <n v="0.2"/>
    <n v="3.8599999999999977"/>
  </r>
  <r>
    <n v="3660"/>
    <x v="1811"/>
    <x v="1"/>
    <x v="899"/>
    <d v="2012-03-17T00:00:00"/>
    <s v="Standard Class"/>
    <s v="EB-13750"/>
    <s v="Edward Becker"/>
    <x v="1"/>
    <s v="United States"/>
    <x v="369"/>
    <x v="2"/>
    <n v="33317"/>
    <x v="0"/>
    <s v="FUR-FU-10001731"/>
    <x v="0"/>
    <x v="5"/>
    <s v="Acrylic Self-Standing Desk Frames"/>
    <n v="6.4080000000000004"/>
    <n v="3"/>
    <n v="0.2"/>
    <n v="1.4418"/>
  </r>
  <r>
    <n v="3661"/>
    <x v="1812"/>
    <x v="0"/>
    <x v="427"/>
    <d v="2013-07-24T00:00:00"/>
    <s v="Standard Class"/>
    <s v="JP-15460"/>
    <s v="Jennifer Patt"/>
    <x v="1"/>
    <s v="United States"/>
    <x v="220"/>
    <x v="16"/>
    <n v="85301"/>
    <x v="1"/>
    <s v="OFF-SU-10004782"/>
    <x v="1"/>
    <x v="14"/>
    <s v="Elite 5&quot; Scissors"/>
    <n v="33.799999999999997"/>
    <n v="5"/>
    <n v="0.2"/>
    <n v="4.2249999999999979"/>
  </r>
  <r>
    <n v="3662"/>
    <x v="1813"/>
    <x v="0"/>
    <x v="900"/>
    <d v="2013-06-16T00:00:00"/>
    <s v="Second Class"/>
    <s v="SC-20050"/>
    <s v="Sample Company A"/>
    <x v="2"/>
    <s v="United States"/>
    <x v="25"/>
    <x v="12"/>
    <n v="49201"/>
    <x v="2"/>
    <s v="TEC-PH-10003484"/>
    <x v="2"/>
    <x v="7"/>
    <s v="Ooma Telo VoIP Home Phone System"/>
    <n v="377.96999999999997"/>
    <n v="3"/>
    <n v="0"/>
    <n v="94.492500000000007"/>
  </r>
  <r>
    <n v="3663"/>
    <x v="1814"/>
    <x v="3"/>
    <x v="445"/>
    <d v="2014-07-10T00:00:00"/>
    <s v="Standard Class"/>
    <s v="FM-14290"/>
    <s v="Frank Merwin"/>
    <x v="2"/>
    <s v="United States"/>
    <x v="94"/>
    <x v="31"/>
    <n v="2169"/>
    <x v="3"/>
    <s v="TEC-AC-10003590"/>
    <x v="2"/>
    <x v="11"/>
    <s v="TRENDnet 56K USB 2.0 Phone, Internet and Fax Modem"/>
    <n v="258.89999999999998"/>
    <n v="10"/>
    <n v="0"/>
    <n v="93.203999999999994"/>
  </r>
  <r>
    <n v="3664"/>
    <x v="1814"/>
    <x v="3"/>
    <x v="445"/>
    <d v="2014-07-10T00:00:00"/>
    <s v="Standard Class"/>
    <s v="FM-14290"/>
    <s v="Frank Merwin"/>
    <x v="2"/>
    <s v="United States"/>
    <x v="94"/>
    <x v="31"/>
    <n v="2169"/>
    <x v="3"/>
    <s v="OFF-PA-10001970"/>
    <x v="1"/>
    <x v="10"/>
    <s v="Xerox 1881"/>
    <n v="24.56"/>
    <n v="2"/>
    <n v="0"/>
    <n v="11.543199999999999"/>
  </r>
  <r>
    <n v="3665"/>
    <x v="1815"/>
    <x v="2"/>
    <x v="589"/>
    <d v="2011-12-13T00:00:00"/>
    <s v="Standard Class"/>
    <s v="TB-21250"/>
    <s v="Tim Brockman"/>
    <x v="0"/>
    <s v="United States"/>
    <x v="127"/>
    <x v="21"/>
    <n v="97301"/>
    <x v="1"/>
    <s v="OFF-LA-10001569"/>
    <x v="1"/>
    <x v="2"/>
    <s v="Avery 499"/>
    <n v="27.888000000000002"/>
    <n v="7"/>
    <n v="0.2"/>
    <n v="9.0635999999999974"/>
  </r>
  <r>
    <n v="3666"/>
    <x v="1815"/>
    <x v="2"/>
    <x v="589"/>
    <d v="2011-12-13T00:00:00"/>
    <s v="Standard Class"/>
    <s v="TB-21250"/>
    <s v="Tim Brockman"/>
    <x v="0"/>
    <s v="United States"/>
    <x v="127"/>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x v="127"/>
    <x v="21"/>
    <n v="97301"/>
    <x v="1"/>
    <s v="TEC-PH-10003095"/>
    <x v="2"/>
    <x v="7"/>
    <s v="Samsung HM1900 Bluetooth Headset"/>
    <n v="52.679999999999993"/>
    <n v="3"/>
    <n v="0.2"/>
    <n v="19.754999999999999"/>
  </r>
  <r>
    <n v="3668"/>
    <x v="1815"/>
    <x v="2"/>
    <x v="589"/>
    <d v="2011-12-13T00:00:00"/>
    <s v="Standard Class"/>
    <s v="TB-21250"/>
    <s v="Tim Brockman"/>
    <x v="0"/>
    <s v="United States"/>
    <x v="127"/>
    <x v="21"/>
    <n v="97301"/>
    <x v="1"/>
    <s v="OFF-SU-10000432"/>
    <x v="1"/>
    <x v="14"/>
    <s v="Acco Side-Punched Conventional Columnar Pads"/>
    <n v="13.88"/>
    <n v="5"/>
    <n v="0.2"/>
    <n v="-2.6025000000000014"/>
  </r>
  <r>
    <n v="3669"/>
    <x v="1815"/>
    <x v="2"/>
    <x v="589"/>
    <d v="2011-12-13T00:00:00"/>
    <s v="Standard Class"/>
    <s v="TB-21250"/>
    <s v="Tim Brockman"/>
    <x v="0"/>
    <s v="United States"/>
    <x v="127"/>
    <x v="21"/>
    <n v="97301"/>
    <x v="1"/>
    <s v="TEC-AC-10004227"/>
    <x v="2"/>
    <x v="11"/>
    <s v="SanDisk Ultra 16 GB MicroSDHC Class 10 Memory Card"/>
    <n v="103.92000000000002"/>
    <n v="10"/>
    <n v="0.2"/>
    <n v="-18.186000000000014"/>
  </r>
  <r>
    <n v="3670"/>
    <x v="1815"/>
    <x v="2"/>
    <x v="589"/>
    <d v="2011-12-13T00:00:00"/>
    <s v="Standard Class"/>
    <s v="TB-21250"/>
    <s v="Tim Brockman"/>
    <x v="0"/>
    <s v="United States"/>
    <x v="127"/>
    <x v="21"/>
    <n v="97301"/>
    <x v="1"/>
    <s v="OFF-LA-10004409"/>
    <x v="1"/>
    <x v="2"/>
    <s v="Avery 492"/>
    <n v="11.52"/>
    <n v="5"/>
    <n v="0.2"/>
    <n v="3.7439999999999989"/>
  </r>
  <r>
    <n v="3671"/>
    <x v="1815"/>
    <x v="2"/>
    <x v="589"/>
    <d v="2011-12-13T00:00:00"/>
    <s v="Standard Class"/>
    <s v="TB-21250"/>
    <s v="Tim Brockman"/>
    <x v="0"/>
    <s v="United States"/>
    <x v="127"/>
    <x v="21"/>
    <n v="97301"/>
    <x v="1"/>
    <s v="OFF-PA-10001569"/>
    <x v="1"/>
    <x v="10"/>
    <s v="Xerox 232"/>
    <n v="10.368000000000002"/>
    <n v="2"/>
    <n v="0.2"/>
    <n v="3.6288"/>
  </r>
  <r>
    <n v="3672"/>
    <x v="1815"/>
    <x v="2"/>
    <x v="589"/>
    <d v="2011-12-13T00:00:00"/>
    <s v="Standard Class"/>
    <s v="TB-21250"/>
    <s v="Tim Brockman"/>
    <x v="0"/>
    <s v="United States"/>
    <x v="127"/>
    <x v="21"/>
    <n v="97301"/>
    <x v="1"/>
    <s v="OFF-ST-10001031"/>
    <x v="1"/>
    <x v="4"/>
    <s v="Adjustable Personal File Tote"/>
    <n v="39.072000000000003"/>
    <n v="3"/>
    <n v="0.2"/>
    <n v="2.9304000000000023"/>
  </r>
  <r>
    <n v="3673"/>
    <x v="1816"/>
    <x v="0"/>
    <x v="143"/>
    <d v="2013-04-15T00:00:00"/>
    <s v="Standard Class"/>
    <s v="EH-14125"/>
    <s v="Eugene Hildebrand"/>
    <x v="2"/>
    <s v="United States"/>
    <x v="21"/>
    <x v="24"/>
    <n v="45373"/>
    <x v="3"/>
    <s v="OFF-EN-10002312"/>
    <x v="1"/>
    <x v="12"/>
    <s v="#10 Self-Seal White Envelopes"/>
    <n v="8.8719999999999999"/>
    <n v="1"/>
    <n v="0.2"/>
    <n v="3.2161"/>
  </r>
  <r>
    <n v="3674"/>
    <x v="1816"/>
    <x v="0"/>
    <x v="143"/>
    <d v="2013-04-15T00:00:00"/>
    <s v="Standard Class"/>
    <s v="EH-14125"/>
    <s v="Eugene Hildebrand"/>
    <x v="2"/>
    <s v="United States"/>
    <x v="21"/>
    <x v="24"/>
    <n v="45373"/>
    <x v="3"/>
    <s v="OFF-BI-10004224"/>
    <x v="1"/>
    <x v="8"/>
    <s v="Catalog Binders with Expanding Posts"/>
    <n v="121.10400000000003"/>
    <n v="6"/>
    <n v="0.7"/>
    <n v="-100.91999999999999"/>
  </r>
  <r>
    <n v="3675"/>
    <x v="1817"/>
    <x v="3"/>
    <x v="44"/>
    <d v="2014-11-12T00:00:00"/>
    <s v="Standard Class"/>
    <s v="ML-17410"/>
    <s v="Maris LaWare"/>
    <x v="0"/>
    <s v="United States"/>
    <x v="10"/>
    <x v="9"/>
    <n v="19143"/>
    <x v="3"/>
    <s v="FUR-CH-10003774"/>
    <x v="0"/>
    <x v="1"/>
    <s v="Global Wood Trimmed Manager's Task Chair, Khaki"/>
    <n v="127.372"/>
    <n v="2"/>
    <n v="0.3"/>
    <n v="-30.933200000000006"/>
  </r>
  <r>
    <n v="3676"/>
    <x v="1817"/>
    <x v="3"/>
    <x v="44"/>
    <d v="2014-11-12T00:00:00"/>
    <s v="Standard Class"/>
    <s v="ML-17410"/>
    <s v="Maris LaWare"/>
    <x v="0"/>
    <s v="United States"/>
    <x v="10"/>
    <x v="9"/>
    <n v="19143"/>
    <x v="3"/>
    <s v="OFF-PA-10000157"/>
    <x v="1"/>
    <x v="10"/>
    <s v="Xerox 191"/>
    <n v="47.952000000000005"/>
    <n v="3"/>
    <n v="0.2"/>
    <n v="16.183799999999998"/>
  </r>
  <r>
    <n v="3677"/>
    <x v="1818"/>
    <x v="1"/>
    <x v="901"/>
    <d v="2012-12-09T00:00:00"/>
    <s v="Standard Class"/>
    <s v="MH-17620"/>
    <s v="Matt Hagelstein"/>
    <x v="1"/>
    <s v="United States"/>
    <x v="70"/>
    <x v="1"/>
    <n v="92105"/>
    <x v="1"/>
    <s v="FUR-FU-10004090"/>
    <x v="0"/>
    <x v="5"/>
    <s v="Executive Impressions 14&quot; Contract Wall Clock"/>
    <n v="44.46"/>
    <n v="2"/>
    <n v="0"/>
    <n v="14.671799999999998"/>
  </r>
  <r>
    <n v="3678"/>
    <x v="1819"/>
    <x v="1"/>
    <x v="584"/>
    <d v="2012-07-14T00:00:00"/>
    <s v="Standard Class"/>
    <s v="BT-11680"/>
    <s v="Brian Thompson"/>
    <x v="0"/>
    <s v="United States"/>
    <x v="183"/>
    <x v="39"/>
    <n v="20735"/>
    <x v="3"/>
    <s v="OFF-FA-10002763"/>
    <x v="1"/>
    <x v="13"/>
    <s v="Advantus Map Pennant Flags and Round Head Tacks"/>
    <n v="15.8"/>
    <n v="4"/>
    <n v="0"/>
    <n v="5.0559999999999992"/>
  </r>
  <r>
    <n v="3679"/>
    <x v="1819"/>
    <x v="1"/>
    <x v="584"/>
    <d v="2012-07-14T00:00:00"/>
    <s v="Standard Class"/>
    <s v="BT-11680"/>
    <s v="Brian Thompson"/>
    <x v="0"/>
    <s v="United States"/>
    <x v="183"/>
    <x v="39"/>
    <n v="20735"/>
    <x v="3"/>
    <s v="TEC-MA-10002428"/>
    <x v="2"/>
    <x v="15"/>
    <s v="Fellowes Powershred HS-440 4-Sheet High Security Shredder"/>
    <n v="464.97"/>
    <n v="3"/>
    <n v="0"/>
    <n v="209.23649999999998"/>
  </r>
  <r>
    <n v="3680"/>
    <x v="1819"/>
    <x v="1"/>
    <x v="584"/>
    <d v="2012-07-14T00:00:00"/>
    <s v="Standard Class"/>
    <s v="BT-11680"/>
    <s v="Brian Thompson"/>
    <x v="0"/>
    <s v="United States"/>
    <x v="183"/>
    <x v="39"/>
    <n v="20735"/>
    <x v="3"/>
    <s v="FUR-FU-10002918"/>
    <x v="0"/>
    <x v="5"/>
    <s v="Eldon ClusterMat Chair Mat with Cordless Antistatic Protection"/>
    <n v="181.96"/>
    <n v="2"/>
    <n v="0"/>
    <n v="20.015600000000006"/>
  </r>
  <r>
    <n v="3681"/>
    <x v="1819"/>
    <x v="1"/>
    <x v="584"/>
    <d v="2012-07-14T00:00:00"/>
    <s v="Standard Class"/>
    <s v="BT-11680"/>
    <s v="Brian Thompson"/>
    <x v="0"/>
    <s v="United States"/>
    <x v="183"/>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x v="183"/>
    <x v="39"/>
    <n v="20735"/>
    <x v="3"/>
    <s v="OFF-BI-10002854"/>
    <x v="1"/>
    <x v="8"/>
    <s v="Performers Binder/Pad Holder, Black"/>
    <n v="84.09"/>
    <n v="3"/>
    <n v="0"/>
    <n v="42.045000000000002"/>
  </r>
  <r>
    <n v="3683"/>
    <x v="1819"/>
    <x v="1"/>
    <x v="584"/>
    <d v="2012-07-14T00:00:00"/>
    <s v="Standard Class"/>
    <s v="BT-11680"/>
    <s v="Brian Thompson"/>
    <x v="0"/>
    <s v="United States"/>
    <x v="183"/>
    <x v="39"/>
    <n v="20735"/>
    <x v="3"/>
    <s v="OFF-AR-10002987"/>
    <x v="1"/>
    <x v="6"/>
    <s v="Prismacolor Color Pencil Set"/>
    <n v="79.36"/>
    <n v="4"/>
    <n v="0"/>
    <n v="32.537600000000005"/>
  </r>
  <r>
    <n v="3684"/>
    <x v="1819"/>
    <x v="1"/>
    <x v="584"/>
    <d v="2012-07-14T00:00:00"/>
    <s v="Standard Class"/>
    <s v="BT-11680"/>
    <s v="Brian Thompson"/>
    <x v="0"/>
    <s v="United States"/>
    <x v="183"/>
    <x v="39"/>
    <n v="20735"/>
    <x v="3"/>
    <s v="OFF-BI-10004001"/>
    <x v="1"/>
    <x v="8"/>
    <s v="GBC Recycled VeloBinder Covers"/>
    <n v="153.35999999999999"/>
    <n v="9"/>
    <n v="0"/>
    <n v="70.545599999999979"/>
  </r>
  <r>
    <n v="3685"/>
    <x v="1819"/>
    <x v="1"/>
    <x v="584"/>
    <d v="2012-07-14T00:00:00"/>
    <s v="Standard Class"/>
    <s v="BT-11680"/>
    <s v="Brian Thompson"/>
    <x v="0"/>
    <s v="United States"/>
    <x v="183"/>
    <x v="39"/>
    <n v="20735"/>
    <x v="3"/>
    <s v="OFF-BI-10001634"/>
    <x v="1"/>
    <x v="8"/>
    <s v="Wilson Jones Active Use Binders"/>
    <n v="43.68"/>
    <n v="6"/>
    <n v="0"/>
    <n v="21.403200000000002"/>
  </r>
  <r>
    <n v="3686"/>
    <x v="1819"/>
    <x v="1"/>
    <x v="584"/>
    <d v="2012-07-14T00:00:00"/>
    <s v="Standard Class"/>
    <s v="BT-11680"/>
    <s v="Brian Thompson"/>
    <x v="0"/>
    <s v="United States"/>
    <x v="183"/>
    <x v="39"/>
    <n v="20735"/>
    <x v="3"/>
    <s v="OFF-ST-10003722"/>
    <x v="1"/>
    <x v="4"/>
    <s v="Project Tote Personal File"/>
    <n v="98.21"/>
    <n v="7"/>
    <n v="0"/>
    <n v="28.480899999999984"/>
  </r>
  <r>
    <n v="3687"/>
    <x v="1820"/>
    <x v="0"/>
    <x v="180"/>
    <d v="2013-12-20T00:00:00"/>
    <s v="Standard Class"/>
    <s v="JC-15340"/>
    <s v="Jasper Cacioppo"/>
    <x v="0"/>
    <s v="United States"/>
    <x v="169"/>
    <x v="1"/>
    <n v="92503"/>
    <x v="1"/>
    <s v="OFF-AR-10004757"/>
    <x v="1"/>
    <x v="6"/>
    <s v="Crayola Colored Pencils"/>
    <n v="9.84"/>
    <n v="3"/>
    <n v="0"/>
    <n v="3.2471999999999994"/>
  </r>
  <r>
    <n v="3688"/>
    <x v="1821"/>
    <x v="0"/>
    <x v="244"/>
    <d v="2013-05-25T00:00:00"/>
    <s v="Standard Class"/>
    <s v="DB-13210"/>
    <s v="Dean Braden"/>
    <x v="0"/>
    <s v="United States"/>
    <x v="370"/>
    <x v="2"/>
    <n v="34952"/>
    <x v="0"/>
    <s v="OFF-BI-10004140"/>
    <x v="1"/>
    <x v="8"/>
    <s v="Avery Non-Stick Binders"/>
    <n v="2.6940000000000004"/>
    <n v="2"/>
    <n v="0.7"/>
    <n v="-2.2450000000000001"/>
  </r>
  <r>
    <n v="3689"/>
    <x v="1822"/>
    <x v="3"/>
    <x v="455"/>
    <d v="2014-06-06T00:00:00"/>
    <s v="Second Class"/>
    <s v="DO-13435"/>
    <s v="Denny Ordway"/>
    <x v="0"/>
    <s v="United States"/>
    <x v="123"/>
    <x v="16"/>
    <n v="85204"/>
    <x v="1"/>
    <s v="OFF-PA-10002479"/>
    <x v="1"/>
    <x v="10"/>
    <s v="Xerox 4200 Series MultiUse Premium Copy Paper (20Lb. and 84 Bright)"/>
    <n v="25.344000000000001"/>
    <n v="6"/>
    <n v="0.2"/>
    <n v="7.92"/>
  </r>
  <r>
    <n v="3690"/>
    <x v="1822"/>
    <x v="3"/>
    <x v="455"/>
    <d v="2014-06-06T00:00:00"/>
    <s v="Second Class"/>
    <s v="DO-13435"/>
    <s v="Denny Ordway"/>
    <x v="0"/>
    <s v="United States"/>
    <x v="123"/>
    <x v="16"/>
    <n v="85204"/>
    <x v="1"/>
    <s v="OFF-EN-10001141"/>
    <x v="1"/>
    <x v="12"/>
    <s v="Manila Recycled Extra-Heavyweight Clasp Envelopes, 6&quot; x 9&quot;"/>
    <n v="43.92"/>
    <n v="5"/>
    <n v="0.2"/>
    <n v="15.921000000000003"/>
  </r>
  <r>
    <n v="3691"/>
    <x v="1823"/>
    <x v="1"/>
    <x v="628"/>
    <d v="2012-11-02T00:00:00"/>
    <s v="Second Class"/>
    <s v="FA-14230"/>
    <s v="Frank Atkinson"/>
    <x v="1"/>
    <s v="United States"/>
    <x v="60"/>
    <x v="22"/>
    <n v="80219"/>
    <x v="1"/>
    <s v="TEC-MA-10000597"/>
    <x v="2"/>
    <x v="15"/>
    <s v="Lexmark S315 Color Inkjet Printer"/>
    <n v="59.994000000000007"/>
    <n v="2"/>
    <n v="0.7"/>
    <n v="-45.995400000000004"/>
  </r>
  <r>
    <n v="3692"/>
    <x v="1823"/>
    <x v="1"/>
    <x v="628"/>
    <d v="2012-11-02T00:00:00"/>
    <s v="Second Class"/>
    <s v="FA-14230"/>
    <s v="Frank Atkinson"/>
    <x v="1"/>
    <s v="United States"/>
    <x v="60"/>
    <x v="22"/>
    <n v="80219"/>
    <x v="1"/>
    <s v="TEC-CO-10001571"/>
    <x v="2"/>
    <x v="16"/>
    <s v="Sharp 1540cs Digital Laser Copier"/>
    <n v="439.99200000000002"/>
    <n v="1"/>
    <n v="0.2"/>
    <n v="164.99700000000001"/>
  </r>
  <r>
    <n v="3693"/>
    <x v="1823"/>
    <x v="1"/>
    <x v="628"/>
    <d v="2012-11-02T00:00:00"/>
    <s v="Second Class"/>
    <s v="FA-14230"/>
    <s v="Frank Atkinson"/>
    <x v="1"/>
    <s v="United States"/>
    <x v="60"/>
    <x v="22"/>
    <n v="80219"/>
    <x v="1"/>
    <s v="TEC-PH-10004531"/>
    <x v="2"/>
    <x v="7"/>
    <s v="OtterBox Commuter Series Case - iPhone 5 &amp; 5s"/>
    <n v="87.96"/>
    <n v="5"/>
    <n v="0.2"/>
    <n v="30.785999999999998"/>
  </r>
  <r>
    <n v="3694"/>
    <x v="1823"/>
    <x v="1"/>
    <x v="628"/>
    <d v="2012-11-02T00:00:00"/>
    <s v="Second Class"/>
    <s v="FA-14230"/>
    <s v="Frank Atkinson"/>
    <x v="1"/>
    <s v="United States"/>
    <x v="60"/>
    <x v="22"/>
    <n v="80219"/>
    <x v="1"/>
    <s v="FUR-FU-10003026"/>
    <x v="0"/>
    <x v="5"/>
    <s v="Eldon Regeneration Recycled Desk Accessories, Black"/>
    <n v="15.488"/>
    <n v="4"/>
    <n v="0.2"/>
    <n v="3.6783999999999999"/>
  </r>
  <r>
    <n v="3695"/>
    <x v="1824"/>
    <x v="0"/>
    <x v="680"/>
    <d v="2013-10-21T00:00:00"/>
    <s v="Standard Class"/>
    <s v="QJ-19255"/>
    <s v="Quincy Jones"/>
    <x v="1"/>
    <s v="United States"/>
    <x v="24"/>
    <x v="17"/>
    <n v="22153"/>
    <x v="0"/>
    <s v="OFF-BI-10002082"/>
    <x v="1"/>
    <x v="8"/>
    <s v="GBC Twin Loop Wire Binding Elements"/>
    <n v="232.96"/>
    <n v="7"/>
    <n v="0"/>
    <n v="116.48"/>
  </r>
  <r>
    <n v="3696"/>
    <x v="1824"/>
    <x v="0"/>
    <x v="680"/>
    <d v="2013-10-21T00:00:00"/>
    <s v="Standard Class"/>
    <s v="QJ-19255"/>
    <s v="Quincy Jones"/>
    <x v="1"/>
    <s v="United States"/>
    <x v="24"/>
    <x v="17"/>
    <n v="22153"/>
    <x v="0"/>
    <s v="OFF-EN-10002312"/>
    <x v="1"/>
    <x v="12"/>
    <s v="#10 Self-Seal White Envelopes"/>
    <n v="66.539999999999992"/>
    <n v="6"/>
    <n v="0"/>
    <n v="32.604599999999998"/>
  </r>
  <r>
    <n v="3697"/>
    <x v="1824"/>
    <x v="0"/>
    <x v="680"/>
    <d v="2013-10-21T00:00:00"/>
    <s v="Standard Class"/>
    <s v="QJ-19255"/>
    <s v="Quincy Jones"/>
    <x v="1"/>
    <s v="United States"/>
    <x v="24"/>
    <x v="17"/>
    <n v="22153"/>
    <x v="0"/>
    <s v="OFF-AP-10000696"/>
    <x v="1"/>
    <x v="9"/>
    <s v="Holmes Odor Grabber"/>
    <n v="43.26"/>
    <n v="3"/>
    <n v="0"/>
    <n v="14.275799999999998"/>
  </r>
  <r>
    <n v="3698"/>
    <x v="1825"/>
    <x v="1"/>
    <x v="902"/>
    <d v="2012-11-21T00:00:00"/>
    <s v="Second Class"/>
    <s v="TC-21475"/>
    <s v="Tony Chapman"/>
    <x v="2"/>
    <s v="United States"/>
    <x v="4"/>
    <x v="4"/>
    <n v="98115"/>
    <x v="1"/>
    <s v="FUR-FU-10000305"/>
    <x v="0"/>
    <x v="5"/>
    <s v="Tenex V2T-RE Standard Weight Series Chair Mat, 45&quot; x 53&quot;, Lip 25&quot; x 12&quot;"/>
    <n v="141.96"/>
    <n v="2"/>
    <n v="0"/>
    <n v="22.7136"/>
  </r>
  <r>
    <n v="3699"/>
    <x v="1826"/>
    <x v="2"/>
    <x v="103"/>
    <d v="2011-09-17T00:00:00"/>
    <s v="Standard Class"/>
    <s v="ON-18715"/>
    <s v="Odella Nelson"/>
    <x v="1"/>
    <s v="United States"/>
    <x v="228"/>
    <x v="16"/>
    <n v="85281"/>
    <x v="1"/>
    <s v="OFF-ST-10001034"/>
    <x v="1"/>
    <x v="4"/>
    <s v="Eldon File Chest Portable File"/>
    <n v="79.400000000000006"/>
    <n v="5"/>
    <n v="0.2"/>
    <n v="5.9550000000000054"/>
  </r>
  <r>
    <n v="3700"/>
    <x v="1827"/>
    <x v="3"/>
    <x v="38"/>
    <d v="2014-11-19T00:00:00"/>
    <s v="Second Class"/>
    <s v="AD-10180"/>
    <s v="Alan Dominguez"/>
    <x v="2"/>
    <s v="United States"/>
    <x v="181"/>
    <x v="15"/>
    <n v="10701"/>
    <x v="3"/>
    <s v="TEC-AC-10004114"/>
    <x v="2"/>
    <x v="11"/>
    <s v="KeyTronic 6101 Series - Keyboard - Black"/>
    <n v="163.96"/>
    <n v="4"/>
    <n v="0"/>
    <n v="70.502800000000008"/>
  </r>
  <r>
    <n v="3701"/>
    <x v="1828"/>
    <x v="3"/>
    <x v="165"/>
    <d v="2014-12-30T00:00:00"/>
    <s v="Standard Class"/>
    <s v="AC-10615"/>
    <s v="Ann Chong"/>
    <x v="1"/>
    <s v="United States"/>
    <x v="30"/>
    <x v="15"/>
    <n v="14609"/>
    <x v="3"/>
    <s v="FUR-FU-10001602"/>
    <x v="0"/>
    <x v="5"/>
    <s v="Eldon Delta Triangular Chair Mat, 52&quot; x 58&quot;, Clear"/>
    <n v="37.93"/>
    <n v="1"/>
    <n v="0"/>
    <n v="6.8273999999999972"/>
  </r>
  <r>
    <n v="3702"/>
    <x v="1829"/>
    <x v="0"/>
    <x v="850"/>
    <d v="2013-01-13T00:00:00"/>
    <s v="Second Class"/>
    <s v="MF-17665"/>
    <s v="Maureen Fritzler"/>
    <x v="1"/>
    <s v="United States"/>
    <x v="167"/>
    <x v="24"/>
    <n v="43615"/>
    <x v="3"/>
    <s v="FUR-FU-10002445"/>
    <x v="0"/>
    <x v="5"/>
    <s v="DAX Two-Tone Rosewood/Black Document Frame, Desktop, 5 x 7"/>
    <n v="15.168000000000001"/>
    <n v="2"/>
    <n v="0.2"/>
    <n v="3.7920000000000011"/>
  </r>
  <r>
    <n v="3703"/>
    <x v="1830"/>
    <x v="1"/>
    <x v="385"/>
    <d v="2012-06-19T00:00:00"/>
    <s v="Standard Class"/>
    <s v="DH-13075"/>
    <s v="Dave Hallsten"/>
    <x v="1"/>
    <s v="United States"/>
    <x v="27"/>
    <x v="19"/>
    <n v="35601"/>
    <x v="0"/>
    <s v="OFF-AR-10004269"/>
    <x v="1"/>
    <x v="6"/>
    <s v="Newell 31"/>
    <n v="24.78"/>
    <n v="6"/>
    <n v="0"/>
    <n v="6.9384000000000006"/>
  </r>
  <r>
    <n v="3704"/>
    <x v="1830"/>
    <x v="1"/>
    <x v="385"/>
    <d v="2012-06-19T00:00:00"/>
    <s v="Standard Class"/>
    <s v="DH-13075"/>
    <s v="Dave Hallsten"/>
    <x v="1"/>
    <s v="United States"/>
    <x v="27"/>
    <x v="19"/>
    <n v="35601"/>
    <x v="0"/>
    <s v="OFF-BI-10001249"/>
    <x v="1"/>
    <x v="8"/>
    <s v="Avery Heavy-Duty EZD View Binder with Locking Rings"/>
    <n v="19.14"/>
    <n v="3"/>
    <n v="0"/>
    <n v="8.8043999999999993"/>
  </r>
  <r>
    <n v="3705"/>
    <x v="1830"/>
    <x v="1"/>
    <x v="385"/>
    <d v="2012-06-19T00:00:00"/>
    <s v="Standard Class"/>
    <s v="DH-13075"/>
    <s v="Dave Hallsten"/>
    <x v="1"/>
    <s v="United States"/>
    <x v="27"/>
    <x v="19"/>
    <n v="35601"/>
    <x v="0"/>
    <s v="TEC-CO-10004202"/>
    <x v="2"/>
    <x v="16"/>
    <s v="Brother DCP1000 Digital 3 in 1 Multifunction Machine"/>
    <n v="899.97"/>
    <n v="3"/>
    <n v="0"/>
    <n v="314.98950000000002"/>
  </r>
  <r>
    <n v="3706"/>
    <x v="1830"/>
    <x v="1"/>
    <x v="385"/>
    <d v="2012-06-19T00:00:00"/>
    <s v="Standard Class"/>
    <s v="DH-13075"/>
    <s v="Dave Hallsten"/>
    <x v="1"/>
    <s v="United States"/>
    <x v="27"/>
    <x v="19"/>
    <n v="35601"/>
    <x v="0"/>
    <s v="OFF-PA-10003363"/>
    <x v="1"/>
    <x v="10"/>
    <s v="Xerox 204"/>
    <n v="32.400000000000006"/>
    <n v="5"/>
    <n v="0"/>
    <n v="15.552000000000001"/>
  </r>
  <r>
    <n v="3707"/>
    <x v="1831"/>
    <x v="3"/>
    <x v="257"/>
    <d v="2014-03-23T00:00:00"/>
    <s v="Standard Class"/>
    <s v="EN-13780"/>
    <s v="Edward Nazzal"/>
    <x v="0"/>
    <s v="United States"/>
    <x v="61"/>
    <x v="5"/>
    <n v="75220"/>
    <x v="2"/>
    <s v="OFF-AR-10001915"/>
    <x v="1"/>
    <x v="6"/>
    <s v="Peel-Off China Markers"/>
    <n v="23.832000000000001"/>
    <n v="3"/>
    <n v="0.2"/>
    <n v="6.5538000000000007"/>
  </r>
  <r>
    <n v="3708"/>
    <x v="1832"/>
    <x v="2"/>
    <x v="533"/>
    <d v="2011-11-27T00:00:00"/>
    <s v="Standard Class"/>
    <s v="SS-20140"/>
    <s v="Saphhira Shifley"/>
    <x v="1"/>
    <s v="United States"/>
    <x v="279"/>
    <x v="5"/>
    <n v="75150"/>
    <x v="2"/>
    <s v="FUR-FU-10001940"/>
    <x v="0"/>
    <x v="5"/>
    <s v="Staples"/>
    <n v="6.3680000000000003"/>
    <n v="2"/>
    <n v="0.6"/>
    <n v="-2.5471999999999984"/>
  </r>
  <r>
    <n v="3709"/>
    <x v="1832"/>
    <x v="2"/>
    <x v="533"/>
    <d v="2011-11-27T00:00:00"/>
    <s v="Standard Class"/>
    <s v="SS-20140"/>
    <s v="Saphhira Shifley"/>
    <x v="1"/>
    <s v="United States"/>
    <x v="279"/>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x v="279"/>
    <x v="5"/>
    <n v="75150"/>
    <x v="2"/>
    <s v="TEC-AC-10003709"/>
    <x v="2"/>
    <x v="11"/>
    <s v="Maxell 4.7GB DVD-R 5/Pack"/>
    <n v="5.5440000000000005"/>
    <n v="7"/>
    <n v="0.2"/>
    <n v="1.6632000000000007"/>
  </r>
  <r>
    <n v="3711"/>
    <x v="1833"/>
    <x v="3"/>
    <x v="453"/>
    <d v="2014-10-18T00:00:00"/>
    <s v="First Class"/>
    <s v="RS-19765"/>
    <s v="Roland Schwarz"/>
    <x v="1"/>
    <s v="United States"/>
    <x v="1"/>
    <x v="1"/>
    <n v="90045"/>
    <x v="1"/>
    <s v="FUR-TA-10001705"/>
    <x v="0"/>
    <x v="3"/>
    <s v="Bush Advantage Collection Round Conference Table"/>
    <n v="510.24"/>
    <n v="3"/>
    <n v="0.2"/>
    <n v="6.3779999999999575"/>
  </r>
  <r>
    <n v="3712"/>
    <x v="1833"/>
    <x v="3"/>
    <x v="453"/>
    <d v="2014-10-18T00:00:00"/>
    <s v="First Class"/>
    <s v="RS-19765"/>
    <s v="Roland Schwarz"/>
    <x v="1"/>
    <s v="United States"/>
    <x v="1"/>
    <x v="1"/>
    <n v="90045"/>
    <x v="1"/>
    <s v="OFF-PA-10000675"/>
    <x v="1"/>
    <x v="10"/>
    <s v="Xerox 1919"/>
    <n v="204.95000000000002"/>
    <n v="5"/>
    <n v="0"/>
    <n v="100.4255"/>
  </r>
  <r>
    <n v="3713"/>
    <x v="1834"/>
    <x v="3"/>
    <x v="81"/>
    <d v="2014-04-25T00:00:00"/>
    <s v="First Class"/>
    <s v="JW-15955"/>
    <s v="Joni Wasserman"/>
    <x v="0"/>
    <s v="United States"/>
    <x v="4"/>
    <x v="4"/>
    <n v="98103"/>
    <x v="1"/>
    <s v="TEC-AC-10000521"/>
    <x v="2"/>
    <x v="11"/>
    <s v="Verbatim Slim CD and DVD Storage Cases, 50/Pack"/>
    <n v="11.54"/>
    <n v="1"/>
    <n v="0"/>
    <n v="3.4619999999999997"/>
  </r>
  <r>
    <n v="3714"/>
    <x v="1834"/>
    <x v="3"/>
    <x v="81"/>
    <d v="2014-04-25T00:00:00"/>
    <s v="First Class"/>
    <s v="JW-15955"/>
    <s v="Joni Wasserman"/>
    <x v="0"/>
    <s v="United States"/>
    <x v="4"/>
    <x v="4"/>
    <n v="98103"/>
    <x v="1"/>
    <s v="FUR-FU-10004622"/>
    <x v="0"/>
    <x v="5"/>
    <s v="Eldon Advantage Foldable Chair Mats for Low Pile Carpets"/>
    <n v="162.60000000000002"/>
    <n v="3"/>
    <n v="0"/>
    <n v="34.145999999999994"/>
  </r>
  <r>
    <n v="3715"/>
    <x v="1835"/>
    <x v="2"/>
    <x v="589"/>
    <d v="2011-12-10T00:00:00"/>
    <s v="Second Class"/>
    <s v="JK-15625"/>
    <s v="Jim Karlsson"/>
    <x v="0"/>
    <s v="United States"/>
    <x v="175"/>
    <x v="4"/>
    <n v="98502"/>
    <x v="1"/>
    <s v="OFF-PA-10001954"/>
    <x v="1"/>
    <x v="10"/>
    <s v="Xerox 1964"/>
    <n v="45.68"/>
    <n v="2"/>
    <n v="0"/>
    <n v="21.012799999999999"/>
  </r>
  <r>
    <n v="3716"/>
    <x v="1835"/>
    <x v="2"/>
    <x v="589"/>
    <d v="2011-12-10T00:00:00"/>
    <s v="Second Class"/>
    <s v="JK-15625"/>
    <s v="Jim Karlsson"/>
    <x v="0"/>
    <s v="United States"/>
    <x v="175"/>
    <x v="4"/>
    <n v="98502"/>
    <x v="1"/>
    <s v="FUR-CH-10002602"/>
    <x v="0"/>
    <x v="1"/>
    <s v="DMI Arturo Collection Mission-style Design Wood Chair"/>
    <n v="603.91999999999996"/>
    <n v="5"/>
    <n v="0.2"/>
    <n v="45.294000000000011"/>
  </r>
  <r>
    <n v="3717"/>
    <x v="1836"/>
    <x v="3"/>
    <x v="148"/>
    <d v="2014-06-03T00:00:00"/>
    <s v="Standard Class"/>
    <s v="JO-15550"/>
    <s v="Jesus Ocampo"/>
    <x v="2"/>
    <s v="United States"/>
    <x v="155"/>
    <x v="8"/>
    <n v="68104"/>
    <x v="2"/>
    <s v="OFF-FA-10004395"/>
    <x v="1"/>
    <x v="13"/>
    <s v="Plymouth Boxed Rubber Bands by Plymouth"/>
    <n v="23.55"/>
    <n v="5"/>
    <n v="0"/>
    <n v="1.1775000000000002"/>
  </r>
  <r>
    <n v="3718"/>
    <x v="1837"/>
    <x v="0"/>
    <x v="251"/>
    <d v="2013-09-24T00:00:00"/>
    <s v="Standard Class"/>
    <s v="TP-21130"/>
    <s v="Theone Pippenger"/>
    <x v="0"/>
    <s v="United States"/>
    <x v="38"/>
    <x v="32"/>
    <n v="31907"/>
    <x v="0"/>
    <s v="OFF-SU-10003002"/>
    <x v="1"/>
    <x v="14"/>
    <s v="Letter Slitter"/>
    <n v="5.04"/>
    <n v="2"/>
    <n v="0"/>
    <n v="0.15120000000000022"/>
  </r>
  <r>
    <n v="3719"/>
    <x v="1837"/>
    <x v="0"/>
    <x v="251"/>
    <d v="2013-09-24T00:00:00"/>
    <s v="Standard Class"/>
    <s v="TP-21130"/>
    <s v="Theone Pippenger"/>
    <x v="0"/>
    <s v="United States"/>
    <x v="38"/>
    <x v="32"/>
    <n v="31907"/>
    <x v="0"/>
    <s v="TEC-AC-10002926"/>
    <x v="2"/>
    <x v="11"/>
    <s v="Logitech Wireless Marathon Mouse M705"/>
    <n v="249.95000000000002"/>
    <n v="5"/>
    <n v="0"/>
    <n v="107.47850000000001"/>
  </r>
  <r>
    <n v="3720"/>
    <x v="1838"/>
    <x v="0"/>
    <x v="42"/>
    <d v="2013-09-24T00:00:00"/>
    <s v="Standard Class"/>
    <s v="BS-11590"/>
    <s v="Brendan Sweed"/>
    <x v="1"/>
    <s v="United States"/>
    <x v="38"/>
    <x v="14"/>
    <n v="47201"/>
    <x v="2"/>
    <s v="OFF-AR-10002656"/>
    <x v="1"/>
    <x v="6"/>
    <s v="Sanford Liquid Accent Highlighters"/>
    <n v="33.4"/>
    <n v="5"/>
    <n v="0"/>
    <n v="12.357999999999997"/>
  </r>
  <r>
    <n v="3721"/>
    <x v="1839"/>
    <x v="0"/>
    <x v="887"/>
    <d v="2013-12-25T00:00:00"/>
    <s v="Standard Class"/>
    <s v="AB-10255"/>
    <s v="Alejandro Ballentine"/>
    <x v="2"/>
    <s v="United States"/>
    <x v="25"/>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x v="25"/>
    <x v="35"/>
    <n v="39212"/>
    <x v="0"/>
    <s v="OFF-BI-10003910"/>
    <x v="1"/>
    <x v="8"/>
    <s v="DXL Angle-View Binders with Locking Rings by Samsill"/>
    <n v="15.42"/>
    <n v="2"/>
    <n v="0"/>
    <n v="6.9390000000000001"/>
  </r>
  <r>
    <n v="3723"/>
    <x v="1840"/>
    <x v="3"/>
    <x v="903"/>
    <d v="2014-11-27T00:00:00"/>
    <s v="Standard Class"/>
    <s v="FO-14305"/>
    <s v="Frank Olsen"/>
    <x v="0"/>
    <s v="United States"/>
    <x v="12"/>
    <x v="5"/>
    <n v="77070"/>
    <x v="2"/>
    <s v="OFF-AR-10000122"/>
    <x v="1"/>
    <x v="6"/>
    <s v="Newell 314"/>
    <n v="35.712000000000003"/>
    <n v="8"/>
    <n v="0.2"/>
    <n v="2.2319999999999958"/>
  </r>
  <r>
    <n v="3724"/>
    <x v="1841"/>
    <x v="2"/>
    <x v="125"/>
    <d v="2012-01-04T00:00:00"/>
    <s v="Standard Class"/>
    <s v="MF-17665"/>
    <s v="Maureen Fritzler"/>
    <x v="1"/>
    <s v="United States"/>
    <x v="42"/>
    <x v="16"/>
    <n v="85023"/>
    <x v="1"/>
    <s v="OFF-BI-10004600"/>
    <x v="1"/>
    <x v="8"/>
    <s v="Ibico Ibimaster 300 Manual Binding System"/>
    <n v="551.98500000000013"/>
    <n v="5"/>
    <n v="0.7"/>
    <n v="-459.98750000000018"/>
  </r>
  <r>
    <n v="3725"/>
    <x v="1842"/>
    <x v="3"/>
    <x v="355"/>
    <d v="2014-04-06T00:00:00"/>
    <s v="First Class"/>
    <s v="SA-20830"/>
    <s v="Sue Ann Reed"/>
    <x v="0"/>
    <s v="United States"/>
    <x v="22"/>
    <x v="10"/>
    <n v="60653"/>
    <x v="2"/>
    <s v="OFF-AR-10003045"/>
    <x v="1"/>
    <x v="6"/>
    <s v="Prang Colored Pencils"/>
    <n v="7.0559999999999992"/>
    <n v="3"/>
    <n v="0.2"/>
    <n v="2.2050000000000001"/>
  </r>
  <r>
    <n v="3726"/>
    <x v="1843"/>
    <x v="0"/>
    <x v="482"/>
    <d v="2014-01-03T00:00:00"/>
    <s v="Standard Class"/>
    <s v="SH-19975"/>
    <s v="Sally Hughsby"/>
    <x v="1"/>
    <s v="United States"/>
    <x v="60"/>
    <x v="22"/>
    <n v="80219"/>
    <x v="1"/>
    <s v="OFF-AP-10000252"/>
    <x v="1"/>
    <x v="9"/>
    <s v="Harmony HEPA Quiet Air Purifiers"/>
    <n v="18.72"/>
    <n v="2"/>
    <n v="0.2"/>
    <n v="3.51"/>
  </r>
  <r>
    <n v="3727"/>
    <x v="1844"/>
    <x v="0"/>
    <x v="410"/>
    <d v="2013-06-12T00:00:00"/>
    <s v="Standard Class"/>
    <s v="JL-15235"/>
    <s v="Janet Lee"/>
    <x v="0"/>
    <s v="United States"/>
    <x v="46"/>
    <x v="13"/>
    <n v="19711"/>
    <x v="3"/>
    <s v="OFF-ST-10001496"/>
    <x v="1"/>
    <x v="4"/>
    <s v="Standard Rollaway File with Lock"/>
    <n v="360.38"/>
    <n v="2"/>
    <n v="0"/>
    <n v="93.698800000000006"/>
  </r>
  <r>
    <n v="3728"/>
    <x v="1844"/>
    <x v="0"/>
    <x v="410"/>
    <d v="2013-06-12T00:00:00"/>
    <s v="Standard Class"/>
    <s v="JL-15235"/>
    <s v="Janet Lee"/>
    <x v="0"/>
    <s v="United States"/>
    <x v="46"/>
    <x v="13"/>
    <n v="19711"/>
    <x v="3"/>
    <s v="OFF-AR-10000122"/>
    <x v="1"/>
    <x v="6"/>
    <s v="Newell 314"/>
    <n v="11.16"/>
    <n v="2"/>
    <n v="0"/>
    <n v="2.7899999999999991"/>
  </r>
  <r>
    <n v="3729"/>
    <x v="1844"/>
    <x v="0"/>
    <x v="410"/>
    <d v="2013-06-12T00:00:00"/>
    <s v="Standard Class"/>
    <s v="JL-15235"/>
    <s v="Janet Lee"/>
    <x v="0"/>
    <s v="United States"/>
    <x v="46"/>
    <x v="13"/>
    <n v="19711"/>
    <x v="3"/>
    <s v="OFF-LA-10000407"/>
    <x v="1"/>
    <x v="2"/>
    <s v="Avery White Multi-Purpose Labels"/>
    <n v="14.940000000000001"/>
    <n v="3"/>
    <n v="0"/>
    <n v="6.8723999999999998"/>
  </r>
  <r>
    <n v="3730"/>
    <x v="1845"/>
    <x v="1"/>
    <x v="227"/>
    <d v="2012-09-23T00:00:00"/>
    <s v="Standard Class"/>
    <s v="KH-16630"/>
    <s v="Ken Heidel"/>
    <x v="1"/>
    <s v="United States"/>
    <x v="183"/>
    <x v="39"/>
    <n v="20735"/>
    <x v="3"/>
    <s v="OFF-ST-10004950"/>
    <x v="1"/>
    <x v="4"/>
    <s v="Acco Perma 3000 Stacking Storage Drawers"/>
    <n v="41.96"/>
    <n v="2"/>
    <n v="0"/>
    <n v="7.9724000000000004"/>
  </r>
  <r>
    <n v="3731"/>
    <x v="1845"/>
    <x v="1"/>
    <x v="227"/>
    <d v="2012-09-23T00:00:00"/>
    <s v="Standard Class"/>
    <s v="KH-16630"/>
    <s v="Ken Heidel"/>
    <x v="1"/>
    <s v="United States"/>
    <x v="183"/>
    <x v="39"/>
    <n v="20735"/>
    <x v="3"/>
    <s v="OFF-ST-10004123"/>
    <x v="1"/>
    <x v="4"/>
    <s v="Safco Industrial Wire Shelving System"/>
    <n v="636.86"/>
    <n v="7"/>
    <n v="0"/>
    <n v="0"/>
  </r>
  <r>
    <n v="3732"/>
    <x v="1845"/>
    <x v="1"/>
    <x v="227"/>
    <d v="2012-09-23T00:00:00"/>
    <s v="Standard Class"/>
    <s v="KH-16630"/>
    <s v="Ken Heidel"/>
    <x v="1"/>
    <s v="United States"/>
    <x v="183"/>
    <x v="39"/>
    <n v="20735"/>
    <x v="3"/>
    <s v="TEC-PH-10000730"/>
    <x v="2"/>
    <x v="7"/>
    <s v="Samsung Galaxy S4 Active"/>
    <n v="499.99"/>
    <n v="1"/>
    <n v="0"/>
    <n v="129.99740000000003"/>
  </r>
  <r>
    <n v="3733"/>
    <x v="1845"/>
    <x v="1"/>
    <x v="227"/>
    <d v="2012-09-23T00:00:00"/>
    <s v="Standard Class"/>
    <s v="KH-16630"/>
    <s v="Ken Heidel"/>
    <x v="1"/>
    <s v="United States"/>
    <x v="183"/>
    <x v="39"/>
    <n v="20735"/>
    <x v="3"/>
    <s v="TEC-PH-10000895"/>
    <x v="2"/>
    <x v="7"/>
    <s v="Polycom VVX 310 VoIP phone"/>
    <n v="1259.93"/>
    <n v="7"/>
    <n v="0"/>
    <n v="327.58180000000004"/>
  </r>
  <r>
    <n v="3734"/>
    <x v="1845"/>
    <x v="1"/>
    <x v="227"/>
    <d v="2012-09-23T00:00:00"/>
    <s v="Standard Class"/>
    <s v="KH-16630"/>
    <s v="Ken Heidel"/>
    <x v="1"/>
    <s v="United States"/>
    <x v="183"/>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x v="20"/>
    <x v="15"/>
    <n v="10011"/>
    <x v="3"/>
    <s v="OFF-PA-10002254"/>
    <x v="1"/>
    <x v="10"/>
    <s v="Xerox 1883"/>
    <n v="26.38"/>
    <n v="1"/>
    <n v="0"/>
    <n v="12.134799999999998"/>
  </r>
  <r>
    <n v="3736"/>
    <x v="1846"/>
    <x v="3"/>
    <x v="904"/>
    <d v="2014-03-12T00:00:00"/>
    <s v="Second Class"/>
    <s v="RM-19750"/>
    <s v="Roland Murray"/>
    <x v="0"/>
    <s v="United States"/>
    <x v="20"/>
    <x v="15"/>
    <n v="10011"/>
    <x v="3"/>
    <s v="FUR-FU-10002554"/>
    <x v="0"/>
    <x v="5"/>
    <s v="Westinghouse Floor Lamp with Metal Mesh Shade, Black"/>
    <n v="71.97"/>
    <n v="3"/>
    <n v="0"/>
    <n v="16.553099999999993"/>
  </r>
  <r>
    <n v="3737"/>
    <x v="1847"/>
    <x v="0"/>
    <x v="716"/>
    <d v="2013-03-18T00:00:00"/>
    <s v="Same Day"/>
    <s v="VM-21835"/>
    <s v="Vivian Mathis"/>
    <x v="0"/>
    <s v="United States"/>
    <x v="46"/>
    <x v="13"/>
    <n v="19711"/>
    <x v="3"/>
    <s v="TEC-PH-10000673"/>
    <x v="2"/>
    <x v="7"/>
    <s v="Plantronics Voyager Pro HD - Bluetooth Headset"/>
    <n v="129.97999999999999"/>
    <n v="2"/>
    <n v="0"/>
    <n v="62.3904"/>
  </r>
  <r>
    <n v="3738"/>
    <x v="1847"/>
    <x v="0"/>
    <x v="716"/>
    <d v="2013-03-18T00:00:00"/>
    <s v="Same Day"/>
    <s v="VM-21835"/>
    <s v="Vivian Mathis"/>
    <x v="0"/>
    <s v="United States"/>
    <x v="46"/>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x v="25"/>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x v="25"/>
    <x v="12"/>
    <n v="49201"/>
    <x v="2"/>
    <s v="TEC-AC-10001109"/>
    <x v="2"/>
    <x v="11"/>
    <s v="Logitech Trackman Marble Mouse"/>
    <n v="59.98"/>
    <n v="2"/>
    <n v="0"/>
    <n v="25.191600000000001"/>
  </r>
  <r>
    <n v="3741"/>
    <x v="1848"/>
    <x v="0"/>
    <x v="10"/>
    <d v="2013-12-14T00:00:00"/>
    <s v="Standard Class"/>
    <s v="LH-17155"/>
    <s v="Logan Haushalter"/>
    <x v="0"/>
    <s v="United States"/>
    <x v="25"/>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x v="20"/>
    <x v="15"/>
    <n v="10011"/>
    <x v="3"/>
    <s v="OFF-EN-10001137"/>
    <x v="1"/>
    <x v="12"/>
    <s v="#10 Gummed Flap White Envelopes, 100/Box"/>
    <n v="16.52"/>
    <n v="4"/>
    <n v="0"/>
    <n v="7.5991999999999997"/>
  </r>
  <r>
    <n v="3743"/>
    <x v="1849"/>
    <x v="0"/>
    <x v="804"/>
    <d v="2013-01-21T00:00:00"/>
    <s v="Standard Class"/>
    <s v="WB-21850"/>
    <s v="William Brown"/>
    <x v="0"/>
    <s v="United States"/>
    <x v="20"/>
    <x v="15"/>
    <n v="10011"/>
    <x v="3"/>
    <s v="OFF-PA-10004285"/>
    <x v="1"/>
    <x v="10"/>
    <s v="Xerox 1959"/>
    <n v="60.12"/>
    <n v="9"/>
    <n v="0"/>
    <n v="28.857599999999998"/>
  </r>
  <r>
    <n v="3744"/>
    <x v="1849"/>
    <x v="0"/>
    <x v="804"/>
    <d v="2013-01-21T00:00:00"/>
    <s v="Standard Class"/>
    <s v="WB-21850"/>
    <s v="William Brown"/>
    <x v="0"/>
    <s v="United States"/>
    <x v="20"/>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x v="371"/>
    <x v="20"/>
    <n v="29730"/>
    <x v="0"/>
    <s v="OFF-FA-10002763"/>
    <x v="1"/>
    <x v="13"/>
    <s v="Advantus Map Pennant Flags and Round Head Tacks"/>
    <n v="11.850000000000001"/>
    <n v="3"/>
    <n v="0"/>
    <n v="3.7919999999999994"/>
  </r>
  <r>
    <n v="3746"/>
    <x v="1851"/>
    <x v="0"/>
    <x v="713"/>
    <d v="2013-09-29T00:00:00"/>
    <s v="Second Class"/>
    <s v="RA-19915"/>
    <s v="Russell Applegate"/>
    <x v="0"/>
    <s v="United States"/>
    <x v="38"/>
    <x v="32"/>
    <n v="31907"/>
    <x v="0"/>
    <s v="OFF-ST-10003058"/>
    <x v="1"/>
    <x v="4"/>
    <s v="Eldon Mobile Mega Data Cart  Mega Stackable  Add-On Trays"/>
    <n v="118.25"/>
    <n v="5"/>
    <n v="0"/>
    <n v="34.292499999999997"/>
  </r>
  <r>
    <n v="3747"/>
    <x v="1851"/>
    <x v="0"/>
    <x v="713"/>
    <d v="2013-09-29T00:00:00"/>
    <s v="Second Class"/>
    <s v="RA-19915"/>
    <s v="Russell Applegate"/>
    <x v="0"/>
    <s v="United States"/>
    <x v="38"/>
    <x v="32"/>
    <n v="31907"/>
    <x v="0"/>
    <s v="FUR-CH-10002084"/>
    <x v="0"/>
    <x v="1"/>
    <s v="Hon Mobius Operator's Chair"/>
    <n v="368.96999999999997"/>
    <n v="3"/>
    <n v="0"/>
    <n v="81.173400000000001"/>
  </r>
  <r>
    <n v="3748"/>
    <x v="1852"/>
    <x v="3"/>
    <x v="151"/>
    <d v="2014-08-30T00:00:00"/>
    <s v="Second Class"/>
    <s v="DR-12880"/>
    <s v="Dan Reichenbach"/>
    <x v="1"/>
    <s v="United States"/>
    <x v="75"/>
    <x v="1"/>
    <n v="90301"/>
    <x v="1"/>
    <s v="FUR-FU-10002937"/>
    <x v="0"/>
    <x v="5"/>
    <s v="GE 48&quot; Fluorescent Tube, Cool White Energy Saver, 34 Watts, 30/Box"/>
    <n v="198.46"/>
    <n v="2"/>
    <n v="0"/>
    <n v="99.23"/>
  </r>
  <r>
    <n v="3749"/>
    <x v="1852"/>
    <x v="3"/>
    <x v="151"/>
    <d v="2014-08-30T00:00:00"/>
    <s v="Second Class"/>
    <s v="DR-12880"/>
    <s v="Dan Reichenbach"/>
    <x v="1"/>
    <s v="United States"/>
    <x v="75"/>
    <x v="1"/>
    <n v="90301"/>
    <x v="1"/>
    <s v="OFF-AP-10001242"/>
    <x v="1"/>
    <x v="9"/>
    <s v="APC 7 Outlet Network SurgeArrest Surge Protector"/>
    <n v="321.92"/>
    <n v="4"/>
    <n v="0"/>
    <n v="96.575999999999993"/>
  </r>
  <r>
    <n v="3750"/>
    <x v="1852"/>
    <x v="3"/>
    <x v="151"/>
    <d v="2014-08-30T00:00:00"/>
    <s v="Second Class"/>
    <s v="DR-12880"/>
    <s v="Dan Reichenbach"/>
    <x v="1"/>
    <s v="United States"/>
    <x v="75"/>
    <x v="1"/>
    <n v="90301"/>
    <x v="1"/>
    <s v="TEC-CO-10001571"/>
    <x v="2"/>
    <x v="16"/>
    <s v="Sharp 1540cs Digital Laser Copier"/>
    <n v="879.98400000000004"/>
    <n v="2"/>
    <n v="0.2"/>
    <n v="329.99400000000003"/>
  </r>
  <r>
    <n v="3751"/>
    <x v="1852"/>
    <x v="3"/>
    <x v="151"/>
    <d v="2014-08-30T00:00:00"/>
    <s v="Second Class"/>
    <s v="DR-12880"/>
    <s v="Dan Reichenbach"/>
    <x v="1"/>
    <s v="United States"/>
    <x v="75"/>
    <x v="1"/>
    <n v="90301"/>
    <x v="1"/>
    <s v="OFF-SU-10002503"/>
    <x v="1"/>
    <x v="14"/>
    <s v="Acme Preferred Stainless Steel Scissors"/>
    <n v="28.4"/>
    <n v="5"/>
    <n v="0"/>
    <n v="8.2359999999999989"/>
  </r>
  <r>
    <n v="3752"/>
    <x v="1852"/>
    <x v="3"/>
    <x v="151"/>
    <d v="2014-08-30T00:00:00"/>
    <s v="Second Class"/>
    <s v="DR-12880"/>
    <s v="Dan Reichenbach"/>
    <x v="1"/>
    <s v="United States"/>
    <x v="75"/>
    <x v="1"/>
    <n v="90301"/>
    <x v="1"/>
    <s v="FUR-CH-10004886"/>
    <x v="0"/>
    <x v="1"/>
    <s v="Bevis Steel Folding Chairs"/>
    <n v="230.28000000000003"/>
    <n v="3"/>
    <n v="0.2"/>
    <n v="23.027999999999992"/>
  </r>
  <r>
    <n v="3753"/>
    <x v="1852"/>
    <x v="3"/>
    <x v="151"/>
    <d v="2014-08-30T00:00:00"/>
    <s v="Second Class"/>
    <s v="DR-12880"/>
    <s v="Dan Reichenbach"/>
    <x v="1"/>
    <s v="United States"/>
    <x v="75"/>
    <x v="1"/>
    <n v="90301"/>
    <x v="1"/>
    <s v="OFF-PA-10001289"/>
    <x v="1"/>
    <x v="10"/>
    <s v="White Computer Printout Paper by Universal"/>
    <n v="116.28"/>
    <n v="3"/>
    <n v="0"/>
    <n v="56.977199999999996"/>
  </r>
  <r>
    <n v="3754"/>
    <x v="1852"/>
    <x v="3"/>
    <x v="151"/>
    <d v="2014-08-30T00:00:00"/>
    <s v="Second Class"/>
    <s v="DR-12880"/>
    <s v="Dan Reichenbach"/>
    <x v="1"/>
    <s v="United States"/>
    <x v="75"/>
    <x v="1"/>
    <n v="90301"/>
    <x v="1"/>
    <s v="OFF-BI-10003650"/>
    <x v="1"/>
    <x v="8"/>
    <s v="GBC DocuBind 300 Electric Binding Machine"/>
    <n v="841.5680000000001"/>
    <n v="2"/>
    <n v="0.2"/>
    <n v="294.54879999999991"/>
  </r>
  <r>
    <n v="3755"/>
    <x v="1852"/>
    <x v="3"/>
    <x v="151"/>
    <d v="2014-08-30T00:00:00"/>
    <s v="Second Class"/>
    <s v="DR-12880"/>
    <s v="Dan Reichenbach"/>
    <x v="1"/>
    <s v="United States"/>
    <x v="75"/>
    <x v="1"/>
    <n v="90301"/>
    <x v="1"/>
    <s v="OFF-ST-10001370"/>
    <x v="1"/>
    <x v="4"/>
    <s v="Sensible Storage WireTech Storage Systems"/>
    <n v="354.90000000000003"/>
    <n v="5"/>
    <n v="0"/>
    <n v="17.744999999999962"/>
  </r>
  <r>
    <n v="3756"/>
    <x v="1853"/>
    <x v="0"/>
    <x v="840"/>
    <d v="2013-03-07T00:00:00"/>
    <s v="First Class"/>
    <s v="JG-15310"/>
    <s v="Jason Gross"/>
    <x v="1"/>
    <s v="United States"/>
    <x v="372"/>
    <x v="5"/>
    <n v="79762"/>
    <x v="2"/>
    <s v="OFF-PA-10001892"/>
    <x v="1"/>
    <x v="10"/>
    <s v="Rediform Wirebound &quot;Phone Memo&quot; Message Book, 11 x 5-3/4"/>
    <n v="42.783999999999999"/>
    <n v="7"/>
    <n v="0.2"/>
    <n v="15.509199999999998"/>
  </r>
  <r>
    <n v="3757"/>
    <x v="1853"/>
    <x v="0"/>
    <x v="840"/>
    <d v="2013-03-07T00:00:00"/>
    <s v="First Class"/>
    <s v="JG-15310"/>
    <s v="Jason Gross"/>
    <x v="1"/>
    <s v="United States"/>
    <x v="372"/>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x v="46"/>
    <x v="24"/>
    <n v="43055"/>
    <x v="3"/>
    <s v="OFF-AR-10001615"/>
    <x v="1"/>
    <x v="6"/>
    <s v="Newell 34"/>
    <n v="111.104"/>
    <n v="7"/>
    <n v="0.2"/>
    <n v="8.3328000000000024"/>
  </r>
  <r>
    <n v="3759"/>
    <x v="1855"/>
    <x v="1"/>
    <x v="227"/>
    <d v="2012-09-23T00:00:00"/>
    <s v="Standard Class"/>
    <s v="GB-14530"/>
    <s v="George Bell"/>
    <x v="1"/>
    <s v="United States"/>
    <x v="1"/>
    <x v="1"/>
    <n v="90049"/>
    <x v="1"/>
    <s v="OFF-AR-10003602"/>
    <x v="1"/>
    <x v="6"/>
    <s v="Quartet Omega Colored Chalk, 12/Pack"/>
    <n v="11.68"/>
    <n v="2"/>
    <n v="0"/>
    <n v="5.4895999999999994"/>
  </r>
  <r>
    <n v="3760"/>
    <x v="1855"/>
    <x v="1"/>
    <x v="227"/>
    <d v="2012-09-23T00:00:00"/>
    <s v="Standard Class"/>
    <s v="GB-14530"/>
    <s v="George Bell"/>
    <x v="1"/>
    <s v="United States"/>
    <x v="1"/>
    <x v="1"/>
    <n v="90049"/>
    <x v="1"/>
    <s v="OFF-SU-10004782"/>
    <x v="1"/>
    <x v="14"/>
    <s v="Elite 5&quot; Scissors"/>
    <n v="16.899999999999999"/>
    <n v="2"/>
    <n v="0"/>
    <n v="5.0699999999999985"/>
  </r>
  <r>
    <n v="3761"/>
    <x v="1855"/>
    <x v="1"/>
    <x v="227"/>
    <d v="2012-09-23T00:00:00"/>
    <s v="Standard Class"/>
    <s v="GB-14530"/>
    <s v="George Bell"/>
    <x v="1"/>
    <s v="United States"/>
    <x v="1"/>
    <x v="1"/>
    <n v="90049"/>
    <x v="1"/>
    <s v="FUR-FU-10001591"/>
    <x v="0"/>
    <x v="5"/>
    <s v="Advantus Panel Wall Certificate Holder - 8.5x11"/>
    <n v="24.4"/>
    <n v="2"/>
    <n v="0"/>
    <n v="10.248000000000001"/>
  </r>
  <r>
    <n v="3762"/>
    <x v="1856"/>
    <x v="3"/>
    <x v="605"/>
    <d v="2014-05-18T00:00:00"/>
    <s v="Standard Class"/>
    <s v="CK-12205"/>
    <s v="Chloris Kastensmidt"/>
    <x v="0"/>
    <s v="United States"/>
    <x v="231"/>
    <x v="31"/>
    <n v="2149"/>
    <x v="3"/>
    <s v="OFF-PA-10000659"/>
    <x v="1"/>
    <x v="10"/>
    <s v="TOPS Carbonless Receipt Book, Four 2-3/4 x 7-1/4 Money Receipts per Page"/>
    <n v="87.6"/>
    <n v="5"/>
    <n v="0"/>
    <n v="42.047999999999995"/>
  </r>
  <r>
    <n v="3763"/>
    <x v="1857"/>
    <x v="0"/>
    <x v="572"/>
    <d v="2013-08-19T00:00:00"/>
    <s v="Second Class"/>
    <s v="TS-21160"/>
    <s v="Theresa Swint"/>
    <x v="1"/>
    <s v="United States"/>
    <x v="373"/>
    <x v="6"/>
    <n v="53214"/>
    <x v="2"/>
    <s v="FUR-BO-10001337"/>
    <x v="0"/>
    <x v="0"/>
    <s v="O'Sullivan Living Dimensions 2-Shelf Bookcases"/>
    <n v="241.96"/>
    <n v="2"/>
    <n v="0"/>
    <n v="24.195999999999998"/>
  </r>
  <r>
    <n v="3764"/>
    <x v="1857"/>
    <x v="0"/>
    <x v="572"/>
    <d v="2013-08-19T00:00:00"/>
    <s v="Second Class"/>
    <s v="TS-21160"/>
    <s v="Theresa Swint"/>
    <x v="1"/>
    <s v="United States"/>
    <x v="373"/>
    <x v="6"/>
    <n v="53214"/>
    <x v="2"/>
    <s v="OFF-BI-10003529"/>
    <x v="1"/>
    <x v="8"/>
    <s v="Avery Round Ring Poly Binders"/>
    <n v="8.52"/>
    <n v="3"/>
    <n v="0"/>
    <n v="4.1747999999999994"/>
  </r>
  <r>
    <n v="3765"/>
    <x v="1858"/>
    <x v="3"/>
    <x v="906"/>
    <d v="2014-03-03T00:00:00"/>
    <s v="Standard Class"/>
    <s v="MH-18025"/>
    <s v="Michelle Huthwaite"/>
    <x v="0"/>
    <s v="United States"/>
    <x v="22"/>
    <x v="10"/>
    <n v="60623"/>
    <x v="2"/>
    <s v="OFF-BI-10002609"/>
    <x v="1"/>
    <x v="8"/>
    <s v="Avery Hidden Tab Dividers for Binding Systems"/>
    <n v="1.7879999999999996"/>
    <n v="3"/>
    <n v="0.8"/>
    <n v="-3.0396000000000001"/>
  </r>
  <r>
    <n v="3766"/>
    <x v="1859"/>
    <x v="0"/>
    <x v="844"/>
    <d v="2013-03-26T00:00:00"/>
    <s v="Standard Class"/>
    <s v="DM-12955"/>
    <s v="Dario Medina"/>
    <x v="1"/>
    <s v="United States"/>
    <x v="12"/>
    <x v="5"/>
    <n v="77036"/>
    <x v="2"/>
    <s v="FUR-TA-10004767"/>
    <x v="0"/>
    <x v="3"/>
    <s v="Safco Drafting Table"/>
    <n v="99.372"/>
    <n v="2"/>
    <n v="0.3"/>
    <n v="-1.4196000000000097"/>
  </r>
  <r>
    <n v="3767"/>
    <x v="1859"/>
    <x v="0"/>
    <x v="844"/>
    <d v="2013-03-26T00:00:00"/>
    <s v="Standard Class"/>
    <s v="DM-12955"/>
    <s v="Dario Medina"/>
    <x v="1"/>
    <s v="United States"/>
    <x v="12"/>
    <x v="5"/>
    <n v="77036"/>
    <x v="2"/>
    <s v="OFF-AR-10001868"/>
    <x v="1"/>
    <x v="6"/>
    <s v="Prang Dustless Chalk Sticks"/>
    <n v="1.3440000000000001"/>
    <n v="1"/>
    <n v="0.2"/>
    <n v="0.504"/>
  </r>
  <r>
    <n v="3768"/>
    <x v="1860"/>
    <x v="1"/>
    <x v="575"/>
    <d v="2012-12-10T00:00:00"/>
    <s v="Second Class"/>
    <s v="JJ-15760"/>
    <s v="Joel Jenkins"/>
    <x v="2"/>
    <s v="United States"/>
    <x v="12"/>
    <x v="5"/>
    <n v="77036"/>
    <x v="2"/>
    <s v="TEC-PH-10004896"/>
    <x v="2"/>
    <x v="7"/>
    <s v="Nokia Lumia 521 (T-Mobile)"/>
    <n v="119.96000000000001"/>
    <n v="5"/>
    <n v="0.2"/>
    <n v="11.996000000000002"/>
  </r>
  <r>
    <n v="3769"/>
    <x v="1861"/>
    <x v="2"/>
    <x v="757"/>
    <d v="2011-12-20T00:00:00"/>
    <s v="Second Class"/>
    <s v="KB-16585"/>
    <s v="Ken Black"/>
    <x v="1"/>
    <s v="United States"/>
    <x v="146"/>
    <x v="2"/>
    <n v="33012"/>
    <x v="0"/>
    <s v="FUR-CH-10000988"/>
    <x v="0"/>
    <x v="1"/>
    <s v="Hon Olson Stacker Stools"/>
    <n v="1013.8320000000001"/>
    <n v="9"/>
    <n v="0.2"/>
    <n v="101.38319999999999"/>
  </r>
  <r>
    <n v="3770"/>
    <x v="1861"/>
    <x v="2"/>
    <x v="757"/>
    <d v="2011-12-20T00:00:00"/>
    <s v="Second Class"/>
    <s v="KB-16585"/>
    <s v="Ken Black"/>
    <x v="1"/>
    <s v="United States"/>
    <x v="146"/>
    <x v="2"/>
    <n v="33012"/>
    <x v="0"/>
    <s v="OFF-FA-10000490"/>
    <x v="1"/>
    <x v="13"/>
    <s v="OIC Binder Clips, Mini, 1/4&quot; Capacity, Black"/>
    <n v="1.984"/>
    <n v="2"/>
    <n v="0.2"/>
    <n v="0.66959999999999997"/>
  </r>
  <r>
    <n v="3771"/>
    <x v="1862"/>
    <x v="0"/>
    <x v="907"/>
    <d v="2013-12-22T00:00:00"/>
    <s v="Standard Class"/>
    <s v="CM-12160"/>
    <s v="Charles McCrossin"/>
    <x v="0"/>
    <s v="United States"/>
    <x v="8"/>
    <x v="1"/>
    <n v="94122"/>
    <x v="1"/>
    <s v="FUR-TA-10004256"/>
    <x v="0"/>
    <x v="3"/>
    <s v="Bretford “Just In Time” Height-Adjustable Multi-Task Work Tables"/>
    <n v="2003.52"/>
    <n v="6"/>
    <n v="0.2"/>
    <n v="-325.57200000000023"/>
  </r>
  <r>
    <n v="3772"/>
    <x v="1863"/>
    <x v="0"/>
    <x v="536"/>
    <d v="2013-05-18T00:00:00"/>
    <s v="Standard Class"/>
    <s v="FM-14215"/>
    <s v="Filia McAdams"/>
    <x v="1"/>
    <s v="United States"/>
    <x v="10"/>
    <x v="9"/>
    <n v="19140"/>
    <x v="3"/>
    <s v="OFF-ST-10004804"/>
    <x v="1"/>
    <x v="4"/>
    <s v="Belkin 19&quot; Vented Equipment Shelf, Black"/>
    <n v="82.367999999999995"/>
    <n v="2"/>
    <n v="0.2"/>
    <n v="-19.562399999999997"/>
  </r>
  <r>
    <n v="3773"/>
    <x v="1864"/>
    <x v="2"/>
    <x v="908"/>
    <d v="2011-08-11T00:00:00"/>
    <s v="Second Class"/>
    <s v="RF-19735"/>
    <s v="Roland Fjeld"/>
    <x v="0"/>
    <s v="United States"/>
    <x v="29"/>
    <x v="20"/>
    <n v="29203"/>
    <x v="0"/>
    <s v="TEC-AC-10000023"/>
    <x v="2"/>
    <x v="11"/>
    <s v="Maxell 74 Minute CD-R Spindle, 50/Pack"/>
    <n v="62.91"/>
    <n v="3"/>
    <n v="0"/>
    <n v="22.647599999999997"/>
  </r>
  <r>
    <n v="3774"/>
    <x v="1865"/>
    <x v="2"/>
    <x v="909"/>
    <d v="2011-04-13T00:00:00"/>
    <s v="Second Class"/>
    <s v="JK-15370"/>
    <s v="Jay Kimmel"/>
    <x v="0"/>
    <s v="United States"/>
    <x v="100"/>
    <x v="2"/>
    <n v="33180"/>
    <x v="0"/>
    <s v="OFF-FA-10001332"/>
    <x v="1"/>
    <x v="13"/>
    <s v="Acco Banker's Clasps, 5 3/4&quot;-Long"/>
    <n v="6.911999999999999"/>
    <n v="3"/>
    <n v="0.2"/>
    <n v="2.3327999999999998"/>
  </r>
  <r>
    <n v="3775"/>
    <x v="1865"/>
    <x v="2"/>
    <x v="909"/>
    <d v="2011-04-13T00:00:00"/>
    <s v="Second Class"/>
    <s v="JK-15370"/>
    <s v="Jay Kimmel"/>
    <x v="0"/>
    <s v="United States"/>
    <x v="100"/>
    <x v="2"/>
    <n v="33180"/>
    <x v="0"/>
    <s v="TEC-AC-10002001"/>
    <x v="2"/>
    <x v="11"/>
    <s v="Logitech Wireless Gaming Headset G930"/>
    <n v="383.97600000000006"/>
    <n v="3"/>
    <n v="0.2"/>
    <n v="81.59490000000001"/>
  </r>
  <r>
    <n v="3776"/>
    <x v="1865"/>
    <x v="2"/>
    <x v="909"/>
    <d v="2011-04-13T00:00:00"/>
    <s v="Second Class"/>
    <s v="JK-15370"/>
    <s v="Jay Kimmel"/>
    <x v="0"/>
    <s v="United States"/>
    <x v="100"/>
    <x v="2"/>
    <n v="33180"/>
    <x v="0"/>
    <s v="OFF-PA-10000029"/>
    <x v="1"/>
    <x v="10"/>
    <s v="Xerox 224"/>
    <n v="10.368000000000002"/>
    <n v="2"/>
    <n v="0.2"/>
    <n v="3.6288"/>
  </r>
  <r>
    <n v="3777"/>
    <x v="1865"/>
    <x v="2"/>
    <x v="909"/>
    <d v="2011-04-13T00:00:00"/>
    <s v="Second Class"/>
    <s v="JK-15370"/>
    <s v="Jay Kimmel"/>
    <x v="0"/>
    <s v="United States"/>
    <x v="100"/>
    <x v="2"/>
    <n v="33180"/>
    <x v="0"/>
    <s v="TEC-AC-10001874"/>
    <x v="2"/>
    <x v="11"/>
    <s v="Logitech Wireless Anywhere Mouse MX for PC and Mac"/>
    <n v="335.94400000000002"/>
    <n v="7"/>
    <n v="0.2"/>
    <n v="41.992999999999995"/>
  </r>
  <r>
    <n v="3778"/>
    <x v="1866"/>
    <x v="1"/>
    <x v="910"/>
    <d v="2012-05-08T00:00:00"/>
    <s v="Standard Class"/>
    <s v="JB-16045"/>
    <s v="Julia Barnett"/>
    <x v="2"/>
    <s v="United States"/>
    <x v="374"/>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x v="100"/>
    <x v="2"/>
    <n v="33180"/>
    <x v="0"/>
    <s v="TEC-PH-10002564"/>
    <x v="2"/>
    <x v="7"/>
    <s v="OtterBox Defender Series Case - Samsung Galaxy S4"/>
    <n v="71.975999999999999"/>
    <n v="3"/>
    <n v="0.2"/>
    <n v="8.9969999999999892"/>
  </r>
  <r>
    <n v="3780"/>
    <x v="1868"/>
    <x v="3"/>
    <x v="911"/>
    <d v="2014-02-21T00:00:00"/>
    <s v="Standard Class"/>
    <s v="LF-17185"/>
    <s v="Luke Foster"/>
    <x v="0"/>
    <s v="United States"/>
    <x v="20"/>
    <x v="15"/>
    <n v="10035"/>
    <x v="3"/>
    <s v="OFF-PA-10003465"/>
    <x v="1"/>
    <x v="10"/>
    <s v="Xerox 1912"/>
    <n v="37.94"/>
    <n v="2"/>
    <n v="0"/>
    <n v="18.211199999999998"/>
  </r>
  <r>
    <n v="3781"/>
    <x v="1869"/>
    <x v="2"/>
    <x v="912"/>
    <d v="2011-11-20T00:00:00"/>
    <s v="Standard Class"/>
    <s v="RH-19510"/>
    <s v="Rick Huthwaite"/>
    <x v="2"/>
    <s v="United States"/>
    <x v="375"/>
    <x v="41"/>
    <n v="66502"/>
    <x v="2"/>
    <s v="TEC-PH-10000038"/>
    <x v="2"/>
    <x v="7"/>
    <s v="Jawbone MINI JAMBOX Wireless Bluetooth Speaker"/>
    <n v="273.95999999999998"/>
    <n v="2"/>
    <n v="0"/>
    <n v="10.958399999999983"/>
  </r>
  <r>
    <n v="3782"/>
    <x v="1870"/>
    <x v="1"/>
    <x v="584"/>
    <d v="2012-07-14T00:00:00"/>
    <s v="Second Class"/>
    <s v="MC-17575"/>
    <s v="Matt Collins"/>
    <x v="0"/>
    <s v="United States"/>
    <x v="10"/>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x v="26"/>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x v="26"/>
    <x v="18"/>
    <n v="38109"/>
    <x v="0"/>
    <s v="OFF-ST-10003716"/>
    <x v="1"/>
    <x v="4"/>
    <s v="Tennsco Double-Tier Lockers"/>
    <n v="720.06400000000008"/>
    <n v="4"/>
    <n v="0.2"/>
    <n v="-63.005600000000015"/>
  </r>
  <r>
    <n v="3785"/>
    <x v="1872"/>
    <x v="3"/>
    <x v="689"/>
    <d v="2014-08-05T00:00:00"/>
    <s v="Standard Class"/>
    <s v="EH-14125"/>
    <s v="Eugene Hildebrand"/>
    <x v="2"/>
    <s v="United States"/>
    <x v="2"/>
    <x v="2"/>
    <n v="33311"/>
    <x v="0"/>
    <s v="TEC-AC-10003590"/>
    <x v="2"/>
    <x v="11"/>
    <s v="TRENDnet 56K USB 2.0 Phone, Internet and Fax Modem"/>
    <n v="41.424000000000007"/>
    <n v="2"/>
    <n v="0.2"/>
    <n v="8.2847999999999971"/>
  </r>
  <r>
    <n v="3786"/>
    <x v="1873"/>
    <x v="3"/>
    <x v="377"/>
    <d v="2014-12-31T00:00:00"/>
    <s v="Standard Class"/>
    <s v="TC-21535"/>
    <s v="Tracy Collins"/>
    <x v="2"/>
    <s v="United States"/>
    <x v="38"/>
    <x v="24"/>
    <n v="43229"/>
    <x v="3"/>
    <s v="OFF-BI-10000494"/>
    <x v="1"/>
    <x v="8"/>
    <s v="Acco Economy Flexible Poly Round Ring Binder"/>
    <n v="3.1320000000000001"/>
    <n v="2"/>
    <n v="0.7"/>
    <n v="-2.6099999999999994"/>
  </r>
  <r>
    <n v="3787"/>
    <x v="1874"/>
    <x v="0"/>
    <x v="731"/>
    <d v="2013-11-05T00:00:00"/>
    <s v="Standard Class"/>
    <s v="JD-15895"/>
    <s v="Jonathan Doherty"/>
    <x v="1"/>
    <s v="United States"/>
    <x v="1"/>
    <x v="1"/>
    <n v="90045"/>
    <x v="1"/>
    <s v="OFF-ST-10002615"/>
    <x v="1"/>
    <x v="4"/>
    <s v="Dual Level, Single-Width Filing Carts"/>
    <n v="1085.42"/>
    <n v="7"/>
    <n v="0"/>
    <n v="282.20920000000001"/>
  </r>
  <r>
    <n v="3788"/>
    <x v="1875"/>
    <x v="0"/>
    <x v="913"/>
    <d v="2013-09-10T00:00:00"/>
    <s v="Standard Class"/>
    <s v="IL-15100"/>
    <s v="Ivan Liston"/>
    <x v="0"/>
    <s v="United States"/>
    <x v="12"/>
    <x v="5"/>
    <n v="77041"/>
    <x v="2"/>
    <s v="OFF-AR-10002804"/>
    <x v="1"/>
    <x v="6"/>
    <s v="Faber Castell Col-Erase Pencils"/>
    <n v="3.9119999999999999"/>
    <n v="1"/>
    <n v="0.2"/>
    <n v="1.0269000000000001"/>
  </r>
  <r>
    <n v="3789"/>
    <x v="1875"/>
    <x v="0"/>
    <x v="913"/>
    <d v="2013-09-10T00:00:00"/>
    <s v="Standard Class"/>
    <s v="IL-15100"/>
    <s v="Ivan Liston"/>
    <x v="0"/>
    <s v="United States"/>
    <x v="12"/>
    <x v="5"/>
    <n v="77041"/>
    <x v="2"/>
    <s v="OFF-AR-10001044"/>
    <x v="1"/>
    <x v="6"/>
    <s v="BOSTON Ranger #55 Pencil Sharpener, Black"/>
    <n v="62.376000000000005"/>
    <n v="3"/>
    <n v="0.2"/>
    <n v="7.0172999999999952"/>
  </r>
  <r>
    <n v="3790"/>
    <x v="1876"/>
    <x v="0"/>
    <x v="764"/>
    <d v="2013-04-22T00:00:00"/>
    <s v="Standard Class"/>
    <s v="SW-20350"/>
    <s v="Sean Wendt"/>
    <x v="2"/>
    <s v="United States"/>
    <x v="155"/>
    <x v="8"/>
    <n v="68104"/>
    <x v="2"/>
    <s v="OFF-FA-10000134"/>
    <x v="1"/>
    <x v="13"/>
    <s v="Advantus Push Pins, Aluminum Head"/>
    <n v="29.049999999999997"/>
    <n v="5"/>
    <n v="0"/>
    <n v="9.0054999999999996"/>
  </r>
  <r>
    <n v="3791"/>
    <x v="1877"/>
    <x v="2"/>
    <x v="260"/>
    <d v="2011-07-11T00:00:00"/>
    <s v="Standard Class"/>
    <s v="DP-13390"/>
    <s v="Dennis Pardue"/>
    <x v="2"/>
    <s v="United States"/>
    <x v="1"/>
    <x v="1"/>
    <n v="90004"/>
    <x v="1"/>
    <s v="OFF-BI-10001670"/>
    <x v="1"/>
    <x v="8"/>
    <s v="Vinyl Sectional Post Binders"/>
    <n v="180.96000000000004"/>
    <n v="6"/>
    <n v="0.2"/>
    <n v="67.86"/>
  </r>
  <r>
    <n v="3792"/>
    <x v="1878"/>
    <x v="1"/>
    <x v="914"/>
    <d v="2012-02-28T00:00:00"/>
    <s v="First Class"/>
    <s v="BT-11395"/>
    <s v="Bill Tyler"/>
    <x v="1"/>
    <s v="United States"/>
    <x v="376"/>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x v="376"/>
    <x v="9"/>
    <n v="16602"/>
    <x v="3"/>
    <s v="OFF-AR-10002257"/>
    <x v="1"/>
    <x v="6"/>
    <s v="Eldon Spacemaker Box, Quick-Snap Lid, Clear"/>
    <n v="16.032"/>
    <n v="6"/>
    <n v="0.2"/>
    <n v="2.2043999999999979"/>
  </r>
  <r>
    <n v="3794"/>
    <x v="1879"/>
    <x v="1"/>
    <x v="154"/>
    <d v="2012-12-01T00:00:00"/>
    <s v="Standard Class"/>
    <s v="JE-15475"/>
    <s v="Jeremy Ellison"/>
    <x v="0"/>
    <s v="United States"/>
    <x v="20"/>
    <x v="15"/>
    <n v="10024"/>
    <x v="3"/>
    <s v="OFF-AR-10001915"/>
    <x v="1"/>
    <x v="6"/>
    <s v="Peel-Off China Markers"/>
    <n v="29.79"/>
    <n v="3"/>
    <n v="0"/>
    <n v="12.511800000000001"/>
  </r>
  <r>
    <n v="3795"/>
    <x v="1880"/>
    <x v="2"/>
    <x v="915"/>
    <d v="2011-02-03T00:00:00"/>
    <s v="Standard Class"/>
    <s v="EJ-13720"/>
    <s v="Ed Jacobs"/>
    <x v="0"/>
    <s v="United States"/>
    <x v="70"/>
    <x v="1"/>
    <n v="92037"/>
    <x v="1"/>
    <s v="OFF-ST-10003692"/>
    <x v="1"/>
    <x v="4"/>
    <s v="Recycled Steel Personal File for Hanging File Folders"/>
    <n v="57.23"/>
    <n v="1"/>
    <n v="0"/>
    <n v="14.307499999999997"/>
  </r>
  <r>
    <n v="3796"/>
    <x v="1880"/>
    <x v="2"/>
    <x v="915"/>
    <d v="2011-02-03T00:00:00"/>
    <s v="Standard Class"/>
    <s v="EJ-13720"/>
    <s v="Ed Jacobs"/>
    <x v="0"/>
    <s v="United States"/>
    <x v="70"/>
    <x v="1"/>
    <n v="92037"/>
    <x v="1"/>
    <s v="FUR-TA-10003469"/>
    <x v="0"/>
    <x v="3"/>
    <s v="Balt Split Level Computer Training Table"/>
    <n v="333"/>
    <n v="3"/>
    <n v="0.2"/>
    <n v="-16.649999999999991"/>
  </r>
  <r>
    <n v="3797"/>
    <x v="1880"/>
    <x v="2"/>
    <x v="915"/>
    <d v="2011-02-03T00:00:00"/>
    <s v="Standard Class"/>
    <s v="EJ-13720"/>
    <s v="Ed Jacobs"/>
    <x v="0"/>
    <s v="United States"/>
    <x v="70"/>
    <x v="1"/>
    <n v="92037"/>
    <x v="1"/>
    <s v="OFF-AR-10003179"/>
    <x v="1"/>
    <x v="6"/>
    <s v="Dixon Ticonderoga Core-Lock Colored Pencils"/>
    <n v="36.44"/>
    <n v="4"/>
    <n v="0"/>
    <n v="12.025199999999998"/>
  </r>
  <r>
    <n v="3798"/>
    <x v="1881"/>
    <x v="3"/>
    <x v="397"/>
    <d v="2014-09-27T00:00:00"/>
    <s v="First Class"/>
    <s v="BE-11410"/>
    <s v="Bobby Elias"/>
    <x v="0"/>
    <s v="United States"/>
    <x v="100"/>
    <x v="2"/>
    <n v="33178"/>
    <x v="0"/>
    <s v="OFF-PA-10003395"/>
    <x v="1"/>
    <x v="10"/>
    <s v="Xerox 1941"/>
    <n v="251.64"/>
    <n v="3"/>
    <n v="0.2"/>
    <n v="88.073999999999984"/>
  </r>
  <r>
    <n v="3799"/>
    <x v="1882"/>
    <x v="3"/>
    <x v="259"/>
    <d v="2014-11-06T00:00:00"/>
    <s v="First Class"/>
    <s v="KL-16555"/>
    <s v="Kelly Lampkin"/>
    <x v="1"/>
    <s v="United States"/>
    <x v="247"/>
    <x v="3"/>
    <n v="27405"/>
    <x v="0"/>
    <s v="FUR-TA-10004575"/>
    <x v="0"/>
    <x v="3"/>
    <s v="Hon 5100 Series Wood Tables"/>
    <n v="523.76400000000001"/>
    <n v="3"/>
    <n v="0.4"/>
    <n v="-192.04680000000008"/>
  </r>
  <r>
    <n v="3800"/>
    <x v="1882"/>
    <x v="3"/>
    <x v="259"/>
    <d v="2014-11-06T00:00:00"/>
    <s v="First Class"/>
    <s v="KL-16555"/>
    <s v="Kelly Lampkin"/>
    <x v="1"/>
    <s v="United States"/>
    <x v="247"/>
    <x v="3"/>
    <n v="27405"/>
    <x v="0"/>
    <s v="TEC-PH-10002483"/>
    <x v="2"/>
    <x v="7"/>
    <s v="Motorola Moto X"/>
    <n v="1359.96"/>
    <n v="5"/>
    <n v="0.2"/>
    <n v="118.99650000000003"/>
  </r>
  <r>
    <n v="3801"/>
    <x v="1883"/>
    <x v="0"/>
    <x v="500"/>
    <d v="2013-10-21T00:00:00"/>
    <s v="Standard Class"/>
    <s v="NC-18415"/>
    <s v="Nathan Cano"/>
    <x v="0"/>
    <s v="United States"/>
    <x v="108"/>
    <x v="3"/>
    <n v="28540"/>
    <x v="0"/>
    <s v="FUR-CH-10003606"/>
    <x v="0"/>
    <x v="1"/>
    <s v="SAFCO Folding Chair Trolley"/>
    <n v="102.59200000000001"/>
    <n v="1"/>
    <n v="0.2"/>
    <n v="10.2592"/>
  </r>
  <r>
    <n v="3802"/>
    <x v="1883"/>
    <x v="0"/>
    <x v="500"/>
    <d v="2013-10-21T00:00:00"/>
    <s v="Standard Class"/>
    <s v="NC-18415"/>
    <s v="Nathan Cano"/>
    <x v="0"/>
    <s v="United States"/>
    <x v="108"/>
    <x v="3"/>
    <n v="28540"/>
    <x v="0"/>
    <s v="TEC-AC-10002473"/>
    <x v="2"/>
    <x v="11"/>
    <s v="Maxell 4.7GB DVD-R"/>
    <n v="22.704000000000001"/>
    <n v="1"/>
    <n v="0.2"/>
    <n v="5.9597999999999995"/>
  </r>
  <r>
    <n v="3803"/>
    <x v="1883"/>
    <x v="0"/>
    <x v="500"/>
    <d v="2013-10-21T00:00:00"/>
    <s v="Standard Class"/>
    <s v="NC-18415"/>
    <s v="Nathan Cano"/>
    <x v="0"/>
    <s v="United States"/>
    <x v="108"/>
    <x v="3"/>
    <n v="28540"/>
    <x v="0"/>
    <s v="OFF-PA-10002319"/>
    <x v="1"/>
    <x v="10"/>
    <s v="Xerox 1944"/>
    <n v="93.024000000000001"/>
    <n v="3"/>
    <n v="0.2"/>
    <n v="33.721199999999996"/>
  </r>
  <r>
    <n v="3804"/>
    <x v="1883"/>
    <x v="0"/>
    <x v="500"/>
    <d v="2013-10-21T00:00:00"/>
    <s v="Standard Class"/>
    <s v="NC-18415"/>
    <s v="Nathan Cano"/>
    <x v="0"/>
    <s v="United States"/>
    <x v="108"/>
    <x v="3"/>
    <n v="28540"/>
    <x v="0"/>
    <s v="OFF-SU-10000946"/>
    <x v="1"/>
    <x v="14"/>
    <s v="Staples"/>
    <n v="12.768000000000001"/>
    <n v="2"/>
    <n v="0.2"/>
    <n v="1.436399999999999"/>
  </r>
  <r>
    <n v="3805"/>
    <x v="1883"/>
    <x v="0"/>
    <x v="500"/>
    <d v="2013-10-21T00:00:00"/>
    <s v="Standard Class"/>
    <s v="NC-18415"/>
    <s v="Nathan Cano"/>
    <x v="0"/>
    <s v="United States"/>
    <x v="108"/>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x v="108"/>
    <x v="3"/>
    <n v="28540"/>
    <x v="0"/>
    <s v="OFF-PA-10002377"/>
    <x v="1"/>
    <x v="10"/>
    <s v="Xerox 1916"/>
    <n v="39.152000000000001"/>
    <n v="1"/>
    <n v="0.2"/>
    <n v="14.681999999999999"/>
  </r>
  <r>
    <n v="3807"/>
    <x v="1884"/>
    <x v="1"/>
    <x v="768"/>
    <d v="2012-11-19T00:00:00"/>
    <s v="Standard Class"/>
    <s v="AH-10690"/>
    <s v="Anna Häberlin"/>
    <x v="1"/>
    <s v="United States"/>
    <x v="369"/>
    <x v="2"/>
    <n v="33317"/>
    <x v="0"/>
    <s v="OFF-AR-10001246"/>
    <x v="1"/>
    <x v="6"/>
    <s v="Newell 317"/>
    <n v="11.76"/>
    <n v="5"/>
    <n v="0.2"/>
    <n v="1.3229999999999991"/>
  </r>
  <r>
    <n v="3808"/>
    <x v="1884"/>
    <x v="1"/>
    <x v="768"/>
    <d v="2012-11-19T00:00:00"/>
    <s v="Standard Class"/>
    <s v="AH-10690"/>
    <s v="Anna Häberlin"/>
    <x v="1"/>
    <s v="United States"/>
    <x v="369"/>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x v="369"/>
    <x v="2"/>
    <n v="33317"/>
    <x v="0"/>
    <s v="OFF-BI-10002799"/>
    <x v="1"/>
    <x v="8"/>
    <s v="SlimView Poly Binder, 3/8&quot;"/>
    <n v="4.6619999999999999"/>
    <n v="3"/>
    <n v="0.7"/>
    <n v="-3.7295999999999996"/>
  </r>
  <r>
    <n v="3810"/>
    <x v="1884"/>
    <x v="1"/>
    <x v="768"/>
    <d v="2012-11-19T00:00:00"/>
    <s v="Standard Class"/>
    <s v="AH-10690"/>
    <s v="Anna Häberlin"/>
    <x v="1"/>
    <s v="United States"/>
    <x v="369"/>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x v="369"/>
    <x v="2"/>
    <n v="33317"/>
    <x v="0"/>
    <s v="TEC-PH-10000441"/>
    <x v="2"/>
    <x v="7"/>
    <s v="VTech DS6151"/>
    <n v="100.792"/>
    <n v="1"/>
    <n v="0.2"/>
    <n v="10.079200000000007"/>
  </r>
  <r>
    <n v="3812"/>
    <x v="1884"/>
    <x v="1"/>
    <x v="768"/>
    <d v="2012-11-19T00:00:00"/>
    <s v="Standard Class"/>
    <s v="AH-10690"/>
    <s v="Anna Häberlin"/>
    <x v="1"/>
    <s v="United States"/>
    <x v="369"/>
    <x v="2"/>
    <n v="33317"/>
    <x v="0"/>
    <s v="FUR-CH-10004477"/>
    <x v="0"/>
    <x v="1"/>
    <s v="Global Push Button Manager's Chair, Indigo"/>
    <n v="146.13600000000002"/>
    <n v="3"/>
    <n v="0.2"/>
    <n v="16.440299999999986"/>
  </r>
  <r>
    <n v="3813"/>
    <x v="1885"/>
    <x v="3"/>
    <x v="916"/>
    <d v="2014-03-06T00:00:00"/>
    <s v="Same Day"/>
    <s v="PK-19075"/>
    <s v="Pete Kriz"/>
    <x v="0"/>
    <s v="United States"/>
    <x v="158"/>
    <x v="6"/>
    <n v="53209"/>
    <x v="2"/>
    <s v="OFF-LA-10003537"/>
    <x v="1"/>
    <x v="2"/>
    <s v="Avery 515"/>
    <n v="25.06"/>
    <n v="2"/>
    <n v="0"/>
    <n v="11.778199999999998"/>
  </r>
  <r>
    <n v="3814"/>
    <x v="1886"/>
    <x v="1"/>
    <x v="599"/>
    <d v="2012-11-09T00:00:00"/>
    <s v="Standard Class"/>
    <s v="NG-18430"/>
    <s v="Nathan Gelder"/>
    <x v="0"/>
    <s v="United States"/>
    <x v="94"/>
    <x v="10"/>
    <n v="62301"/>
    <x v="2"/>
    <s v="OFF-LA-10004484"/>
    <x v="1"/>
    <x v="2"/>
    <s v="Avery 476"/>
    <n v="19.824000000000002"/>
    <n v="6"/>
    <n v="0.2"/>
    <n v="6.4427999999999992"/>
  </r>
  <r>
    <n v="3815"/>
    <x v="1887"/>
    <x v="0"/>
    <x v="630"/>
    <d v="2013-07-09T00:00:00"/>
    <s v="Same Day"/>
    <s v="ZD-21925"/>
    <s v="Zuschuss Donatelli"/>
    <x v="0"/>
    <s v="United States"/>
    <x v="108"/>
    <x v="2"/>
    <n v="32216"/>
    <x v="0"/>
    <s v="TEC-PH-10002824"/>
    <x v="2"/>
    <x v="7"/>
    <s v="Jabra SPEAK 410 Multidevice Speakerphone"/>
    <n v="823.96000000000015"/>
    <n v="5"/>
    <n v="0.2"/>
    <n v="51.497499999999974"/>
  </r>
  <r>
    <n v="3816"/>
    <x v="1887"/>
    <x v="0"/>
    <x v="630"/>
    <d v="2013-07-09T00:00:00"/>
    <s v="Same Day"/>
    <s v="ZD-21925"/>
    <s v="Zuschuss Donatelli"/>
    <x v="0"/>
    <s v="United States"/>
    <x v="108"/>
    <x v="2"/>
    <n v="32216"/>
    <x v="0"/>
    <s v="OFF-PA-10004965"/>
    <x v="1"/>
    <x v="10"/>
    <s v="Xerox 1921"/>
    <n v="15.984000000000002"/>
    <n v="2"/>
    <n v="0.2"/>
    <n v="4.9949999999999992"/>
  </r>
  <r>
    <n v="3817"/>
    <x v="1888"/>
    <x v="1"/>
    <x v="426"/>
    <d v="2012-09-19T00:00:00"/>
    <s v="Standard Class"/>
    <s v="NW-18400"/>
    <s v="Natalie Webber"/>
    <x v="0"/>
    <s v="United States"/>
    <x v="216"/>
    <x v="19"/>
    <n v="36608"/>
    <x v="0"/>
    <s v="FUR-TA-10003569"/>
    <x v="0"/>
    <x v="3"/>
    <s v="Bretford CR8500 Series Meeting Room Furniture"/>
    <n v="801.96"/>
    <n v="2"/>
    <n v="0"/>
    <n v="200.49"/>
  </r>
  <r>
    <n v="3818"/>
    <x v="1888"/>
    <x v="1"/>
    <x v="426"/>
    <d v="2012-09-19T00:00:00"/>
    <s v="Standard Class"/>
    <s v="NW-18400"/>
    <s v="Natalie Webber"/>
    <x v="0"/>
    <s v="United States"/>
    <x v="216"/>
    <x v="19"/>
    <n v="36608"/>
    <x v="0"/>
    <s v="TEC-PH-10003187"/>
    <x v="2"/>
    <x v="7"/>
    <s v="Anker Astro Mini 3000mAh Ultra-Compact Portable Charger"/>
    <n v="59.97"/>
    <n v="3"/>
    <n v="0"/>
    <n v="0"/>
  </r>
  <r>
    <n v="3819"/>
    <x v="1888"/>
    <x v="1"/>
    <x v="426"/>
    <d v="2012-09-19T00:00:00"/>
    <s v="Standard Class"/>
    <s v="NW-18400"/>
    <s v="Natalie Webber"/>
    <x v="0"/>
    <s v="United States"/>
    <x v="216"/>
    <x v="19"/>
    <n v="36608"/>
    <x v="0"/>
    <s v="FUR-CH-10004853"/>
    <x v="0"/>
    <x v="1"/>
    <s v="Global Manager's Adjustable Task Chair, Storm"/>
    <n v="1056.8599999999999"/>
    <n v="7"/>
    <n v="0"/>
    <n v="306.48939999999988"/>
  </r>
  <r>
    <n v="3820"/>
    <x v="1889"/>
    <x v="3"/>
    <x v="449"/>
    <d v="2014-10-15T00:00:00"/>
    <s v="Standard Class"/>
    <s v="HG-14845"/>
    <s v="Harry Greene"/>
    <x v="0"/>
    <s v="United States"/>
    <x v="20"/>
    <x v="15"/>
    <n v="10024"/>
    <x v="3"/>
    <s v="OFF-BI-10001031"/>
    <x v="1"/>
    <x v="8"/>
    <s v="Pressboard Data Binders by Wilson Jones"/>
    <n v="12.816000000000001"/>
    <n v="3"/>
    <n v="0.2"/>
    <n v="4.3253999999999984"/>
  </r>
  <r>
    <n v="3821"/>
    <x v="1889"/>
    <x v="3"/>
    <x v="449"/>
    <d v="2014-10-15T00:00:00"/>
    <s v="Standard Class"/>
    <s v="HG-14845"/>
    <s v="Harry Greene"/>
    <x v="0"/>
    <s v="United States"/>
    <x v="20"/>
    <x v="15"/>
    <n v="10024"/>
    <x v="3"/>
    <s v="FUR-BO-10003034"/>
    <x v="0"/>
    <x v="0"/>
    <s v="O'Sullivan Elevations Bookcase, Cherry Finish"/>
    <n v="314.35199999999998"/>
    <n v="3"/>
    <n v="0.2"/>
    <n v="-15.71759999999999"/>
  </r>
  <r>
    <n v="3822"/>
    <x v="1889"/>
    <x v="3"/>
    <x v="449"/>
    <d v="2014-10-15T00:00:00"/>
    <s v="Standard Class"/>
    <s v="HG-14845"/>
    <s v="Harry Greene"/>
    <x v="0"/>
    <s v="United States"/>
    <x v="20"/>
    <x v="15"/>
    <n v="10024"/>
    <x v="3"/>
    <s v="OFF-PA-10000069"/>
    <x v="1"/>
    <x v="10"/>
    <s v="TOPS 4 x 6 Fluorescent Color Memo Sheets, 500 Sheets per Pack"/>
    <n v="18.98"/>
    <n v="2"/>
    <n v="0"/>
    <n v="8.9206000000000003"/>
  </r>
  <r>
    <n v="3823"/>
    <x v="1889"/>
    <x v="3"/>
    <x v="449"/>
    <d v="2014-10-15T00:00:00"/>
    <s v="Standard Class"/>
    <s v="HG-14845"/>
    <s v="Harry Greene"/>
    <x v="0"/>
    <s v="United States"/>
    <x v="20"/>
    <x v="15"/>
    <n v="10024"/>
    <x v="3"/>
    <s v="OFF-BI-10003655"/>
    <x v="1"/>
    <x v="8"/>
    <s v="Durable Pressboard Binders"/>
    <n v="18.240000000000002"/>
    <n v="6"/>
    <n v="0.2"/>
    <n v="6.1560000000000006"/>
  </r>
  <r>
    <n v="3824"/>
    <x v="1890"/>
    <x v="1"/>
    <x v="471"/>
    <d v="2012-09-18T00:00:00"/>
    <s v="Standard Class"/>
    <s v="CC-12685"/>
    <s v="Craig Carroll"/>
    <x v="0"/>
    <s v="United States"/>
    <x v="20"/>
    <x v="15"/>
    <n v="10011"/>
    <x v="3"/>
    <s v="OFF-ST-10000585"/>
    <x v="1"/>
    <x v="4"/>
    <s v="Economy Rollaway Files"/>
    <n v="991.19999999999993"/>
    <n v="6"/>
    <n v="0"/>
    <n v="257.71199999999999"/>
  </r>
  <r>
    <n v="3825"/>
    <x v="1890"/>
    <x v="1"/>
    <x v="471"/>
    <d v="2012-09-18T00:00:00"/>
    <s v="Standard Class"/>
    <s v="CC-12685"/>
    <s v="Craig Carroll"/>
    <x v="0"/>
    <s v="United States"/>
    <x v="20"/>
    <x v="15"/>
    <n v="10011"/>
    <x v="3"/>
    <s v="TEC-CO-10001571"/>
    <x v="2"/>
    <x v="16"/>
    <s v="Sharp 1540cs Digital Laser Copier"/>
    <n v="879.98400000000004"/>
    <n v="2"/>
    <n v="0.2"/>
    <n v="329.99400000000003"/>
  </r>
  <r>
    <n v="3826"/>
    <x v="1890"/>
    <x v="1"/>
    <x v="471"/>
    <d v="2012-09-18T00:00:00"/>
    <s v="Standard Class"/>
    <s v="CC-12685"/>
    <s v="Craig Carroll"/>
    <x v="0"/>
    <s v="United States"/>
    <x v="20"/>
    <x v="15"/>
    <n v="10011"/>
    <x v="3"/>
    <s v="OFF-BI-10002012"/>
    <x v="1"/>
    <x v="8"/>
    <s v="Wilson Jones Easy Flow II Sheet Lifters"/>
    <n v="12.96"/>
    <n v="9"/>
    <n v="0.2"/>
    <n v="4.5359999999999996"/>
  </r>
  <r>
    <n v="3827"/>
    <x v="1891"/>
    <x v="2"/>
    <x v="273"/>
    <d v="2011-10-12T00:00:00"/>
    <s v="Standard Class"/>
    <s v="JG-15805"/>
    <s v="John Grady"/>
    <x v="1"/>
    <s v="United States"/>
    <x v="61"/>
    <x v="5"/>
    <n v="75217"/>
    <x v="2"/>
    <s v="OFF-ST-10001228"/>
    <x v="1"/>
    <x v="4"/>
    <s v="Fellowes Personal Hanging Folder Files, Navy"/>
    <n v="107.44"/>
    <n v="10"/>
    <n v="0.2"/>
    <n v="10.744000000000007"/>
  </r>
  <r>
    <n v="3828"/>
    <x v="1892"/>
    <x v="3"/>
    <x v="917"/>
    <d v="2014-05-12T00:00:00"/>
    <s v="Standard Class"/>
    <s v="RW-19540"/>
    <s v="Rick Wilson"/>
    <x v="1"/>
    <s v="United States"/>
    <x v="66"/>
    <x v="12"/>
    <n v="48234"/>
    <x v="2"/>
    <s v="FUR-CH-10004086"/>
    <x v="0"/>
    <x v="1"/>
    <s v="Hon 4070 Series Pagoda Armless Upholstered Stacking Chairs"/>
    <n v="1458.65"/>
    <n v="5"/>
    <n v="0"/>
    <n v="423.00849999999997"/>
  </r>
  <r>
    <n v="3829"/>
    <x v="1892"/>
    <x v="3"/>
    <x v="917"/>
    <d v="2014-05-12T00:00:00"/>
    <s v="Standard Class"/>
    <s v="RW-19540"/>
    <s v="Rick Wilson"/>
    <x v="1"/>
    <s v="United States"/>
    <x v="66"/>
    <x v="12"/>
    <n v="48234"/>
    <x v="2"/>
    <s v="FUR-CH-10002017"/>
    <x v="0"/>
    <x v="1"/>
    <s v="SAFCO Optional Arm Kit for Workspace Cribbage Stacking Chair"/>
    <n v="26.64"/>
    <n v="1"/>
    <n v="0"/>
    <n v="7.4591999999999992"/>
  </r>
  <r>
    <n v="3830"/>
    <x v="1892"/>
    <x v="3"/>
    <x v="917"/>
    <d v="2014-05-12T00:00:00"/>
    <s v="Standard Class"/>
    <s v="RW-19540"/>
    <s v="Rick Wilson"/>
    <x v="1"/>
    <s v="United States"/>
    <x v="66"/>
    <x v="12"/>
    <n v="48234"/>
    <x v="2"/>
    <s v="FUR-CH-10000595"/>
    <x v="0"/>
    <x v="1"/>
    <s v="Safco Contoured Stacking Chairs"/>
    <n v="476.8"/>
    <n v="2"/>
    <n v="0"/>
    <n v="119.19999999999999"/>
  </r>
  <r>
    <n v="3831"/>
    <x v="1892"/>
    <x v="3"/>
    <x v="917"/>
    <d v="2014-05-12T00:00:00"/>
    <s v="Standard Class"/>
    <s v="RW-19540"/>
    <s v="Rick Wilson"/>
    <x v="1"/>
    <s v="United States"/>
    <x v="66"/>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x v="18"/>
    <x v="13"/>
    <n v="19901"/>
    <x v="3"/>
    <s v="FUR-FU-10004017"/>
    <x v="0"/>
    <x v="5"/>
    <s v="Executive Impressions 13&quot; Chairman Wall Clock"/>
    <n v="76.14"/>
    <n v="3"/>
    <n v="0"/>
    <n v="26.648999999999997"/>
  </r>
  <r>
    <n v="3833"/>
    <x v="1893"/>
    <x v="1"/>
    <x v="717"/>
    <d v="2012-11-19T00:00:00"/>
    <s v="Standard Class"/>
    <s v="LS-17230"/>
    <s v="Lycoris Saunders"/>
    <x v="0"/>
    <s v="United States"/>
    <x v="18"/>
    <x v="13"/>
    <n v="19901"/>
    <x v="3"/>
    <s v="OFF-BI-10002571"/>
    <x v="1"/>
    <x v="8"/>
    <s v="Avery Framed View Binder, EZD Ring (Locking), Navy, 1 1/2&quot;"/>
    <n v="19.96"/>
    <n v="2"/>
    <n v="0"/>
    <n v="9.3811999999999998"/>
  </r>
  <r>
    <n v="3834"/>
    <x v="1894"/>
    <x v="2"/>
    <x v="156"/>
    <d v="2011-11-24T00:00:00"/>
    <s v="Same Day"/>
    <s v="MY-18295"/>
    <s v="Muhammed Yedwab"/>
    <x v="1"/>
    <s v="United States"/>
    <x v="38"/>
    <x v="24"/>
    <n v="43229"/>
    <x v="3"/>
    <s v="TEC-PH-10000560"/>
    <x v="2"/>
    <x v="7"/>
    <s v="Samsung Galaxy S III - 16GB - pebble blue (T-Mobile)"/>
    <n v="1049.97"/>
    <n v="5"/>
    <n v="0.4"/>
    <n v="-209.99399999999991"/>
  </r>
  <r>
    <n v="3835"/>
    <x v="1894"/>
    <x v="2"/>
    <x v="156"/>
    <d v="2011-11-24T00:00:00"/>
    <s v="Same Day"/>
    <s v="MY-18295"/>
    <s v="Muhammed Yedwab"/>
    <x v="1"/>
    <s v="United States"/>
    <x v="38"/>
    <x v="24"/>
    <n v="43229"/>
    <x v="3"/>
    <s v="FUR-CH-10000847"/>
    <x v="0"/>
    <x v="1"/>
    <s v="Global Executive Mid-Back Manager's Chair"/>
    <n v="611.05799999999999"/>
    <n v="3"/>
    <n v="0.3"/>
    <n v="-34.917600000000022"/>
  </r>
  <r>
    <n v="3836"/>
    <x v="1895"/>
    <x v="2"/>
    <x v="918"/>
    <d v="2011-04-15T00:00:00"/>
    <s v="Standard Class"/>
    <s v="JM-15655"/>
    <s v="Jim Mitchum"/>
    <x v="1"/>
    <s v="United States"/>
    <x v="220"/>
    <x v="16"/>
    <n v="85301"/>
    <x v="1"/>
    <s v="OFF-FA-10000611"/>
    <x v="1"/>
    <x v="13"/>
    <s v="Binder Clips by OIC"/>
    <n v="2.3679999999999999"/>
    <n v="2"/>
    <n v="0.2"/>
    <n v="0.82879999999999987"/>
  </r>
  <r>
    <n v="3837"/>
    <x v="1895"/>
    <x v="2"/>
    <x v="918"/>
    <d v="2011-04-15T00:00:00"/>
    <s v="Standard Class"/>
    <s v="JM-15655"/>
    <s v="Jim Mitchum"/>
    <x v="1"/>
    <s v="United States"/>
    <x v="220"/>
    <x v="16"/>
    <n v="85301"/>
    <x v="1"/>
    <s v="OFF-PA-10004733"/>
    <x v="1"/>
    <x v="10"/>
    <s v="Things To Do Today Spiral Book"/>
    <n v="19.008000000000003"/>
    <n v="3"/>
    <n v="0.2"/>
    <n v="6.8903999999999979"/>
  </r>
  <r>
    <n v="3838"/>
    <x v="1896"/>
    <x v="2"/>
    <x v="711"/>
    <d v="2011-08-02T00:00:00"/>
    <s v="Standard Class"/>
    <s v="KM-16720"/>
    <s v="Kunst Miller"/>
    <x v="0"/>
    <s v="United States"/>
    <x v="226"/>
    <x v="33"/>
    <n v="89031"/>
    <x v="1"/>
    <s v="TEC-PH-10001363"/>
    <x v="2"/>
    <x v="7"/>
    <s v="Apple iPhone 5S"/>
    <n v="911.98400000000004"/>
    <n v="2"/>
    <n v="0.2"/>
    <n v="113.99799999999991"/>
  </r>
  <r>
    <n v="3839"/>
    <x v="1896"/>
    <x v="2"/>
    <x v="711"/>
    <d v="2011-08-02T00:00:00"/>
    <s v="Standard Class"/>
    <s v="KM-16720"/>
    <s v="Kunst Miller"/>
    <x v="0"/>
    <s v="United States"/>
    <x v="226"/>
    <x v="33"/>
    <n v="89031"/>
    <x v="1"/>
    <s v="FUR-CH-10003312"/>
    <x v="0"/>
    <x v="1"/>
    <s v="Hon 2090 “Pillow Soft” Series Mid Back Swivel/Tilt Chairs"/>
    <n v="674.35200000000009"/>
    <n v="3"/>
    <n v="0.2"/>
    <n v="-109.58220000000011"/>
  </r>
  <r>
    <n v="3840"/>
    <x v="1896"/>
    <x v="2"/>
    <x v="711"/>
    <d v="2011-08-02T00:00:00"/>
    <s v="Standard Class"/>
    <s v="KM-16720"/>
    <s v="Kunst Miller"/>
    <x v="0"/>
    <s v="United States"/>
    <x v="226"/>
    <x v="33"/>
    <n v="89031"/>
    <x v="1"/>
    <s v="FUR-FU-10004018"/>
    <x v="0"/>
    <x v="5"/>
    <s v="Tensor Computer Mounted Lamp"/>
    <n v="134.01"/>
    <n v="9"/>
    <n v="0"/>
    <n v="36.182700000000004"/>
  </r>
  <r>
    <n v="3841"/>
    <x v="1896"/>
    <x v="2"/>
    <x v="711"/>
    <d v="2011-08-02T00:00:00"/>
    <s v="Standard Class"/>
    <s v="KM-16720"/>
    <s v="Kunst Miller"/>
    <x v="0"/>
    <s v="United States"/>
    <x v="226"/>
    <x v="33"/>
    <n v="89031"/>
    <x v="1"/>
    <s v="TEC-AC-10004814"/>
    <x v="2"/>
    <x v="11"/>
    <s v="Logitech Illuminated Ultrathin Keyboard with Backlighting"/>
    <n v="170.97"/>
    <n v="3"/>
    <n v="0"/>
    <n v="70.097700000000003"/>
  </r>
  <r>
    <n v="3842"/>
    <x v="1897"/>
    <x v="2"/>
    <x v="785"/>
    <d v="2011-06-12T00:00:00"/>
    <s v="Standard Class"/>
    <s v="KE-16420"/>
    <s v="Katrina Edelman"/>
    <x v="1"/>
    <s v="United States"/>
    <x v="39"/>
    <x v="18"/>
    <n v="37620"/>
    <x v="0"/>
    <s v="FUR-CH-10002647"/>
    <x v="0"/>
    <x v="1"/>
    <s v="Situations Contoured Folding Chairs, 4/Set"/>
    <n v="170.35200000000003"/>
    <n v="3"/>
    <n v="0.2"/>
    <n v="10.647000000000006"/>
  </r>
  <r>
    <n v="3843"/>
    <x v="1898"/>
    <x v="2"/>
    <x v="919"/>
    <d v="2011-10-31T00:00:00"/>
    <s v="First Class"/>
    <s v="TS-21370"/>
    <s v="Todd Sumrall"/>
    <x v="1"/>
    <s v="United States"/>
    <x v="1"/>
    <x v="1"/>
    <n v="90049"/>
    <x v="1"/>
    <s v="OFF-BI-10004140"/>
    <x v="1"/>
    <x v="8"/>
    <s v="Avery Non-Stick Binders"/>
    <n v="7.1840000000000011"/>
    <n v="2"/>
    <n v="0.2"/>
    <n v="2.2449999999999992"/>
  </r>
  <r>
    <n v="3844"/>
    <x v="1898"/>
    <x v="2"/>
    <x v="919"/>
    <d v="2011-10-31T00:00:00"/>
    <s v="First Class"/>
    <s v="TS-21370"/>
    <s v="Todd Sumrall"/>
    <x v="1"/>
    <s v="United States"/>
    <x v="1"/>
    <x v="1"/>
    <n v="90049"/>
    <x v="1"/>
    <s v="OFF-SU-10002301"/>
    <x v="1"/>
    <x v="14"/>
    <s v="Serrated Blade or Curved Handle Hand Letter Openers"/>
    <n v="6.28"/>
    <n v="2"/>
    <n v="0"/>
    <n v="6.2800000000000189E-2"/>
  </r>
  <r>
    <n v="3845"/>
    <x v="1898"/>
    <x v="2"/>
    <x v="919"/>
    <d v="2011-10-31T00:00:00"/>
    <s v="First Class"/>
    <s v="TS-21370"/>
    <s v="Todd Sumrall"/>
    <x v="1"/>
    <s v="United States"/>
    <x v="1"/>
    <x v="1"/>
    <n v="90049"/>
    <x v="1"/>
    <s v="OFF-SU-10000646"/>
    <x v="1"/>
    <x v="14"/>
    <s v="Premier Automatic Letter Opener"/>
    <n v="480.74"/>
    <n v="2"/>
    <n v="0"/>
    <n v="14.422200000000032"/>
  </r>
  <r>
    <n v="3846"/>
    <x v="1898"/>
    <x v="2"/>
    <x v="919"/>
    <d v="2011-10-31T00:00:00"/>
    <s v="First Class"/>
    <s v="TS-21370"/>
    <s v="Todd Sumrall"/>
    <x v="1"/>
    <s v="United States"/>
    <x v="1"/>
    <x v="1"/>
    <n v="90049"/>
    <x v="1"/>
    <s v="FUR-BO-10001337"/>
    <x v="0"/>
    <x v="0"/>
    <s v="O'Sullivan Living Dimensions 2-Shelf Bookcases"/>
    <n v="616.99800000000005"/>
    <n v="6"/>
    <n v="0.15"/>
    <n v="-36.293999999999997"/>
  </r>
  <r>
    <n v="3847"/>
    <x v="1898"/>
    <x v="2"/>
    <x v="919"/>
    <d v="2011-10-31T00:00:00"/>
    <s v="First Class"/>
    <s v="TS-21370"/>
    <s v="Todd Sumrall"/>
    <x v="1"/>
    <s v="United States"/>
    <x v="1"/>
    <x v="1"/>
    <n v="90049"/>
    <x v="1"/>
    <s v="OFF-ST-10003442"/>
    <x v="1"/>
    <x v="4"/>
    <s v="Eldon Portable Mobile Manager"/>
    <n v="141.4"/>
    <n v="5"/>
    <n v="0"/>
    <n v="38.177999999999997"/>
  </r>
  <r>
    <n v="3848"/>
    <x v="1899"/>
    <x v="3"/>
    <x v="920"/>
    <d v="2014-11-28T00:00:00"/>
    <s v="Second Class"/>
    <s v="SZ-20035"/>
    <s v="Sam Zeldin"/>
    <x v="2"/>
    <s v="United States"/>
    <x v="105"/>
    <x v="12"/>
    <n v="48187"/>
    <x v="2"/>
    <s v="OFF-ST-10001097"/>
    <x v="1"/>
    <x v="4"/>
    <s v="Office Impressions Heavy Duty Welded Shelving &amp; Multimedia Storage Drawers"/>
    <n v="501.81000000000006"/>
    <n v="3"/>
    <n v="0"/>
    <n v="0"/>
  </r>
  <r>
    <n v="3849"/>
    <x v="1900"/>
    <x v="3"/>
    <x v="585"/>
    <d v="2014-09-24T00:00:00"/>
    <s v="First Class"/>
    <s v="JE-15745"/>
    <s v="Joel Eaton"/>
    <x v="0"/>
    <s v="United States"/>
    <x v="115"/>
    <x v="36"/>
    <n v="72701"/>
    <x v="0"/>
    <s v="OFF-BI-10004318"/>
    <x v="1"/>
    <x v="8"/>
    <s v="Ibico EB-19 Dual Function Manual Binding System"/>
    <n v="691.96"/>
    <n v="4"/>
    <n v="0"/>
    <n v="318.30160000000001"/>
  </r>
  <r>
    <n v="3850"/>
    <x v="1900"/>
    <x v="3"/>
    <x v="585"/>
    <d v="2014-09-24T00:00:00"/>
    <s v="First Class"/>
    <s v="JE-15745"/>
    <s v="Joel Eaton"/>
    <x v="0"/>
    <s v="United States"/>
    <x v="115"/>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x v="24"/>
    <x v="25"/>
    <n v="65807"/>
    <x v="2"/>
    <s v="OFF-PA-10001970"/>
    <x v="1"/>
    <x v="10"/>
    <s v="Xerox 1881"/>
    <n v="85.96"/>
    <n v="7"/>
    <n v="0"/>
    <n v="40.401199999999996"/>
  </r>
  <r>
    <n v="3852"/>
    <x v="1902"/>
    <x v="1"/>
    <x v="481"/>
    <d v="2012-09-21T00:00:00"/>
    <s v="Same Day"/>
    <s v="DH-13675"/>
    <s v="Duane Huffman"/>
    <x v="2"/>
    <s v="United States"/>
    <x v="94"/>
    <x v="31"/>
    <n v="2169"/>
    <x v="3"/>
    <s v="FUR-FU-10004006"/>
    <x v="0"/>
    <x v="5"/>
    <s v="Deflect-o DuraMat Lighweight, Studded, Beveled Mat for Low Pile Carpeting"/>
    <n v="85.3"/>
    <n v="2"/>
    <n v="0"/>
    <n v="14.500999999999991"/>
  </r>
  <r>
    <n v="3853"/>
    <x v="1903"/>
    <x v="3"/>
    <x v="200"/>
    <d v="2014-11-30T00:00:00"/>
    <s v="First Class"/>
    <s v="GT-14755"/>
    <s v="Guy Thornton"/>
    <x v="0"/>
    <s v="United States"/>
    <x v="179"/>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x v="8"/>
    <x v="1"/>
    <n v="94122"/>
    <x v="1"/>
    <s v="FUR-FU-10004164"/>
    <x v="0"/>
    <x v="5"/>
    <s v="Eldon 300 Class Desk Accessories, Black"/>
    <n v="4.95"/>
    <n v="1"/>
    <n v="0"/>
    <n v="2.1780000000000004"/>
  </r>
  <r>
    <n v="3855"/>
    <x v="1904"/>
    <x v="3"/>
    <x v="921"/>
    <d v="2014-06-11T00:00:00"/>
    <s v="Standard Class"/>
    <s v="GH-14410"/>
    <s v="Gary Hansen"/>
    <x v="2"/>
    <s v="United States"/>
    <x v="8"/>
    <x v="1"/>
    <n v="94122"/>
    <x v="1"/>
    <s v="OFF-ST-10002957"/>
    <x v="1"/>
    <x v="4"/>
    <s v="Sterilite Show Offs Storage Containers"/>
    <n v="26.400000000000002"/>
    <n v="5"/>
    <n v="0"/>
    <n v="0"/>
  </r>
  <r>
    <n v="3856"/>
    <x v="1905"/>
    <x v="3"/>
    <x v="436"/>
    <d v="2014-10-29T00:00:00"/>
    <s v="Second Class"/>
    <s v="DM-13015"/>
    <s v="Darrin Martin"/>
    <x v="0"/>
    <s v="United States"/>
    <x v="52"/>
    <x v="5"/>
    <n v="78207"/>
    <x v="2"/>
    <s v="OFF-BI-10004364"/>
    <x v="1"/>
    <x v="8"/>
    <s v="Storex Dura Pro Binders"/>
    <n v="3.5639999999999992"/>
    <n v="3"/>
    <n v="0.8"/>
    <n v="-6.2370000000000019"/>
  </r>
  <r>
    <n v="3857"/>
    <x v="1905"/>
    <x v="3"/>
    <x v="436"/>
    <d v="2014-10-29T00:00:00"/>
    <s v="Second Class"/>
    <s v="DM-13015"/>
    <s v="Darrin Martin"/>
    <x v="0"/>
    <s v="United States"/>
    <x v="52"/>
    <x v="5"/>
    <n v="78207"/>
    <x v="2"/>
    <s v="TEC-PH-10002824"/>
    <x v="2"/>
    <x v="7"/>
    <s v="Jabra SPEAK 410 Multidevice Speakerphone"/>
    <n v="823.96000000000015"/>
    <n v="5"/>
    <n v="0.2"/>
    <n v="51.497499999999974"/>
  </r>
  <r>
    <n v="3858"/>
    <x v="1905"/>
    <x v="3"/>
    <x v="436"/>
    <d v="2014-10-29T00:00:00"/>
    <s v="Second Class"/>
    <s v="DM-13015"/>
    <s v="Darrin Martin"/>
    <x v="0"/>
    <s v="United States"/>
    <x v="52"/>
    <x v="5"/>
    <n v="78207"/>
    <x v="2"/>
    <s v="OFF-AR-10000634"/>
    <x v="1"/>
    <x v="6"/>
    <s v="Newell 320"/>
    <n v="10.272000000000002"/>
    <n v="3"/>
    <n v="0.2"/>
    <n v="0.89880000000000004"/>
  </r>
  <r>
    <n v="3859"/>
    <x v="1906"/>
    <x v="2"/>
    <x v="414"/>
    <d v="2011-12-20T00:00:00"/>
    <s v="Same Day"/>
    <s v="TC-21295"/>
    <s v="Toby Carlisle"/>
    <x v="0"/>
    <s v="United States"/>
    <x v="377"/>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x v="22"/>
    <x v="10"/>
    <n v="60653"/>
    <x v="2"/>
    <s v="FUR-TA-10001932"/>
    <x v="0"/>
    <x v="3"/>
    <s v="Chromcraft 48&quot; x 96&quot; Racetrack Double Pedestal Table"/>
    <n v="480.96"/>
    <n v="3"/>
    <n v="0.5"/>
    <n v="-269.33760000000001"/>
  </r>
  <r>
    <n v="3861"/>
    <x v="1907"/>
    <x v="3"/>
    <x v="922"/>
    <d v="2014-02-23T00:00:00"/>
    <s v="Standard Class"/>
    <s v="JK-16120"/>
    <s v="Julie Kriz"/>
    <x v="2"/>
    <s v="United States"/>
    <x v="22"/>
    <x v="10"/>
    <n v="60653"/>
    <x v="2"/>
    <s v="TEC-PH-10002789"/>
    <x v="2"/>
    <x v="7"/>
    <s v="LG Exalt"/>
    <n v="124.79200000000002"/>
    <n v="1"/>
    <n v="0.2"/>
    <n v="10.919299999999996"/>
  </r>
  <r>
    <n v="3862"/>
    <x v="1908"/>
    <x v="2"/>
    <x v="523"/>
    <d v="2011-05-10T00:00:00"/>
    <s v="Standard Class"/>
    <s v="NC-18415"/>
    <s v="Nathan Cano"/>
    <x v="0"/>
    <s v="United States"/>
    <x v="181"/>
    <x v="15"/>
    <n v="10701"/>
    <x v="3"/>
    <s v="OFF-BI-10004828"/>
    <x v="1"/>
    <x v="8"/>
    <s v="GBC Poly Designer Binding Covers"/>
    <n v="40.176000000000002"/>
    <n v="3"/>
    <n v="0.2"/>
    <n v="14.563799999999997"/>
  </r>
  <r>
    <n v="3863"/>
    <x v="1908"/>
    <x v="2"/>
    <x v="523"/>
    <d v="2011-05-10T00:00:00"/>
    <s v="Standard Class"/>
    <s v="NC-18415"/>
    <s v="Nathan Cano"/>
    <x v="0"/>
    <s v="United States"/>
    <x v="181"/>
    <x v="15"/>
    <n v="10701"/>
    <x v="3"/>
    <s v="OFF-BI-10003981"/>
    <x v="1"/>
    <x v="8"/>
    <s v="Avery Durable Plastic 1&quot; Binders"/>
    <n v="10.896000000000001"/>
    <n v="3"/>
    <n v="0.2"/>
    <n v="3.9497999999999998"/>
  </r>
  <r>
    <n v="3864"/>
    <x v="1909"/>
    <x v="3"/>
    <x v="161"/>
    <d v="2014-10-20T00:00:00"/>
    <s v="Second Class"/>
    <s v="AJ-10960"/>
    <s v="Astrea Jones"/>
    <x v="0"/>
    <s v="United States"/>
    <x v="70"/>
    <x v="1"/>
    <n v="92037"/>
    <x v="1"/>
    <s v="OFF-AR-10001770"/>
    <x v="1"/>
    <x v="6"/>
    <s v="Economy #2 Pencils"/>
    <n v="10.64"/>
    <n v="4"/>
    <n v="0"/>
    <n v="2.7664"/>
  </r>
  <r>
    <n v="3865"/>
    <x v="1910"/>
    <x v="1"/>
    <x v="109"/>
    <d v="2012-12-03T00:00:00"/>
    <s v="Standard Class"/>
    <s v="LC-16885"/>
    <s v="Lena Creighton"/>
    <x v="0"/>
    <s v="United States"/>
    <x v="378"/>
    <x v="10"/>
    <n v="61821"/>
    <x v="2"/>
    <s v="FUR-FU-10004904"/>
    <x v="0"/>
    <x v="5"/>
    <s v="Eldon &quot;L&quot; Workstation Diamond Chairmat"/>
    <n v="151.96"/>
    <n v="5"/>
    <n v="0.6"/>
    <n v="-182.35200000000003"/>
  </r>
  <r>
    <n v="3866"/>
    <x v="1911"/>
    <x v="2"/>
    <x v="923"/>
    <d v="2011-07-29T00:00:00"/>
    <s v="Second Class"/>
    <s v="GW-14605"/>
    <s v="Giulietta Weimer"/>
    <x v="0"/>
    <s v="United States"/>
    <x v="8"/>
    <x v="1"/>
    <n v="94122"/>
    <x v="1"/>
    <s v="TEC-AC-10002842"/>
    <x v="2"/>
    <x v="11"/>
    <s v="WD My Passport Ultra 2TB Portable External Hard Drive"/>
    <n v="238"/>
    <n v="2"/>
    <n v="0"/>
    <n v="38.080000000000013"/>
  </r>
  <r>
    <n v="3867"/>
    <x v="1912"/>
    <x v="3"/>
    <x v="756"/>
    <d v="2014-04-26T00:00:00"/>
    <s v="Second Class"/>
    <s v="SC-20305"/>
    <s v="Sean Christensen"/>
    <x v="0"/>
    <s v="United States"/>
    <x v="104"/>
    <x v="14"/>
    <n v="46226"/>
    <x v="2"/>
    <s v="TEC-AC-10003590"/>
    <x v="2"/>
    <x v="11"/>
    <s v="TRENDnet 56K USB 2.0 Phone, Internet and Fax Modem"/>
    <n v="155.34"/>
    <n v="6"/>
    <n v="0"/>
    <n v="55.922399999999996"/>
  </r>
  <r>
    <n v="3868"/>
    <x v="1913"/>
    <x v="1"/>
    <x v="924"/>
    <d v="2012-10-27T00:00:00"/>
    <s v="Second Class"/>
    <s v="JF-15355"/>
    <s v="Jay Fein"/>
    <x v="0"/>
    <s v="United States"/>
    <x v="70"/>
    <x v="1"/>
    <n v="92105"/>
    <x v="1"/>
    <s v="TEC-AC-10000710"/>
    <x v="2"/>
    <x v="11"/>
    <s v="Maxell DVD-RAM Discs"/>
    <n v="148.32"/>
    <n v="9"/>
    <n v="0"/>
    <n v="63.777600000000007"/>
  </r>
  <r>
    <n v="3869"/>
    <x v="1913"/>
    <x v="1"/>
    <x v="924"/>
    <d v="2012-10-27T00:00:00"/>
    <s v="Second Class"/>
    <s v="JF-15355"/>
    <s v="Jay Fein"/>
    <x v="0"/>
    <s v="United States"/>
    <x v="70"/>
    <x v="1"/>
    <n v="92105"/>
    <x v="1"/>
    <s v="FUR-CH-10004495"/>
    <x v="0"/>
    <x v="1"/>
    <s v="Global Leather and Oak Executive Chair, Black"/>
    <n v="240.78400000000002"/>
    <n v="1"/>
    <n v="0.2"/>
    <n v="27.088199999999965"/>
  </r>
  <r>
    <n v="3870"/>
    <x v="1913"/>
    <x v="1"/>
    <x v="924"/>
    <d v="2012-10-27T00:00:00"/>
    <s v="Second Class"/>
    <s v="JF-15355"/>
    <s v="Jay Fein"/>
    <x v="0"/>
    <s v="United States"/>
    <x v="70"/>
    <x v="1"/>
    <n v="92105"/>
    <x v="1"/>
    <s v="FUR-CH-10004540"/>
    <x v="0"/>
    <x v="1"/>
    <s v="Global Chrome Stack Chair"/>
    <n v="191.96800000000002"/>
    <n v="7"/>
    <n v="0.2"/>
    <n v="16.797200000000004"/>
  </r>
  <r>
    <n v="3871"/>
    <x v="1913"/>
    <x v="1"/>
    <x v="924"/>
    <d v="2012-10-27T00:00:00"/>
    <s v="Second Class"/>
    <s v="JF-15355"/>
    <s v="Jay Fein"/>
    <x v="0"/>
    <s v="United States"/>
    <x v="70"/>
    <x v="1"/>
    <n v="92105"/>
    <x v="1"/>
    <s v="OFF-PA-10004971"/>
    <x v="1"/>
    <x v="10"/>
    <s v="Xerox 196"/>
    <n v="11.56"/>
    <n v="2"/>
    <n v="0"/>
    <n v="5.6644000000000005"/>
  </r>
  <r>
    <n v="3872"/>
    <x v="1913"/>
    <x v="1"/>
    <x v="924"/>
    <d v="2012-10-27T00:00:00"/>
    <s v="Second Class"/>
    <s v="JF-15355"/>
    <s v="Jay Fein"/>
    <x v="0"/>
    <s v="United States"/>
    <x v="70"/>
    <x v="1"/>
    <n v="92105"/>
    <x v="1"/>
    <s v="OFF-EN-10002600"/>
    <x v="1"/>
    <x v="12"/>
    <s v="Redi-Strip #10 Envelopes, 4 1/8 x 9 1/2"/>
    <n v="11.8"/>
    <n v="4"/>
    <n v="0"/>
    <n v="5.6639999999999997"/>
  </r>
  <r>
    <n v="3873"/>
    <x v="1913"/>
    <x v="1"/>
    <x v="924"/>
    <d v="2012-10-27T00:00:00"/>
    <s v="Second Class"/>
    <s v="JF-15355"/>
    <s v="Jay Fein"/>
    <x v="0"/>
    <s v="United States"/>
    <x v="70"/>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x v="271"/>
    <x v="18"/>
    <n v="37604"/>
    <x v="0"/>
    <s v="OFF-EN-10001099"/>
    <x v="1"/>
    <x v="12"/>
    <s v="Staples"/>
    <n v="23.472000000000001"/>
    <n v="3"/>
    <n v="0.2"/>
    <n v="7.6283999999999974"/>
  </r>
  <r>
    <n v="3875"/>
    <x v="1914"/>
    <x v="0"/>
    <x v="64"/>
    <d v="2013-09-08T00:00:00"/>
    <s v="Second Class"/>
    <s v="DM-13015"/>
    <s v="Darrin Martin"/>
    <x v="0"/>
    <s v="United States"/>
    <x v="271"/>
    <x v="18"/>
    <n v="37604"/>
    <x v="0"/>
    <s v="OFF-BI-10001597"/>
    <x v="1"/>
    <x v="8"/>
    <s v="Wilson Jones Ledger-Size, Piano-Hinge Binder, 2&quot;, Blue"/>
    <n v="86.058000000000007"/>
    <n v="7"/>
    <n v="0.7"/>
    <n v="-63.109199999999987"/>
  </r>
  <r>
    <n v="3876"/>
    <x v="1914"/>
    <x v="0"/>
    <x v="64"/>
    <d v="2013-09-08T00:00:00"/>
    <s v="Second Class"/>
    <s v="DM-13015"/>
    <s v="Darrin Martin"/>
    <x v="0"/>
    <s v="United States"/>
    <x v="271"/>
    <x v="18"/>
    <n v="37604"/>
    <x v="0"/>
    <s v="TEC-PH-10002660"/>
    <x v="2"/>
    <x v="7"/>
    <s v="Nortel Networks T7316 E Nt8 B27"/>
    <n v="108.78399999999999"/>
    <n v="2"/>
    <n v="0.2"/>
    <n v="6.7990000000000066"/>
  </r>
  <r>
    <n v="3877"/>
    <x v="1914"/>
    <x v="0"/>
    <x v="64"/>
    <d v="2013-09-08T00:00:00"/>
    <s v="Second Class"/>
    <s v="DM-13015"/>
    <s v="Darrin Martin"/>
    <x v="0"/>
    <s v="United States"/>
    <x v="271"/>
    <x v="18"/>
    <n v="37604"/>
    <x v="0"/>
    <s v="OFF-PA-10000327"/>
    <x v="1"/>
    <x v="10"/>
    <s v="Xerox 1971"/>
    <n v="10.272000000000002"/>
    <n v="3"/>
    <n v="0.2"/>
    <n v="3.2099999999999982"/>
  </r>
  <r>
    <n v="3878"/>
    <x v="1915"/>
    <x v="0"/>
    <x v="99"/>
    <d v="2013-11-03T00:00:00"/>
    <s v="Standard Class"/>
    <s v="EP-13915"/>
    <s v="Emily Phan"/>
    <x v="0"/>
    <s v="United States"/>
    <x v="67"/>
    <x v="2"/>
    <n v="33614"/>
    <x v="0"/>
    <s v="OFF-BI-10001191"/>
    <x v="1"/>
    <x v="8"/>
    <s v="Canvas Sectional Post Binders"/>
    <n v="38.190000000000012"/>
    <n v="5"/>
    <n v="0.7"/>
    <n v="-26.732999999999997"/>
  </r>
  <r>
    <n v="3879"/>
    <x v="1916"/>
    <x v="2"/>
    <x v="267"/>
    <d v="2011-04-07T00:00:00"/>
    <s v="First Class"/>
    <s v="JG-15805"/>
    <s v="John Grady"/>
    <x v="1"/>
    <s v="United States"/>
    <x v="27"/>
    <x v="10"/>
    <n v="62521"/>
    <x v="2"/>
    <s v="OFF-ST-10003455"/>
    <x v="1"/>
    <x v="4"/>
    <s v="Tenex File Box, Personal Filing Tote with Lid, Black"/>
    <n v="49.632000000000005"/>
    <n v="4"/>
    <n v="0.2"/>
    <n v="3.7224000000000004"/>
  </r>
  <r>
    <n v="3880"/>
    <x v="1916"/>
    <x v="2"/>
    <x v="267"/>
    <d v="2011-04-07T00:00:00"/>
    <s v="First Class"/>
    <s v="JG-15805"/>
    <s v="John Grady"/>
    <x v="1"/>
    <s v="United States"/>
    <x v="27"/>
    <x v="10"/>
    <n v="62521"/>
    <x v="2"/>
    <s v="OFF-ST-10001031"/>
    <x v="1"/>
    <x v="4"/>
    <s v="Adjustable Personal File Tote"/>
    <n v="52.096000000000004"/>
    <n v="4"/>
    <n v="0.2"/>
    <n v="3.9072000000000031"/>
  </r>
  <r>
    <n v="3881"/>
    <x v="1917"/>
    <x v="1"/>
    <x v="925"/>
    <d v="2012-06-20T00:00:00"/>
    <s v="Standard Class"/>
    <s v="PF-19120"/>
    <s v="Peter Fuller"/>
    <x v="0"/>
    <s v="United States"/>
    <x v="23"/>
    <x v="16"/>
    <n v="85234"/>
    <x v="1"/>
    <s v="OFF-PA-10002245"/>
    <x v="1"/>
    <x v="10"/>
    <s v="Xerox 1895"/>
    <n v="9.5680000000000014"/>
    <n v="2"/>
    <n v="0.2"/>
    <n v="2.9899999999999993"/>
  </r>
  <r>
    <n v="3882"/>
    <x v="1917"/>
    <x v="1"/>
    <x v="925"/>
    <d v="2012-06-20T00:00:00"/>
    <s v="Standard Class"/>
    <s v="PF-19120"/>
    <s v="Peter Fuller"/>
    <x v="0"/>
    <s v="United States"/>
    <x v="23"/>
    <x v="16"/>
    <n v="85234"/>
    <x v="1"/>
    <s v="OFF-ST-10004804"/>
    <x v="1"/>
    <x v="4"/>
    <s v="Belkin 19&quot; Vented Equipment Shelf, Black"/>
    <n v="82.367999999999995"/>
    <n v="2"/>
    <n v="0.2"/>
    <n v="-19.562399999999997"/>
  </r>
  <r>
    <n v="3883"/>
    <x v="1917"/>
    <x v="1"/>
    <x v="925"/>
    <d v="2012-06-20T00:00:00"/>
    <s v="Standard Class"/>
    <s v="PF-19120"/>
    <s v="Peter Fuller"/>
    <x v="0"/>
    <s v="United States"/>
    <x v="23"/>
    <x v="16"/>
    <n v="85234"/>
    <x v="1"/>
    <s v="FUR-FU-10004904"/>
    <x v="0"/>
    <x v="5"/>
    <s v="Eldon &quot;L&quot; Workstation Diamond Chairmat"/>
    <n v="364.70400000000006"/>
    <n v="6"/>
    <n v="0.2"/>
    <n v="-36.470400000000041"/>
  </r>
  <r>
    <n v="3884"/>
    <x v="1917"/>
    <x v="1"/>
    <x v="925"/>
    <d v="2012-06-20T00:00:00"/>
    <s v="Standard Class"/>
    <s v="PF-19120"/>
    <s v="Peter Fuller"/>
    <x v="0"/>
    <s v="United States"/>
    <x v="23"/>
    <x v="16"/>
    <n v="85234"/>
    <x v="1"/>
    <s v="FUR-FU-10002396"/>
    <x v="0"/>
    <x v="5"/>
    <s v="DAX Copper Panel Document Frame, 5 x 7 Size"/>
    <n v="40.256"/>
    <n v="4"/>
    <n v="0.2"/>
    <n v="11.070400000000003"/>
  </r>
  <r>
    <n v="3885"/>
    <x v="1918"/>
    <x v="2"/>
    <x v="260"/>
    <d v="2011-07-12T00:00:00"/>
    <s v="Standard Class"/>
    <s v="DW-13195"/>
    <s v="David Wiener"/>
    <x v="1"/>
    <s v="United States"/>
    <x v="289"/>
    <x v="18"/>
    <n v="37918"/>
    <x v="0"/>
    <s v="OFF-AR-10002833"/>
    <x v="1"/>
    <x v="6"/>
    <s v="Newell 322"/>
    <n v="4.3680000000000003"/>
    <n v="3"/>
    <n v="0.2"/>
    <n v="0.3822000000000001"/>
  </r>
  <r>
    <n v="3886"/>
    <x v="1919"/>
    <x v="3"/>
    <x v="926"/>
    <d v="2014-02-03T00:00:00"/>
    <s v="Standard Class"/>
    <s v="CK-12595"/>
    <s v="Clytie Kelty"/>
    <x v="0"/>
    <s v="United States"/>
    <x v="22"/>
    <x v="10"/>
    <n v="60653"/>
    <x v="2"/>
    <s v="OFF-BI-10001072"/>
    <x v="1"/>
    <x v="8"/>
    <s v="GBC Clear Cover, 8-1/2 x 11, unpunched, 25 covers per pack"/>
    <n v="12.127999999999997"/>
    <n v="4"/>
    <n v="0.8"/>
    <n v="-20.617600000000003"/>
  </r>
  <r>
    <n v="3887"/>
    <x v="1920"/>
    <x v="0"/>
    <x v="840"/>
    <d v="2013-03-09T00:00:00"/>
    <s v="Second Class"/>
    <s v="CC-12670"/>
    <s v="Craig Carreira"/>
    <x v="0"/>
    <s v="United States"/>
    <x v="41"/>
    <x v="14"/>
    <n v="47401"/>
    <x v="2"/>
    <s v="TEC-PH-10003171"/>
    <x v="2"/>
    <x v="7"/>
    <s v="Plantronics Encore H101 Dual Earpieces Headset"/>
    <n v="134.85000000000002"/>
    <n v="3"/>
    <n v="0"/>
    <n v="37.757999999999996"/>
  </r>
  <r>
    <n v="3888"/>
    <x v="1921"/>
    <x v="2"/>
    <x v="270"/>
    <d v="2011-06-06T00:00:00"/>
    <s v="Standard Class"/>
    <s v="SV-20785"/>
    <s v="Stewart Visinsky"/>
    <x v="0"/>
    <s v="United States"/>
    <x v="185"/>
    <x v="32"/>
    <n v="30076"/>
    <x v="0"/>
    <s v="OFF-AR-10004511"/>
    <x v="1"/>
    <x v="6"/>
    <s v="Sanford Colorific Scented Colored Pencils, 12/Pack"/>
    <n v="8.56"/>
    <n v="2"/>
    <n v="0"/>
    <n v="2.6536"/>
  </r>
  <r>
    <n v="3889"/>
    <x v="1921"/>
    <x v="2"/>
    <x v="270"/>
    <d v="2011-06-06T00:00:00"/>
    <s v="Standard Class"/>
    <s v="SV-20785"/>
    <s v="Stewart Visinsky"/>
    <x v="0"/>
    <s v="United States"/>
    <x v="185"/>
    <x v="32"/>
    <n v="30076"/>
    <x v="0"/>
    <s v="TEC-PH-10001425"/>
    <x v="2"/>
    <x v="7"/>
    <s v="Mophie Juice Pack Helium for iPhone"/>
    <n v="239.96999999999997"/>
    <n v="3"/>
    <n v="0"/>
    <n v="67.191599999999994"/>
  </r>
  <r>
    <n v="3890"/>
    <x v="1921"/>
    <x v="2"/>
    <x v="270"/>
    <d v="2011-06-06T00:00:00"/>
    <s v="Standard Class"/>
    <s v="SV-20785"/>
    <s v="Stewart Visinsky"/>
    <x v="0"/>
    <s v="United States"/>
    <x v="185"/>
    <x v="32"/>
    <n v="30076"/>
    <x v="0"/>
    <s v="OFF-ST-10001490"/>
    <x v="1"/>
    <x v="4"/>
    <s v="Hot File 7-Pocket, Floor Stand"/>
    <n v="356.94"/>
    <n v="2"/>
    <n v="0"/>
    <n v="107.08199999999997"/>
  </r>
  <r>
    <n v="3891"/>
    <x v="1922"/>
    <x v="0"/>
    <x v="390"/>
    <d v="2013-12-01T00:00:00"/>
    <s v="Standard Class"/>
    <s v="SP-20860"/>
    <s v="Sung Pak"/>
    <x v="1"/>
    <s v="United States"/>
    <x v="1"/>
    <x v="1"/>
    <n v="90036"/>
    <x v="1"/>
    <s v="TEC-AC-10003033"/>
    <x v="2"/>
    <x v="11"/>
    <s v="Plantronics CS510 - Over-the-Head monaural Wireless Headset System"/>
    <n v="659.9"/>
    <n v="2"/>
    <n v="0"/>
    <n v="217.76699999999994"/>
  </r>
  <r>
    <n v="3892"/>
    <x v="1922"/>
    <x v="0"/>
    <x v="390"/>
    <d v="2013-12-01T00:00:00"/>
    <s v="Standard Class"/>
    <s v="SP-20860"/>
    <s v="Sung Pak"/>
    <x v="1"/>
    <s v="United States"/>
    <x v="1"/>
    <x v="1"/>
    <n v="90036"/>
    <x v="1"/>
    <s v="FUR-CH-10001394"/>
    <x v="0"/>
    <x v="1"/>
    <s v="Global Leather Executive Chair"/>
    <n v="1684.7520000000002"/>
    <n v="6"/>
    <n v="0.2"/>
    <n v="210.59399999999977"/>
  </r>
  <r>
    <n v="3893"/>
    <x v="1922"/>
    <x v="0"/>
    <x v="390"/>
    <d v="2013-12-01T00:00:00"/>
    <s v="Standard Class"/>
    <s v="SP-20860"/>
    <s v="Sung Pak"/>
    <x v="1"/>
    <s v="United States"/>
    <x v="1"/>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x v="12"/>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x v="348"/>
    <x v="10"/>
    <n v="60440"/>
    <x v="2"/>
    <s v="OFF-BI-10002571"/>
    <x v="1"/>
    <x v="8"/>
    <s v="Avery Framed View Binder, EZD Ring (Locking), Navy, 1 1/2&quot;"/>
    <n v="9.9799999999999969"/>
    <n v="5"/>
    <n v="0.8"/>
    <n v="-16.467000000000002"/>
  </r>
  <r>
    <n v="3896"/>
    <x v="1925"/>
    <x v="3"/>
    <x v="927"/>
    <d v="2014-05-06T00:00:00"/>
    <s v="Standard Class"/>
    <s v="SJ-20125"/>
    <s v="Sanjit Jacobs"/>
    <x v="2"/>
    <s v="United States"/>
    <x v="379"/>
    <x v="36"/>
    <n v="71854"/>
    <x v="0"/>
    <s v="TEC-AC-10002331"/>
    <x v="2"/>
    <x v="11"/>
    <s v="Maxell 74 Minute CDR, 10/Pack"/>
    <n v="48.9"/>
    <n v="5"/>
    <n v="0"/>
    <n v="18.093"/>
  </r>
  <r>
    <n v="3897"/>
    <x v="1926"/>
    <x v="3"/>
    <x v="226"/>
    <d v="2014-12-13T00:00:00"/>
    <s v="Standard Class"/>
    <s v="DS-13180"/>
    <s v="David Smith"/>
    <x v="1"/>
    <s v="United States"/>
    <x v="52"/>
    <x v="5"/>
    <n v="78207"/>
    <x v="2"/>
    <s v="OFF-FA-10000611"/>
    <x v="1"/>
    <x v="13"/>
    <s v="Binder Clips by OIC"/>
    <n v="3.5519999999999996"/>
    <n v="3"/>
    <n v="0.2"/>
    <n v="1.2431999999999999"/>
  </r>
  <r>
    <n v="3898"/>
    <x v="1926"/>
    <x v="3"/>
    <x v="226"/>
    <d v="2014-12-13T00:00:00"/>
    <s v="Standard Class"/>
    <s v="DS-13180"/>
    <s v="David Smith"/>
    <x v="1"/>
    <s v="United States"/>
    <x v="52"/>
    <x v="5"/>
    <n v="78207"/>
    <x v="2"/>
    <s v="OFF-PA-10000304"/>
    <x v="1"/>
    <x v="10"/>
    <s v="Xerox 1995"/>
    <n v="15.552000000000003"/>
    <n v="3"/>
    <n v="0.2"/>
    <n v="5.4432"/>
  </r>
  <r>
    <n v="3899"/>
    <x v="1927"/>
    <x v="3"/>
    <x v="329"/>
    <d v="2014-12-05T00:00:00"/>
    <s v="Standard Class"/>
    <s v="SC-20800"/>
    <s v="Stuart Calhoun"/>
    <x v="0"/>
    <s v="United States"/>
    <x v="380"/>
    <x v="5"/>
    <n v="78539"/>
    <x v="2"/>
    <s v="OFF-FA-10000611"/>
    <x v="1"/>
    <x v="13"/>
    <s v="Binder Clips by OIC"/>
    <n v="2.3679999999999999"/>
    <n v="2"/>
    <n v="0.2"/>
    <n v="0.82879999999999987"/>
  </r>
  <r>
    <n v="3900"/>
    <x v="1928"/>
    <x v="3"/>
    <x v="226"/>
    <d v="2014-12-10T00:00:00"/>
    <s v="First Class"/>
    <s v="SH-20395"/>
    <s v="Shahid Hopkins"/>
    <x v="0"/>
    <s v="United States"/>
    <x v="167"/>
    <x v="24"/>
    <n v="43615"/>
    <x v="3"/>
    <s v="TEC-AC-10002567"/>
    <x v="2"/>
    <x v="11"/>
    <s v="Logitech G602 Wireless Gaming Mouse"/>
    <n v="127.98399999999999"/>
    <n v="2"/>
    <n v="0.2"/>
    <n v="25.596799999999998"/>
  </r>
  <r>
    <n v="3901"/>
    <x v="1929"/>
    <x v="1"/>
    <x v="928"/>
    <d v="2012-01-08T00:00:00"/>
    <s v="Standard Class"/>
    <s v="SF-20965"/>
    <s v="Sylvia Foulston"/>
    <x v="1"/>
    <s v="United States"/>
    <x v="381"/>
    <x v="5"/>
    <n v="77520"/>
    <x v="2"/>
    <s v="OFF-PA-10001937"/>
    <x v="1"/>
    <x v="10"/>
    <s v="Xerox 21"/>
    <n v="10.368000000000002"/>
    <n v="2"/>
    <n v="0.2"/>
    <n v="3.6288"/>
  </r>
  <r>
    <n v="3902"/>
    <x v="1930"/>
    <x v="1"/>
    <x v="717"/>
    <d v="2012-11-20T00:00:00"/>
    <s v="Standard Class"/>
    <s v="MG-17680"/>
    <s v="Maureen Gastineau"/>
    <x v="2"/>
    <s v="United States"/>
    <x v="10"/>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x v="1"/>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x v="10"/>
    <x v="9"/>
    <n v="19143"/>
    <x v="3"/>
    <s v="OFF-AP-10004036"/>
    <x v="1"/>
    <x v="9"/>
    <s v="Bionaire 99.97% HEPA Air Cleaner"/>
    <n v="98.111999999999995"/>
    <n v="7"/>
    <n v="0.2"/>
    <n v="18.396000000000001"/>
  </r>
  <r>
    <n v="3905"/>
    <x v="1932"/>
    <x v="1"/>
    <x v="57"/>
    <d v="2012-04-10T00:00:00"/>
    <s v="Standard Class"/>
    <s v="VT-21700"/>
    <s v="Valerie Takahito"/>
    <x v="2"/>
    <s v="United States"/>
    <x v="10"/>
    <x v="9"/>
    <n v="19143"/>
    <x v="3"/>
    <s v="OFF-ST-10003816"/>
    <x v="1"/>
    <x v="4"/>
    <s v="Fellowes High-Stak Drawer Files"/>
    <n v="563.80799999999999"/>
    <n v="4"/>
    <n v="0.2"/>
    <n v="21.142799999999966"/>
  </r>
  <r>
    <n v="3906"/>
    <x v="1932"/>
    <x v="1"/>
    <x v="57"/>
    <d v="2012-04-10T00:00:00"/>
    <s v="Standard Class"/>
    <s v="VT-21700"/>
    <s v="Valerie Takahito"/>
    <x v="2"/>
    <s v="United States"/>
    <x v="10"/>
    <x v="9"/>
    <n v="19143"/>
    <x v="3"/>
    <s v="OFF-BI-10002072"/>
    <x v="1"/>
    <x v="8"/>
    <s v="Cardinal Slant-D Ring Binders"/>
    <n v="10.428000000000001"/>
    <n v="4"/>
    <n v="0.7"/>
    <n v="-6.9519999999999982"/>
  </r>
  <r>
    <n v="3907"/>
    <x v="1932"/>
    <x v="1"/>
    <x v="57"/>
    <d v="2012-04-10T00:00:00"/>
    <s v="Standard Class"/>
    <s v="VT-21700"/>
    <s v="Valerie Takahito"/>
    <x v="2"/>
    <s v="United States"/>
    <x v="10"/>
    <x v="9"/>
    <n v="19143"/>
    <x v="3"/>
    <s v="FUR-FU-10001468"/>
    <x v="0"/>
    <x v="5"/>
    <s v="Tenex Antistatic Computer Chair Mats"/>
    <n v="547.13599999999997"/>
    <n v="4"/>
    <n v="0.2"/>
    <n v="-68.392000000000053"/>
  </r>
  <r>
    <n v="3908"/>
    <x v="1932"/>
    <x v="1"/>
    <x v="57"/>
    <d v="2012-04-10T00:00:00"/>
    <s v="Standard Class"/>
    <s v="VT-21700"/>
    <s v="Valerie Takahito"/>
    <x v="2"/>
    <s v="United States"/>
    <x v="10"/>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x v="10"/>
    <x v="9"/>
    <n v="19143"/>
    <x v="3"/>
    <s v="TEC-PH-10002844"/>
    <x v="2"/>
    <x v="7"/>
    <s v="Speck Products Candyshell Flip Case"/>
    <n v="41.988"/>
    <n v="2"/>
    <n v="0.4"/>
    <n v="-9.7972000000000037"/>
  </r>
  <r>
    <n v="3910"/>
    <x v="1932"/>
    <x v="1"/>
    <x v="57"/>
    <d v="2012-04-10T00:00:00"/>
    <s v="Standard Class"/>
    <s v="VT-21700"/>
    <s v="Valerie Takahito"/>
    <x v="2"/>
    <s v="United States"/>
    <x v="10"/>
    <x v="9"/>
    <n v="19143"/>
    <x v="3"/>
    <s v="FUR-FU-10001037"/>
    <x v="0"/>
    <x v="5"/>
    <s v="DAX Charcoal/Nickel-Tone Document Frame, 5 x 7"/>
    <n v="7.5840000000000005"/>
    <n v="1"/>
    <n v="0.2"/>
    <n v="2.37"/>
  </r>
  <r>
    <n v="3911"/>
    <x v="1932"/>
    <x v="1"/>
    <x v="57"/>
    <d v="2012-04-10T00:00:00"/>
    <s v="Standard Class"/>
    <s v="VT-21700"/>
    <s v="Valerie Takahito"/>
    <x v="2"/>
    <s v="United States"/>
    <x v="10"/>
    <x v="9"/>
    <n v="19143"/>
    <x v="3"/>
    <s v="FUR-BO-10004218"/>
    <x v="0"/>
    <x v="0"/>
    <s v="Bush Heritage Pine Collection 5-Shelf Bookcase, Albany Pine Finish, *Special Order"/>
    <n v="352.45"/>
    <n v="5"/>
    <n v="0.5"/>
    <n v="-211.47"/>
  </r>
  <r>
    <n v="3912"/>
    <x v="1933"/>
    <x v="3"/>
    <x v="929"/>
    <d v="2014-06-07T00:00:00"/>
    <s v="First Class"/>
    <s v="AB-10105"/>
    <s v="Adrian Barton"/>
    <x v="0"/>
    <s v="United States"/>
    <x v="352"/>
    <x v="5"/>
    <n v="77581"/>
    <x v="2"/>
    <s v="TEC-PH-10001619"/>
    <x v="2"/>
    <x v="7"/>
    <s v="LG G3"/>
    <n v="470.37600000000009"/>
    <n v="3"/>
    <n v="0.2"/>
    <n v="52.917299999999955"/>
  </r>
  <r>
    <n v="3913"/>
    <x v="1934"/>
    <x v="3"/>
    <x v="65"/>
    <d v="2014-09-26T00:00:00"/>
    <s v="Standard Class"/>
    <s v="MM-18280"/>
    <s v="Muhammed MacIntyre"/>
    <x v="1"/>
    <s v="United States"/>
    <x v="20"/>
    <x v="15"/>
    <n v="10035"/>
    <x v="3"/>
    <s v="OFF-PA-10001639"/>
    <x v="1"/>
    <x v="10"/>
    <s v="Xerox 203"/>
    <n v="19.440000000000001"/>
    <n v="3"/>
    <n v="0"/>
    <n v="9.3312000000000008"/>
  </r>
  <r>
    <n v="3914"/>
    <x v="1934"/>
    <x v="3"/>
    <x v="65"/>
    <d v="2014-09-26T00:00:00"/>
    <s v="Standard Class"/>
    <s v="MM-18280"/>
    <s v="Muhammed MacIntyre"/>
    <x v="1"/>
    <s v="United States"/>
    <x v="20"/>
    <x v="15"/>
    <n v="10035"/>
    <x v="3"/>
    <s v="FUR-FU-10002268"/>
    <x v="0"/>
    <x v="5"/>
    <s v="Ultra Door Push Plate"/>
    <n v="9.82"/>
    <n v="2"/>
    <n v="0"/>
    <n v="3.2405999999999997"/>
  </r>
  <r>
    <n v="3915"/>
    <x v="1935"/>
    <x v="3"/>
    <x v="930"/>
    <d v="2014-07-24T00:00:00"/>
    <s v="Standard Class"/>
    <s v="ML-17410"/>
    <s v="Maris LaWare"/>
    <x v="0"/>
    <s v="United States"/>
    <x v="42"/>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x v="42"/>
    <x v="16"/>
    <n v="85023"/>
    <x v="1"/>
    <s v="FUR-CH-10004218"/>
    <x v="0"/>
    <x v="1"/>
    <s v="Global Fabric Manager's Chair, Dark Gray"/>
    <n v="161.56800000000001"/>
    <n v="2"/>
    <n v="0.2"/>
    <n v="10.098000000000006"/>
  </r>
  <r>
    <n v="3917"/>
    <x v="1935"/>
    <x v="3"/>
    <x v="930"/>
    <d v="2014-07-24T00:00:00"/>
    <s v="Standard Class"/>
    <s v="ML-17410"/>
    <s v="Maris LaWare"/>
    <x v="0"/>
    <s v="United States"/>
    <x v="42"/>
    <x v="16"/>
    <n v="85023"/>
    <x v="1"/>
    <s v="OFF-PA-10000246"/>
    <x v="1"/>
    <x v="10"/>
    <s v="Riverleaf Stik-Withit Designer Note Cubes"/>
    <n v="16.096"/>
    <n v="2"/>
    <n v="0.2"/>
    <n v="5.2312000000000003"/>
  </r>
  <r>
    <n v="3918"/>
    <x v="1935"/>
    <x v="3"/>
    <x v="930"/>
    <d v="2014-07-24T00:00:00"/>
    <s v="Standard Class"/>
    <s v="ML-17410"/>
    <s v="Maris LaWare"/>
    <x v="0"/>
    <s v="United States"/>
    <x v="42"/>
    <x v="16"/>
    <n v="85023"/>
    <x v="1"/>
    <s v="OFF-BI-10003350"/>
    <x v="1"/>
    <x v="8"/>
    <s v="Acco Expandable Hanging Binders"/>
    <n v="7.6560000000000006"/>
    <n v="4"/>
    <n v="0.7"/>
    <n v="-6.1247999999999987"/>
  </r>
  <r>
    <n v="3919"/>
    <x v="1935"/>
    <x v="3"/>
    <x v="930"/>
    <d v="2014-07-24T00:00:00"/>
    <s v="Standard Class"/>
    <s v="ML-17410"/>
    <s v="Maris LaWare"/>
    <x v="0"/>
    <s v="United States"/>
    <x v="42"/>
    <x v="16"/>
    <n v="85023"/>
    <x v="1"/>
    <s v="FUR-CH-10000513"/>
    <x v="0"/>
    <x v="1"/>
    <s v="High-Back Leather Manager's Chair"/>
    <n v="311.97600000000006"/>
    <n v="3"/>
    <n v="0.2"/>
    <n v="-42.89670000000001"/>
  </r>
  <r>
    <n v="3920"/>
    <x v="1936"/>
    <x v="1"/>
    <x v="494"/>
    <d v="2012-12-07T00:00:00"/>
    <s v="Standard Class"/>
    <s v="KD-16495"/>
    <s v="Keith Dawkins"/>
    <x v="1"/>
    <s v="United States"/>
    <x v="269"/>
    <x v="17"/>
    <n v="23320"/>
    <x v="0"/>
    <s v="OFF-ST-10001321"/>
    <x v="1"/>
    <x v="4"/>
    <s v="Decoflex Hanging Personal Folder File, Blue"/>
    <n v="61.68"/>
    <n v="4"/>
    <n v="0"/>
    <n v="16.653600000000004"/>
  </r>
  <r>
    <n v="3921"/>
    <x v="1936"/>
    <x v="1"/>
    <x v="494"/>
    <d v="2012-12-07T00:00:00"/>
    <s v="Standard Class"/>
    <s v="KD-16495"/>
    <s v="Keith Dawkins"/>
    <x v="1"/>
    <s v="United States"/>
    <x v="269"/>
    <x v="17"/>
    <n v="23320"/>
    <x v="0"/>
    <s v="OFF-BI-10004233"/>
    <x v="1"/>
    <x v="8"/>
    <s v="GBC Pre-Punched Binding Paper, Plastic, White, 8-1/2&quot; x 11&quot;"/>
    <n v="63.96"/>
    <n v="4"/>
    <n v="0"/>
    <n v="30.700800000000001"/>
  </r>
  <r>
    <n v="3922"/>
    <x v="1937"/>
    <x v="0"/>
    <x v="931"/>
    <d v="2013-07-03T00:00:00"/>
    <s v="Second Class"/>
    <s v="RF-19735"/>
    <s v="Roland Fjeld"/>
    <x v="0"/>
    <s v="United States"/>
    <x v="22"/>
    <x v="10"/>
    <n v="60610"/>
    <x v="2"/>
    <s v="TEC-PH-10001299"/>
    <x v="2"/>
    <x v="7"/>
    <s v="Polycom CX300 Desktop Phone USB VoIP phone"/>
    <n v="359.97600000000006"/>
    <n v="3"/>
    <n v="0.2"/>
    <n v="35.997600000000006"/>
  </r>
  <r>
    <n v="3923"/>
    <x v="1938"/>
    <x v="3"/>
    <x v="735"/>
    <d v="2014-09-02T00:00:00"/>
    <s v="Standard Class"/>
    <s v="SC-20305"/>
    <s v="Sean Christensen"/>
    <x v="0"/>
    <s v="United States"/>
    <x v="22"/>
    <x v="10"/>
    <n v="60623"/>
    <x v="2"/>
    <s v="OFF-PA-10002479"/>
    <x v="1"/>
    <x v="10"/>
    <s v="Xerox 4200 Series MultiUse Premium Copy Paper (20Lb. and 84 Bright)"/>
    <n v="25.344000000000001"/>
    <n v="6"/>
    <n v="0.2"/>
    <n v="7.92"/>
  </r>
  <r>
    <n v="3924"/>
    <x v="1938"/>
    <x v="3"/>
    <x v="735"/>
    <d v="2014-09-02T00:00:00"/>
    <s v="Standard Class"/>
    <s v="SC-20305"/>
    <s v="Sean Christensen"/>
    <x v="0"/>
    <s v="United States"/>
    <x v="22"/>
    <x v="10"/>
    <n v="60623"/>
    <x v="2"/>
    <s v="OFF-PA-10001461"/>
    <x v="1"/>
    <x v="10"/>
    <s v="HP Office Paper (20Lb. and 87 Bright)"/>
    <n v="26.720000000000002"/>
    <n v="5"/>
    <n v="0.2"/>
    <n v="9.3520000000000003"/>
  </r>
  <r>
    <n v="3925"/>
    <x v="1939"/>
    <x v="2"/>
    <x v="328"/>
    <d v="2011-09-21T00:00:00"/>
    <s v="Standard Class"/>
    <s v="BN-11515"/>
    <s v="Bradley Nguyen"/>
    <x v="0"/>
    <s v="United States"/>
    <x v="4"/>
    <x v="4"/>
    <n v="98103"/>
    <x v="1"/>
    <s v="OFF-ST-10004963"/>
    <x v="1"/>
    <x v="4"/>
    <s v="Eldon Gobal File Keepers"/>
    <n v="30.28"/>
    <n v="2"/>
    <n v="0"/>
    <n v="1.2111999999999981"/>
  </r>
  <r>
    <n v="3926"/>
    <x v="1939"/>
    <x v="2"/>
    <x v="328"/>
    <d v="2011-09-21T00:00:00"/>
    <s v="Standard Class"/>
    <s v="BN-11515"/>
    <s v="Bradley Nguyen"/>
    <x v="0"/>
    <s v="United States"/>
    <x v="4"/>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x v="4"/>
    <x v="4"/>
    <n v="98103"/>
    <x v="1"/>
    <s v="FUR-FU-10004671"/>
    <x v="0"/>
    <x v="5"/>
    <s v="Executive Impressions 12&quot; Wall Clock"/>
    <n v="35.340000000000003"/>
    <n v="2"/>
    <n v="0"/>
    <n v="13.429200000000002"/>
  </r>
  <r>
    <n v="3928"/>
    <x v="1939"/>
    <x v="2"/>
    <x v="328"/>
    <d v="2011-09-21T00:00:00"/>
    <s v="Standard Class"/>
    <s v="BN-11515"/>
    <s v="Bradley Nguyen"/>
    <x v="0"/>
    <s v="United States"/>
    <x v="4"/>
    <x v="4"/>
    <n v="98103"/>
    <x v="1"/>
    <s v="OFF-BI-10002735"/>
    <x v="1"/>
    <x v="8"/>
    <s v="GBC Prestige Therm-A-Bind Covers"/>
    <n v="137.24"/>
    <n v="5"/>
    <n v="0.2"/>
    <n v="46.3185"/>
  </r>
  <r>
    <n v="3929"/>
    <x v="1940"/>
    <x v="0"/>
    <x v="560"/>
    <d v="2013-03-18T00:00:00"/>
    <s v="First Class"/>
    <s v="JS-15880"/>
    <s v="John Stevenson"/>
    <x v="0"/>
    <s v="United States"/>
    <x v="92"/>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x v="92"/>
    <x v="5"/>
    <n v="78550"/>
    <x v="2"/>
    <s v="OFF-PA-10001934"/>
    <x v="1"/>
    <x v="10"/>
    <s v="Xerox 1993"/>
    <n v="5.1840000000000011"/>
    <n v="1"/>
    <n v="0.2"/>
    <n v="1.8792"/>
  </r>
  <r>
    <n v="3931"/>
    <x v="1940"/>
    <x v="0"/>
    <x v="560"/>
    <d v="2013-03-18T00:00:00"/>
    <s v="First Class"/>
    <s v="JS-15880"/>
    <s v="John Stevenson"/>
    <x v="0"/>
    <s v="United States"/>
    <x v="92"/>
    <x v="5"/>
    <n v="78550"/>
    <x v="2"/>
    <s v="OFF-AR-10001044"/>
    <x v="1"/>
    <x v="6"/>
    <s v="BOSTON Ranger #55 Pencil Sharpener, Black"/>
    <n v="145.54400000000001"/>
    <n v="7"/>
    <n v="0.2"/>
    <n v="16.373699999999992"/>
  </r>
  <r>
    <n v="3932"/>
    <x v="1941"/>
    <x v="0"/>
    <x v="370"/>
    <d v="2013-09-03T00:00:00"/>
    <s v="Standard Class"/>
    <s v="VG-21805"/>
    <s v="Vivek Grady"/>
    <x v="1"/>
    <s v="United States"/>
    <x v="10"/>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x v="10"/>
    <x v="9"/>
    <n v="19140"/>
    <x v="3"/>
    <s v="TEC-AC-10001109"/>
    <x v="2"/>
    <x v="11"/>
    <s v="Logitech Trackman Marble Mouse"/>
    <n v="47.984000000000002"/>
    <n v="2"/>
    <n v="0.2"/>
    <n v="13.195600000000001"/>
  </r>
  <r>
    <n v="3934"/>
    <x v="1942"/>
    <x v="3"/>
    <x v="264"/>
    <d v="2014-09-09T00:00:00"/>
    <s v="Standard Class"/>
    <s v="AW-10840"/>
    <s v="Anthony Witt"/>
    <x v="0"/>
    <s v="United States"/>
    <x v="329"/>
    <x v="1"/>
    <n v="93309"/>
    <x v="1"/>
    <s v="OFF-AR-10001919"/>
    <x v="1"/>
    <x v="6"/>
    <s v="OIC #2 Pencils, Medium Soft"/>
    <n v="9.3999999999999986"/>
    <n v="5"/>
    <n v="0"/>
    <n v="2.7259999999999995"/>
  </r>
  <r>
    <n v="3935"/>
    <x v="1942"/>
    <x v="3"/>
    <x v="264"/>
    <d v="2014-09-09T00:00:00"/>
    <s v="Standard Class"/>
    <s v="AW-10840"/>
    <s v="Anthony Witt"/>
    <x v="0"/>
    <s v="United States"/>
    <x v="329"/>
    <x v="1"/>
    <n v="93309"/>
    <x v="1"/>
    <s v="OFF-LA-10004544"/>
    <x v="1"/>
    <x v="2"/>
    <s v="Avery 505"/>
    <n v="74"/>
    <n v="5"/>
    <n v="0"/>
    <n v="37"/>
  </r>
  <r>
    <n v="3936"/>
    <x v="1942"/>
    <x v="3"/>
    <x v="264"/>
    <d v="2014-09-09T00:00:00"/>
    <s v="Standard Class"/>
    <s v="AW-10840"/>
    <s v="Anthony Witt"/>
    <x v="0"/>
    <s v="United States"/>
    <x v="329"/>
    <x v="1"/>
    <n v="93309"/>
    <x v="1"/>
    <s v="TEC-PH-10003484"/>
    <x v="2"/>
    <x v="7"/>
    <s v="Ooma Telo VoIP Home Phone System"/>
    <n v="201.584"/>
    <n v="2"/>
    <n v="0.2"/>
    <n v="12.599000000000004"/>
  </r>
  <r>
    <n v="3937"/>
    <x v="1943"/>
    <x v="1"/>
    <x v="382"/>
    <d v="2012-06-20T00:00:00"/>
    <s v="Standard Class"/>
    <s v="LS-17230"/>
    <s v="Lycoris Saunders"/>
    <x v="0"/>
    <s v="United States"/>
    <x v="55"/>
    <x v="5"/>
    <n v="75051"/>
    <x v="2"/>
    <s v="OFF-EN-10001028"/>
    <x v="1"/>
    <x v="12"/>
    <s v="Staples"/>
    <n v="28.752000000000002"/>
    <n v="3"/>
    <n v="0.2"/>
    <n v="9.3443999999999985"/>
  </r>
  <r>
    <n v="3938"/>
    <x v="1943"/>
    <x v="1"/>
    <x v="382"/>
    <d v="2012-06-20T00:00:00"/>
    <s v="Standard Class"/>
    <s v="LS-17230"/>
    <s v="Lycoris Saunders"/>
    <x v="0"/>
    <s v="United States"/>
    <x v="55"/>
    <x v="5"/>
    <n v="75051"/>
    <x v="2"/>
    <s v="OFF-PA-10004156"/>
    <x v="1"/>
    <x v="10"/>
    <s v="Xerox 188"/>
    <n v="27.216000000000001"/>
    <n v="3"/>
    <n v="0.2"/>
    <n v="9.8657999999999983"/>
  </r>
  <r>
    <n v="3939"/>
    <x v="1943"/>
    <x v="1"/>
    <x v="382"/>
    <d v="2012-06-20T00:00:00"/>
    <s v="Standard Class"/>
    <s v="LS-17230"/>
    <s v="Lycoris Saunders"/>
    <x v="0"/>
    <s v="United States"/>
    <x v="55"/>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x v="382"/>
    <x v="14"/>
    <n v="46142"/>
    <x v="2"/>
    <s v="FUR-CH-10003379"/>
    <x v="0"/>
    <x v="1"/>
    <s v="Global Commerce Series High-Back Swivel/Tilt Chairs"/>
    <n v="1424.9"/>
    <n v="5"/>
    <n v="0"/>
    <n v="356.22500000000002"/>
  </r>
  <r>
    <n v="3941"/>
    <x v="1945"/>
    <x v="3"/>
    <x v="796"/>
    <d v="2014-05-24T00:00:00"/>
    <s v="Standard Class"/>
    <s v="TS-21340"/>
    <s v="Toby Swindell"/>
    <x v="0"/>
    <s v="United States"/>
    <x v="20"/>
    <x v="15"/>
    <n v="10024"/>
    <x v="3"/>
    <s v="FUR-FU-10002456"/>
    <x v="0"/>
    <x v="5"/>
    <s v="Master Caster Door Stop, Large Neon Orange"/>
    <n v="14.56"/>
    <n v="2"/>
    <n v="0"/>
    <n v="6.2608000000000015"/>
  </r>
  <r>
    <n v="3942"/>
    <x v="1945"/>
    <x v="3"/>
    <x v="796"/>
    <d v="2014-05-24T00:00:00"/>
    <s v="Standard Class"/>
    <s v="TS-21340"/>
    <s v="Toby Swindell"/>
    <x v="0"/>
    <s v="United States"/>
    <x v="20"/>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x v="26"/>
    <x v="18"/>
    <n v="38109"/>
    <x v="0"/>
    <s v="OFF-PA-10001166"/>
    <x v="1"/>
    <x v="10"/>
    <s v="Xerox 2"/>
    <n v="25.920000000000005"/>
    <n v="5"/>
    <n v="0.2"/>
    <n v="9.0719999999999992"/>
  </r>
  <r>
    <n v="3944"/>
    <x v="1947"/>
    <x v="0"/>
    <x v="661"/>
    <d v="2013-07-01T00:00:00"/>
    <s v="Standard Class"/>
    <s v="MG-17695"/>
    <s v="Maureen Gnade"/>
    <x v="0"/>
    <s v="United States"/>
    <x v="198"/>
    <x v="15"/>
    <n v="14215"/>
    <x v="3"/>
    <s v="OFF-SU-10000157"/>
    <x v="1"/>
    <x v="14"/>
    <s v="Compact Automatic Electric Letter Opener"/>
    <n v="835.17000000000007"/>
    <n v="7"/>
    <n v="0"/>
    <n v="16.703400000000016"/>
  </r>
  <r>
    <n v="3945"/>
    <x v="1948"/>
    <x v="0"/>
    <x v="458"/>
    <d v="2013-05-22T00:00:00"/>
    <s v="Second Class"/>
    <s v="DO-13435"/>
    <s v="Denny Ordway"/>
    <x v="0"/>
    <s v="United States"/>
    <x v="1"/>
    <x v="1"/>
    <n v="90036"/>
    <x v="1"/>
    <s v="OFF-PA-10004971"/>
    <x v="1"/>
    <x v="10"/>
    <s v="Xerox 196"/>
    <n v="17.34"/>
    <n v="3"/>
    <n v="0"/>
    <n v="8.4966000000000008"/>
  </r>
  <r>
    <n v="3946"/>
    <x v="1949"/>
    <x v="3"/>
    <x v="551"/>
    <d v="2014-11-24T00:00:00"/>
    <s v="Standard Class"/>
    <s v="AF-10870"/>
    <s v="Art Ferguson"/>
    <x v="0"/>
    <s v="United States"/>
    <x v="188"/>
    <x v="2"/>
    <n v="33030"/>
    <x v="0"/>
    <s v="OFF-PA-10001977"/>
    <x v="1"/>
    <x v="10"/>
    <s v="Xerox 194"/>
    <n v="44.384"/>
    <n v="1"/>
    <n v="0.2"/>
    <n v="15.534399999999998"/>
  </r>
  <r>
    <n v="3947"/>
    <x v="1949"/>
    <x v="3"/>
    <x v="551"/>
    <d v="2014-11-24T00:00:00"/>
    <s v="Standard Class"/>
    <s v="AF-10870"/>
    <s v="Art Ferguson"/>
    <x v="0"/>
    <s v="United States"/>
    <x v="188"/>
    <x v="2"/>
    <n v="33030"/>
    <x v="0"/>
    <s v="OFF-SU-10001225"/>
    <x v="1"/>
    <x v="14"/>
    <s v="Staples"/>
    <n v="2.9440000000000004"/>
    <n v="1"/>
    <n v="0.2"/>
    <n v="-0.66240000000000021"/>
  </r>
  <r>
    <n v="3948"/>
    <x v="1950"/>
    <x v="0"/>
    <x v="741"/>
    <d v="2013-11-23T00:00:00"/>
    <s v="Standard Class"/>
    <s v="SN-20710"/>
    <s v="Steve Nguyen"/>
    <x v="2"/>
    <s v="United States"/>
    <x v="45"/>
    <x v="5"/>
    <n v="77506"/>
    <x v="2"/>
    <s v="OFF-AR-10003514"/>
    <x v="1"/>
    <x v="6"/>
    <s v="4009 Highlighters by Sanford"/>
    <n v="6.3680000000000003"/>
    <n v="2"/>
    <n v="0.2"/>
    <n v="1.0347999999999993"/>
  </r>
  <r>
    <n v="3949"/>
    <x v="1950"/>
    <x v="0"/>
    <x v="741"/>
    <d v="2013-11-23T00:00:00"/>
    <s v="Standard Class"/>
    <s v="SN-20710"/>
    <s v="Steve Nguyen"/>
    <x v="2"/>
    <s v="United States"/>
    <x v="45"/>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x v="45"/>
    <x v="5"/>
    <n v="77506"/>
    <x v="2"/>
    <s v="OFF-PA-10001970"/>
    <x v="1"/>
    <x v="10"/>
    <s v="Xerox 1881"/>
    <n v="19.648"/>
    <n v="2"/>
    <n v="0.2"/>
    <n v="6.6311999999999989"/>
  </r>
  <r>
    <n v="3951"/>
    <x v="1950"/>
    <x v="0"/>
    <x v="741"/>
    <d v="2013-11-23T00:00:00"/>
    <s v="Standard Class"/>
    <s v="SN-20710"/>
    <s v="Steve Nguyen"/>
    <x v="2"/>
    <s v="United States"/>
    <x v="45"/>
    <x v="5"/>
    <n v="77506"/>
    <x v="2"/>
    <s v="FUR-CH-10003817"/>
    <x v="0"/>
    <x v="1"/>
    <s v="Global Value Steno Chair, Gray"/>
    <n v="255.108"/>
    <n v="6"/>
    <n v="0.3"/>
    <n v="-18.221999999999994"/>
  </r>
  <r>
    <n v="3952"/>
    <x v="1951"/>
    <x v="2"/>
    <x v="683"/>
    <d v="2011-11-30T00:00:00"/>
    <s v="Second Class"/>
    <s v="MO-17500"/>
    <s v="Mary O'Rourke"/>
    <x v="0"/>
    <s v="United States"/>
    <x v="210"/>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x v="60"/>
    <x v="22"/>
    <n v="80219"/>
    <x v="1"/>
    <s v="TEC-PH-10003535"/>
    <x v="2"/>
    <x v="7"/>
    <s v="RCA ViSYS 25423RE1 Corded phone"/>
    <n v="159.98400000000001"/>
    <n v="2"/>
    <n v="0.2"/>
    <n v="13.998599999999989"/>
  </r>
  <r>
    <n v="3954"/>
    <x v="1953"/>
    <x v="3"/>
    <x v="787"/>
    <d v="2014-01-20T00:00:00"/>
    <s v="Standard Class"/>
    <s v="SC-20095"/>
    <s v="Sanjit Chand"/>
    <x v="0"/>
    <s v="United States"/>
    <x v="94"/>
    <x v="31"/>
    <n v="2169"/>
    <x v="3"/>
    <s v="OFF-PA-10004675"/>
    <x v="1"/>
    <x v="10"/>
    <s v="Telephone Message Books with Fax/Mobile Section, 5 1/2&quot; x 3 3/16&quot;"/>
    <n v="12.7"/>
    <n v="2"/>
    <n v="0"/>
    <n v="5.8419999999999996"/>
  </r>
  <r>
    <n v="3955"/>
    <x v="1954"/>
    <x v="2"/>
    <x v="527"/>
    <d v="2011-04-09T00:00:00"/>
    <s v="Standard Class"/>
    <s v="MS-17710"/>
    <s v="Maurice Satty"/>
    <x v="0"/>
    <s v="United States"/>
    <x v="66"/>
    <x v="12"/>
    <n v="48205"/>
    <x v="2"/>
    <s v="FUR-FU-10004020"/>
    <x v="0"/>
    <x v="5"/>
    <s v="Advantus Panel Wall Acrylic Frame"/>
    <n v="5.47"/>
    <n v="1"/>
    <n v="0"/>
    <n v="2.3521000000000001"/>
  </r>
  <r>
    <n v="3956"/>
    <x v="1954"/>
    <x v="2"/>
    <x v="527"/>
    <d v="2011-04-09T00:00:00"/>
    <s v="Standard Class"/>
    <s v="MS-17710"/>
    <s v="Maurice Satty"/>
    <x v="0"/>
    <s v="United States"/>
    <x v="66"/>
    <x v="12"/>
    <n v="48205"/>
    <x v="2"/>
    <s v="OFF-AR-10001955"/>
    <x v="1"/>
    <x v="6"/>
    <s v="Newell 319"/>
    <n v="79.36"/>
    <n v="4"/>
    <n v="0"/>
    <n v="23.807999999999993"/>
  </r>
  <r>
    <n v="3957"/>
    <x v="1955"/>
    <x v="0"/>
    <x v="190"/>
    <d v="2013-07-04T00:00:00"/>
    <s v="Standard Class"/>
    <s v="DN-13690"/>
    <s v="Duane Noonan"/>
    <x v="0"/>
    <s v="United States"/>
    <x v="8"/>
    <x v="1"/>
    <n v="94109"/>
    <x v="1"/>
    <s v="FUR-FU-10002364"/>
    <x v="0"/>
    <x v="5"/>
    <s v="Eldon Expressions Wood Desk Accessories, Oak"/>
    <n v="22.14"/>
    <n v="3"/>
    <n v="0"/>
    <n v="6.4205999999999976"/>
  </r>
  <r>
    <n v="3958"/>
    <x v="1956"/>
    <x v="0"/>
    <x v="211"/>
    <d v="2013-06-03T00:00:00"/>
    <s v="Standard Class"/>
    <s v="RB-19360"/>
    <s v="Raymond Buch"/>
    <x v="0"/>
    <s v="United States"/>
    <x v="316"/>
    <x v="18"/>
    <n v="37211"/>
    <x v="0"/>
    <s v="OFF-BI-10002414"/>
    <x v="1"/>
    <x v="8"/>
    <s v="GBC ProClick Spines for 32-Hole Punch"/>
    <n v="11.277000000000001"/>
    <n v="3"/>
    <n v="0.7"/>
    <n v="-8.6456999999999979"/>
  </r>
  <r>
    <n v="3959"/>
    <x v="1956"/>
    <x v="0"/>
    <x v="211"/>
    <d v="2013-06-03T00:00:00"/>
    <s v="Standard Class"/>
    <s v="RB-19360"/>
    <s v="Raymond Buch"/>
    <x v="0"/>
    <s v="United States"/>
    <x v="316"/>
    <x v="18"/>
    <n v="37211"/>
    <x v="0"/>
    <s v="OFF-AR-10003732"/>
    <x v="1"/>
    <x v="6"/>
    <s v="Newell 333"/>
    <n v="4.4479999999999995"/>
    <n v="2"/>
    <n v="0.2"/>
    <n v="0.3335999999999999"/>
  </r>
  <r>
    <n v="3960"/>
    <x v="1956"/>
    <x v="0"/>
    <x v="211"/>
    <d v="2013-06-03T00:00:00"/>
    <s v="Standard Class"/>
    <s v="RB-19360"/>
    <s v="Raymond Buch"/>
    <x v="0"/>
    <s v="United States"/>
    <x v="316"/>
    <x v="18"/>
    <n v="37211"/>
    <x v="0"/>
    <s v="FUR-FU-10001085"/>
    <x v="0"/>
    <x v="5"/>
    <s v="3M Polarizing Light Filter Sleeves"/>
    <n v="44.76"/>
    <n v="3"/>
    <n v="0.2"/>
    <n v="14.546999999999995"/>
  </r>
  <r>
    <n v="3961"/>
    <x v="1957"/>
    <x v="1"/>
    <x v="324"/>
    <d v="2012-10-24T00:00:00"/>
    <s v="Standard Class"/>
    <s v="NH-18610"/>
    <s v="Nicole Hansen"/>
    <x v="1"/>
    <s v="United States"/>
    <x v="66"/>
    <x v="12"/>
    <n v="48227"/>
    <x v="2"/>
    <s v="OFF-BI-10001249"/>
    <x v="1"/>
    <x v="8"/>
    <s v="Avery Heavy-Duty EZD View Binder with Locking Rings"/>
    <n v="38.28"/>
    <n v="6"/>
    <n v="0"/>
    <n v="17.608799999999999"/>
  </r>
  <r>
    <n v="3962"/>
    <x v="1957"/>
    <x v="1"/>
    <x v="324"/>
    <d v="2012-10-24T00:00:00"/>
    <s v="Standard Class"/>
    <s v="NH-18610"/>
    <s v="Nicole Hansen"/>
    <x v="1"/>
    <s v="United States"/>
    <x v="66"/>
    <x v="12"/>
    <n v="48227"/>
    <x v="2"/>
    <s v="TEC-PH-10002564"/>
    <x v="2"/>
    <x v="7"/>
    <s v="OtterBox Defender Series Case - Samsung Galaxy S4"/>
    <n v="149.94999999999999"/>
    <n v="5"/>
    <n v="0"/>
    <n v="44.984999999999985"/>
  </r>
  <r>
    <n v="3963"/>
    <x v="1958"/>
    <x v="3"/>
    <x v="600"/>
    <d v="2014-02-21T00:00:00"/>
    <s v="First Class"/>
    <s v="ED-13885"/>
    <s v="Emily Ducich"/>
    <x v="2"/>
    <s v="United States"/>
    <x v="1"/>
    <x v="1"/>
    <n v="90045"/>
    <x v="1"/>
    <s v="OFF-AR-10000634"/>
    <x v="1"/>
    <x v="6"/>
    <s v="Newell 320"/>
    <n v="12.84"/>
    <n v="3"/>
    <n v="0"/>
    <n v="3.4668000000000005"/>
  </r>
  <r>
    <n v="3964"/>
    <x v="1958"/>
    <x v="3"/>
    <x v="600"/>
    <d v="2014-02-21T00:00:00"/>
    <s v="First Class"/>
    <s v="ED-13885"/>
    <s v="Emily Ducich"/>
    <x v="2"/>
    <s v="United States"/>
    <x v="1"/>
    <x v="1"/>
    <n v="90045"/>
    <x v="1"/>
    <s v="FUR-FU-10004018"/>
    <x v="0"/>
    <x v="5"/>
    <s v="Tensor Computer Mounted Lamp"/>
    <n v="44.67"/>
    <n v="3"/>
    <n v="0"/>
    <n v="12.060900000000002"/>
  </r>
  <r>
    <n v="3965"/>
    <x v="1959"/>
    <x v="0"/>
    <x v="897"/>
    <d v="2013-09-29T00:00:00"/>
    <s v="Standard Class"/>
    <s v="PW-19240"/>
    <s v="Pierre Wener"/>
    <x v="0"/>
    <s v="United States"/>
    <x v="10"/>
    <x v="9"/>
    <n v="19140"/>
    <x v="3"/>
    <s v="OFF-AR-10003481"/>
    <x v="1"/>
    <x v="6"/>
    <s v="Newell 348"/>
    <n v="7.8719999999999999"/>
    <n v="3"/>
    <n v="0.2"/>
    <n v="0.88559999999999883"/>
  </r>
  <r>
    <n v="3966"/>
    <x v="1960"/>
    <x v="2"/>
    <x v="607"/>
    <d v="2011-11-17T00:00:00"/>
    <s v="Second Class"/>
    <s v="DM-13345"/>
    <s v="Denise Monton"/>
    <x v="1"/>
    <s v="United States"/>
    <x v="153"/>
    <x v="3"/>
    <n v="28806"/>
    <x v="0"/>
    <s v="OFF-AR-10003651"/>
    <x v="1"/>
    <x v="6"/>
    <s v="Newell 350"/>
    <n v="7.8719999999999999"/>
    <n v="3"/>
    <n v="0.2"/>
    <n v="0.88559999999999883"/>
  </r>
  <r>
    <n v="3967"/>
    <x v="1961"/>
    <x v="0"/>
    <x v="178"/>
    <d v="2013-04-07T00:00:00"/>
    <s v="Standard Class"/>
    <s v="DW-13540"/>
    <s v="Don Weiss"/>
    <x v="0"/>
    <s v="United States"/>
    <x v="20"/>
    <x v="15"/>
    <n v="10024"/>
    <x v="3"/>
    <s v="OFF-AR-10002956"/>
    <x v="1"/>
    <x v="6"/>
    <s v="Boston 16801 Nautilus Battery Pencil Sharpener"/>
    <n v="88.04"/>
    <n v="4"/>
    <n v="0"/>
    <n v="22.8904"/>
  </r>
  <r>
    <n v="3968"/>
    <x v="1962"/>
    <x v="0"/>
    <x v="244"/>
    <d v="2013-05-24T00:00:00"/>
    <s v="First Class"/>
    <s v="EH-14125"/>
    <s v="Eugene Hildebrand"/>
    <x v="2"/>
    <s v="United States"/>
    <x v="77"/>
    <x v="22"/>
    <n v="80906"/>
    <x v="1"/>
    <s v="OFF-BI-10003638"/>
    <x v="1"/>
    <x v="8"/>
    <s v="GBC Durable Plastic Covers"/>
    <n v="40.635000000000012"/>
    <n v="7"/>
    <n v="0.7"/>
    <n v="-32.507999999999996"/>
  </r>
  <r>
    <n v="3969"/>
    <x v="1963"/>
    <x v="1"/>
    <x v="932"/>
    <d v="2012-06-05T00:00:00"/>
    <s v="Standard Class"/>
    <s v="KE-16420"/>
    <s v="Katrina Edelman"/>
    <x v="1"/>
    <s v="United States"/>
    <x v="52"/>
    <x v="5"/>
    <n v="78207"/>
    <x v="2"/>
    <s v="OFF-BI-10001890"/>
    <x v="1"/>
    <x v="8"/>
    <s v="Avery Poly Binder Pockets"/>
    <n v="5.7279999999999989"/>
    <n v="8"/>
    <n v="0.8"/>
    <n v="-9.1648000000000032"/>
  </r>
  <r>
    <n v="3970"/>
    <x v="1963"/>
    <x v="1"/>
    <x v="932"/>
    <d v="2012-06-05T00:00:00"/>
    <s v="Standard Class"/>
    <s v="KE-16420"/>
    <s v="Katrina Edelman"/>
    <x v="1"/>
    <s v="United States"/>
    <x v="52"/>
    <x v="5"/>
    <n v="78207"/>
    <x v="2"/>
    <s v="OFF-PA-10002606"/>
    <x v="1"/>
    <x v="10"/>
    <s v="Xerox 1928"/>
    <n v="42.24"/>
    <n v="10"/>
    <n v="0.2"/>
    <n v="13.199999999999998"/>
  </r>
  <r>
    <n v="3971"/>
    <x v="1964"/>
    <x v="2"/>
    <x v="754"/>
    <d v="2011-11-26T00:00:00"/>
    <s v="Standard Class"/>
    <s v="SP-20920"/>
    <s v="Susan Pistek"/>
    <x v="0"/>
    <s v="United States"/>
    <x v="1"/>
    <x v="1"/>
    <n v="90036"/>
    <x v="1"/>
    <s v="OFF-PA-10002245"/>
    <x v="1"/>
    <x v="10"/>
    <s v="Xerox 1895"/>
    <n v="53.820000000000007"/>
    <n v="9"/>
    <n v="0"/>
    <n v="24.218999999999998"/>
  </r>
  <r>
    <n v="3972"/>
    <x v="1965"/>
    <x v="1"/>
    <x v="933"/>
    <d v="2012-02-24T00:00:00"/>
    <s v="Second Class"/>
    <s v="PS-19045"/>
    <s v="Penelope Sewall"/>
    <x v="2"/>
    <s v="United States"/>
    <x v="341"/>
    <x v="12"/>
    <n v="48310"/>
    <x v="2"/>
    <s v="OFF-AR-10001615"/>
    <x v="1"/>
    <x v="6"/>
    <s v="Newell 34"/>
    <n v="79.36"/>
    <n v="4"/>
    <n v="0"/>
    <n v="20.633600000000001"/>
  </r>
  <r>
    <n v="3973"/>
    <x v="1966"/>
    <x v="0"/>
    <x v="892"/>
    <d v="2013-04-03T00:00:00"/>
    <s v="Standard Class"/>
    <s v="JM-15250"/>
    <s v="Janet Martin"/>
    <x v="0"/>
    <s v="United States"/>
    <x v="20"/>
    <x v="15"/>
    <n v="10009"/>
    <x v="3"/>
    <s v="OFF-PA-10000466"/>
    <x v="1"/>
    <x v="10"/>
    <s v="Memo Book, 100 Message Capacity, 5 3/8” x 11”"/>
    <n v="13.48"/>
    <n v="2"/>
    <n v="0"/>
    <n v="6.74"/>
  </r>
  <r>
    <n v="3974"/>
    <x v="1966"/>
    <x v="0"/>
    <x v="892"/>
    <d v="2013-04-03T00:00:00"/>
    <s v="Standard Class"/>
    <s v="JM-15250"/>
    <s v="Janet Martin"/>
    <x v="0"/>
    <s v="United States"/>
    <x v="20"/>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x v="20"/>
    <x v="15"/>
    <n v="10009"/>
    <x v="3"/>
    <s v="FUR-FU-10004848"/>
    <x v="0"/>
    <x v="5"/>
    <s v="Howard Miller 13-3/4&quot; Diameter Brushed Chrome Round Wall Clock"/>
    <n v="414"/>
    <n v="8"/>
    <n v="0"/>
    <n v="124.19999999999999"/>
  </r>
  <r>
    <n v="3976"/>
    <x v="1966"/>
    <x v="0"/>
    <x v="892"/>
    <d v="2013-04-03T00:00:00"/>
    <s v="Standard Class"/>
    <s v="JM-15250"/>
    <s v="Janet Martin"/>
    <x v="0"/>
    <s v="United States"/>
    <x v="20"/>
    <x v="15"/>
    <n v="10009"/>
    <x v="3"/>
    <s v="OFF-BI-10000320"/>
    <x v="1"/>
    <x v="8"/>
    <s v="GBC Plastic Binding Combs"/>
    <n v="41.328000000000003"/>
    <n v="7"/>
    <n v="0.2"/>
    <n v="14.981400000000001"/>
  </r>
  <r>
    <n v="3977"/>
    <x v="1967"/>
    <x v="0"/>
    <x v="332"/>
    <d v="2013-10-25T00:00:00"/>
    <s v="First Class"/>
    <s v="EB-13930"/>
    <s v="Eric Barreto"/>
    <x v="0"/>
    <s v="United States"/>
    <x v="102"/>
    <x v="17"/>
    <n v="23223"/>
    <x v="0"/>
    <s v="FUR-FU-10003731"/>
    <x v="0"/>
    <x v="5"/>
    <s v="Eldon Expressions Wood and Plastic Desk Accessories, Oak"/>
    <n v="39.92"/>
    <n v="4"/>
    <n v="0"/>
    <n v="11.177600000000002"/>
  </r>
  <r>
    <n v="3978"/>
    <x v="1968"/>
    <x v="3"/>
    <x v="280"/>
    <d v="2014-10-08T00:00:00"/>
    <s v="Standard Class"/>
    <s v="FG-14260"/>
    <s v="Frank Gastineau"/>
    <x v="2"/>
    <s v="United States"/>
    <x v="4"/>
    <x v="4"/>
    <n v="98105"/>
    <x v="1"/>
    <s v="OFF-FA-10002780"/>
    <x v="1"/>
    <x v="13"/>
    <s v="Staples"/>
    <n v="8.94"/>
    <n v="3"/>
    <n v="0"/>
    <n v="4.1123999999999992"/>
  </r>
  <r>
    <n v="3979"/>
    <x v="1968"/>
    <x v="3"/>
    <x v="280"/>
    <d v="2014-10-08T00:00:00"/>
    <s v="Standard Class"/>
    <s v="FG-14260"/>
    <s v="Frank Gastineau"/>
    <x v="2"/>
    <s v="United States"/>
    <x v="4"/>
    <x v="4"/>
    <n v="98105"/>
    <x v="1"/>
    <s v="TEC-PH-10003800"/>
    <x v="2"/>
    <x v="7"/>
    <s v="i.Sound Portable Power - 8000 mAh"/>
    <n v="84.784000000000006"/>
    <n v="2"/>
    <n v="0.2"/>
    <n v="-20.136200000000006"/>
  </r>
  <r>
    <n v="3980"/>
    <x v="1969"/>
    <x v="2"/>
    <x v="851"/>
    <d v="2011-12-27T00:00:00"/>
    <s v="Standard Class"/>
    <s v="TH-21235"/>
    <s v="Tiffany House"/>
    <x v="1"/>
    <s v="United States"/>
    <x v="20"/>
    <x v="15"/>
    <n v="10024"/>
    <x v="3"/>
    <s v="FUR-TA-10001676"/>
    <x v="0"/>
    <x v="3"/>
    <s v="Hon 61000 Series Interactive Training Tables"/>
    <n v="53.315999999999995"/>
    <n v="2"/>
    <n v="0.4"/>
    <n v="-19.549200000000006"/>
  </r>
  <r>
    <n v="3981"/>
    <x v="1969"/>
    <x v="2"/>
    <x v="851"/>
    <d v="2011-12-27T00:00:00"/>
    <s v="Standard Class"/>
    <s v="TH-21235"/>
    <s v="Tiffany House"/>
    <x v="1"/>
    <s v="United States"/>
    <x v="20"/>
    <x v="15"/>
    <n v="10024"/>
    <x v="3"/>
    <s v="OFF-AP-10002350"/>
    <x v="1"/>
    <x v="9"/>
    <s v="Belkin F9H710-06 7 Outlet SurgeMaster Surge Protector"/>
    <n v="56.519999999999996"/>
    <n v="3"/>
    <n v="0"/>
    <n v="15.8256"/>
  </r>
  <r>
    <n v="3982"/>
    <x v="1970"/>
    <x v="3"/>
    <x v="934"/>
    <d v="2014-12-21T00:00:00"/>
    <s v="Standard Class"/>
    <s v="PL-18925"/>
    <s v="Paul Lucas"/>
    <x v="2"/>
    <s v="United States"/>
    <x v="4"/>
    <x v="4"/>
    <n v="98115"/>
    <x v="1"/>
    <s v="FUR-FU-10003096"/>
    <x v="0"/>
    <x v="5"/>
    <s v="Master Giant Foot Doorstop, Safety Yellow"/>
    <n v="22.77"/>
    <n v="3"/>
    <n v="0"/>
    <n v="9.7911000000000001"/>
  </r>
  <r>
    <n v="3983"/>
    <x v="1971"/>
    <x v="0"/>
    <x v="274"/>
    <d v="2013-07-10T00:00:00"/>
    <s v="Second Class"/>
    <s v="CC-12370"/>
    <s v="Christopher Conant"/>
    <x v="0"/>
    <s v="United States"/>
    <x v="1"/>
    <x v="1"/>
    <n v="90045"/>
    <x v="1"/>
    <s v="FUR-CH-10003061"/>
    <x v="0"/>
    <x v="1"/>
    <s v="Global Leather Task Chair, Black"/>
    <n v="287.96800000000002"/>
    <n v="4"/>
    <n v="0.2"/>
    <n v="-3.5996000000000521"/>
  </r>
  <r>
    <n v="3984"/>
    <x v="1971"/>
    <x v="0"/>
    <x v="274"/>
    <d v="2013-07-10T00:00:00"/>
    <s v="Second Class"/>
    <s v="CC-12370"/>
    <s v="Christopher Conant"/>
    <x v="0"/>
    <s v="United States"/>
    <x v="1"/>
    <x v="1"/>
    <n v="90045"/>
    <x v="1"/>
    <s v="TEC-CO-10003763"/>
    <x v="2"/>
    <x v="16"/>
    <s v="Canon PC1060 Personal Laser Copier"/>
    <n v="2799.9600000000005"/>
    <n v="5"/>
    <n v="0.2"/>
    <n v="944.98649999999986"/>
  </r>
  <r>
    <n v="3985"/>
    <x v="1971"/>
    <x v="0"/>
    <x v="274"/>
    <d v="2013-07-10T00:00:00"/>
    <s v="Second Class"/>
    <s v="CC-12370"/>
    <s v="Christopher Conant"/>
    <x v="0"/>
    <s v="United States"/>
    <x v="1"/>
    <x v="1"/>
    <n v="90045"/>
    <x v="1"/>
    <s v="OFF-PA-10002923"/>
    <x v="1"/>
    <x v="10"/>
    <s v="Xerox 1942"/>
    <n v="48.94"/>
    <n v="1"/>
    <n v="0"/>
    <n v="24.47"/>
  </r>
  <r>
    <n v="3986"/>
    <x v="1972"/>
    <x v="0"/>
    <x v="764"/>
    <d v="2013-04-22T00:00:00"/>
    <s v="Standard Class"/>
    <s v="JM-15535"/>
    <s v="Jessica Myrick"/>
    <x v="0"/>
    <s v="United States"/>
    <x v="80"/>
    <x v="1"/>
    <n v="90712"/>
    <x v="1"/>
    <s v="FUR-BO-10003441"/>
    <x v="0"/>
    <x v="0"/>
    <s v="Bush Westfield Collection Bookcases, Fully Assembled"/>
    <n v="257.49900000000002"/>
    <n v="3"/>
    <n v="0.15"/>
    <n v="24.235199999999978"/>
  </r>
  <r>
    <n v="3987"/>
    <x v="1973"/>
    <x v="3"/>
    <x v="798"/>
    <d v="2014-04-15T00:00:00"/>
    <s v="Standard Class"/>
    <s v="KF-16285"/>
    <s v="Karen Ferguson"/>
    <x v="2"/>
    <s v="United States"/>
    <x v="135"/>
    <x v="30"/>
    <n v="7060"/>
    <x v="3"/>
    <s v="OFF-ST-10001780"/>
    <x v="1"/>
    <x v="4"/>
    <s v="Tennsco 16-Compartment Lockers with Coat Rack"/>
    <n v="2591.56"/>
    <n v="4"/>
    <n v="0"/>
    <n v="621.97440000000006"/>
  </r>
  <r>
    <n v="3988"/>
    <x v="1973"/>
    <x v="3"/>
    <x v="798"/>
    <d v="2014-04-15T00:00:00"/>
    <s v="Standard Class"/>
    <s v="KF-16285"/>
    <s v="Karen Ferguson"/>
    <x v="2"/>
    <s v="United States"/>
    <x v="135"/>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x v="29"/>
    <x v="18"/>
    <n v="38401"/>
    <x v="0"/>
    <s v="FUR-FU-10003798"/>
    <x v="0"/>
    <x v="5"/>
    <s v="Ultra Door Kickplate, 8&quot;H x 34&quot;W"/>
    <n v="79.12"/>
    <n v="5"/>
    <n v="0.2"/>
    <n v="13.845999999999997"/>
  </r>
  <r>
    <n v="3990"/>
    <x v="1975"/>
    <x v="2"/>
    <x v="641"/>
    <d v="2011-11-27T00:00:00"/>
    <s v="Second Class"/>
    <s v="AR-10540"/>
    <s v="Andy Reiter"/>
    <x v="0"/>
    <s v="United States"/>
    <x v="383"/>
    <x v="34"/>
    <n v="2895"/>
    <x v="3"/>
    <s v="FUR-FU-10001095"/>
    <x v="0"/>
    <x v="5"/>
    <s v="DAX Black Cherry Wood-Tone Poster Frame"/>
    <n v="52.96"/>
    <n v="2"/>
    <n v="0"/>
    <n v="20.1248"/>
  </r>
  <r>
    <n v="3991"/>
    <x v="1976"/>
    <x v="2"/>
    <x v="935"/>
    <d v="2011-11-08T00:00:00"/>
    <s v="Standard Class"/>
    <s v="MS-17770"/>
    <s v="Maxwell Schwartz"/>
    <x v="0"/>
    <s v="United States"/>
    <x v="152"/>
    <x v="9"/>
    <n v="17602"/>
    <x v="3"/>
    <s v="OFF-SU-10000157"/>
    <x v="1"/>
    <x v="14"/>
    <s v="Compact Automatic Electric Letter Opener"/>
    <n v="286.34400000000005"/>
    <n v="3"/>
    <n v="0.2"/>
    <n v="-64.427400000000006"/>
  </r>
  <r>
    <n v="3992"/>
    <x v="1977"/>
    <x v="1"/>
    <x v="489"/>
    <d v="2012-05-05T00:00:00"/>
    <s v="Standard Class"/>
    <s v="DB-13120"/>
    <s v="David Bremer"/>
    <x v="1"/>
    <s v="United States"/>
    <x v="67"/>
    <x v="2"/>
    <n v="33614"/>
    <x v="0"/>
    <s v="FUR-FU-10001095"/>
    <x v="0"/>
    <x v="5"/>
    <s v="DAX Black Cherry Wood-Tone Poster Frame"/>
    <n v="63.552000000000007"/>
    <n v="3"/>
    <n v="0.2"/>
    <n v="14.299199999999999"/>
  </r>
  <r>
    <n v="3993"/>
    <x v="1977"/>
    <x v="1"/>
    <x v="489"/>
    <d v="2012-05-05T00:00:00"/>
    <s v="Standard Class"/>
    <s v="DB-13120"/>
    <s v="David Bremer"/>
    <x v="1"/>
    <s v="United States"/>
    <x v="67"/>
    <x v="2"/>
    <n v="33614"/>
    <x v="0"/>
    <s v="OFF-SU-10004261"/>
    <x v="1"/>
    <x v="14"/>
    <s v="Fiskars 8&quot; Scissors, 2/Pack"/>
    <n v="41.375999999999998"/>
    <n v="3"/>
    <n v="0.2"/>
    <n v="4.6547999999999927"/>
  </r>
  <r>
    <n v="3994"/>
    <x v="1977"/>
    <x v="1"/>
    <x v="489"/>
    <d v="2012-05-05T00:00:00"/>
    <s v="Standard Class"/>
    <s v="DB-13120"/>
    <s v="David Bremer"/>
    <x v="1"/>
    <s v="United States"/>
    <x v="67"/>
    <x v="2"/>
    <n v="33614"/>
    <x v="0"/>
    <s v="OFF-AR-10004022"/>
    <x v="1"/>
    <x v="6"/>
    <s v="Panasonic KP-380BK Classic Electric Pencil Sharpener"/>
    <n v="172.70400000000001"/>
    <n v="6"/>
    <n v="0.2"/>
    <n v="10.793999999999983"/>
  </r>
  <r>
    <n v="3995"/>
    <x v="1978"/>
    <x v="1"/>
    <x v="936"/>
    <d v="2012-03-12T00:00:00"/>
    <s v="Standard Class"/>
    <s v="DK-12895"/>
    <s v="Dana Kaydos"/>
    <x v="0"/>
    <s v="United States"/>
    <x v="249"/>
    <x v="6"/>
    <n v="53142"/>
    <x v="2"/>
    <s v="FUR-BO-10002916"/>
    <x v="0"/>
    <x v="0"/>
    <s v="Rush Hierlooms Collection 1&quot; Thick Stackable Bookcases"/>
    <n v="512.93999999999994"/>
    <n v="3"/>
    <n v="0"/>
    <n v="97.45859999999999"/>
  </r>
  <r>
    <n v="3996"/>
    <x v="1978"/>
    <x v="1"/>
    <x v="936"/>
    <d v="2012-03-12T00:00:00"/>
    <s v="Standard Class"/>
    <s v="DK-12895"/>
    <s v="Dana Kaydos"/>
    <x v="0"/>
    <s v="United States"/>
    <x v="249"/>
    <x v="6"/>
    <n v="53142"/>
    <x v="2"/>
    <s v="FUR-CH-10002084"/>
    <x v="0"/>
    <x v="1"/>
    <s v="Hon Mobius Operator's Chair"/>
    <n v="860.93"/>
    <n v="7"/>
    <n v="0"/>
    <n v="189.40460000000002"/>
  </r>
  <r>
    <n v="3997"/>
    <x v="1978"/>
    <x v="1"/>
    <x v="936"/>
    <d v="2012-03-12T00:00:00"/>
    <s v="Standard Class"/>
    <s v="DK-12895"/>
    <s v="Dana Kaydos"/>
    <x v="0"/>
    <s v="United States"/>
    <x v="249"/>
    <x v="6"/>
    <n v="53142"/>
    <x v="2"/>
    <s v="TEC-PH-10003012"/>
    <x v="2"/>
    <x v="7"/>
    <s v="Nortel Meridian M3904 Professional Digital phone"/>
    <n v="769.95"/>
    <n v="5"/>
    <n v="0"/>
    <n v="223.28549999999993"/>
  </r>
  <r>
    <n v="3998"/>
    <x v="1978"/>
    <x v="1"/>
    <x v="936"/>
    <d v="2012-03-12T00:00:00"/>
    <s v="Standard Class"/>
    <s v="DK-12895"/>
    <s v="Dana Kaydos"/>
    <x v="0"/>
    <s v="United States"/>
    <x v="249"/>
    <x v="6"/>
    <n v="53142"/>
    <x v="2"/>
    <s v="OFF-AR-10002704"/>
    <x v="1"/>
    <x v="6"/>
    <s v="Boston 1900 Electric Pencil Sharpener"/>
    <n v="14.98"/>
    <n v="1"/>
    <n v="0"/>
    <n v="4.4939999999999998"/>
  </r>
  <r>
    <n v="3999"/>
    <x v="1978"/>
    <x v="1"/>
    <x v="936"/>
    <d v="2012-03-12T00:00:00"/>
    <s v="Standard Class"/>
    <s v="DK-12895"/>
    <s v="Dana Kaydos"/>
    <x v="0"/>
    <s v="United States"/>
    <x v="249"/>
    <x v="6"/>
    <n v="53142"/>
    <x v="2"/>
    <s v="FUR-FU-10000308"/>
    <x v="0"/>
    <x v="5"/>
    <s v="Deflect-o Glass Clear Studded Chair Mats"/>
    <n v="373.08"/>
    <n v="6"/>
    <n v="0"/>
    <n v="82.077600000000004"/>
  </r>
  <r>
    <n v="4000"/>
    <x v="1979"/>
    <x v="1"/>
    <x v="789"/>
    <d v="2012-07-20T00:00:00"/>
    <s v="Second Class"/>
    <s v="MP-17965"/>
    <s v="Michael Paige"/>
    <x v="1"/>
    <s v="United States"/>
    <x v="370"/>
    <x v="2"/>
    <n v="34952"/>
    <x v="0"/>
    <s v="FUR-BO-10004709"/>
    <x v="0"/>
    <x v="0"/>
    <s v="Bush Westfield Collection Bookcases, Medium Cherry Finish"/>
    <n v="231.92000000000002"/>
    <n v="5"/>
    <n v="0.2"/>
    <n v="5.7980000000000018"/>
  </r>
  <r>
    <n v="4001"/>
    <x v="1980"/>
    <x v="2"/>
    <x v="856"/>
    <d v="2011-10-16T00:00:00"/>
    <s v="Standard Class"/>
    <s v="Dp-13240"/>
    <s v="Dean percer"/>
    <x v="2"/>
    <s v="United States"/>
    <x v="4"/>
    <x v="4"/>
    <n v="98115"/>
    <x v="1"/>
    <s v="FUR-FU-10001196"/>
    <x v="0"/>
    <x v="5"/>
    <s v="DAX Cubicle Frames - 8x10"/>
    <n v="63.47"/>
    <n v="11"/>
    <n v="0"/>
    <n v="19.040999999999997"/>
  </r>
  <r>
    <n v="4002"/>
    <x v="1980"/>
    <x v="2"/>
    <x v="856"/>
    <d v="2011-10-16T00:00:00"/>
    <s v="Standard Class"/>
    <s v="Dp-13240"/>
    <s v="Dean percer"/>
    <x v="2"/>
    <s v="United States"/>
    <x v="4"/>
    <x v="4"/>
    <n v="98115"/>
    <x v="1"/>
    <s v="TEC-AC-10002942"/>
    <x v="2"/>
    <x v="11"/>
    <s v="WD My Passport Ultra 1TB Portable External Hard Drive"/>
    <n v="345"/>
    <n v="5"/>
    <n v="0"/>
    <n v="58.649999999999984"/>
  </r>
  <r>
    <n v="4003"/>
    <x v="1981"/>
    <x v="0"/>
    <x v="840"/>
    <d v="2013-03-09T00:00:00"/>
    <s v="Standard Class"/>
    <s v="CC-12220"/>
    <s v="Chris Cortes"/>
    <x v="0"/>
    <s v="United States"/>
    <x v="52"/>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x v="52"/>
    <x v="5"/>
    <n v="78207"/>
    <x v="2"/>
    <s v="TEC-MA-10001016"/>
    <x v="2"/>
    <x v="15"/>
    <s v="Canon PC170 Desktop Personal Copier"/>
    <n v="287.90999999999997"/>
    <n v="3"/>
    <n v="0.4"/>
    <n v="33.589499999999987"/>
  </r>
  <r>
    <n v="4005"/>
    <x v="1981"/>
    <x v="0"/>
    <x v="840"/>
    <d v="2013-03-09T00:00:00"/>
    <s v="Standard Class"/>
    <s v="CC-12220"/>
    <s v="Chris Cortes"/>
    <x v="0"/>
    <s v="United States"/>
    <x v="52"/>
    <x v="5"/>
    <n v="78207"/>
    <x v="2"/>
    <s v="OFF-EN-10000483"/>
    <x v="1"/>
    <x v="12"/>
    <s v="White Envelopes, White Envelopes with Clear Poly Window"/>
    <n v="36.6"/>
    <n v="3"/>
    <n v="0.2"/>
    <n v="11.894999999999994"/>
  </r>
  <r>
    <n v="4006"/>
    <x v="1982"/>
    <x v="1"/>
    <x v="895"/>
    <d v="2012-12-16T00:00:00"/>
    <s v="Standard Class"/>
    <s v="KM-16660"/>
    <s v="Khloe Miller"/>
    <x v="0"/>
    <s v="United States"/>
    <x v="185"/>
    <x v="32"/>
    <n v="30076"/>
    <x v="0"/>
    <s v="OFF-AR-10003087"/>
    <x v="1"/>
    <x v="6"/>
    <s v="Staples"/>
    <n v="1.78"/>
    <n v="1"/>
    <n v="0"/>
    <n v="0.49839999999999995"/>
  </r>
  <r>
    <n v="4007"/>
    <x v="1982"/>
    <x v="1"/>
    <x v="895"/>
    <d v="2012-12-16T00:00:00"/>
    <s v="Standard Class"/>
    <s v="KM-16660"/>
    <s v="Khloe Miller"/>
    <x v="0"/>
    <s v="United States"/>
    <x v="185"/>
    <x v="32"/>
    <n v="30076"/>
    <x v="0"/>
    <s v="OFF-PA-10000520"/>
    <x v="1"/>
    <x v="10"/>
    <s v="Xerox 201"/>
    <n v="25.92"/>
    <n v="4"/>
    <n v="0"/>
    <n v="12.441600000000001"/>
  </r>
  <r>
    <n v="4008"/>
    <x v="1982"/>
    <x v="1"/>
    <x v="895"/>
    <d v="2012-12-16T00:00:00"/>
    <s v="Standard Class"/>
    <s v="KM-16660"/>
    <s v="Khloe Miller"/>
    <x v="0"/>
    <s v="United States"/>
    <x v="185"/>
    <x v="32"/>
    <n v="30076"/>
    <x v="0"/>
    <s v="TEC-AC-10001553"/>
    <x v="2"/>
    <x v="11"/>
    <s v="Memorex 25GB 6X Branded Blu-Ray Recordable Disc, 15/Pack"/>
    <n v="101.94"/>
    <n v="6"/>
    <n v="0"/>
    <n v="21.407399999999999"/>
  </r>
  <r>
    <n v="4009"/>
    <x v="1983"/>
    <x v="1"/>
    <x v="217"/>
    <d v="2012-12-22T00:00:00"/>
    <s v="Standard Class"/>
    <s v="MK-17905"/>
    <s v="Michael Kennedy"/>
    <x v="1"/>
    <s v="United States"/>
    <x v="103"/>
    <x v="22"/>
    <n v="80027"/>
    <x v="1"/>
    <s v="OFF-AR-10000634"/>
    <x v="1"/>
    <x v="6"/>
    <s v="Newell 320"/>
    <n v="6.8480000000000008"/>
    <n v="2"/>
    <n v="0.2"/>
    <n v="0.59920000000000018"/>
  </r>
  <r>
    <n v="4010"/>
    <x v="1984"/>
    <x v="3"/>
    <x v="314"/>
    <d v="2014-01-06T00:00:00"/>
    <s v="Standard Class"/>
    <s v="SC-20725"/>
    <s v="Steven Cartwright"/>
    <x v="0"/>
    <s v="United States"/>
    <x v="1"/>
    <x v="1"/>
    <n v="90036"/>
    <x v="1"/>
    <s v="FUR-FU-10001215"/>
    <x v="0"/>
    <x v="5"/>
    <s v="Howard Miller 11-1/2&quot; Diameter Brentwood Wall Clock"/>
    <n v="474.43"/>
    <n v="11"/>
    <n v="0"/>
    <n v="199.26060000000004"/>
  </r>
  <r>
    <n v="4011"/>
    <x v="1985"/>
    <x v="3"/>
    <x v="610"/>
    <d v="2014-11-25T00:00:00"/>
    <s v="First Class"/>
    <s v="CC-12475"/>
    <s v="Cindy Chapman"/>
    <x v="0"/>
    <s v="United States"/>
    <x v="10"/>
    <x v="9"/>
    <n v="19143"/>
    <x v="3"/>
    <s v="OFF-PA-10001204"/>
    <x v="1"/>
    <x v="10"/>
    <s v="Xerox 1972"/>
    <n v="8.4480000000000004"/>
    <n v="2"/>
    <n v="0.2"/>
    <n v="2.6399999999999997"/>
  </r>
  <r>
    <n v="4012"/>
    <x v="1985"/>
    <x v="3"/>
    <x v="610"/>
    <d v="2014-11-25T00:00:00"/>
    <s v="First Class"/>
    <s v="CC-12475"/>
    <s v="Cindy Chapman"/>
    <x v="0"/>
    <s v="United States"/>
    <x v="10"/>
    <x v="9"/>
    <n v="19143"/>
    <x v="3"/>
    <s v="OFF-ST-10002444"/>
    <x v="1"/>
    <x v="4"/>
    <s v="Recycled Eldon Regeneration Jumbo File"/>
    <n v="39.295999999999999"/>
    <n v="4"/>
    <n v="0.2"/>
    <n v="3.9295999999999989"/>
  </r>
  <r>
    <n v="4013"/>
    <x v="1986"/>
    <x v="1"/>
    <x v="937"/>
    <d v="2012-12-27T00:00:00"/>
    <s v="Standard Class"/>
    <s v="BT-11305"/>
    <s v="Beth Thompson"/>
    <x v="2"/>
    <s v="United States"/>
    <x v="384"/>
    <x v="6"/>
    <n v="54880"/>
    <x v="2"/>
    <s v="OFF-AR-10000203"/>
    <x v="1"/>
    <x v="6"/>
    <s v="Newell 336"/>
    <n v="17.12"/>
    <n v="4"/>
    <n v="0"/>
    <n v="4.9647999999999985"/>
  </r>
  <r>
    <n v="4014"/>
    <x v="1987"/>
    <x v="1"/>
    <x v="841"/>
    <d v="2012-08-28T00:00:00"/>
    <s v="Standard Class"/>
    <s v="FH-14350"/>
    <s v="Fred Harton"/>
    <x v="0"/>
    <s v="United States"/>
    <x v="118"/>
    <x v="32"/>
    <n v="30318"/>
    <x v="0"/>
    <s v="OFF-AP-10000828"/>
    <x v="1"/>
    <x v="9"/>
    <s v="Avanti 4.4 Cu. Ft. Refrigerator"/>
    <n v="542.93999999999994"/>
    <n v="3"/>
    <n v="0"/>
    <n v="152.02319999999997"/>
  </r>
  <r>
    <n v="4015"/>
    <x v="1987"/>
    <x v="1"/>
    <x v="841"/>
    <d v="2012-08-28T00:00:00"/>
    <s v="Standard Class"/>
    <s v="FH-14350"/>
    <s v="Fred Harton"/>
    <x v="0"/>
    <s v="United States"/>
    <x v="118"/>
    <x v="32"/>
    <n v="30318"/>
    <x v="0"/>
    <s v="OFF-LA-10003190"/>
    <x v="1"/>
    <x v="2"/>
    <s v="Avery 474"/>
    <n v="8.64"/>
    <n v="3"/>
    <n v="0"/>
    <n v="4.2336"/>
  </r>
  <r>
    <n v="4016"/>
    <x v="1987"/>
    <x v="1"/>
    <x v="841"/>
    <d v="2012-08-28T00:00:00"/>
    <s v="Standard Class"/>
    <s v="FH-14350"/>
    <s v="Fred Harton"/>
    <x v="0"/>
    <s v="United States"/>
    <x v="118"/>
    <x v="32"/>
    <n v="30318"/>
    <x v="0"/>
    <s v="OFF-PA-10002319"/>
    <x v="1"/>
    <x v="10"/>
    <s v="Xerox 1944"/>
    <n v="193.79999999999998"/>
    <n v="5"/>
    <n v="0"/>
    <n v="94.962000000000003"/>
  </r>
  <r>
    <n v="4017"/>
    <x v="1987"/>
    <x v="1"/>
    <x v="841"/>
    <d v="2012-08-28T00:00:00"/>
    <s v="Standard Class"/>
    <s v="FH-14350"/>
    <s v="Fred Harton"/>
    <x v="0"/>
    <s v="United States"/>
    <x v="118"/>
    <x v="32"/>
    <n v="30318"/>
    <x v="0"/>
    <s v="OFF-PA-10003893"/>
    <x v="1"/>
    <x v="10"/>
    <s v="Xerox 1962"/>
    <n v="21.400000000000002"/>
    <n v="5"/>
    <n v="0"/>
    <n v="9.629999999999999"/>
  </r>
  <r>
    <n v="4018"/>
    <x v="1987"/>
    <x v="1"/>
    <x v="841"/>
    <d v="2012-08-28T00:00:00"/>
    <s v="Standard Class"/>
    <s v="FH-14350"/>
    <s v="Fred Harton"/>
    <x v="0"/>
    <s v="United States"/>
    <x v="118"/>
    <x v="32"/>
    <n v="30318"/>
    <x v="0"/>
    <s v="OFF-PA-10002499"/>
    <x v="1"/>
    <x v="10"/>
    <s v="Xerox 1890"/>
    <n v="97.88"/>
    <n v="2"/>
    <n v="0"/>
    <n v="48.94"/>
  </r>
  <r>
    <n v="4019"/>
    <x v="1987"/>
    <x v="1"/>
    <x v="841"/>
    <d v="2012-08-28T00:00:00"/>
    <s v="Standard Class"/>
    <s v="FH-14350"/>
    <s v="Fred Harton"/>
    <x v="0"/>
    <s v="United States"/>
    <x v="118"/>
    <x v="32"/>
    <n v="30318"/>
    <x v="0"/>
    <s v="TEC-AC-10004568"/>
    <x v="2"/>
    <x v="11"/>
    <s v="Maxell LTO Ultrium - 800 GB"/>
    <n v="251.91"/>
    <n v="9"/>
    <n v="0"/>
    <n v="47.862899999999982"/>
  </r>
  <r>
    <n v="4020"/>
    <x v="1987"/>
    <x v="1"/>
    <x v="841"/>
    <d v="2012-08-28T00:00:00"/>
    <s v="Standard Class"/>
    <s v="FH-14350"/>
    <s v="Fred Harton"/>
    <x v="0"/>
    <s v="United States"/>
    <x v="118"/>
    <x v="32"/>
    <n v="30318"/>
    <x v="0"/>
    <s v="OFF-AP-10001492"/>
    <x v="1"/>
    <x v="9"/>
    <s v="Acco Six-Outlet Power Strip, 4' Cord Length"/>
    <n v="25.86"/>
    <n v="3"/>
    <n v="0"/>
    <n v="6.7236000000000002"/>
  </r>
  <r>
    <n v="4021"/>
    <x v="1988"/>
    <x v="2"/>
    <x v="169"/>
    <d v="2011-06-27T00:00:00"/>
    <s v="Standard Class"/>
    <s v="AA-10645"/>
    <s v="Anna Andreadi"/>
    <x v="0"/>
    <s v="United States"/>
    <x v="142"/>
    <x v="9"/>
    <n v="19013"/>
    <x v="3"/>
    <s v="FUR-CH-10004698"/>
    <x v="0"/>
    <x v="1"/>
    <s v="Padded Folding Chairs, Black, 4/Carton"/>
    <n v="170.05799999999999"/>
    <n v="3"/>
    <n v="0.3"/>
    <n v="-4.858799999999988"/>
  </r>
  <r>
    <n v="4022"/>
    <x v="1988"/>
    <x v="2"/>
    <x v="169"/>
    <d v="2011-06-27T00:00:00"/>
    <s v="Standard Class"/>
    <s v="AA-10645"/>
    <s v="Anna Andreadi"/>
    <x v="0"/>
    <s v="United States"/>
    <x v="142"/>
    <x v="9"/>
    <n v="19013"/>
    <x v="3"/>
    <s v="TEC-PH-10004093"/>
    <x v="2"/>
    <x v="7"/>
    <s v="Panasonic Kx-TS550"/>
    <n v="82.782000000000011"/>
    <n v="3"/>
    <n v="0.4"/>
    <n v="-15.176700000000004"/>
  </r>
  <r>
    <n v="4023"/>
    <x v="1988"/>
    <x v="2"/>
    <x v="169"/>
    <d v="2011-06-27T00:00:00"/>
    <s v="Standard Class"/>
    <s v="AA-10645"/>
    <s v="Anna Andreadi"/>
    <x v="0"/>
    <s v="United States"/>
    <x v="142"/>
    <x v="9"/>
    <n v="19013"/>
    <x v="3"/>
    <s v="FUR-CH-10000454"/>
    <x v="0"/>
    <x v="1"/>
    <s v="Hon Deluxe Fabric Upholstered Stacking Chairs, Rounded Back"/>
    <n v="853.92999999999984"/>
    <n v="5"/>
    <n v="0.3"/>
    <n v="0"/>
  </r>
  <r>
    <n v="4024"/>
    <x v="1989"/>
    <x v="3"/>
    <x v="855"/>
    <d v="2014-10-29T00:00:00"/>
    <s v="First Class"/>
    <s v="JO-15145"/>
    <s v="Jack O'Briant"/>
    <x v="1"/>
    <s v="United States"/>
    <x v="8"/>
    <x v="1"/>
    <n v="94110"/>
    <x v="1"/>
    <s v="FUR-BO-10003034"/>
    <x v="0"/>
    <x v="0"/>
    <s v="O'Sullivan Elevations Bookcase, Cherry Finish"/>
    <n v="556.66499999999996"/>
    <n v="5"/>
    <n v="0.15"/>
    <n v="6.5490000000000208"/>
  </r>
  <r>
    <n v="4025"/>
    <x v="1989"/>
    <x v="3"/>
    <x v="855"/>
    <d v="2014-10-29T00:00:00"/>
    <s v="First Class"/>
    <s v="JO-15145"/>
    <s v="Jack O'Briant"/>
    <x v="1"/>
    <s v="United States"/>
    <x v="8"/>
    <x v="1"/>
    <n v="94110"/>
    <x v="1"/>
    <s v="TEC-PH-10003215"/>
    <x v="2"/>
    <x v="7"/>
    <s v="Jackery Bar Premium Fast-charging Portable Charger"/>
    <n v="95.84"/>
    <n v="4"/>
    <n v="0.2"/>
    <n v="34.741999999999997"/>
  </r>
  <r>
    <n v="4026"/>
    <x v="1990"/>
    <x v="3"/>
    <x v="938"/>
    <d v="2014-08-14T00:00:00"/>
    <s v="First Class"/>
    <s v="SF-20965"/>
    <s v="Sylvia Foulston"/>
    <x v="1"/>
    <s v="United States"/>
    <x v="385"/>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x v="385"/>
    <x v="5"/>
    <n v="76021"/>
    <x v="2"/>
    <s v="OFF-AR-10004582"/>
    <x v="1"/>
    <x v="6"/>
    <s v="BIC Brite Liner Grip Highlighters"/>
    <n v="9.1840000000000011"/>
    <n v="7"/>
    <n v="0.2"/>
    <n v="2.8699999999999992"/>
  </r>
  <r>
    <n v="4028"/>
    <x v="1990"/>
    <x v="3"/>
    <x v="938"/>
    <d v="2014-08-14T00:00:00"/>
    <s v="First Class"/>
    <s v="SF-20965"/>
    <s v="Sylvia Foulston"/>
    <x v="1"/>
    <s v="United States"/>
    <x v="385"/>
    <x v="5"/>
    <n v="76021"/>
    <x v="2"/>
    <s v="TEC-PH-10001557"/>
    <x v="2"/>
    <x v="7"/>
    <s v="Pyle PMP37LED"/>
    <n v="153.584"/>
    <n v="2"/>
    <n v="0.2"/>
    <n v="13.438599999999994"/>
  </r>
  <r>
    <n v="4029"/>
    <x v="1990"/>
    <x v="3"/>
    <x v="938"/>
    <d v="2014-08-14T00:00:00"/>
    <s v="First Class"/>
    <s v="SF-20965"/>
    <s v="Sylvia Foulston"/>
    <x v="1"/>
    <s v="United States"/>
    <x v="385"/>
    <x v="5"/>
    <n v="76021"/>
    <x v="2"/>
    <s v="OFF-BI-10004209"/>
    <x v="1"/>
    <x v="8"/>
    <s v="Fellowes Twister Kit, Gray/Clear, 3/pkg"/>
    <n v="12.863999999999995"/>
    <n v="8"/>
    <n v="0.8"/>
    <n v="-22.512"/>
  </r>
  <r>
    <n v="4030"/>
    <x v="1991"/>
    <x v="3"/>
    <x v="165"/>
    <d v="2014-12-29T00:00:00"/>
    <s v="Standard Class"/>
    <s v="CS-12355"/>
    <s v="Christine Sundaresam"/>
    <x v="0"/>
    <s v="United States"/>
    <x v="240"/>
    <x v="28"/>
    <n v="70506"/>
    <x v="0"/>
    <s v="TEC-MA-10003183"/>
    <x v="2"/>
    <x v="15"/>
    <s v="DYMO CardScan Personal V9 Business Card Scanner"/>
    <n v="479.97"/>
    <n v="3"/>
    <n v="0"/>
    <n v="239.98500000000001"/>
  </r>
  <r>
    <n v="4031"/>
    <x v="1991"/>
    <x v="3"/>
    <x v="165"/>
    <d v="2014-12-29T00:00:00"/>
    <s v="Standard Class"/>
    <s v="CS-12355"/>
    <s v="Christine Sundaresam"/>
    <x v="0"/>
    <s v="United States"/>
    <x v="240"/>
    <x v="28"/>
    <n v="70506"/>
    <x v="0"/>
    <s v="FUR-CH-10002439"/>
    <x v="0"/>
    <x v="1"/>
    <s v="Iceberg Nesting Folding Chair, 19w x 6d x 43h"/>
    <n v="232.88"/>
    <n v="4"/>
    <n v="0"/>
    <n v="60.5488"/>
  </r>
  <r>
    <n v="4032"/>
    <x v="1992"/>
    <x v="0"/>
    <x v="182"/>
    <d v="2013-10-01T00:00:00"/>
    <s v="Standard Class"/>
    <s v="SN-20710"/>
    <s v="Steve Nguyen"/>
    <x v="2"/>
    <s v="United States"/>
    <x v="386"/>
    <x v="4"/>
    <n v="98042"/>
    <x v="1"/>
    <s v="OFF-AP-10000576"/>
    <x v="1"/>
    <x v="9"/>
    <s v="Belkin 7 Outlet SurgeMaster II"/>
    <n v="236.88"/>
    <n v="6"/>
    <n v="0"/>
    <n v="66.326400000000007"/>
  </r>
  <r>
    <n v="4033"/>
    <x v="1992"/>
    <x v="0"/>
    <x v="182"/>
    <d v="2013-10-01T00:00:00"/>
    <s v="Standard Class"/>
    <s v="SN-20710"/>
    <s v="Steve Nguyen"/>
    <x v="2"/>
    <s v="United States"/>
    <x v="386"/>
    <x v="4"/>
    <n v="98042"/>
    <x v="1"/>
    <s v="OFF-PA-10004040"/>
    <x v="1"/>
    <x v="10"/>
    <s v="Universal Premium White Copier/Laser Paper (20Lb. and 87 Bright)"/>
    <n v="29.900000000000002"/>
    <n v="5"/>
    <n v="0"/>
    <n v="14.651"/>
  </r>
  <r>
    <n v="4034"/>
    <x v="1992"/>
    <x v="0"/>
    <x v="182"/>
    <d v="2013-10-01T00:00:00"/>
    <s v="Standard Class"/>
    <s v="SN-20710"/>
    <s v="Steve Nguyen"/>
    <x v="2"/>
    <s v="United States"/>
    <x v="386"/>
    <x v="4"/>
    <n v="98042"/>
    <x v="1"/>
    <s v="TEC-AC-10003063"/>
    <x v="2"/>
    <x v="11"/>
    <s v="Micro Innovations USB RF Wireless Keyboard with Mouse"/>
    <n v="100"/>
    <n v="4"/>
    <n v="0"/>
    <n v="21"/>
  </r>
  <r>
    <n v="4035"/>
    <x v="1993"/>
    <x v="0"/>
    <x v="939"/>
    <d v="2013-12-13T00:00:00"/>
    <s v="Same Day"/>
    <s v="JM-15655"/>
    <s v="Jim Mitchum"/>
    <x v="1"/>
    <s v="United States"/>
    <x v="160"/>
    <x v="24"/>
    <n v="44052"/>
    <x v="3"/>
    <s v="OFF-BI-10003982"/>
    <x v="1"/>
    <x v="8"/>
    <s v="Wilson Jones Century Plastic Molded Ring Binders"/>
    <n v="18.693000000000001"/>
    <n v="3"/>
    <n v="0.7"/>
    <n v="-14.331299999999992"/>
  </r>
  <r>
    <n v="4036"/>
    <x v="1993"/>
    <x v="0"/>
    <x v="939"/>
    <d v="2013-12-13T00:00:00"/>
    <s v="Same Day"/>
    <s v="JM-15655"/>
    <s v="Jim Mitchum"/>
    <x v="1"/>
    <s v="United States"/>
    <x v="160"/>
    <x v="24"/>
    <n v="44052"/>
    <x v="3"/>
    <s v="TEC-AC-10002567"/>
    <x v="2"/>
    <x v="11"/>
    <s v="Logitech G602 Wireless Gaming Mouse"/>
    <n v="383.952"/>
    <n v="6"/>
    <n v="0.2"/>
    <n v="76.790399999999977"/>
  </r>
  <r>
    <n v="4037"/>
    <x v="1994"/>
    <x v="1"/>
    <x v="75"/>
    <d v="2013-01-01T00:00:00"/>
    <s v="Standard Class"/>
    <s v="FH-14350"/>
    <s v="Fred Harton"/>
    <x v="0"/>
    <s v="United States"/>
    <x v="22"/>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x v="8"/>
    <x v="1"/>
    <n v="94110"/>
    <x v="1"/>
    <s v="FUR-FU-10000550"/>
    <x v="0"/>
    <x v="5"/>
    <s v="Stacking Trays by OIC"/>
    <n v="24.900000000000002"/>
    <n v="5"/>
    <n v="0"/>
    <n v="8.2169999999999987"/>
  </r>
  <r>
    <n v="4039"/>
    <x v="1995"/>
    <x v="2"/>
    <x v="282"/>
    <d v="2012-01-02T00:00:00"/>
    <s v="Standard Class"/>
    <s v="AJ-10795"/>
    <s v="Anthony Johnson"/>
    <x v="1"/>
    <s v="United States"/>
    <x v="8"/>
    <x v="1"/>
    <n v="94110"/>
    <x v="1"/>
    <s v="OFF-PA-10000528"/>
    <x v="1"/>
    <x v="10"/>
    <s v="Xerox 1981"/>
    <n v="21.12"/>
    <n v="4"/>
    <n v="0"/>
    <n v="9.5039999999999996"/>
  </r>
  <r>
    <n v="4040"/>
    <x v="1995"/>
    <x v="2"/>
    <x v="282"/>
    <d v="2012-01-02T00:00:00"/>
    <s v="Standard Class"/>
    <s v="AJ-10795"/>
    <s v="Anthony Johnson"/>
    <x v="1"/>
    <s v="United States"/>
    <x v="8"/>
    <x v="1"/>
    <n v="94110"/>
    <x v="1"/>
    <s v="TEC-MA-10003183"/>
    <x v="2"/>
    <x v="15"/>
    <s v="DYMO CardScan Personal V9 Business Card Scanner"/>
    <n v="767.95200000000011"/>
    <n v="6"/>
    <n v="0.2"/>
    <n v="287.98199999999997"/>
  </r>
  <r>
    <n v="4041"/>
    <x v="1995"/>
    <x v="2"/>
    <x v="282"/>
    <d v="2012-01-02T00:00:00"/>
    <s v="Standard Class"/>
    <s v="AJ-10795"/>
    <s v="Anthony Johnson"/>
    <x v="1"/>
    <s v="United States"/>
    <x v="8"/>
    <x v="1"/>
    <n v="94110"/>
    <x v="1"/>
    <s v="OFF-BI-10003305"/>
    <x v="1"/>
    <x v="8"/>
    <s v="Avery Hanging File Binders"/>
    <n v="14.352000000000002"/>
    <n v="3"/>
    <n v="0.2"/>
    <n v="4.6643999999999988"/>
  </r>
  <r>
    <n v="4042"/>
    <x v="1995"/>
    <x v="2"/>
    <x v="282"/>
    <d v="2012-01-02T00:00:00"/>
    <s v="Standard Class"/>
    <s v="AJ-10795"/>
    <s v="Anthony Johnson"/>
    <x v="1"/>
    <s v="United States"/>
    <x v="8"/>
    <x v="1"/>
    <n v="94110"/>
    <x v="1"/>
    <s v="TEC-PH-10001425"/>
    <x v="2"/>
    <x v="7"/>
    <s v="Mophie Juice Pack Helium for iPhone"/>
    <n v="191.976"/>
    <n v="3"/>
    <n v="0.2"/>
    <n v="19.197599999999994"/>
  </r>
  <r>
    <n v="4043"/>
    <x v="1995"/>
    <x v="2"/>
    <x v="282"/>
    <d v="2012-01-02T00:00:00"/>
    <s v="Standard Class"/>
    <s v="AJ-10795"/>
    <s v="Anthony Johnson"/>
    <x v="1"/>
    <s v="United States"/>
    <x v="8"/>
    <x v="1"/>
    <n v="94110"/>
    <x v="1"/>
    <s v="OFF-LA-10001474"/>
    <x v="1"/>
    <x v="2"/>
    <s v="Avery 477"/>
    <n v="274.77"/>
    <n v="9"/>
    <n v="0"/>
    <n v="126.39420000000001"/>
  </r>
  <r>
    <n v="4044"/>
    <x v="1995"/>
    <x v="2"/>
    <x v="282"/>
    <d v="2012-01-02T00:00:00"/>
    <s v="Standard Class"/>
    <s v="AJ-10795"/>
    <s v="Anthony Johnson"/>
    <x v="1"/>
    <s v="United States"/>
    <x v="8"/>
    <x v="1"/>
    <n v="94110"/>
    <x v="1"/>
    <s v="FUR-FU-10000672"/>
    <x v="0"/>
    <x v="5"/>
    <s v="Executive Impressions 10&quot; Spectator Wall Clock"/>
    <n v="70.56"/>
    <n v="6"/>
    <n v="0"/>
    <n v="23.990399999999994"/>
  </r>
  <r>
    <n v="4045"/>
    <x v="1996"/>
    <x v="1"/>
    <x v="608"/>
    <d v="2012-06-30T00:00:00"/>
    <s v="Standard Class"/>
    <s v="JF-15565"/>
    <s v="Jill Fjeld"/>
    <x v="0"/>
    <s v="United States"/>
    <x v="8"/>
    <x v="1"/>
    <n v="94110"/>
    <x v="1"/>
    <s v="FUR-FU-10001979"/>
    <x v="0"/>
    <x v="5"/>
    <s v="Dana Halogen Swing-Arm Architect Lamp"/>
    <n v="204.85"/>
    <n v="5"/>
    <n v="0"/>
    <n v="57.358000000000011"/>
  </r>
  <r>
    <n v="4046"/>
    <x v="1997"/>
    <x v="1"/>
    <x v="788"/>
    <d v="2012-04-07T00:00:00"/>
    <s v="Standard Class"/>
    <s v="CS-11845"/>
    <s v="Cari Sayre"/>
    <x v="1"/>
    <s v="United States"/>
    <x v="12"/>
    <x v="5"/>
    <n v="77070"/>
    <x v="2"/>
    <s v="OFF-BI-10003707"/>
    <x v="1"/>
    <x v="8"/>
    <s v="Aluminum Screw Posts"/>
    <n v="9.155999999999997"/>
    <n v="3"/>
    <n v="0.8"/>
    <n v="-13.734000000000002"/>
  </r>
  <r>
    <n v="4047"/>
    <x v="1998"/>
    <x v="3"/>
    <x v="208"/>
    <d v="2014-10-26T00:00:00"/>
    <s v="Standard Class"/>
    <s v="SP-20920"/>
    <s v="Susan Pistek"/>
    <x v="0"/>
    <s v="United States"/>
    <x v="22"/>
    <x v="10"/>
    <n v="60653"/>
    <x v="2"/>
    <s v="OFF-AP-10002191"/>
    <x v="1"/>
    <x v="9"/>
    <s v="Belkin 8 Outlet SurgeMaster II Gold Surge Protector"/>
    <n v="23.991999999999994"/>
    <n v="2"/>
    <n v="0.8"/>
    <n v="-62.379199999999997"/>
  </r>
  <r>
    <n v="4048"/>
    <x v="1999"/>
    <x v="1"/>
    <x v="747"/>
    <d v="2012-07-19T00:00:00"/>
    <s v="First Class"/>
    <s v="KE-16420"/>
    <s v="Katrina Edelman"/>
    <x v="1"/>
    <s v="United States"/>
    <x v="20"/>
    <x v="15"/>
    <n v="10035"/>
    <x v="3"/>
    <s v="OFF-PA-10000501"/>
    <x v="1"/>
    <x v="10"/>
    <s v="Petty Cash Envelope"/>
    <n v="80.88"/>
    <n v="3"/>
    <n v="0"/>
    <n v="39.6312"/>
  </r>
  <r>
    <n v="4049"/>
    <x v="1999"/>
    <x v="1"/>
    <x v="747"/>
    <d v="2012-07-19T00:00:00"/>
    <s v="First Class"/>
    <s v="KE-16420"/>
    <s v="Katrina Edelman"/>
    <x v="1"/>
    <s v="United States"/>
    <x v="20"/>
    <x v="15"/>
    <n v="10035"/>
    <x v="3"/>
    <s v="TEC-AC-10001990"/>
    <x v="2"/>
    <x v="11"/>
    <s v="Kensington Orbit Wireless Mobile Trackball for PC and Mac"/>
    <n v="599.9"/>
    <n v="10"/>
    <n v="0"/>
    <n v="191.96799999999996"/>
  </r>
  <r>
    <n v="4050"/>
    <x v="2000"/>
    <x v="3"/>
    <x v="92"/>
    <d v="2014-06-27T00:00:00"/>
    <s v="Second Class"/>
    <s v="GA-14515"/>
    <s v="George Ashbrook"/>
    <x v="0"/>
    <s v="United States"/>
    <x v="20"/>
    <x v="15"/>
    <n v="10011"/>
    <x v="3"/>
    <s v="FUR-FU-10003601"/>
    <x v="0"/>
    <x v="5"/>
    <s v="Deflect-o RollaMat Studded, Beveled Mat for Medium Pile Carpeting"/>
    <n v="276.69"/>
    <n v="3"/>
    <n v="0"/>
    <n v="49.804199999999994"/>
  </r>
  <r>
    <n v="4051"/>
    <x v="2000"/>
    <x v="3"/>
    <x v="92"/>
    <d v="2014-06-27T00:00:00"/>
    <s v="Second Class"/>
    <s v="GA-14515"/>
    <s v="George Ashbrook"/>
    <x v="0"/>
    <s v="United States"/>
    <x v="20"/>
    <x v="15"/>
    <n v="10011"/>
    <x v="3"/>
    <s v="FUR-CH-10001891"/>
    <x v="0"/>
    <x v="1"/>
    <s v="Global Deluxe Office Fabric Chairs"/>
    <n v="172.76400000000001"/>
    <n v="2"/>
    <n v="0.1"/>
    <n v="32.633200000000016"/>
  </r>
  <r>
    <n v="4052"/>
    <x v="2001"/>
    <x v="2"/>
    <x v="411"/>
    <d v="2011-10-03T00:00:00"/>
    <s v="Standard Class"/>
    <s v="SM-20950"/>
    <s v="Suzanne McNair"/>
    <x v="1"/>
    <s v="United States"/>
    <x v="10"/>
    <x v="9"/>
    <n v="19134"/>
    <x v="3"/>
    <s v="OFF-AR-10003469"/>
    <x v="1"/>
    <x v="6"/>
    <s v="Nontoxic Chalk"/>
    <n v="4.2240000000000002"/>
    <n v="3"/>
    <n v="0.2"/>
    <n v="1.4783999999999997"/>
  </r>
  <r>
    <n v="4053"/>
    <x v="2001"/>
    <x v="2"/>
    <x v="411"/>
    <d v="2011-10-03T00:00:00"/>
    <s v="Standard Class"/>
    <s v="SM-20950"/>
    <s v="Suzanne McNair"/>
    <x v="1"/>
    <s v="United States"/>
    <x v="10"/>
    <x v="9"/>
    <n v="19134"/>
    <x v="3"/>
    <s v="FUR-TA-10004175"/>
    <x v="0"/>
    <x v="3"/>
    <s v="Hon 30&quot; x 60&quot; Table with Locking Drawer"/>
    <n v="409.27199999999999"/>
    <n v="2"/>
    <n v="0.4"/>
    <n v="-81.854399999999998"/>
  </r>
  <r>
    <n v="4054"/>
    <x v="2001"/>
    <x v="2"/>
    <x v="411"/>
    <d v="2011-10-03T00:00:00"/>
    <s v="Standard Class"/>
    <s v="SM-20950"/>
    <s v="Suzanne McNair"/>
    <x v="1"/>
    <s v="United States"/>
    <x v="10"/>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x v="10"/>
    <x v="9"/>
    <n v="19134"/>
    <x v="3"/>
    <s v="OFF-PA-10000533"/>
    <x v="1"/>
    <x v="10"/>
    <s v="Southworth Parchment Paper &amp; Envelopes"/>
    <n v="20.928000000000001"/>
    <n v="4"/>
    <n v="0.2"/>
    <n v="6.8015999999999996"/>
  </r>
  <r>
    <n v="4056"/>
    <x v="2001"/>
    <x v="2"/>
    <x v="411"/>
    <d v="2011-10-03T00:00:00"/>
    <s v="Standard Class"/>
    <s v="SM-20950"/>
    <s v="Suzanne McNair"/>
    <x v="1"/>
    <s v="United States"/>
    <x v="10"/>
    <x v="9"/>
    <n v="19134"/>
    <x v="3"/>
    <s v="OFF-ST-10004459"/>
    <x v="1"/>
    <x v="4"/>
    <s v="Tennsco Single-Tier Lockers"/>
    <n v="1801.6320000000001"/>
    <n v="6"/>
    <n v="0.2"/>
    <n v="-337.80600000000004"/>
  </r>
  <r>
    <n v="4057"/>
    <x v="2001"/>
    <x v="2"/>
    <x v="411"/>
    <d v="2011-10-03T00:00:00"/>
    <s v="Standard Class"/>
    <s v="SM-20950"/>
    <s v="Suzanne McNair"/>
    <x v="1"/>
    <s v="United States"/>
    <x v="10"/>
    <x v="9"/>
    <n v="19134"/>
    <x v="3"/>
    <s v="FUR-TA-10004147"/>
    <x v="0"/>
    <x v="3"/>
    <s v="Hon 4060 Series Tables"/>
    <n v="67.175999999999988"/>
    <n v="1"/>
    <n v="0.4"/>
    <n v="-20.152800000000006"/>
  </r>
  <r>
    <n v="4058"/>
    <x v="2002"/>
    <x v="2"/>
    <x v="156"/>
    <d v="2011-11-28T00:00:00"/>
    <s v="Standard Class"/>
    <s v="DK-12985"/>
    <s v="Darren Koutras"/>
    <x v="0"/>
    <s v="United States"/>
    <x v="22"/>
    <x v="10"/>
    <n v="60610"/>
    <x v="2"/>
    <s v="OFF-ST-10000046"/>
    <x v="1"/>
    <x v="4"/>
    <s v="Fellowes Super Stor/Drawer Files"/>
    <n v="646.20000000000005"/>
    <n v="5"/>
    <n v="0.2"/>
    <n v="-8.0774999999999864"/>
  </r>
  <r>
    <n v="4059"/>
    <x v="2003"/>
    <x v="1"/>
    <x v="312"/>
    <d v="2012-11-24T00:00:00"/>
    <s v="Standard Class"/>
    <s v="LC-16885"/>
    <s v="Lena Creighton"/>
    <x v="0"/>
    <s v="United States"/>
    <x v="182"/>
    <x v="1"/>
    <n v="94601"/>
    <x v="1"/>
    <s v="TEC-PH-10004774"/>
    <x v="2"/>
    <x v="7"/>
    <s v="Gear Head AU3700S Headset"/>
    <n v="72.744000000000014"/>
    <n v="7"/>
    <n v="0.2"/>
    <n v="-15.458100000000007"/>
  </r>
  <r>
    <n v="4060"/>
    <x v="2003"/>
    <x v="1"/>
    <x v="312"/>
    <d v="2012-11-24T00:00:00"/>
    <s v="Standard Class"/>
    <s v="LC-16885"/>
    <s v="Lena Creighton"/>
    <x v="0"/>
    <s v="United States"/>
    <x v="182"/>
    <x v="1"/>
    <n v="94601"/>
    <x v="1"/>
    <s v="FUR-CH-10000595"/>
    <x v="0"/>
    <x v="1"/>
    <s v="Safco Contoured Stacking Chairs"/>
    <n v="572.16000000000008"/>
    <n v="3"/>
    <n v="0.2"/>
    <n v="35.759999999999962"/>
  </r>
  <r>
    <n v="4061"/>
    <x v="2004"/>
    <x v="0"/>
    <x v="474"/>
    <d v="2013-11-08T00:00:00"/>
    <s v="Standard Class"/>
    <s v="XP-21865"/>
    <s v="Xylona Preis"/>
    <x v="0"/>
    <s v="United States"/>
    <x v="22"/>
    <x v="10"/>
    <n v="60610"/>
    <x v="2"/>
    <s v="TEC-AC-10002473"/>
    <x v="2"/>
    <x v="11"/>
    <s v="Maxell 4.7GB DVD-R"/>
    <n v="68.111999999999995"/>
    <n v="3"/>
    <n v="0.2"/>
    <n v="17.879399999999997"/>
  </r>
  <r>
    <n v="4062"/>
    <x v="2005"/>
    <x v="1"/>
    <x v="14"/>
    <d v="2012-09-20T00:00:00"/>
    <s v="First Class"/>
    <s v="CS-11845"/>
    <s v="Cari Sayre"/>
    <x v="1"/>
    <s v="United States"/>
    <x v="4"/>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x v="10"/>
    <x v="9"/>
    <n v="19143"/>
    <x v="3"/>
    <s v="TEC-AC-10002800"/>
    <x v="2"/>
    <x v="11"/>
    <s v="Plantronics Audio 478 Stereo USB Headset"/>
    <n v="39.992000000000004"/>
    <n v="1"/>
    <n v="0.2"/>
    <n v="7.4984999999999964"/>
  </r>
  <r>
    <n v="4064"/>
    <x v="2007"/>
    <x v="2"/>
    <x v="670"/>
    <d v="2011-06-26T00:00:00"/>
    <s v="First Class"/>
    <s v="DL-13330"/>
    <s v="Denise Leinenbach"/>
    <x v="0"/>
    <s v="United States"/>
    <x v="3"/>
    <x v="3"/>
    <n v="28027"/>
    <x v="0"/>
    <s v="OFF-AR-10002766"/>
    <x v="1"/>
    <x v="6"/>
    <s v="Prang Drawing Pencil Set"/>
    <n v="20.015999999999998"/>
    <n v="9"/>
    <n v="0.2"/>
    <n v="1.7514000000000003"/>
  </r>
  <r>
    <n v="4065"/>
    <x v="2007"/>
    <x v="2"/>
    <x v="670"/>
    <d v="2011-06-26T00:00:00"/>
    <s v="First Class"/>
    <s v="DL-13330"/>
    <s v="Denise Leinenbach"/>
    <x v="0"/>
    <s v="United States"/>
    <x v="3"/>
    <x v="3"/>
    <n v="28027"/>
    <x v="0"/>
    <s v="OFF-SU-10002522"/>
    <x v="1"/>
    <x v="14"/>
    <s v="Acme Kleen Earth Office Shears"/>
    <n v="3.1040000000000001"/>
    <n v="1"/>
    <n v="0.2"/>
    <n v="0.34919999999999951"/>
  </r>
  <r>
    <n v="4066"/>
    <x v="2008"/>
    <x v="2"/>
    <x v="301"/>
    <d v="2011-11-05T00:00:00"/>
    <s v="Standard Class"/>
    <s v="KH-16630"/>
    <s v="Ken Heidel"/>
    <x v="1"/>
    <s v="United States"/>
    <x v="35"/>
    <x v="3"/>
    <n v="28205"/>
    <x v="0"/>
    <s v="OFF-FA-10003021"/>
    <x v="1"/>
    <x v="13"/>
    <s v="Staples"/>
    <n v="7.52"/>
    <n v="5"/>
    <n v="0.2"/>
    <n v="1.4099999999999997"/>
  </r>
  <r>
    <n v="4067"/>
    <x v="2008"/>
    <x v="2"/>
    <x v="301"/>
    <d v="2011-11-05T00:00:00"/>
    <s v="Standard Class"/>
    <s v="KH-16630"/>
    <s v="Ken Heidel"/>
    <x v="1"/>
    <s v="United States"/>
    <x v="35"/>
    <x v="3"/>
    <n v="28205"/>
    <x v="0"/>
    <s v="OFF-AR-10000634"/>
    <x v="1"/>
    <x v="6"/>
    <s v="Newell 320"/>
    <n v="10.272000000000002"/>
    <n v="3"/>
    <n v="0.2"/>
    <n v="0.89880000000000004"/>
  </r>
  <r>
    <n v="4068"/>
    <x v="2008"/>
    <x v="2"/>
    <x v="301"/>
    <d v="2011-11-05T00:00:00"/>
    <s v="Standard Class"/>
    <s v="KH-16630"/>
    <s v="Ken Heidel"/>
    <x v="1"/>
    <s v="United States"/>
    <x v="35"/>
    <x v="3"/>
    <n v="28205"/>
    <x v="0"/>
    <s v="OFF-LA-10001771"/>
    <x v="1"/>
    <x v="2"/>
    <s v="Avery 513"/>
    <n v="47.808000000000007"/>
    <n v="12"/>
    <n v="0.2"/>
    <n v="15.537599999999998"/>
  </r>
  <r>
    <n v="4069"/>
    <x v="2008"/>
    <x v="2"/>
    <x v="301"/>
    <d v="2011-11-05T00:00:00"/>
    <s v="Standard Class"/>
    <s v="KH-16630"/>
    <s v="Ken Heidel"/>
    <x v="1"/>
    <s v="United States"/>
    <x v="35"/>
    <x v="3"/>
    <n v="28205"/>
    <x v="0"/>
    <s v="TEC-PH-10004434"/>
    <x v="2"/>
    <x v="7"/>
    <s v="Cisco IP Phone 7961G VoIP phone - Dark gray"/>
    <n v="978.83999999999992"/>
    <n v="9"/>
    <n v="0.2"/>
    <n v="110.1194999999999"/>
  </r>
  <r>
    <n v="4070"/>
    <x v="2009"/>
    <x v="0"/>
    <x v="770"/>
    <d v="2013-09-01T00:00:00"/>
    <s v="First Class"/>
    <s v="TP-21415"/>
    <s v="Tom Prescott"/>
    <x v="0"/>
    <s v="United States"/>
    <x v="61"/>
    <x v="5"/>
    <n v="75081"/>
    <x v="2"/>
    <s v="OFF-BI-10000050"/>
    <x v="1"/>
    <x v="8"/>
    <s v="Angle-D Binders with Locking Rings, Label Holders"/>
    <n v="13.139999999999997"/>
    <n v="9"/>
    <n v="0.8"/>
    <n v="-21.681000000000004"/>
  </r>
  <r>
    <n v="4071"/>
    <x v="2009"/>
    <x v="0"/>
    <x v="770"/>
    <d v="2013-09-01T00:00:00"/>
    <s v="First Class"/>
    <s v="TP-21415"/>
    <s v="Tom Prescott"/>
    <x v="0"/>
    <s v="United States"/>
    <x v="61"/>
    <x v="5"/>
    <n v="75081"/>
    <x v="2"/>
    <s v="OFF-BI-10002414"/>
    <x v="1"/>
    <x v="8"/>
    <s v="GBC ProClick Spines for 32-Hole Punch"/>
    <n v="10.023999999999997"/>
    <n v="4"/>
    <n v="0.8"/>
    <n v="-16.539600000000007"/>
  </r>
  <r>
    <n v="4072"/>
    <x v="2009"/>
    <x v="0"/>
    <x v="770"/>
    <d v="2013-09-01T00:00:00"/>
    <s v="First Class"/>
    <s v="TP-21415"/>
    <s v="Tom Prescott"/>
    <x v="0"/>
    <s v="United States"/>
    <x v="61"/>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x v="245"/>
    <x v="14"/>
    <n v="46203"/>
    <x v="2"/>
    <s v="TEC-CO-10002095"/>
    <x v="2"/>
    <x v="16"/>
    <s v="Hewlett Packard 610 Color Digital Copier / Printer"/>
    <n v="999.98"/>
    <n v="2"/>
    <n v="0"/>
    <n v="449.99099999999999"/>
  </r>
  <r>
    <n v="4074"/>
    <x v="2011"/>
    <x v="1"/>
    <x v="496"/>
    <d v="2012-09-27T00:00:00"/>
    <s v="First Class"/>
    <s v="SC-20680"/>
    <s v="Steve Carroll"/>
    <x v="2"/>
    <s v="United States"/>
    <x v="387"/>
    <x v="26"/>
    <n v="74012"/>
    <x v="2"/>
    <s v="TEC-PH-10004120"/>
    <x v="2"/>
    <x v="7"/>
    <s v="AT&amp;T 1080 Phone"/>
    <n v="821.94"/>
    <n v="6"/>
    <n v="0"/>
    <n v="213.70440000000002"/>
  </r>
  <r>
    <n v="4075"/>
    <x v="2012"/>
    <x v="3"/>
    <x v="940"/>
    <d v="2014-11-21T00:00:00"/>
    <s v="Standard Class"/>
    <s v="DK-12895"/>
    <s v="Dana Kaydos"/>
    <x v="0"/>
    <s v="United States"/>
    <x v="388"/>
    <x v="2"/>
    <n v="33023"/>
    <x v="0"/>
    <s v="FUR-FU-10003553"/>
    <x v="0"/>
    <x v="5"/>
    <s v="Howard Miller 13-1/2&quot; Diameter Rosebrook Wall Clock"/>
    <n v="220.06399999999999"/>
    <n v="4"/>
    <n v="0.2"/>
    <n v="55.016000000000012"/>
  </r>
  <r>
    <n v="4076"/>
    <x v="2012"/>
    <x v="3"/>
    <x v="940"/>
    <d v="2014-11-21T00:00:00"/>
    <s v="Standard Class"/>
    <s v="DK-12895"/>
    <s v="Dana Kaydos"/>
    <x v="0"/>
    <s v="United States"/>
    <x v="388"/>
    <x v="2"/>
    <n v="33023"/>
    <x v="0"/>
    <s v="FUR-FU-10001488"/>
    <x v="0"/>
    <x v="5"/>
    <s v="Tenex 46&quot; x 60&quot; Computer Anti-Static Chairmat, Rectangular Shaped"/>
    <n v="339.13600000000002"/>
    <n v="4"/>
    <n v="0.2"/>
    <n v="0"/>
  </r>
  <r>
    <n v="4077"/>
    <x v="2013"/>
    <x v="1"/>
    <x v="546"/>
    <d v="2012-12-21T00:00:00"/>
    <s v="Second Class"/>
    <s v="SM-20950"/>
    <s v="Suzanne McNair"/>
    <x v="1"/>
    <s v="United States"/>
    <x v="155"/>
    <x v="8"/>
    <n v="68104"/>
    <x v="2"/>
    <s v="OFF-BI-10003094"/>
    <x v="1"/>
    <x v="8"/>
    <s v="Self-Adhesive Ring Binder Labels"/>
    <n v="7.04"/>
    <n v="2"/>
    <n v="0"/>
    <n v="3.3087999999999997"/>
  </r>
  <r>
    <n v="4078"/>
    <x v="2013"/>
    <x v="1"/>
    <x v="546"/>
    <d v="2012-12-21T00:00:00"/>
    <s v="Second Class"/>
    <s v="SM-20950"/>
    <s v="Suzanne McNair"/>
    <x v="1"/>
    <s v="United States"/>
    <x v="155"/>
    <x v="8"/>
    <n v="68104"/>
    <x v="2"/>
    <s v="OFF-FA-10003472"/>
    <x v="1"/>
    <x v="13"/>
    <s v="Bagged Rubber Bands"/>
    <n v="5.04"/>
    <n v="4"/>
    <n v="0"/>
    <n v="0.2016"/>
  </r>
  <r>
    <n v="4079"/>
    <x v="2013"/>
    <x v="1"/>
    <x v="546"/>
    <d v="2012-12-21T00:00:00"/>
    <s v="Second Class"/>
    <s v="SM-20950"/>
    <s v="Suzanne McNair"/>
    <x v="1"/>
    <s v="United States"/>
    <x v="155"/>
    <x v="8"/>
    <n v="68104"/>
    <x v="2"/>
    <s v="OFF-PA-10001289"/>
    <x v="1"/>
    <x v="10"/>
    <s v="White Computer Printout Paper by Universal"/>
    <n v="116.28"/>
    <n v="3"/>
    <n v="0"/>
    <n v="56.977199999999996"/>
  </r>
  <r>
    <n v="4080"/>
    <x v="2014"/>
    <x v="1"/>
    <x v="379"/>
    <d v="2012-12-24T00:00:00"/>
    <s v="First Class"/>
    <s v="LS-17245"/>
    <s v="Lynn Smith"/>
    <x v="0"/>
    <s v="United States"/>
    <x v="108"/>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x v="241"/>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x v="241"/>
    <x v="21"/>
    <n v="97224"/>
    <x v="1"/>
    <s v="OFF-BI-10004828"/>
    <x v="1"/>
    <x v="8"/>
    <s v="GBC Poly Designer Binding Covers"/>
    <n v="5.0220000000000002"/>
    <n v="1"/>
    <n v="0.7"/>
    <n v="-3.5153999999999996"/>
  </r>
  <r>
    <n v="4083"/>
    <x v="2016"/>
    <x v="3"/>
    <x v="92"/>
    <d v="2014-07-01T00:00:00"/>
    <s v="Standard Class"/>
    <s v="MC-17635"/>
    <s v="Matthew Clasen"/>
    <x v="1"/>
    <s v="United States"/>
    <x v="27"/>
    <x v="10"/>
    <n v="62521"/>
    <x v="2"/>
    <s v="OFF-BI-10004632"/>
    <x v="1"/>
    <x v="8"/>
    <s v="Ibico Hi-Tech Manual Binding System"/>
    <n v="182.99399999999997"/>
    <n v="3"/>
    <n v="0.8"/>
    <n v="-320.23950000000013"/>
  </r>
  <r>
    <n v="4084"/>
    <x v="2016"/>
    <x v="3"/>
    <x v="92"/>
    <d v="2014-07-01T00:00:00"/>
    <s v="Standard Class"/>
    <s v="MC-17635"/>
    <s v="Matthew Clasen"/>
    <x v="1"/>
    <s v="United States"/>
    <x v="27"/>
    <x v="10"/>
    <n v="62521"/>
    <x v="2"/>
    <s v="OFF-PA-10000327"/>
    <x v="1"/>
    <x v="10"/>
    <s v="Xerox 1971"/>
    <n v="10.272000000000002"/>
    <n v="3"/>
    <n v="0.2"/>
    <n v="3.2099999999999982"/>
  </r>
  <r>
    <n v="4085"/>
    <x v="2017"/>
    <x v="3"/>
    <x v="210"/>
    <d v="2014-09-10T00:00:00"/>
    <s v="First Class"/>
    <s v="Dp-13240"/>
    <s v="Dean percer"/>
    <x v="2"/>
    <s v="United States"/>
    <x v="42"/>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x v="301"/>
    <x v="1"/>
    <n v="95823"/>
    <x v="1"/>
    <s v="TEC-PH-10002275"/>
    <x v="2"/>
    <x v="7"/>
    <s v="Mitel 5320 IP Phone VoIP phone"/>
    <n v="302.38400000000001"/>
    <n v="2"/>
    <n v="0.2"/>
    <n v="30.238400000000013"/>
  </r>
  <r>
    <n v="4087"/>
    <x v="2018"/>
    <x v="0"/>
    <x v="578"/>
    <d v="2013-08-07T00:00:00"/>
    <s v="Second Class"/>
    <s v="LC-16930"/>
    <s v="Linda Cazamias"/>
    <x v="1"/>
    <s v="United States"/>
    <x v="301"/>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x v="301"/>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x v="186"/>
    <x v="36"/>
    <n v="72401"/>
    <x v="0"/>
    <s v="FUR-BO-10000711"/>
    <x v="0"/>
    <x v="0"/>
    <s v="Hon Metal Bookcases, Gray"/>
    <n v="638.82000000000005"/>
    <n v="9"/>
    <n v="0"/>
    <n v="172.48140000000001"/>
  </r>
  <r>
    <n v="4090"/>
    <x v="2020"/>
    <x v="0"/>
    <x v="178"/>
    <d v="2013-04-06T00:00:00"/>
    <s v="Standard Class"/>
    <s v="TB-21175"/>
    <s v="Thomas Boland"/>
    <x v="1"/>
    <s v="United States"/>
    <x v="20"/>
    <x v="15"/>
    <n v="10035"/>
    <x v="3"/>
    <s v="OFF-LA-10001297"/>
    <x v="1"/>
    <x v="2"/>
    <s v="Avery 473"/>
    <n v="20.7"/>
    <n v="2"/>
    <n v="0"/>
    <n v="9.9359999999999999"/>
  </r>
  <r>
    <n v="4091"/>
    <x v="2020"/>
    <x v="0"/>
    <x v="178"/>
    <d v="2013-04-06T00:00:00"/>
    <s v="Standard Class"/>
    <s v="TB-21175"/>
    <s v="Thomas Boland"/>
    <x v="1"/>
    <s v="United States"/>
    <x v="20"/>
    <x v="15"/>
    <n v="10035"/>
    <x v="3"/>
    <s v="OFF-SU-10001574"/>
    <x v="1"/>
    <x v="14"/>
    <s v="Acme Value Line Scissors"/>
    <n v="10.95"/>
    <n v="3"/>
    <n v="0"/>
    <n v="3.2849999999999993"/>
  </r>
  <r>
    <n v="4092"/>
    <x v="2020"/>
    <x v="0"/>
    <x v="178"/>
    <d v="2013-04-06T00:00:00"/>
    <s v="Standard Class"/>
    <s v="TB-21175"/>
    <s v="Thomas Boland"/>
    <x v="1"/>
    <s v="United States"/>
    <x v="20"/>
    <x v="15"/>
    <n v="10035"/>
    <x v="3"/>
    <s v="OFF-BI-10003305"/>
    <x v="1"/>
    <x v="8"/>
    <s v="Avery Hanging File Binders"/>
    <n v="14.352000000000002"/>
    <n v="3"/>
    <n v="0.2"/>
    <n v="4.6643999999999988"/>
  </r>
  <r>
    <n v="4093"/>
    <x v="2021"/>
    <x v="3"/>
    <x v="941"/>
    <d v="2014-05-19T00:00:00"/>
    <s v="First Class"/>
    <s v="JM-15865"/>
    <s v="John Murray"/>
    <x v="0"/>
    <s v="United States"/>
    <x v="59"/>
    <x v="24"/>
    <n v="44312"/>
    <x v="3"/>
    <s v="OFF-ST-10002574"/>
    <x v="1"/>
    <x v="4"/>
    <s v="SAFCO Commercial Wire Shelving, Black"/>
    <n v="221.024"/>
    <n v="2"/>
    <n v="0.2"/>
    <n v="-55.256"/>
  </r>
  <r>
    <n v="4094"/>
    <x v="2022"/>
    <x v="1"/>
    <x v="252"/>
    <d v="2012-08-28T00:00:00"/>
    <s v="Standard Class"/>
    <s v="KW-16435"/>
    <s v="Katrina Willman"/>
    <x v="0"/>
    <s v="United States"/>
    <x v="159"/>
    <x v="0"/>
    <n v="41042"/>
    <x v="0"/>
    <s v="TEC-MA-10000864"/>
    <x v="2"/>
    <x v="15"/>
    <s v="Cisco 9971 IP Video Phone Charcoal"/>
    <n v="3080"/>
    <n v="7"/>
    <n v="0"/>
    <n v="1416.7999999999997"/>
  </r>
  <r>
    <n v="4095"/>
    <x v="2022"/>
    <x v="1"/>
    <x v="252"/>
    <d v="2012-08-28T00:00:00"/>
    <s v="Standard Class"/>
    <s v="KW-16435"/>
    <s v="Katrina Willman"/>
    <x v="0"/>
    <s v="United States"/>
    <x v="159"/>
    <x v="0"/>
    <n v="41042"/>
    <x v="0"/>
    <s v="TEC-AC-10003289"/>
    <x v="2"/>
    <x v="11"/>
    <s v="Anker Ultra-Slim Mini Bluetooth 3.0 Wireless Keyboard"/>
    <n v="79.959999999999994"/>
    <n v="4"/>
    <n v="0"/>
    <n v="18.390799999999999"/>
  </r>
  <r>
    <n v="4096"/>
    <x v="2022"/>
    <x v="1"/>
    <x v="252"/>
    <d v="2012-08-28T00:00:00"/>
    <s v="Standard Class"/>
    <s v="KW-16435"/>
    <s v="Katrina Willman"/>
    <x v="0"/>
    <s v="United States"/>
    <x v="159"/>
    <x v="0"/>
    <n v="41042"/>
    <x v="0"/>
    <s v="TEC-PH-10001619"/>
    <x v="2"/>
    <x v="7"/>
    <s v="LG G3"/>
    <n v="587.97"/>
    <n v="3"/>
    <n v="0"/>
    <n v="170.51129999999998"/>
  </r>
  <r>
    <n v="4097"/>
    <x v="2023"/>
    <x v="2"/>
    <x v="865"/>
    <d v="2011-09-28T00:00:00"/>
    <s v="Standard Class"/>
    <s v="SC-20095"/>
    <s v="Sanjit Chand"/>
    <x v="0"/>
    <s v="United States"/>
    <x v="31"/>
    <x v="11"/>
    <n v="55407"/>
    <x v="2"/>
    <s v="OFF-PA-10004888"/>
    <x v="1"/>
    <x v="10"/>
    <s v="Xerox 217"/>
    <n v="32.400000000000006"/>
    <n v="5"/>
    <n v="0"/>
    <n v="15.552000000000001"/>
  </r>
  <r>
    <n v="4098"/>
    <x v="2023"/>
    <x v="2"/>
    <x v="865"/>
    <d v="2011-09-28T00:00:00"/>
    <s v="Standard Class"/>
    <s v="SC-20095"/>
    <s v="Sanjit Chand"/>
    <x v="0"/>
    <s v="United States"/>
    <x v="31"/>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x v="31"/>
    <x v="11"/>
    <n v="55407"/>
    <x v="2"/>
    <s v="OFF-BI-10001120"/>
    <x v="1"/>
    <x v="8"/>
    <s v="Ibico EPK-21 Electric Binding System"/>
    <n v="9449.9500000000007"/>
    <n v="5"/>
    <n v="0"/>
    <n v="4630.4755000000005"/>
  </r>
  <r>
    <n v="4100"/>
    <x v="2023"/>
    <x v="2"/>
    <x v="865"/>
    <d v="2011-09-28T00:00:00"/>
    <s v="Standard Class"/>
    <s v="SC-20095"/>
    <s v="Sanjit Chand"/>
    <x v="0"/>
    <s v="United States"/>
    <x v="31"/>
    <x v="11"/>
    <n v="55407"/>
    <x v="2"/>
    <s v="OFF-BI-10000301"/>
    <x v="1"/>
    <x v="8"/>
    <s v="GBC Instant Report Kit"/>
    <n v="12.94"/>
    <n v="2"/>
    <n v="0"/>
    <n v="6.47"/>
  </r>
  <r>
    <n v="4101"/>
    <x v="2024"/>
    <x v="3"/>
    <x v="249"/>
    <d v="2014-06-24T00:00:00"/>
    <s v="Standard Class"/>
    <s v="ZC-21910"/>
    <s v="Zuschuss Carroll"/>
    <x v="0"/>
    <s v="United States"/>
    <x v="12"/>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x v="12"/>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x v="12"/>
    <x v="5"/>
    <n v="77095"/>
    <x v="2"/>
    <s v="OFF-PA-10000740"/>
    <x v="1"/>
    <x v="10"/>
    <s v="Xerox 1982"/>
    <n v="146.17600000000002"/>
    <n v="8"/>
    <n v="0.2"/>
    <n v="47.50719999999999"/>
  </r>
  <r>
    <n v="4104"/>
    <x v="2025"/>
    <x v="3"/>
    <x v="202"/>
    <d v="2014-12-22T00:00:00"/>
    <s v="Same Day"/>
    <s v="RB-19465"/>
    <s v="Rick Bensley"/>
    <x v="2"/>
    <s v="United States"/>
    <x v="9"/>
    <x v="8"/>
    <n v="68025"/>
    <x v="2"/>
    <s v="FUR-FU-10001940"/>
    <x v="0"/>
    <x v="5"/>
    <s v="Staples"/>
    <n v="15.92"/>
    <n v="2"/>
    <n v="0"/>
    <n v="7.0048000000000012"/>
  </r>
  <r>
    <n v="4105"/>
    <x v="2026"/>
    <x v="3"/>
    <x v="783"/>
    <d v="2014-08-14T00:00:00"/>
    <s v="Standard Class"/>
    <s v="JK-15370"/>
    <s v="Jay Kimmel"/>
    <x v="0"/>
    <s v="United States"/>
    <x v="70"/>
    <x v="1"/>
    <n v="92105"/>
    <x v="1"/>
    <s v="TEC-PH-10000439"/>
    <x v="2"/>
    <x v="7"/>
    <s v="GE DSL Phone Line Filter"/>
    <n v="159.96000000000004"/>
    <n v="5"/>
    <n v="0.2"/>
    <n v="17.995499999999979"/>
  </r>
  <r>
    <n v="4106"/>
    <x v="2026"/>
    <x v="3"/>
    <x v="783"/>
    <d v="2014-08-14T00:00:00"/>
    <s v="Standard Class"/>
    <s v="JK-15370"/>
    <s v="Jay Kimmel"/>
    <x v="0"/>
    <s v="United States"/>
    <x v="70"/>
    <x v="1"/>
    <n v="92105"/>
    <x v="1"/>
    <s v="OFF-BI-10000404"/>
    <x v="1"/>
    <x v="8"/>
    <s v="Avery Printable Repositionable Plastic Tabs"/>
    <n v="13.76"/>
    <n v="2"/>
    <n v="0.2"/>
    <n v="4.6440000000000001"/>
  </r>
  <r>
    <n v="4107"/>
    <x v="2027"/>
    <x v="0"/>
    <x v="250"/>
    <d v="2013-08-27T00:00:00"/>
    <s v="Standard Class"/>
    <s v="DD-13570"/>
    <s v="Dorothy Dickinson"/>
    <x v="0"/>
    <s v="United States"/>
    <x v="12"/>
    <x v="5"/>
    <n v="77041"/>
    <x v="2"/>
    <s v="OFF-BI-10003676"/>
    <x v="1"/>
    <x v="8"/>
    <s v="GBC Standard Recycled Report Covers, Clear Plastic Sheets"/>
    <n v="4.3119999999999985"/>
    <n v="2"/>
    <n v="0.8"/>
    <n v="-6.8992000000000022"/>
  </r>
  <r>
    <n v="4108"/>
    <x v="2028"/>
    <x v="1"/>
    <x v="67"/>
    <d v="2012-09-07T00:00:00"/>
    <s v="Same Day"/>
    <s v="MC-17275"/>
    <s v="Marc Crier"/>
    <x v="0"/>
    <s v="United States"/>
    <x v="20"/>
    <x v="15"/>
    <n v="10011"/>
    <x v="3"/>
    <s v="OFF-ST-10002486"/>
    <x v="1"/>
    <x v="4"/>
    <s v="Eldon Shelf Savers Cubes and Bins"/>
    <n v="13.96"/>
    <n v="2"/>
    <n v="0"/>
    <n v="0.27919999999999945"/>
  </r>
  <r>
    <n v="4109"/>
    <x v="2028"/>
    <x v="1"/>
    <x v="67"/>
    <d v="2012-09-07T00:00:00"/>
    <s v="Same Day"/>
    <s v="MC-17275"/>
    <s v="Marc Crier"/>
    <x v="0"/>
    <s v="United States"/>
    <x v="20"/>
    <x v="15"/>
    <n v="10011"/>
    <x v="3"/>
    <s v="FUR-TA-10003837"/>
    <x v="0"/>
    <x v="3"/>
    <s v="Anderson Hickey Conga Table Tops &amp; Accessories"/>
    <n v="27.414000000000001"/>
    <n v="3"/>
    <n v="0.4"/>
    <n v="-14.163900000000005"/>
  </r>
  <r>
    <n v="4110"/>
    <x v="2029"/>
    <x v="1"/>
    <x v="707"/>
    <d v="2013-01-01T00:00:00"/>
    <s v="Standard Class"/>
    <s v="DL-13495"/>
    <s v="Dionis Lloyd"/>
    <x v="1"/>
    <s v="United States"/>
    <x v="66"/>
    <x v="12"/>
    <n v="48227"/>
    <x v="2"/>
    <s v="TEC-PH-10002923"/>
    <x v="2"/>
    <x v="7"/>
    <s v="Logitech B530 USB Headset - headset - Full size, Binaural"/>
    <n v="73.98"/>
    <n v="2"/>
    <n v="0"/>
    <n v="19.974600000000002"/>
  </r>
  <r>
    <n v="4111"/>
    <x v="2029"/>
    <x v="1"/>
    <x v="707"/>
    <d v="2013-01-01T00:00:00"/>
    <s v="Standard Class"/>
    <s v="DL-13495"/>
    <s v="Dionis Lloyd"/>
    <x v="1"/>
    <s v="United States"/>
    <x v="66"/>
    <x v="12"/>
    <n v="48227"/>
    <x v="2"/>
    <s v="FUR-BO-10004360"/>
    <x v="0"/>
    <x v="0"/>
    <s v="Rush Hierlooms Collection Rich Wood Bookcases"/>
    <n v="160.97999999999999"/>
    <n v="1"/>
    <n v="0"/>
    <n v="20.927400000000006"/>
  </r>
  <r>
    <n v="4112"/>
    <x v="2029"/>
    <x v="1"/>
    <x v="707"/>
    <d v="2013-01-01T00:00:00"/>
    <s v="Standard Class"/>
    <s v="DL-13495"/>
    <s v="Dionis Lloyd"/>
    <x v="1"/>
    <s v="United States"/>
    <x v="66"/>
    <x v="12"/>
    <n v="48227"/>
    <x v="2"/>
    <s v="OFF-PA-10002160"/>
    <x v="1"/>
    <x v="10"/>
    <s v="Xerox 1978"/>
    <n v="17.34"/>
    <n v="3"/>
    <n v="0"/>
    <n v="8.4966000000000008"/>
  </r>
  <r>
    <n v="4113"/>
    <x v="2029"/>
    <x v="1"/>
    <x v="707"/>
    <d v="2013-01-01T00:00:00"/>
    <s v="Standard Class"/>
    <s v="DL-13495"/>
    <s v="Dionis Lloyd"/>
    <x v="1"/>
    <s v="United States"/>
    <x v="66"/>
    <x v="12"/>
    <n v="48227"/>
    <x v="2"/>
    <s v="OFF-AR-10002375"/>
    <x v="1"/>
    <x v="6"/>
    <s v="Newell 351"/>
    <n v="3.28"/>
    <n v="1"/>
    <n v="0"/>
    <n v="0.9511999999999996"/>
  </r>
  <r>
    <n v="4114"/>
    <x v="2030"/>
    <x v="1"/>
    <x v="942"/>
    <d v="2012-05-07T00:00:00"/>
    <s v="Standard Class"/>
    <s v="NC-18625"/>
    <s v="Noah Childs"/>
    <x v="1"/>
    <s v="United States"/>
    <x v="12"/>
    <x v="5"/>
    <n v="77095"/>
    <x v="2"/>
    <s v="OFF-LA-10000443"/>
    <x v="1"/>
    <x v="2"/>
    <s v="Avery 501"/>
    <n v="8.8559999999999999"/>
    <n v="3"/>
    <n v="0.2"/>
    <n v="2.9888999999999997"/>
  </r>
  <r>
    <n v="4115"/>
    <x v="2030"/>
    <x v="1"/>
    <x v="942"/>
    <d v="2012-05-07T00:00:00"/>
    <s v="Standard Class"/>
    <s v="NC-18625"/>
    <s v="Noah Childs"/>
    <x v="1"/>
    <s v="United States"/>
    <x v="12"/>
    <x v="5"/>
    <n v="77095"/>
    <x v="2"/>
    <s v="TEC-PH-10001750"/>
    <x v="2"/>
    <x v="7"/>
    <s v="Samsung Rugby III"/>
    <n v="158.376"/>
    <n v="3"/>
    <n v="0.2"/>
    <n v="13.857900000000008"/>
  </r>
  <r>
    <n v="4116"/>
    <x v="2031"/>
    <x v="0"/>
    <x v="390"/>
    <d v="2013-11-28T00:00:00"/>
    <s v="First Class"/>
    <s v="AC-10450"/>
    <s v="Amy Cox"/>
    <x v="0"/>
    <s v="United States"/>
    <x v="4"/>
    <x v="4"/>
    <n v="98105"/>
    <x v="1"/>
    <s v="OFF-BI-10004632"/>
    <x v="1"/>
    <x v="8"/>
    <s v="Ibico Hi-Tech Manual Binding System"/>
    <n v="1219.96"/>
    <n v="5"/>
    <n v="0.2"/>
    <n v="381.23749999999995"/>
  </r>
  <r>
    <n v="4117"/>
    <x v="2032"/>
    <x v="1"/>
    <x v="27"/>
    <d v="2012-11-29T00:00:00"/>
    <s v="Standard Class"/>
    <s v="TS-21340"/>
    <s v="Toby Swindell"/>
    <x v="0"/>
    <s v="United States"/>
    <x v="1"/>
    <x v="1"/>
    <n v="90036"/>
    <x v="1"/>
    <s v="OFF-BI-10002813"/>
    <x v="1"/>
    <x v="8"/>
    <s v="Avery Reinforcements for Hole-Punch Pages"/>
    <n v="3.1680000000000001"/>
    <n v="2"/>
    <n v="0.2"/>
    <n v="0.99"/>
  </r>
  <r>
    <n v="4118"/>
    <x v="2032"/>
    <x v="1"/>
    <x v="27"/>
    <d v="2012-11-29T00:00:00"/>
    <s v="Standard Class"/>
    <s v="TS-21340"/>
    <s v="Toby Swindell"/>
    <x v="0"/>
    <s v="United States"/>
    <x v="1"/>
    <x v="1"/>
    <n v="90036"/>
    <x v="1"/>
    <s v="OFF-PA-10002005"/>
    <x v="1"/>
    <x v="10"/>
    <s v="Xerox 225"/>
    <n v="19.440000000000001"/>
    <n v="3"/>
    <n v="0"/>
    <n v="9.3312000000000008"/>
  </r>
  <r>
    <n v="4119"/>
    <x v="2032"/>
    <x v="1"/>
    <x v="27"/>
    <d v="2012-11-29T00:00:00"/>
    <s v="Standard Class"/>
    <s v="TS-21340"/>
    <s v="Toby Swindell"/>
    <x v="0"/>
    <s v="United States"/>
    <x v="1"/>
    <x v="1"/>
    <n v="90036"/>
    <x v="1"/>
    <s v="OFF-ST-10000060"/>
    <x v="1"/>
    <x v="4"/>
    <s v="Fellowes Bankers Box Staxonsteel Drawer File/Stacking System"/>
    <n v="454.86"/>
    <n v="7"/>
    <n v="0"/>
    <n v="54.583200000000019"/>
  </r>
  <r>
    <n v="4120"/>
    <x v="2032"/>
    <x v="1"/>
    <x v="27"/>
    <d v="2012-11-29T00:00:00"/>
    <s v="Standard Class"/>
    <s v="TS-21340"/>
    <s v="Toby Swindell"/>
    <x v="0"/>
    <s v="United States"/>
    <x v="1"/>
    <x v="1"/>
    <n v="90036"/>
    <x v="1"/>
    <s v="OFF-BI-10002706"/>
    <x v="1"/>
    <x v="8"/>
    <s v="Avery Premier Heavy-Duty Binder with Round Locking Rings"/>
    <n v="91.391999999999996"/>
    <n v="8"/>
    <n v="0.2"/>
    <n v="29.702399999999997"/>
  </r>
  <r>
    <n v="4121"/>
    <x v="2033"/>
    <x v="3"/>
    <x v="507"/>
    <d v="2014-09-11T00:00:00"/>
    <s v="Standard Class"/>
    <s v="MM-17920"/>
    <s v="Michael Moore"/>
    <x v="0"/>
    <s v="United States"/>
    <x v="10"/>
    <x v="9"/>
    <n v="19120"/>
    <x v="3"/>
    <s v="TEC-AC-10000199"/>
    <x v="2"/>
    <x v="11"/>
    <s v="Kingston Digital DataTraveler 8GB USB 2.0"/>
    <n v="19.040000000000003"/>
    <n v="4"/>
    <n v="0.2"/>
    <n v="-1.4279999999999999"/>
  </r>
  <r>
    <n v="4122"/>
    <x v="2034"/>
    <x v="3"/>
    <x v="943"/>
    <d v="2014-05-13T00:00:00"/>
    <s v="Same Day"/>
    <s v="LP-17080"/>
    <s v="Liz Pelletier"/>
    <x v="0"/>
    <s v="United States"/>
    <x v="4"/>
    <x v="4"/>
    <n v="98103"/>
    <x v="1"/>
    <s v="OFF-PA-10002870"/>
    <x v="1"/>
    <x v="10"/>
    <s v="Ampad Phone Message Book, Recycled, 400 Message Capacity, 5 ¾” x 11”"/>
    <n v="37.44"/>
    <n v="6"/>
    <n v="0"/>
    <n v="16.847999999999999"/>
  </r>
  <r>
    <n v="4123"/>
    <x v="2034"/>
    <x v="3"/>
    <x v="943"/>
    <d v="2014-05-13T00:00:00"/>
    <s v="Same Day"/>
    <s v="LP-17080"/>
    <s v="Liz Pelletier"/>
    <x v="0"/>
    <s v="United States"/>
    <x v="4"/>
    <x v="4"/>
    <n v="98103"/>
    <x v="1"/>
    <s v="OFF-LA-10004545"/>
    <x v="1"/>
    <x v="2"/>
    <s v="Avery 50"/>
    <n v="37.589999999999996"/>
    <n v="3"/>
    <n v="0"/>
    <n v="17.667299999999997"/>
  </r>
  <r>
    <n v="4124"/>
    <x v="2034"/>
    <x v="3"/>
    <x v="943"/>
    <d v="2014-05-13T00:00:00"/>
    <s v="Same Day"/>
    <s v="LP-17080"/>
    <s v="Liz Pelletier"/>
    <x v="0"/>
    <s v="United States"/>
    <x v="4"/>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x v="232"/>
    <x v="15"/>
    <n v="13601"/>
    <x v="3"/>
    <s v="OFF-AP-10004249"/>
    <x v="1"/>
    <x v="9"/>
    <s v="Staples"/>
    <n v="35.910000000000004"/>
    <n v="3"/>
    <n v="0"/>
    <n v="9.6956999999999987"/>
  </r>
  <r>
    <n v="4126"/>
    <x v="2036"/>
    <x v="3"/>
    <x v="944"/>
    <d v="2014-08-01T00:00:00"/>
    <s v="Second Class"/>
    <s v="MG-18145"/>
    <s v="Mike Gockenbach"/>
    <x v="0"/>
    <s v="United States"/>
    <x v="108"/>
    <x v="2"/>
    <n v="32216"/>
    <x v="0"/>
    <s v="FUR-FU-10001602"/>
    <x v="0"/>
    <x v="5"/>
    <s v="Eldon Delta Triangular Chair Mat, 52&quot; x 58&quot;, Clear"/>
    <n v="91.032000000000011"/>
    <n v="3"/>
    <n v="0.2"/>
    <n v="-2.2758000000000109"/>
  </r>
  <r>
    <n v="4127"/>
    <x v="2037"/>
    <x v="3"/>
    <x v="636"/>
    <d v="2014-05-10T00:00:00"/>
    <s v="First Class"/>
    <s v="GZ-14470"/>
    <s v="Gary Zandusky"/>
    <x v="0"/>
    <s v="United States"/>
    <x v="81"/>
    <x v="17"/>
    <n v="22204"/>
    <x v="0"/>
    <s v="OFF-AR-10003179"/>
    <x v="1"/>
    <x v="6"/>
    <s v="Dixon Ticonderoga Core-Lock Colored Pencils"/>
    <n v="54.66"/>
    <n v="6"/>
    <n v="0"/>
    <n v="18.037799999999997"/>
  </r>
  <r>
    <n v="4128"/>
    <x v="2038"/>
    <x v="2"/>
    <x v="111"/>
    <d v="2011-09-24T00:00:00"/>
    <s v="Standard Class"/>
    <s v="JL-15835"/>
    <s v="John Lee"/>
    <x v="0"/>
    <s v="United States"/>
    <x v="35"/>
    <x v="3"/>
    <n v="28205"/>
    <x v="0"/>
    <s v="OFF-ST-10003722"/>
    <x v="1"/>
    <x v="4"/>
    <s v="Project Tote Personal File"/>
    <n v="67.343999999999994"/>
    <n v="6"/>
    <n v="0.2"/>
    <n v="7.5761999999999894"/>
  </r>
  <r>
    <n v="4129"/>
    <x v="2038"/>
    <x v="2"/>
    <x v="111"/>
    <d v="2011-09-24T00:00:00"/>
    <s v="Standard Class"/>
    <s v="JL-15835"/>
    <s v="John Lee"/>
    <x v="0"/>
    <s v="United States"/>
    <x v="35"/>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x v="4"/>
    <x v="4"/>
    <n v="98103"/>
    <x v="1"/>
    <s v="OFF-AP-10001947"/>
    <x v="1"/>
    <x v="9"/>
    <s v="Acco 6 Outlet Guardian Premium Plus Surge Suppressor"/>
    <n v="73.28"/>
    <n v="4"/>
    <n v="0"/>
    <n v="21.251199999999997"/>
  </r>
  <r>
    <n v="4131"/>
    <x v="2040"/>
    <x v="2"/>
    <x v="728"/>
    <d v="2011-11-25T00:00:00"/>
    <s v="Standard Class"/>
    <s v="AB-10600"/>
    <s v="Ann Blume"/>
    <x v="1"/>
    <s v="United States"/>
    <x v="22"/>
    <x v="10"/>
    <n v="60623"/>
    <x v="2"/>
    <s v="OFF-BI-10001107"/>
    <x v="1"/>
    <x v="8"/>
    <s v="GBC White Gloss Covers, Plain Front"/>
    <n v="14.479999999999997"/>
    <n v="5"/>
    <n v="0.8"/>
    <n v="-23.89200000000001"/>
  </r>
  <r>
    <n v="4132"/>
    <x v="2041"/>
    <x v="1"/>
    <x v="740"/>
    <d v="2012-07-09T00:00:00"/>
    <s v="Standard Class"/>
    <s v="KB-16315"/>
    <s v="Karl Braun"/>
    <x v="0"/>
    <s v="United States"/>
    <x v="389"/>
    <x v="2"/>
    <n v="33021"/>
    <x v="0"/>
    <s v="OFF-PA-10000349"/>
    <x v="1"/>
    <x v="10"/>
    <s v="Staples"/>
    <n v="11.952000000000002"/>
    <n v="3"/>
    <n v="0.2"/>
    <n v="4.0338000000000003"/>
  </r>
  <r>
    <n v="4133"/>
    <x v="2041"/>
    <x v="1"/>
    <x v="740"/>
    <d v="2012-07-09T00:00:00"/>
    <s v="Standard Class"/>
    <s v="KB-16315"/>
    <s v="Karl Braun"/>
    <x v="0"/>
    <s v="United States"/>
    <x v="389"/>
    <x v="2"/>
    <n v="33021"/>
    <x v="0"/>
    <s v="OFF-PA-10003349"/>
    <x v="1"/>
    <x v="10"/>
    <s v="Xerox 1957"/>
    <n v="15.552000000000003"/>
    <n v="3"/>
    <n v="0.2"/>
    <n v="5.6375999999999999"/>
  </r>
  <r>
    <n v="4134"/>
    <x v="2042"/>
    <x v="2"/>
    <x v="78"/>
    <d v="2011-09-13T00:00:00"/>
    <s v="Standard Class"/>
    <s v="TT-21070"/>
    <s v="Ted Trevino"/>
    <x v="0"/>
    <s v="United States"/>
    <x v="269"/>
    <x v="17"/>
    <n v="23320"/>
    <x v="0"/>
    <s v="OFF-FA-10002280"/>
    <x v="1"/>
    <x v="13"/>
    <s v="Advantus Plastic Paper Clips"/>
    <n v="45"/>
    <n v="9"/>
    <n v="0"/>
    <n v="21.599999999999998"/>
  </r>
  <r>
    <n v="4135"/>
    <x v="2042"/>
    <x v="2"/>
    <x v="78"/>
    <d v="2011-09-13T00:00:00"/>
    <s v="Standard Class"/>
    <s v="TT-21070"/>
    <s v="Ted Trevino"/>
    <x v="0"/>
    <s v="United States"/>
    <x v="269"/>
    <x v="17"/>
    <n v="23320"/>
    <x v="0"/>
    <s v="TEC-MA-10000029"/>
    <x v="2"/>
    <x v="15"/>
    <s v="Epson WorkForce WF-2530 All-in-One Printer, Copier Scanner"/>
    <n v="209.96999999999997"/>
    <n v="3"/>
    <n v="0"/>
    <n v="90.287100000000009"/>
  </r>
  <r>
    <n v="4136"/>
    <x v="2043"/>
    <x v="3"/>
    <x v="280"/>
    <d v="2014-10-09T00:00:00"/>
    <s v="Standard Class"/>
    <s v="PV-18985"/>
    <s v="Paul Van Hugh"/>
    <x v="2"/>
    <s v="United States"/>
    <x v="1"/>
    <x v="1"/>
    <n v="90036"/>
    <x v="1"/>
    <s v="OFF-BI-10002854"/>
    <x v="1"/>
    <x v="8"/>
    <s v="Performers Binder/Pad Holder, Black"/>
    <n v="112.12000000000002"/>
    <n v="5"/>
    <n v="0.2"/>
    <n v="42.045000000000002"/>
  </r>
  <r>
    <n v="4137"/>
    <x v="2043"/>
    <x v="3"/>
    <x v="280"/>
    <d v="2014-10-09T00:00:00"/>
    <s v="Standard Class"/>
    <s v="PV-18985"/>
    <s v="Paul Van Hugh"/>
    <x v="2"/>
    <s v="United States"/>
    <x v="1"/>
    <x v="1"/>
    <n v="90036"/>
    <x v="1"/>
    <s v="OFF-ST-10003716"/>
    <x v="1"/>
    <x v="4"/>
    <s v="Tennsco Double-Tier Lockers"/>
    <n v="1575.14"/>
    <n v="7"/>
    <n v="0"/>
    <n v="204.76820000000001"/>
  </r>
  <r>
    <n v="4138"/>
    <x v="2044"/>
    <x v="3"/>
    <x v="123"/>
    <d v="2014-11-24T00:00:00"/>
    <s v="Standard Class"/>
    <s v="DD-13570"/>
    <s v="Dorothy Dickinson"/>
    <x v="0"/>
    <s v="United States"/>
    <x v="166"/>
    <x v="17"/>
    <n v="22304"/>
    <x v="0"/>
    <s v="OFF-FA-10000624"/>
    <x v="1"/>
    <x v="13"/>
    <s v="OIC Binder Clips"/>
    <n v="25.060000000000002"/>
    <n v="7"/>
    <n v="0"/>
    <n v="12.530000000000001"/>
  </r>
  <r>
    <n v="4139"/>
    <x v="2045"/>
    <x v="0"/>
    <x v="945"/>
    <d v="2014-01-02T00:00:00"/>
    <s v="First Class"/>
    <s v="KD-16495"/>
    <s v="Keith Dawkins"/>
    <x v="1"/>
    <s v="United States"/>
    <x v="390"/>
    <x v="5"/>
    <n v="77536"/>
    <x v="2"/>
    <s v="OFF-BI-10004654"/>
    <x v="1"/>
    <x v="8"/>
    <s v="Avery Binding System Hidden Tab Executive Style Index Sets"/>
    <n v="6.9239999999999977"/>
    <n v="6"/>
    <n v="0.8"/>
    <n v="-10.385999999999999"/>
  </r>
  <r>
    <n v="4140"/>
    <x v="2046"/>
    <x v="3"/>
    <x v="96"/>
    <d v="2014-12-05T00:00:00"/>
    <s v="First Class"/>
    <s v="RA-19285"/>
    <s v="Ralph Arnett"/>
    <x v="0"/>
    <s v="United States"/>
    <x v="10"/>
    <x v="9"/>
    <n v="19120"/>
    <x v="3"/>
    <s v="OFF-ST-10001228"/>
    <x v="1"/>
    <x v="4"/>
    <s v="Personal File Boxes with Fold-Down Carry Handle"/>
    <n v="37.392000000000003"/>
    <n v="3"/>
    <n v="0.2"/>
    <n v="2.336999999999998"/>
  </r>
  <r>
    <n v="4141"/>
    <x v="2046"/>
    <x v="3"/>
    <x v="96"/>
    <d v="2014-12-05T00:00:00"/>
    <s v="First Class"/>
    <s v="RA-19285"/>
    <s v="Ralph Arnett"/>
    <x v="0"/>
    <s v="United States"/>
    <x v="10"/>
    <x v="9"/>
    <n v="19120"/>
    <x v="3"/>
    <s v="FUR-FU-10003798"/>
    <x v="0"/>
    <x v="5"/>
    <s v="Ultra Door Kickplate, 8&quot;H x 34&quot;W"/>
    <n v="79.12"/>
    <n v="5"/>
    <n v="0.2"/>
    <n v="13.845999999999997"/>
  </r>
  <r>
    <n v="4142"/>
    <x v="2047"/>
    <x v="0"/>
    <x v="900"/>
    <d v="2013-06-18T00:00:00"/>
    <s v="Standard Class"/>
    <s v="SS-20590"/>
    <s v="Sonia Sunley"/>
    <x v="0"/>
    <s v="United States"/>
    <x v="391"/>
    <x v="41"/>
    <n v="67212"/>
    <x v="2"/>
    <s v="OFF-LA-10003148"/>
    <x v="1"/>
    <x v="2"/>
    <s v="Avery 51"/>
    <n v="18.899999999999999"/>
    <n v="3"/>
    <n v="0"/>
    <n v="8.6939999999999991"/>
  </r>
  <r>
    <n v="4143"/>
    <x v="2048"/>
    <x v="2"/>
    <x v="946"/>
    <d v="2011-05-23T00:00:00"/>
    <s v="Standard Class"/>
    <s v="JH-15820"/>
    <s v="John Huston"/>
    <x v="0"/>
    <s v="United States"/>
    <x v="297"/>
    <x v="12"/>
    <n v="48640"/>
    <x v="2"/>
    <s v="OFF-BI-10001249"/>
    <x v="1"/>
    <x v="8"/>
    <s v="Avery Heavy-Duty EZD View Binder with Locking Rings"/>
    <n v="57.42"/>
    <n v="9"/>
    <n v="0"/>
    <n v="26.413199999999996"/>
  </r>
  <r>
    <n v="4144"/>
    <x v="2049"/>
    <x v="3"/>
    <x v="289"/>
    <d v="2014-02-07T00:00:00"/>
    <s v="Standard Class"/>
    <s v="EH-14125"/>
    <s v="Eugene Hildebrand"/>
    <x v="2"/>
    <s v="United States"/>
    <x v="8"/>
    <x v="1"/>
    <n v="94110"/>
    <x v="1"/>
    <s v="OFF-AR-10003759"/>
    <x v="1"/>
    <x v="6"/>
    <s v="Crayola Anti Dust Chalk, 12/Pack"/>
    <n v="12.74"/>
    <n v="7"/>
    <n v="0"/>
    <n v="5.7329999999999997"/>
  </r>
  <r>
    <n v="4145"/>
    <x v="2049"/>
    <x v="3"/>
    <x v="289"/>
    <d v="2014-02-07T00:00:00"/>
    <s v="Standard Class"/>
    <s v="EH-14125"/>
    <s v="Eugene Hildebrand"/>
    <x v="2"/>
    <s v="United States"/>
    <x v="8"/>
    <x v="1"/>
    <n v="94110"/>
    <x v="1"/>
    <s v="OFF-AR-10001227"/>
    <x v="1"/>
    <x v="6"/>
    <s v="Newell 338"/>
    <n v="8.82"/>
    <n v="3"/>
    <n v="0"/>
    <n v="2.3814000000000002"/>
  </r>
  <r>
    <n v="4146"/>
    <x v="2049"/>
    <x v="3"/>
    <x v="289"/>
    <d v="2014-02-07T00:00:00"/>
    <s v="Standard Class"/>
    <s v="EH-14125"/>
    <s v="Eugene Hildebrand"/>
    <x v="2"/>
    <s v="United States"/>
    <x v="8"/>
    <x v="1"/>
    <n v="94110"/>
    <x v="1"/>
    <s v="FUR-CH-10000863"/>
    <x v="0"/>
    <x v="1"/>
    <s v="Novimex Swivel Fabric Task Chair"/>
    <n v="120.78399999999999"/>
    <n v="1"/>
    <n v="0.2"/>
    <n v="-13.588200000000001"/>
  </r>
  <r>
    <n v="4147"/>
    <x v="2050"/>
    <x v="1"/>
    <x v="109"/>
    <d v="2012-12-04T00:00:00"/>
    <s v="Standard Class"/>
    <s v="TP-21415"/>
    <s v="Tom Prescott"/>
    <x v="0"/>
    <s v="United States"/>
    <x v="210"/>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x v="89"/>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x v="89"/>
    <x v="5"/>
    <n v="78745"/>
    <x v="2"/>
    <s v="OFF-ST-10004507"/>
    <x v="1"/>
    <x v="4"/>
    <s v="Advantus Rolling Storage Box"/>
    <n v="13.719999999999999"/>
    <n v="1"/>
    <n v="0.2"/>
    <n v="1.2004999999999999"/>
  </r>
  <r>
    <n v="4150"/>
    <x v="2051"/>
    <x v="3"/>
    <x v="436"/>
    <d v="2014-10-29T00:00:00"/>
    <s v="Standard Class"/>
    <s v="RB-19330"/>
    <s v="Randy Bradley"/>
    <x v="0"/>
    <s v="United States"/>
    <x v="89"/>
    <x v="5"/>
    <n v="78745"/>
    <x v="2"/>
    <s v="TEC-AC-10002942"/>
    <x v="2"/>
    <x v="11"/>
    <s v="WD My Passport Ultra 1TB Portable External Hard Drive"/>
    <n v="55.2"/>
    <n v="1"/>
    <n v="0.2"/>
    <n v="-2.0700000000000038"/>
  </r>
  <r>
    <n v="4151"/>
    <x v="2051"/>
    <x v="3"/>
    <x v="436"/>
    <d v="2014-10-29T00:00:00"/>
    <s v="Standard Class"/>
    <s v="RB-19330"/>
    <s v="Randy Bradley"/>
    <x v="0"/>
    <s v="United States"/>
    <x v="89"/>
    <x v="5"/>
    <n v="78745"/>
    <x v="2"/>
    <s v="OFF-ST-10002344"/>
    <x v="1"/>
    <x v="4"/>
    <s v="Carina 42&quot;Hx23 3/4&quot;W Media Storage Unit"/>
    <n v="259.13600000000002"/>
    <n v="4"/>
    <n v="0.2"/>
    <n v="-58.305599999999984"/>
  </r>
  <r>
    <n v="4152"/>
    <x v="2052"/>
    <x v="3"/>
    <x v="210"/>
    <d v="2014-09-12T00:00:00"/>
    <s v="Standard Class"/>
    <s v="CB-12025"/>
    <s v="Cassandra Brandow"/>
    <x v="0"/>
    <s v="United States"/>
    <x v="10"/>
    <x v="9"/>
    <n v="19134"/>
    <x v="3"/>
    <s v="OFF-LA-10002475"/>
    <x v="1"/>
    <x v="2"/>
    <s v="Avery 519"/>
    <n v="29.24"/>
    <n v="5"/>
    <n v="0.2"/>
    <n v="9.8685000000000009"/>
  </r>
  <r>
    <n v="4153"/>
    <x v="2052"/>
    <x v="3"/>
    <x v="210"/>
    <d v="2014-09-12T00:00:00"/>
    <s v="Standard Class"/>
    <s v="CB-12025"/>
    <s v="Cassandra Brandow"/>
    <x v="0"/>
    <s v="United States"/>
    <x v="10"/>
    <x v="9"/>
    <n v="19134"/>
    <x v="3"/>
    <s v="OFF-PA-10003072"/>
    <x v="1"/>
    <x v="10"/>
    <s v="Eureka Recycled Copy Paper 8 1/2&quot; x 11&quot;, Ream"/>
    <n v="15.552000000000003"/>
    <n v="3"/>
    <n v="0.2"/>
    <n v="5.4432"/>
  </r>
  <r>
    <n v="4154"/>
    <x v="2052"/>
    <x v="3"/>
    <x v="210"/>
    <d v="2014-09-12T00:00:00"/>
    <s v="Standard Class"/>
    <s v="CB-12025"/>
    <s v="Cassandra Brandow"/>
    <x v="0"/>
    <s v="United States"/>
    <x v="10"/>
    <x v="9"/>
    <n v="19134"/>
    <x v="3"/>
    <s v="OFF-EN-10001509"/>
    <x v="1"/>
    <x v="12"/>
    <s v="Poly String Tie Envelopes"/>
    <n v="4.8960000000000008"/>
    <n v="3"/>
    <n v="0.2"/>
    <n v="1.6523999999999992"/>
  </r>
  <r>
    <n v="4155"/>
    <x v="2053"/>
    <x v="0"/>
    <x v="723"/>
    <d v="2014-01-04T00:00:00"/>
    <s v="Standard Class"/>
    <s v="MP-17965"/>
    <s v="Michael Paige"/>
    <x v="1"/>
    <s v="United States"/>
    <x v="39"/>
    <x v="18"/>
    <n v="37620"/>
    <x v="0"/>
    <s v="OFF-BI-10004781"/>
    <x v="1"/>
    <x v="8"/>
    <s v="GBC Wire Binding Strips"/>
    <n v="38.088000000000001"/>
    <n v="4"/>
    <n v="0.7"/>
    <n v="-27.93119999999999"/>
  </r>
  <r>
    <n v="4156"/>
    <x v="2053"/>
    <x v="0"/>
    <x v="723"/>
    <d v="2014-01-04T00:00:00"/>
    <s v="Standard Class"/>
    <s v="MP-17965"/>
    <s v="Michael Paige"/>
    <x v="1"/>
    <s v="United States"/>
    <x v="39"/>
    <x v="18"/>
    <n v="37620"/>
    <x v="0"/>
    <s v="OFF-BI-10000145"/>
    <x v="1"/>
    <x v="8"/>
    <s v="Zipper Ring Binder Pockets"/>
    <n v="2.8080000000000007"/>
    <n v="3"/>
    <n v="0.7"/>
    <n v="-1.9656000000000002"/>
  </r>
  <r>
    <n v="4157"/>
    <x v="2054"/>
    <x v="1"/>
    <x v="901"/>
    <d v="2012-12-09T00:00:00"/>
    <s v="Second Class"/>
    <s v="SW-20245"/>
    <s v="Scot Wooten"/>
    <x v="0"/>
    <s v="United States"/>
    <x v="10"/>
    <x v="9"/>
    <n v="19140"/>
    <x v="3"/>
    <s v="TEC-AC-10003280"/>
    <x v="2"/>
    <x v="11"/>
    <s v="Belkin F8E887 USB Wired Ergonomic Keyboard"/>
    <n v="47.984000000000002"/>
    <n v="2"/>
    <n v="0.2"/>
    <n v="0.59979999999999656"/>
  </r>
  <r>
    <n v="4158"/>
    <x v="2054"/>
    <x v="1"/>
    <x v="901"/>
    <d v="2012-12-09T00:00:00"/>
    <s v="Second Class"/>
    <s v="SW-20245"/>
    <s v="Scot Wooten"/>
    <x v="0"/>
    <s v="United States"/>
    <x v="10"/>
    <x v="9"/>
    <n v="19140"/>
    <x v="3"/>
    <s v="OFF-BI-10001107"/>
    <x v="1"/>
    <x v="8"/>
    <s v="GBC White Gloss Covers, Plain Front"/>
    <n v="26.064000000000007"/>
    <n v="6"/>
    <n v="0.7"/>
    <n v="-19.982399999999991"/>
  </r>
  <r>
    <n v="4159"/>
    <x v="2055"/>
    <x v="2"/>
    <x v="301"/>
    <d v="2011-11-08T00:00:00"/>
    <s v="Standard Class"/>
    <s v="SM-20950"/>
    <s v="Suzanne McNair"/>
    <x v="1"/>
    <s v="United States"/>
    <x v="22"/>
    <x v="10"/>
    <n v="60610"/>
    <x v="2"/>
    <s v="OFF-PA-10000533"/>
    <x v="1"/>
    <x v="10"/>
    <s v="Southworth Parchment Paper &amp; Envelopes"/>
    <n v="15.696000000000002"/>
    <n v="3"/>
    <n v="0.2"/>
    <n v="5.1011999999999995"/>
  </r>
  <r>
    <n v="4160"/>
    <x v="2056"/>
    <x v="0"/>
    <x v="947"/>
    <d v="2013-04-24T00:00:00"/>
    <s v="Standard Class"/>
    <s v="AP-10915"/>
    <s v="Arthur Prichep"/>
    <x v="0"/>
    <s v="United States"/>
    <x v="38"/>
    <x v="32"/>
    <n v="31907"/>
    <x v="0"/>
    <s v="OFF-AR-10003056"/>
    <x v="1"/>
    <x v="6"/>
    <s v="Newell 341"/>
    <n v="12.84"/>
    <n v="3"/>
    <n v="0"/>
    <n v="3.7235999999999989"/>
  </r>
  <r>
    <n v="4161"/>
    <x v="2057"/>
    <x v="3"/>
    <x v="304"/>
    <d v="2014-05-19T00:00:00"/>
    <s v="Standard Class"/>
    <s v="AH-10465"/>
    <s v="Amy Hunt"/>
    <x v="0"/>
    <s v="United States"/>
    <x v="20"/>
    <x v="15"/>
    <n v="10035"/>
    <x v="3"/>
    <s v="TEC-PH-10002834"/>
    <x v="2"/>
    <x v="7"/>
    <s v="Google Nexus 5"/>
    <n v="539.97"/>
    <n v="3"/>
    <n v="0"/>
    <n v="134.99250000000001"/>
  </r>
  <r>
    <n v="4162"/>
    <x v="2057"/>
    <x v="3"/>
    <x v="304"/>
    <d v="2014-05-19T00:00:00"/>
    <s v="Standard Class"/>
    <s v="AH-10465"/>
    <s v="Amy Hunt"/>
    <x v="0"/>
    <s v="United States"/>
    <x v="20"/>
    <x v="15"/>
    <n v="10035"/>
    <x v="3"/>
    <s v="OFF-ST-10002214"/>
    <x v="1"/>
    <x v="4"/>
    <s v="X-Rack File for Hanging Folders"/>
    <n v="22.58"/>
    <n v="2"/>
    <n v="0"/>
    <n v="5.8707999999999991"/>
  </r>
  <r>
    <n v="4163"/>
    <x v="2058"/>
    <x v="1"/>
    <x v="948"/>
    <d v="2012-03-18T00:00:00"/>
    <s v="Standard Class"/>
    <s v="EP-13915"/>
    <s v="Emily Phan"/>
    <x v="0"/>
    <s v="United States"/>
    <x v="18"/>
    <x v="38"/>
    <n v="3820"/>
    <x v="3"/>
    <s v="OFF-LA-10004484"/>
    <x v="1"/>
    <x v="2"/>
    <s v="Avery 476"/>
    <n v="16.52"/>
    <n v="4"/>
    <n v="0"/>
    <n v="7.5991999999999997"/>
  </r>
  <r>
    <n v="4164"/>
    <x v="2058"/>
    <x v="1"/>
    <x v="948"/>
    <d v="2012-03-18T00:00:00"/>
    <s v="Standard Class"/>
    <s v="EP-13915"/>
    <s v="Emily Phan"/>
    <x v="0"/>
    <s v="United States"/>
    <x v="18"/>
    <x v="38"/>
    <n v="3820"/>
    <x v="3"/>
    <s v="OFF-BI-10003091"/>
    <x v="1"/>
    <x v="8"/>
    <s v="GBC DocuBind TL200 Manual Binding Machine"/>
    <n v="671.93999999999994"/>
    <n v="3"/>
    <n v="0"/>
    <n v="315.81179999999995"/>
  </r>
  <r>
    <n v="4165"/>
    <x v="2059"/>
    <x v="3"/>
    <x v="424"/>
    <d v="2014-01-17T00:00:00"/>
    <s v="First Class"/>
    <s v="TP-21565"/>
    <s v="Tracy Poddar"/>
    <x v="1"/>
    <s v="United States"/>
    <x v="34"/>
    <x v="22"/>
    <n v="80013"/>
    <x v="1"/>
    <s v="TEC-AC-10003027"/>
    <x v="2"/>
    <x v="11"/>
    <s v="Imation 8GB Mini TravelDrive USB 2.0 Flash Drive"/>
    <n v="169.06400000000002"/>
    <n v="7"/>
    <n v="0.2"/>
    <n v="-14.793099999999995"/>
  </r>
  <r>
    <n v="4166"/>
    <x v="2059"/>
    <x v="3"/>
    <x v="424"/>
    <d v="2014-01-17T00:00:00"/>
    <s v="First Class"/>
    <s v="TP-21565"/>
    <s v="Tracy Poddar"/>
    <x v="1"/>
    <s v="United States"/>
    <x v="34"/>
    <x v="22"/>
    <n v="80013"/>
    <x v="1"/>
    <s v="OFF-ST-10003638"/>
    <x v="1"/>
    <x v="4"/>
    <s v="Mobile Personal File Cube"/>
    <n v="168.624"/>
    <n v="9"/>
    <n v="0.2"/>
    <n v="14.754599999999996"/>
  </r>
  <r>
    <n v="4167"/>
    <x v="2060"/>
    <x v="1"/>
    <x v="936"/>
    <d v="2012-03-13T00:00:00"/>
    <s v="Standard Class"/>
    <s v="AR-10825"/>
    <s v="Anthony Rawles"/>
    <x v="1"/>
    <s v="United States"/>
    <x v="85"/>
    <x v="15"/>
    <n v="11561"/>
    <x v="3"/>
    <s v="OFF-PA-10003848"/>
    <x v="1"/>
    <x v="10"/>
    <s v="Xerox 1997"/>
    <n v="19.440000000000001"/>
    <n v="3"/>
    <n v="0"/>
    <n v="9.3312000000000008"/>
  </r>
  <r>
    <n v="4168"/>
    <x v="2061"/>
    <x v="2"/>
    <x v="856"/>
    <d v="2011-10-13T00:00:00"/>
    <s v="First Class"/>
    <s v="HA-14920"/>
    <s v="Helen Andreada"/>
    <x v="0"/>
    <s v="United States"/>
    <x v="45"/>
    <x v="1"/>
    <n v="91104"/>
    <x v="1"/>
    <s v="OFF-ST-10002352"/>
    <x v="1"/>
    <x v="4"/>
    <s v="Iris Project Case"/>
    <n v="31.92"/>
    <n v="4"/>
    <n v="0"/>
    <n v="8.299199999999999"/>
  </r>
  <r>
    <n v="4169"/>
    <x v="2061"/>
    <x v="2"/>
    <x v="856"/>
    <d v="2011-10-13T00:00:00"/>
    <s v="First Class"/>
    <s v="HA-14920"/>
    <s v="Helen Andreada"/>
    <x v="0"/>
    <s v="United States"/>
    <x v="45"/>
    <x v="1"/>
    <n v="91104"/>
    <x v="1"/>
    <s v="FUR-CH-10000229"/>
    <x v="0"/>
    <x v="1"/>
    <s v="Global Enterprise Series Seating High-Back Swivel/Tilt Chairs"/>
    <n v="433.56800000000004"/>
    <n v="2"/>
    <n v="0.2"/>
    <n v="-65.035200000000046"/>
  </r>
  <r>
    <n v="4170"/>
    <x v="2062"/>
    <x v="1"/>
    <x v="657"/>
    <d v="2012-04-14T00:00:00"/>
    <s v="First Class"/>
    <s v="HJ-14875"/>
    <s v="Heather Jas"/>
    <x v="2"/>
    <s v="United States"/>
    <x v="123"/>
    <x v="16"/>
    <n v="85204"/>
    <x v="1"/>
    <s v="OFF-PA-10000788"/>
    <x v="1"/>
    <x v="10"/>
    <s v="Xerox 210"/>
    <n v="31.104000000000006"/>
    <n v="6"/>
    <n v="0.2"/>
    <n v="10.8864"/>
  </r>
  <r>
    <n v="4171"/>
    <x v="2062"/>
    <x v="1"/>
    <x v="657"/>
    <d v="2012-04-14T00:00:00"/>
    <s v="First Class"/>
    <s v="HJ-14875"/>
    <s v="Heather Jas"/>
    <x v="2"/>
    <s v="United States"/>
    <x v="123"/>
    <x v="16"/>
    <n v="85204"/>
    <x v="1"/>
    <s v="OFF-PA-10002968"/>
    <x v="1"/>
    <x v="10"/>
    <s v="Xerox 1973"/>
    <n v="54.816000000000003"/>
    <n v="3"/>
    <n v="0.2"/>
    <n v="17.815199999999997"/>
  </r>
  <r>
    <n v="4172"/>
    <x v="2063"/>
    <x v="3"/>
    <x v="673"/>
    <d v="2014-11-21T00:00:00"/>
    <s v="Standard Class"/>
    <s v="JK-15370"/>
    <s v="Jay Kimmel"/>
    <x v="0"/>
    <s v="United States"/>
    <x v="201"/>
    <x v="1"/>
    <n v="93727"/>
    <x v="1"/>
    <s v="OFF-ST-10002486"/>
    <x v="1"/>
    <x v="4"/>
    <s v="Eldon Shelf Savers Cubes and Bins"/>
    <n v="48.86"/>
    <n v="7"/>
    <n v="0"/>
    <n v="0.97719999999999807"/>
  </r>
  <r>
    <n v="4173"/>
    <x v="2064"/>
    <x v="0"/>
    <x v="949"/>
    <d v="2013-07-02T00:00:00"/>
    <s v="Same Day"/>
    <s v="JF-15355"/>
    <s v="Jay Fein"/>
    <x v="0"/>
    <s v="United States"/>
    <x v="29"/>
    <x v="20"/>
    <n v="29203"/>
    <x v="0"/>
    <s v="OFF-BI-10002215"/>
    <x v="1"/>
    <x v="8"/>
    <s v="Wilson Jones Hanging View Binder, White, 1&quot;"/>
    <n v="14.2"/>
    <n v="2"/>
    <n v="0"/>
    <n v="6.5319999999999991"/>
  </r>
  <r>
    <n v="4174"/>
    <x v="2064"/>
    <x v="0"/>
    <x v="949"/>
    <d v="2013-07-02T00:00:00"/>
    <s v="Same Day"/>
    <s v="JF-15355"/>
    <s v="Jay Fein"/>
    <x v="0"/>
    <s v="United States"/>
    <x v="29"/>
    <x v="20"/>
    <n v="29203"/>
    <x v="0"/>
    <s v="OFF-PA-10000788"/>
    <x v="1"/>
    <x v="10"/>
    <s v="Xerox 210"/>
    <n v="12.96"/>
    <n v="2"/>
    <n v="0"/>
    <n v="6.2208000000000006"/>
  </r>
  <r>
    <n v="4175"/>
    <x v="2064"/>
    <x v="0"/>
    <x v="949"/>
    <d v="2013-07-02T00:00:00"/>
    <s v="Same Day"/>
    <s v="JF-15355"/>
    <s v="Jay Fein"/>
    <x v="0"/>
    <s v="United States"/>
    <x v="29"/>
    <x v="20"/>
    <n v="29203"/>
    <x v="0"/>
    <s v="OFF-BI-10003364"/>
    <x v="1"/>
    <x v="8"/>
    <s v="Binding Machine Supplies"/>
    <n v="58.34"/>
    <n v="2"/>
    <n v="0"/>
    <n v="28.0032"/>
  </r>
  <r>
    <n v="4176"/>
    <x v="2065"/>
    <x v="1"/>
    <x v="239"/>
    <d v="2012-11-30T00:00:00"/>
    <s v="First Class"/>
    <s v="EK-13795"/>
    <s v="Eileen Kiefer"/>
    <x v="2"/>
    <s v="United States"/>
    <x v="157"/>
    <x v="1"/>
    <n v="92704"/>
    <x v="1"/>
    <s v="OFF-AR-10003582"/>
    <x v="1"/>
    <x v="6"/>
    <s v="Boston Electric Pencil Sharpener, Model 1818, Charcoal Black"/>
    <n v="56.3"/>
    <n v="2"/>
    <n v="0"/>
    <n v="15.764000000000003"/>
  </r>
  <r>
    <n v="4177"/>
    <x v="2066"/>
    <x v="2"/>
    <x v="884"/>
    <d v="2011-04-12T00:00:00"/>
    <s v="Standard Class"/>
    <s v="RS-19765"/>
    <s v="Roland Schwarz"/>
    <x v="1"/>
    <s v="United States"/>
    <x v="29"/>
    <x v="20"/>
    <n v="29203"/>
    <x v="0"/>
    <s v="TEC-PH-10003273"/>
    <x v="2"/>
    <x v="7"/>
    <s v="AT&amp;T TR1909W"/>
    <n v="629.94999999999993"/>
    <n v="5"/>
    <n v="0"/>
    <n v="163.78700000000003"/>
  </r>
  <r>
    <n v="4178"/>
    <x v="2066"/>
    <x v="2"/>
    <x v="884"/>
    <d v="2011-04-12T00:00:00"/>
    <s v="Standard Class"/>
    <s v="RS-19765"/>
    <s v="Roland Schwarz"/>
    <x v="1"/>
    <s v="United States"/>
    <x v="29"/>
    <x v="20"/>
    <n v="29203"/>
    <x v="0"/>
    <s v="OFF-PA-10000100"/>
    <x v="1"/>
    <x v="10"/>
    <s v="Xerox 1945"/>
    <n v="122.97"/>
    <n v="3"/>
    <n v="0"/>
    <n v="60.255300000000005"/>
  </r>
  <r>
    <n v="4179"/>
    <x v="2067"/>
    <x v="0"/>
    <x v="950"/>
    <d v="2013-06-19T00:00:00"/>
    <s v="Second Class"/>
    <s v="BD-11320"/>
    <s v="Bill Donatelli"/>
    <x v="0"/>
    <s v="United States"/>
    <x v="1"/>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x v="8"/>
    <x v="1"/>
    <n v="94109"/>
    <x v="1"/>
    <s v="OFF-BI-10004182"/>
    <x v="1"/>
    <x v="8"/>
    <s v="Economy Binders"/>
    <n v="14.976000000000001"/>
    <n v="9"/>
    <n v="0.2"/>
    <n v="5.4288000000000007"/>
  </r>
  <r>
    <n v="4181"/>
    <x v="2069"/>
    <x v="3"/>
    <x v="566"/>
    <d v="2014-10-12T00:00:00"/>
    <s v="Standard Class"/>
    <s v="JK-15730"/>
    <s v="Joe Kamberova"/>
    <x v="0"/>
    <s v="United States"/>
    <x v="12"/>
    <x v="5"/>
    <n v="77036"/>
    <x v="2"/>
    <s v="OFF-BI-10000756"/>
    <x v="1"/>
    <x v="8"/>
    <s v="Storex DuraTech Recycled Plastic Frosted Binders"/>
    <n v="4.2399999999999993"/>
    <n v="5"/>
    <n v="0.8"/>
    <n v="-6.3599999999999994"/>
  </r>
  <r>
    <n v="4182"/>
    <x v="2070"/>
    <x v="3"/>
    <x v="833"/>
    <d v="2014-10-13T00:00:00"/>
    <s v="Standard Class"/>
    <s v="CR-12820"/>
    <s v="Cyra Reiten"/>
    <x v="2"/>
    <s v="United States"/>
    <x v="20"/>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x v="20"/>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x v="20"/>
    <x v="15"/>
    <n v="10035"/>
    <x v="3"/>
    <s v="OFF-ST-10000991"/>
    <x v="1"/>
    <x v="4"/>
    <s v="Space Solutions HD Industrial Steel Shelving."/>
    <n v="344.90999999999997"/>
    <n v="3"/>
    <n v="0"/>
    <n v="10.347300000000004"/>
  </r>
  <r>
    <n v="4185"/>
    <x v="2071"/>
    <x v="0"/>
    <x v="5"/>
    <d v="2013-12-08T00:00:00"/>
    <s v="First Class"/>
    <s v="AG-10300"/>
    <s v="Aleksandra Gannaway"/>
    <x v="1"/>
    <s v="United States"/>
    <x v="47"/>
    <x v="31"/>
    <n v="2038"/>
    <x v="3"/>
    <s v="FUR-BO-10002853"/>
    <x v="0"/>
    <x v="0"/>
    <s v="O'Sullivan 5-Shelf Heavy-Duty Bookcases"/>
    <n v="81.94"/>
    <n v="1"/>
    <n v="0"/>
    <n v="20.484999999999999"/>
  </r>
  <r>
    <n v="4186"/>
    <x v="2072"/>
    <x v="0"/>
    <x v="147"/>
    <d v="2013-10-23T00:00:00"/>
    <s v="First Class"/>
    <s v="CM-12160"/>
    <s v="Charles McCrossin"/>
    <x v="0"/>
    <s v="United States"/>
    <x v="248"/>
    <x v="39"/>
    <n v="21215"/>
    <x v="3"/>
    <s v="TEC-AC-10004510"/>
    <x v="2"/>
    <x v="11"/>
    <s v="Logitech Desktop MK120 Mouse and keyboard Combo"/>
    <n v="98.16"/>
    <n v="6"/>
    <n v="0"/>
    <n v="9.8159999999999954"/>
  </r>
  <r>
    <n v="4187"/>
    <x v="2073"/>
    <x v="3"/>
    <x v="796"/>
    <d v="2014-05-24T00:00:00"/>
    <s v="Standard Class"/>
    <s v="SG-20890"/>
    <s v="Susan Gilcrest"/>
    <x v="1"/>
    <s v="United States"/>
    <x v="392"/>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x v="392"/>
    <x v="5"/>
    <n v="78501"/>
    <x v="2"/>
    <s v="OFF-BI-10002571"/>
    <x v="1"/>
    <x v="8"/>
    <s v="Avery Framed View Binder, EZD Ring (Locking), Navy, 1 1/2&quot;"/>
    <n v="1.9959999999999996"/>
    <n v="1"/>
    <n v="0.8"/>
    <n v="-3.293400000000001"/>
  </r>
  <r>
    <n v="4189"/>
    <x v="2073"/>
    <x v="3"/>
    <x v="796"/>
    <d v="2014-05-24T00:00:00"/>
    <s v="Standard Class"/>
    <s v="SG-20890"/>
    <s v="Susan Gilcrest"/>
    <x v="1"/>
    <s v="United States"/>
    <x v="392"/>
    <x v="5"/>
    <n v="78501"/>
    <x v="2"/>
    <s v="OFF-ST-10004835"/>
    <x v="1"/>
    <x v="4"/>
    <s v="Plastic Stacking Crates &amp; Casters"/>
    <n v="8.9280000000000008"/>
    <n v="2"/>
    <n v="0.2"/>
    <n v="0.66959999999999997"/>
  </r>
  <r>
    <n v="4190"/>
    <x v="2074"/>
    <x v="0"/>
    <x v="182"/>
    <d v="2013-10-02T00:00:00"/>
    <s v="Second Class"/>
    <s v="CS-12175"/>
    <s v="Charles Sheldon"/>
    <x v="1"/>
    <s v="United States"/>
    <x v="393"/>
    <x v="23"/>
    <n v="52240"/>
    <x v="2"/>
    <s v="OFF-PA-10004022"/>
    <x v="1"/>
    <x v="10"/>
    <s v="Hammermill Color Copier Paper (28Lb. and 96 Bright)"/>
    <n v="9.99"/>
    <n v="1"/>
    <n v="0"/>
    <n v="4.4954999999999998"/>
  </r>
  <r>
    <n v="4191"/>
    <x v="2075"/>
    <x v="3"/>
    <x v="701"/>
    <d v="2014-11-23T00:00:00"/>
    <s v="Standard Class"/>
    <s v="HL-15040"/>
    <s v="Hunter Lopez"/>
    <x v="0"/>
    <s v="United States"/>
    <x v="46"/>
    <x v="13"/>
    <n v="19711"/>
    <x v="3"/>
    <s v="TEC-CO-10004722"/>
    <x v="2"/>
    <x v="16"/>
    <s v="Canon imageCLASS 2200 Advanced Copier"/>
    <n v="10499.97"/>
    <n v="3"/>
    <n v="0"/>
    <n v="5039.9856"/>
  </r>
  <r>
    <n v="4192"/>
    <x v="2076"/>
    <x v="1"/>
    <x v="951"/>
    <d v="2012-07-08T00:00:00"/>
    <s v="Same Day"/>
    <s v="DM-13015"/>
    <s v="Darrin Martin"/>
    <x v="0"/>
    <s v="United States"/>
    <x v="12"/>
    <x v="5"/>
    <n v="77070"/>
    <x v="2"/>
    <s v="OFF-PA-10004248"/>
    <x v="1"/>
    <x v="10"/>
    <s v="Xerox 1990"/>
    <n v="21.12"/>
    <n v="5"/>
    <n v="0.2"/>
    <n v="6.5999999999999988"/>
  </r>
  <r>
    <n v="4193"/>
    <x v="2077"/>
    <x v="1"/>
    <x v="547"/>
    <d v="2012-11-20T00:00:00"/>
    <s v="Standard Class"/>
    <s v="HK-14890"/>
    <s v="Heather Kirkland"/>
    <x v="1"/>
    <s v="United States"/>
    <x v="394"/>
    <x v="45"/>
    <n v="83704"/>
    <x v="1"/>
    <s v="FUR-TA-10000577"/>
    <x v="0"/>
    <x v="3"/>
    <s v="Bretford CR4500 Series Slim Rectangular Table"/>
    <n v="696.42"/>
    <n v="2"/>
    <n v="0"/>
    <n v="160.17660000000001"/>
  </r>
  <r>
    <n v="4194"/>
    <x v="2077"/>
    <x v="1"/>
    <x v="547"/>
    <d v="2012-11-20T00:00:00"/>
    <s v="Standard Class"/>
    <s v="HK-14890"/>
    <s v="Heather Kirkland"/>
    <x v="1"/>
    <s v="United States"/>
    <x v="394"/>
    <x v="45"/>
    <n v="83704"/>
    <x v="1"/>
    <s v="TEC-PH-10001254"/>
    <x v="2"/>
    <x v="7"/>
    <s v="Jabra BIZ 2300 Duo QD Duo Corded Headset"/>
    <n v="304.77600000000001"/>
    <n v="3"/>
    <n v="0.2"/>
    <n v="22.858199999999982"/>
  </r>
  <r>
    <n v="4195"/>
    <x v="2078"/>
    <x v="1"/>
    <x v="652"/>
    <d v="2012-06-22T00:00:00"/>
    <s v="Standard Class"/>
    <s v="BG-11740"/>
    <s v="Bruce Geld"/>
    <x v="0"/>
    <s v="United States"/>
    <x v="70"/>
    <x v="1"/>
    <n v="92105"/>
    <x v="1"/>
    <s v="OFF-AR-10001044"/>
    <x v="1"/>
    <x v="6"/>
    <s v="BOSTON Ranger #55 Pencil Sharpener, Black"/>
    <n v="51.98"/>
    <n v="2"/>
    <n v="0"/>
    <n v="15.074199999999998"/>
  </r>
  <r>
    <n v="4196"/>
    <x v="2079"/>
    <x v="0"/>
    <x v="143"/>
    <d v="2013-04-15T00:00:00"/>
    <s v="Standard Class"/>
    <s v="CK-12595"/>
    <s v="Clytie Kelty"/>
    <x v="0"/>
    <s v="United States"/>
    <x v="1"/>
    <x v="1"/>
    <n v="90032"/>
    <x v="1"/>
    <s v="FUR-FU-10002597"/>
    <x v="0"/>
    <x v="5"/>
    <s v="C-Line Magnetic Cubicle Keepers, Clear Polypropylene"/>
    <n v="24.700000000000003"/>
    <n v="5"/>
    <n v="0"/>
    <n v="10.374000000000001"/>
  </r>
  <r>
    <n v="4197"/>
    <x v="2080"/>
    <x v="1"/>
    <x v="24"/>
    <d v="2012-04-23T00:00:00"/>
    <s v="Second Class"/>
    <s v="RF-19735"/>
    <s v="Roland Fjeld"/>
    <x v="0"/>
    <s v="United States"/>
    <x v="20"/>
    <x v="15"/>
    <n v="10024"/>
    <x v="3"/>
    <s v="OFF-LA-10004093"/>
    <x v="1"/>
    <x v="2"/>
    <s v="Avery 486"/>
    <n v="21.93"/>
    <n v="3"/>
    <n v="0"/>
    <n v="10.307099999999998"/>
  </r>
  <r>
    <n v="4198"/>
    <x v="2081"/>
    <x v="0"/>
    <x v="275"/>
    <d v="2013-12-09T00:00:00"/>
    <s v="Standard Class"/>
    <s v="CJ-12010"/>
    <s v="Caroline Jumper"/>
    <x v="0"/>
    <s v="United States"/>
    <x v="10"/>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x v="10"/>
    <x v="9"/>
    <n v="19134"/>
    <x v="3"/>
    <s v="OFF-BI-10001072"/>
    <x v="1"/>
    <x v="8"/>
    <s v="GBC Clear Cover, 8-1/2 x 11, unpunched, 25 covers per pack"/>
    <n v="18.192000000000004"/>
    <n v="4"/>
    <n v="0.7"/>
    <n v="-14.553600000000003"/>
  </r>
  <r>
    <n v="4200"/>
    <x v="2082"/>
    <x v="1"/>
    <x v="895"/>
    <d v="2012-12-10T00:00:00"/>
    <s v="Same Day"/>
    <s v="MA-17560"/>
    <s v="Matt Abelman"/>
    <x v="2"/>
    <s v="United States"/>
    <x v="20"/>
    <x v="15"/>
    <n v="10024"/>
    <x v="3"/>
    <s v="OFF-LA-10004093"/>
    <x v="1"/>
    <x v="2"/>
    <s v="Avery 486"/>
    <n v="7.31"/>
    <n v="1"/>
    <n v="0"/>
    <n v="3.4356999999999998"/>
  </r>
  <r>
    <n v="4201"/>
    <x v="2082"/>
    <x v="1"/>
    <x v="895"/>
    <d v="2012-12-10T00:00:00"/>
    <s v="Same Day"/>
    <s v="MA-17560"/>
    <s v="Matt Abelman"/>
    <x v="2"/>
    <s v="United States"/>
    <x v="20"/>
    <x v="15"/>
    <n v="10024"/>
    <x v="3"/>
    <s v="TEC-CO-10002095"/>
    <x v="2"/>
    <x v="16"/>
    <s v="Hewlett Packard 610 Color Digital Copier / Printer"/>
    <n v="799.98400000000004"/>
    <n v="2"/>
    <n v="0.2"/>
    <n v="249.99499999999998"/>
  </r>
  <r>
    <n v="4202"/>
    <x v="2082"/>
    <x v="1"/>
    <x v="895"/>
    <d v="2012-12-10T00:00:00"/>
    <s v="Same Day"/>
    <s v="MA-17560"/>
    <s v="Matt Abelman"/>
    <x v="2"/>
    <s v="United States"/>
    <x v="20"/>
    <x v="15"/>
    <n v="10024"/>
    <x v="3"/>
    <s v="OFF-PA-10002713"/>
    <x v="1"/>
    <x v="10"/>
    <s v="Adams Phone Message Book, 200 Message Capacity, 8 1/16” x 11”"/>
    <n v="41.28"/>
    <n v="6"/>
    <n v="0"/>
    <n v="18.988799999999998"/>
  </r>
  <r>
    <n v="4203"/>
    <x v="2082"/>
    <x v="1"/>
    <x v="895"/>
    <d v="2012-12-10T00:00:00"/>
    <s v="Same Day"/>
    <s v="MA-17560"/>
    <s v="Matt Abelman"/>
    <x v="2"/>
    <s v="United States"/>
    <x v="20"/>
    <x v="15"/>
    <n v="10024"/>
    <x v="3"/>
    <s v="OFF-PA-10002254"/>
    <x v="1"/>
    <x v="10"/>
    <s v="Xerox 1883"/>
    <n v="184.66"/>
    <n v="7"/>
    <n v="0"/>
    <n v="84.943599999999989"/>
  </r>
  <r>
    <n v="4204"/>
    <x v="2083"/>
    <x v="2"/>
    <x v="656"/>
    <d v="2011-11-02T00:00:00"/>
    <s v="Second Class"/>
    <s v="AM-10705"/>
    <s v="Anne McFarland"/>
    <x v="0"/>
    <s v="United States"/>
    <x v="395"/>
    <x v="34"/>
    <n v="2920"/>
    <x v="3"/>
    <s v="OFF-AR-10001683"/>
    <x v="1"/>
    <x v="6"/>
    <s v="Lumber Crayons"/>
    <n v="49.25"/>
    <n v="5"/>
    <n v="0"/>
    <n v="18.715000000000003"/>
  </r>
  <r>
    <n v="4205"/>
    <x v="2083"/>
    <x v="2"/>
    <x v="656"/>
    <d v="2011-11-02T00:00:00"/>
    <s v="Second Class"/>
    <s v="AM-10705"/>
    <s v="Anne McFarland"/>
    <x v="0"/>
    <s v="United States"/>
    <x v="395"/>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x v="395"/>
    <x v="34"/>
    <n v="2920"/>
    <x v="3"/>
    <s v="FUR-FU-10002364"/>
    <x v="0"/>
    <x v="5"/>
    <s v="Eldon Expressions Wood Desk Accessories, Oak"/>
    <n v="14.76"/>
    <n v="2"/>
    <n v="0"/>
    <n v="4.2803999999999984"/>
  </r>
  <r>
    <n v="4207"/>
    <x v="2083"/>
    <x v="2"/>
    <x v="656"/>
    <d v="2011-11-02T00:00:00"/>
    <s v="Second Class"/>
    <s v="AM-10705"/>
    <s v="Anne McFarland"/>
    <x v="0"/>
    <s v="United States"/>
    <x v="395"/>
    <x v="34"/>
    <n v="2920"/>
    <x v="3"/>
    <s v="OFF-BI-10004001"/>
    <x v="1"/>
    <x v="8"/>
    <s v="GBC Recycled VeloBinder Covers"/>
    <n v="34.08"/>
    <n v="2"/>
    <n v="0"/>
    <n v="15.676799999999997"/>
  </r>
  <r>
    <n v="4208"/>
    <x v="2083"/>
    <x v="2"/>
    <x v="656"/>
    <d v="2011-11-02T00:00:00"/>
    <s v="Second Class"/>
    <s v="AM-10705"/>
    <s v="Anne McFarland"/>
    <x v="0"/>
    <s v="United States"/>
    <x v="395"/>
    <x v="34"/>
    <n v="2920"/>
    <x v="3"/>
    <s v="FUR-FU-10000023"/>
    <x v="0"/>
    <x v="5"/>
    <s v="Eldon Wave Desk Accessories"/>
    <n v="17.669999999999998"/>
    <n v="3"/>
    <n v="0"/>
    <n v="7.7748000000000008"/>
  </r>
  <r>
    <n v="4209"/>
    <x v="2083"/>
    <x v="2"/>
    <x v="656"/>
    <d v="2011-11-02T00:00:00"/>
    <s v="Second Class"/>
    <s v="AM-10705"/>
    <s v="Anne McFarland"/>
    <x v="0"/>
    <s v="United States"/>
    <x v="395"/>
    <x v="34"/>
    <n v="2920"/>
    <x v="3"/>
    <s v="FUR-CH-10002320"/>
    <x v="0"/>
    <x v="1"/>
    <s v="Hon Pagoda Stacking Chairs"/>
    <n v="1604.9"/>
    <n v="5"/>
    <n v="0"/>
    <n v="481.46999999999991"/>
  </r>
  <r>
    <n v="4210"/>
    <x v="2083"/>
    <x v="2"/>
    <x v="656"/>
    <d v="2011-11-02T00:00:00"/>
    <s v="Second Class"/>
    <s v="AM-10705"/>
    <s v="Anne McFarland"/>
    <x v="0"/>
    <s v="United States"/>
    <x v="395"/>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x v="22"/>
    <x v="10"/>
    <n v="60623"/>
    <x v="2"/>
    <s v="OFF-PA-10004965"/>
    <x v="1"/>
    <x v="10"/>
    <s v="Xerox 1921"/>
    <n v="15.984000000000002"/>
    <n v="2"/>
    <n v="0.2"/>
    <n v="4.9949999999999992"/>
  </r>
  <r>
    <n v="4212"/>
    <x v="2085"/>
    <x v="2"/>
    <x v="952"/>
    <d v="2011-05-09T00:00:00"/>
    <s v="Second Class"/>
    <s v="PF-19120"/>
    <s v="Peter Fuller"/>
    <x v="0"/>
    <s v="United States"/>
    <x v="102"/>
    <x v="0"/>
    <n v="40475"/>
    <x v="0"/>
    <s v="OFF-PA-10003016"/>
    <x v="1"/>
    <x v="10"/>
    <s v="Adams &quot;While You Were Out&quot; Message Pads"/>
    <n v="9.42"/>
    <n v="3"/>
    <n v="0"/>
    <n v="4.238999999999999"/>
  </r>
  <r>
    <n v="4213"/>
    <x v="2085"/>
    <x v="2"/>
    <x v="952"/>
    <d v="2011-05-09T00:00:00"/>
    <s v="Second Class"/>
    <s v="PF-19120"/>
    <s v="Peter Fuller"/>
    <x v="0"/>
    <s v="United States"/>
    <x v="102"/>
    <x v="0"/>
    <n v="40475"/>
    <x v="0"/>
    <s v="OFF-AR-10003651"/>
    <x v="1"/>
    <x v="6"/>
    <s v="Newell 350"/>
    <n v="6.56"/>
    <n v="2"/>
    <n v="0"/>
    <n v="1.9023999999999992"/>
  </r>
  <r>
    <n v="4214"/>
    <x v="2085"/>
    <x v="2"/>
    <x v="952"/>
    <d v="2011-05-09T00:00:00"/>
    <s v="Second Class"/>
    <s v="PF-19120"/>
    <s v="Peter Fuller"/>
    <x v="0"/>
    <s v="United States"/>
    <x v="102"/>
    <x v="0"/>
    <n v="40475"/>
    <x v="0"/>
    <s v="OFF-PA-10001363"/>
    <x v="1"/>
    <x v="10"/>
    <s v="Xerox 1933"/>
    <n v="24.56"/>
    <n v="2"/>
    <n v="0"/>
    <n v="11.543199999999999"/>
  </r>
  <r>
    <n v="4215"/>
    <x v="2086"/>
    <x v="0"/>
    <x v="758"/>
    <d v="2013-03-09T00:00:00"/>
    <s v="Standard Class"/>
    <s v="RD-19480"/>
    <s v="Rick Duston"/>
    <x v="0"/>
    <s v="United States"/>
    <x v="313"/>
    <x v="14"/>
    <n v="46544"/>
    <x v="2"/>
    <s v="OFF-BI-10003876"/>
    <x v="1"/>
    <x v="8"/>
    <s v="Green Canvas Binder for 8-1/2&quot; x 14&quot; Sheets"/>
    <n v="128.39999999999998"/>
    <n v="3"/>
    <n v="0"/>
    <n v="64.199999999999989"/>
  </r>
  <r>
    <n v="4216"/>
    <x v="2087"/>
    <x v="2"/>
    <x v="953"/>
    <d v="2011-12-04T00:00:00"/>
    <s v="Standard Class"/>
    <s v="JL-15505"/>
    <s v="Jeremy Lonsdale"/>
    <x v="0"/>
    <s v="United States"/>
    <x v="145"/>
    <x v="15"/>
    <n v="10550"/>
    <x v="3"/>
    <s v="OFF-EN-10004007"/>
    <x v="1"/>
    <x v="12"/>
    <s v="Park Ridge Embossed Executive Business Envelopes"/>
    <n v="62.28"/>
    <n v="4"/>
    <n v="0"/>
    <n v="29.271599999999999"/>
  </r>
  <r>
    <n v="4217"/>
    <x v="2088"/>
    <x v="1"/>
    <x v="954"/>
    <d v="2012-02-22T00:00:00"/>
    <s v="Standard Class"/>
    <s v="AB-10600"/>
    <s v="Ann Blume"/>
    <x v="1"/>
    <s v="United States"/>
    <x v="1"/>
    <x v="1"/>
    <n v="90004"/>
    <x v="1"/>
    <s v="OFF-LA-10002271"/>
    <x v="1"/>
    <x v="2"/>
    <s v="Smead Alpha-Z Color-Coded Second Alphabetical Labels and Starter Set"/>
    <n v="9.24"/>
    <n v="3"/>
    <n v="0"/>
    <n v="4.4352"/>
  </r>
  <r>
    <n v="4218"/>
    <x v="2089"/>
    <x v="3"/>
    <x v="719"/>
    <d v="2014-04-04T00:00:00"/>
    <s v="First Class"/>
    <s v="NC-18535"/>
    <s v="Nick Crebassa"/>
    <x v="1"/>
    <s v="United States"/>
    <x v="8"/>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x v="8"/>
    <x v="1"/>
    <n v="94110"/>
    <x v="1"/>
    <s v="TEC-MA-10000418"/>
    <x v="2"/>
    <x v="15"/>
    <s v="Cubify CubeX 3D Printer Double Head Print"/>
    <n v="4799.9839999999995"/>
    <n v="2"/>
    <n v="0.2"/>
    <n v="359.99879999999962"/>
  </r>
  <r>
    <n v="4220"/>
    <x v="2090"/>
    <x v="3"/>
    <x v="532"/>
    <d v="2014-06-14T00:00:00"/>
    <s v="Second Class"/>
    <s v="TB-21400"/>
    <s v="Tom Boeckenhauer"/>
    <x v="0"/>
    <s v="United States"/>
    <x v="4"/>
    <x v="4"/>
    <n v="98103"/>
    <x v="1"/>
    <s v="OFF-PA-10004243"/>
    <x v="1"/>
    <x v="10"/>
    <s v="Xerox 1939"/>
    <n v="37.94"/>
    <n v="2"/>
    <n v="0"/>
    <n v="18.211199999999998"/>
  </r>
  <r>
    <n v="4221"/>
    <x v="2090"/>
    <x v="3"/>
    <x v="532"/>
    <d v="2014-06-14T00:00:00"/>
    <s v="Second Class"/>
    <s v="TB-21400"/>
    <s v="Tom Boeckenhauer"/>
    <x v="0"/>
    <s v="United States"/>
    <x v="4"/>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x v="4"/>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x v="4"/>
    <x v="4"/>
    <n v="98103"/>
    <x v="1"/>
    <s v="OFF-ST-10004804"/>
    <x v="1"/>
    <x v="4"/>
    <s v="Belkin 19&quot; Vented Equipment Shelf, Black"/>
    <n v="102.96"/>
    <n v="2"/>
    <n v="0"/>
    <n v="1.0296000000000021"/>
  </r>
  <r>
    <n v="4224"/>
    <x v="2090"/>
    <x v="3"/>
    <x v="532"/>
    <d v="2014-06-14T00:00:00"/>
    <s v="Second Class"/>
    <s v="TB-21400"/>
    <s v="Tom Boeckenhauer"/>
    <x v="0"/>
    <s v="United States"/>
    <x v="4"/>
    <x v="4"/>
    <n v="98103"/>
    <x v="1"/>
    <s v="FUR-BO-10001519"/>
    <x v="0"/>
    <x v="0"/>
    <s v="O'Sullivan 3-Shelf Heavy-Duty Bookcases"/>
    <n v="174.42000000000002"/>
    <n v="3"/>
    <n v="0"/>
    <n v="41.860800000000005"/>
  </r>
  <r>
    <n v="4225"/>
    <x v="2091"/>
    <x v="0"/>
    <x v="955"/>
    <d v="2013-10-04T00:00:00"/>
    <s v="First Class"/>
    <s v="SJ-20215"/>
    <s v="Sarah Jordon"/>
    <x v="0"/>
    <s v="United States"/>
    <x v="94"/>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x v="22"/>
    <x v="10"/>
    <n v="60623"/>
    <x v="2"/>
    <s v="FUR-FU-10003930"/>
    <x v="0"/>
    <x v="5"/>
    <s v="Howard Miller 12-3/4 Diameter Accuwave DS  Wall Clock"/>
    <n v="94.427999999999997"/>
    <n v="3"/>
    <n v="0.6"/>
    <n v="-42.492599999999982"/>
  </r>
  <r>
    <n v="4227"/>
    <x v="2093"/>
    <x v="3"/>
    <x v="343"/>
    <d v="2014-11-17T00:00:00"/>
    <s v="Standard Class"/>
    <s v="WB-21850"/>
    <s v="William Brown"/>
    <x v="0"/>
    <s v="United States"/>
    <x v="37"/>
    <x v="23"/>
    <n v="50322"/>
    <x v="2"/>
    <s v="OFF-FA-10004854"/>
    <x v="1"/>
    <x v="13"/>
    <s v="Vinyl Coated Wire Paper Clips in Organizer Box, 800/Box"/>
    <n v="45.92"/>
    <n v="4"/>
    <n v="0"/>
    <n v="21.5824"/>
  </r>
  <r>
    <n v="4228"/>
    <x v="2094"/>
    <x v="1"/>
    <x v="956"/>
    <d v="2012-01-10T00:00:00"/>
    <s v="Standard Class"/>
    <s v="SR-20740"/>
    <s v="Steven Roelle"/>
    <x v="2"/>
    <s v="United States"/>
    <x v="4"/>
    <x v="4"/>
    <n v="98103"/>
    <x v="1"/>
    <s v="FUR-CH-10003396"/>
    <x v="0"/>
    <x v="1"/>
    <s v="Global Deluxe Steno Chair"/>
    <n v="61.584000000000003"/>
    <n v="1"/>
    <n v="0.2"/>
    <n v="-6.9282000000000039"/>
  </r>
  <r>
    <n v="4229"/>
    <x v="2095"/>
    <x v="0"/>
    <x v="830"/>
    <d v="2013-03-27T00:00:00"/>
    <s v="First Class"/>
    <s v="VG-21805"/>
    <s v="Vivek Grady"/>
    <x v="1"/>
    <s v="United States"/>
    <x v="102"/>
    <x v="14"/>
    <n v="47374"/>
    <x v="2"/>
    <s v="OFF-PA-10001994"/>
    <x v="1"/>
    <x v="10"/>
    <s v="Ink Jet Note and Greeting Cards, 8-1/2&quot; x 5-1/2&quot; Card Size"/>
    <n v="22.48"/>
    <n v="1"/>
    <n v="0"/>
    <n v="10.3408"/>
  </r>
  <r>
    <n v="4230"/>
    <x v="2096"/>
    <x v="3"/>
    <x v="957"/>
    <d v="2014-07-11T00:00:00"/>
    <s v="Standard Class"/>
    <s v="LS-16945"/>
    <s v="Linda Southworth"/>
    <x v="1"/>
    <s v="United States"/>
    <x v="61"/>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x v="61"/>
    <x v="5"/>
    <n v="75220"/>
    <x v="2"/>
    <s v="OFF-BI-10003429"/>
    <x v="1"/>
    <x v="8"/>
    <s v="Cardinal HOLDit! Binder Insert Strips,Extra Strips"/>
    <n v="11.393999999999998"/>
    <n v="9"/>
    <n v="0.8"/>
    <n v="-17.660699999999999"/>
  </r>
  <r>
    <n v="4232"/>
    <x v="2096"/>
    <x v="3"/>
    <x v="957"/>
    <d v="2014-07-11T00:00:00"/>
    <s v="Standard Class"/>
    <s v="LS-16945"/>
    <s v="Linda Southworth"/>
    <x v="1"/>
    <s v="United States"/>
    <x v="61"/>
    <x v="5"/>
    <n v="75220"/>
    <x v="2"/>
    <s v="OFF-PA-10000232"/>
    <x v="1"/>
    <x v="10"/>
    <s v="Xerox 1975"/>
    <n v="15.552000000000003"/>
    <n v="3"/>
    <n v="0.2"/>
    <n v="5.6375999999999999"/>
  </r>
  <r>
    <n v="4233"/>
    <x v="2096"/>
    <x v="3"/>
    <x v="957"/>
    <d v="2014-07-11T00:00:00"/>
    <s v="Standard Class"/>
    <s v="LS-16945"/>
    <s v="Linda Southworth"/>
    <x v="1"/>
    <s v="United States"/>
    <x v="61"/>
    <x v="5"/>
    <n v="75220"/>
    <x v="2"/>
    <s v="OFF-PA-10002195"/>
    <x v="1"/>
    <x v="10"/>
    <s v="Xerox 1966"/>
    <n v="31.104000000000006"/>
    <n v="6"/>
    <n v="0.2"/>
    <n v="11.2752"/>
  </r>
  <r>
    <n v="4234"/>
    <x v="2096"/>
    <x v="3"/>
    <x v="957"/>
    <d v="2014-07-11T00:00:00"/>
    <s v="Standard Class"/>
    <s v="LS-16945"/>
    <s v="Linda Southworth"/>
    <x v="1"/>
    <s v="United States"/>
    <x v="61"/>
    <x v="5"/>
    <n v="75220"/>
    <x v="2"/>
    <s v="OFF-BI-10004492"/>
    <x v="1"/>
    <x v="8"/>
    <s v="Tuf-Vin Binders"/>
    <n v="6.3159999999999981"/>
    <n v="1"/>
    <n v="0.8"/>
    <n v="-10.421400000000002"/>
  </r>
  <r>
    <n v="4235"/>
    <x v="2097"/>
    <x v="2"/>
    <x v="158"/>
    <d v="2011-09-24T00:00:00"/>
    <s v="First Class"/>
    <s v="MA-17560"/>
    <s v="Matt Abelman"/>
    <x v="2"/>
    <s v="United States"/>
    <x v="10"/>
    <x v="9"/>
    <n v="19143"/>
    <x v="3"/>
    <s v="OFF-PA-10004000"/>
    <x v="1"/>
    <x v="10"/>
    <s v="While You Were Out Pads, 50 per Pad, 4 x 5 1/4, Green Cycle"/>
    <n v="11.352000000000002"/>
    <n v="3"/>
    <n v="0.2"/>
    <n v="4.1151"/>
  </r>
  <r>
    <n v="4236"/>
    <x v="2097"/>
    <x v="2"/>
    <x v="158"/>
    <d v="2011-09-24T00:00:00"/>
    <s v="First Class"/>
    <s v="MA-17560"/>
    <s v="Matt Abelman"/>
    <x v="2"/>
    <s v="United States"/>
    <x v="10"/>
    <x v="9"/>
    <n v="19143"/>
    <x v="3"/>
    <s v="OFF-LA-10004425"/>
    <x v="1"/>
    <x v="2"/>
    <s v="Staples"/>
    <n v="20.808000000000003"/>
    <n v="9"/>
    <n v="0.2"/>
    <n v="7.0226999999999995"/>
  </r>
  <r>
    <n v="4237"/>
    <x v="2098"/>
    <x v="0"/>
    <x v="310"/>
    <d v="2013-07-28T00:00:00"/>
    <s v="Standard Class"/>
    <s v="NF-18475"/>
    <s v="Neil Französisch"/>
    <x v="2"/>
    <s v="United States"/>
    <x v="179"/>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x v="10"/>
    <x v="9"/>
    <n v="19134"/>
    <x v="3"/>
    <s v="OFF-AR-10001972"/>
    <x v="1"/>
    <x v="6"/>
    <s v="Newell 323"/>
    <n v="9.4080000000000013"/>
    <n v="7"/>
    <n v="0.2"/>
    <n v="0.70560000000000045"/>
  </r>
  <r>
    <n v="4239"/>
    <x v="2100"/>
    <x v="3"/>
    <x v="606"/>
    <d v="2014-03-29T00:00:00"/>
    <s v="First Class"/>
    <s v="MZ-17335"/>
    <s v="Maria Zettner"/>
    <x v="2"/>
    <s v="United States"/>
    <x v="4"/>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x v="354"/>
    <x v="12"/>
    <n v="49505"/>
    <x v="2"/>
    <s v="OFF-PA-10000994"/>
    <x v="1"/>
    <x v="10"/>
    <s v="Xerox 1915"/>
    <n v="209.7"/>
    <n v="2"/>
    <n v="0"/>
    <n v="100.65599999999999"/>
  </r>
  <r>
    <n v="4241"/>
    <x v="2102"/>
    <x v="2"/>
    <x v="59"/>
    <d v="2011-09-26T00:00:00"/>
    <s v="Standard Class"/>
    <s v="MA-17995"/>
    <s v="Michelle Arnett"/>
    <x v="2"/>
    <s v="United States"/>
    <x v="1"/>
    <x v="1"/>
    <n v="90004"/>
    <x v="1"/>
    <s v="OFF-AP-10001366"/>
    <x v="1"/>
    <x v="9"/>
    <s v="Staples"/>
    <n v="43.92"/>
    <n v="4"/>
    <n v="0"/>
    <n v="11.858400000000003"/>
  </r>
  <r>
    <n v="4242"/>
    <x v="2102"/>
    <x v="2"/>
    <x v="59"/>
    <d v="2011-09-26T00:00:00"/>
    <s v="Standard Class"/>
    <s v="MA-17995"/>
    <s v="Michelle Arnett"/>
    <x v="2"/>
    <s v="United States"/>
    <x v="1"/>
    <x v="1"/>
    <n v="90004"/>
    <x v="1"/>
    <s v="OFF-BI-10001636"/>
    <x v="1"/>
    <x v="8"/>
    <s v="Ibico Plastic and Wire Spiral Binding Combs"/>
    <n v="20.231999999999999"/>
    <n v="3"/>
    <n v="0.2"/>
    <n v="6.5753999999999984"/>
  </r>
  <r>
    <n v="4243"/>
    <x v="2103"/>
    <x v="0"/>
    <x v="958"/>
    <d v="2013-04-06T00:00:00"/>
    <s v="First Class"/>
    <s v="ME-17320"/>
    <s v="Maria Etezadi"/>
    <x v="2"/>
    <s v="United States"/>
    <x v="24"/>
    <x v="17"/>
    <n v="22153"/>
    <x v="0"/>
    <s v="TEC-PH-10001448"/>
    <x v="2"/>
    <x v="7"/>
    <s v="Anker Astro 15000mAh USB Portable Charger"/>
    <n v="149.97"/>
    <n v="3"/>
    <n v="0"/>
    <n v="5.9987999999999815"/>
  </r>
  <r>
    <n v="4244"/>
    <x v="2103"/>
    <x v="0"/>
    <x v="958"/>
    <d v="2013-04-06T00:00:00"/>
    <s v="First Class"/>
    <s v="ME-17320"/>
    <s v="Maria Etezadi"/>
    <x v="2"/>
    <s v="United States"/>
    <x v="24"/>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x v="1"/>
    <x v="1"/>
    <n v="90036"/>
    <x v="1"/>
    <s v="TEC-AC-10002323"/>
    <x v="2"/>
    <x v="11"/>
    <s v="SanDisk Ultra 32 GB MicroSDHC Class 10 Memory Card"/>
    <n v="66.300000000000011"/>
    <n v="3"/>
    <n v="0"/>
    <n v="8.6190000000000033"/>
  </r>
  <r>
    <n v="4246"/>
    <x v="2105"/>
    <x v="3"/>
    <x v="354"/>
    <d v="2014-12-05T00:00:00"/>
    <s v="Standard Class"/>
    <s v="LS-16975"/>
    <s v="Lindsay Shagiari"/>
    <x v="2"/>
    <s v="United States"/>
    <x v="248"/>
    <x v="39"/>
    <n v="21215"/>
    <x v="3"/>
    <s v="OFF-AR-10004582"/>
    <x v="1"/>
    <x v="6"/>
    <s v="BIC Brite Liner Grip Highlighters"/>
    <n v="1.64"/>
    <n v="1"/>
    <n v="0"/>
    <n v="0.73799999999999988"/>
  </r>
  <r>
    <n v="4247"/>
    <x v="2105"/>
    <x v="3"/>
    <x v="354"/>
    <d v="2014-12-05T00:00:00"/>
    <s v="Standard Class"/>
    <s v="LS-16975"/>
    <s v="Lindsay Shagiari"/>
    <x v="2"/>
    <s v="United States"/>
    <x v="248"/>
    <x v="39"/>
    <n v="21215"/>
    <x v="3"/>
    <s v="FUR-FU-10000576"/>
    <x v="0"/>
    <x v="5"/>
    <s v="Luxo Professional Fluorescent Magnifier Lamp with Clamp-Mount Base"/>
    <n v="1049.2"/>
    <n v="5"/>
    <n v="0"/>
    <n v="272.79200000000003"/>
  </r>
  <r>
    <n v="4248"/>
    <x v="2105"/>
    <x v="3"/>
    <x v="354"/>
    <d v="2014-12-05T00:00:00"/>
    <s v="Standard Class"/>
    <s v="LS-16975"/>
    <s v="Lindsay Shagiari"/>
    <x v="2"/>
    <s v="United States"/>
    <x v="248"/>
    <x v="39"/>
    <n v="21215"/>
    <x v="3"/>
    <s v="FUR-FU-10004270"/>
    <x v="0"/>
    <x v="5"/>
    <s v="Eldon Image Series Desk Accessories, Burgundy"/>
    <n v="20.9"/>
    <n v="5"/>
    <n v="0"/>
    <n v="7.5239999999999991"/>
  </r>
  <r>
    <n v="4249"/>
    <x v="2106"/>
    <x v="0"/>
    <x v="49"/>
    <d v="2013-12-06T00:00:00"/>
    <s v="Second Class"/>
    <s v="SJ-20500"/>
    <s v="Shirley Jackson"/>
    <x v="0"/>
    <s v="United States"/>
    <x v="54"/>
    <x v="29"/>
    <n v="6824"/>
    <x v="3"/>
    <s v="OFF-BI-10004236"/>
    <x v="1"/>
    <x v="8"/>
    <s v="XtraLife ClearVue Slant-D Ring Binder, White, 3&quot;"/>
    <n v="88.08"/>
    <n v="6"/>
    <n v="0"/>
    <n v="40.516799999999996"/>
  </r>
  <r>
    <n v="4250"/>
    <x v="2106"/>
    <x v="0"/>
    <x v="49"/>
    <d v="2013-12-06T00:00:00"/>
    <s v="Second Class"/>
    <s v="SJ-20500"/>
    <s v="Shirley Jackson"/>
    <x v="0"/>
    <s v="United States"/>
    <x v="54"/>
    <x v="29"/>
    <n v="6824"/>
    <x v="3"/>
    <s v="FUR-CH-10004997"/>
    <x v="0"/>
    <x v="1"/>
    <s v="Hon Every-Day Series Multi-Task Chairs"/>
    <n v="751.92"/>
    <n v="4"/>
    <n v="0"/>
    <n v="150.38400000000001"/>
  </r>
  <r>
    <n v="4251"/>
    <x v="2107"/>
    <x v="2"/>
    <x v="111"/>
    <d v="2011-09-19T00:00:00"/>
    <s v="Same Day"/>
    <s v="BS-11365"/>
    <s v="Bill Shonely"/>
    <x v="1"/>
    <s v="United States"/>
    <x v="20"/>
    <x v="15"/>
    <n v="10011"/>
    <x v="3"/>
    <s v="FUR-CH-10000988"/>
    <x v="0"/>
    <x v="1"/>
    <s v="Hon Olson Stacker Stools"/>
    <n v="887.10299999999995"/>
    <n v="7"/>
    <n v="0.1"/>
    <n v="177.42059999999998"/>
  </r>
  <r>
    <n v="4252"/>
    <x v="2108"/>
    <x v="1"/>
    <x v="924"/>
    <d v="2012-10-23T00:00:00"/>
    <s v="Same Day"/>
    <s v="RA-19285"/>
    <s v="Ralph Arnett"/>
    <x v="0"/>
    <s v="United States"/>
    <x v="121"/>
    <x v="2"/>
    <n v="33801"/>
    <x v="0"/>
    <s v="TEC-PH-10004897"/>
    <x v="2"/>
    <x v="7"/>
    <s v="Mediabridge Sport Armband iPhone 5s"/>
    <n v="55.944000000000003"/>
    <n v="7"/>
    <n v="0.2"/>
    <n v="-13.286700000000002"/>
  </r>
  <r>
    <n v="4253"/>
    <x v="2108"/>
    <x v="1"/>
    <x v="924"/>
    <d v="2012-10-23T00:00:00"/>
    <s v="Same Day"/>
    <s v="RA-19285"/>
    <s v="Ralph Arnett"/>
    <x v="0"/>
    <s v="United States"/>
    <x v="121"/>
    <x v="2"/>
    <n v="33801"/>
    <x v="0"/>
    <s v="OFF-AR-10002656"/>
    <x v="1"/>
    <x v="6"/>
    <s v="Sanford Liquid Accent Highlighters"/>
    <n v="10.688000000000001"/>
    <n v="2"/>
    <n v="0.2"/>
    <n v="2.271199999999999"/>
  </r>
  <r>
    <n v="4254"/>
    <x v="2108"/>
    <x v="1"/>
    <x v="924"/>
    <d v="2012-10-23T00:00:00"/>
    <s v="Same Day"/>
    <s v="RA-19285"/>
    <s v="Ralph Arnett"/>
    <x v="0"/>
    <s v="United States"/>
    <x v="121"/>
    <x v="2"/>
    <n v="33801"/>
    <x v="0"/>
    <s v="TEC-PH-10004924"/>
    <x v="2"/>
    <x v="7"/>
    <s v="SKILCRAFT Telephone Shoulder Rest, 2&quot; x 6.5&quot; x 2.5&quot;, Black"/>
    <n v="11.824"/>
    <n v="2"/>
    <n v="0.2"/>
    <n v="1.0346000000000006"/>
  </r>
  <r>
    <n v="4255"/>
    <x v="2109"/>
    <x v="3"/>
    <x v="119"/>
    <d v="2014-10-17T00:00:00"/>
    <s v="First Class"/>
    <s v="TS-21610"/>
    <s v="Troy Staebel"/>
    <x v="0"/>
    <s v="United States"/>
    <x v="210"/>
    <x v="10"/>
    <n v="61032"/>
    <x v="2"/>
    <s v="OFF-PA-10003127"/>
    <x v="1"/>
    <x v="10"/>
    <s v="Staples"/>
    <n v="63.311999999999998"/>
    <n v="3"/>
    <n v="0.2"/>
    <n v="20.576399999999996"/>
  </r>
  <r>
    <n v="4256"/>
    <x v="2109"/>
    <x v="3"/>
    <x v="119"/>
    <d v="2014-10-17T00:00:00"/>
    <s v="First Class"/>
    <s v="TS-21610"/>
    <s v="Troy Staebel"/>
    <x v="0"/>
    <s v="United States"/>
    <x v="210"/>
    <x v="10"/>
    <n v="61032"/>
    <x v="2"/>
    <s v="OFF-BI-10000778"/>
    <x v="1"/>
    <x v="8"/>
    <s v="GBC VeloBinder Electric Binding Machine"/>
    <n v="96.783999999999978"/>
    <n v="4"/>
    <n v="0.8"/>
    <n v="-145.17600000000002"/>
  </r>
  <r>
    <n v="4257"/>
    <x v="2109"/>
    <x v="3"/>
    <x v="119"/>
    <d v="2014-10-17T00:00:00"/>
    <s v="First Class"/>
    <s v="TS-21610"/>
    <s v="Troy Staebel"/>
    <x v="0"/>
    <s v="United States"/>
    <x v="210"/>
    <x v="10"/>
    <n v="61032"/>
    <x v="2"/>
    <s v="FUR-FU-10001424"/>
    <x v="0"/>
    <x v="5"/>
    <s v="Dax Clear Box Frame"/>
    <n v="10.476000000000001"/>
    <n v="3"/>
    <n v="0.6"/>
    <n v="-6.8094000000000037"/>
  </r>
  <r>
    <n v="4258"/>
    <x v="2110"/>
    <x v="1"/>
    <x v="406"/>
    <d v="2012-09-09T00:00:00"/>
    <s v="Standard Class"/>
    <s v="KB-16585"/>
    <s v="Ken Black"/>
    <x v="1"/>
    <s v="United States"/>
    <x v="261"/>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x v="4"/>
    <x v="4"/>
    <n v="98103"/>
    <x v="1"/>
    <s v="FUR-CH-10002880"/>
    <x v="0"/>
    <x v="1"/>
    <s v="Global High-Back Leather Tilter, Burgundy"/>
    <n v="196.78399999999999"/>
    <n v="2"/>
    <n v="0.2"/>
    <n v="-22.138200000000012"/>
  </r>
  <r>
    <n v="4260"/>
    <x v="2112"/>
    <x v="3"/>
    <x v="960"/>
    <d v="2014-11-03T00:00:00"/>
    <s v="Second Class"/>
    <s v="LO-17170"/>
    <s v="Lori Olson"/>
    <x v="1"/>
    <s v="United States"/>
    <x v="20"/>
    <x v="15"/>
    <n v="10035"/>
    <x v="3"/>
    <s v="OFF-EN-10004386"/>
    <x v="1"/>
    <x v="12"/>
    <s v="Recycled Interoffice Envelopes with String and Button Closure, 10 x 13"/>
    <n v="47.98"/>
    <n v="2"/>
    <n v="0"/>
    <n v="23.99"/>
  </r>
  <r>
    <n v="4261"/>
    <x v="2113"/>
    <x v="3"/>
    <x v="453"/>
    <d v="2014-10-20T00:00:00"/>
    <s v="Second Class"/>
    <s v="RS-19420"/>
    <s v="Ricardo Sperren"/>
    <x v="1"/>
    <s v="United States"/>
    <x v="54"/>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x v="278"/>
    <x v="11"/>
    <n v="56560"/>
    <x v="2"/>
    <s v="TEC-AC-10002006"/>
    <x v="2"/>
    <x v="11"/>
    <s v="Memorex Micro Travel Drive 16 GB"/>
    <n v="63.96"/>
    <n v="4"/>
    <n v="0"/>
    <n v="19.827599999999997"/>
  </r>
  <r>
    <n v="4263"/>
    <x v="2115"/>
    <x v="3"/>
    <x v="296"/>
    <d v="2014-09-26T00:00:00"/>
    <s v="Standard Class"/>
    <s v="KT-16480"/>
    <s v="Kean Thornton"/>
    <x v="0"/>
    <s v="United States"/>
    <x v="38"/>
    <x v="32"/>
    <n v="31907"/>
    <x v="0"/>
    <s v="OFF-AP-10001242"/>
    <x v="1"/>
    <x v="9"/>
    <s v="APC 7 Outlet Network SurgeArrest Surge Protector"/>
    <n v="80.48"/>
    <n v="1"/>
    <n v="0"/>
    <n v="24.143999999999998"/>
  </r>
  <r>
    <n v="4264"/>
    <x v="2116"/>
    <x v="3"/>
    <x v="132"/>
    <d v="2014-11-09T00:00:00"/>
    <s v="Standard Class"/>
    <s v="DM-13015"/>
    <s v="Darrin Martin"/>
    <x v="0"/>
    <s v="United States"/>
    <x v="10"/>
    <x v="9"/>
    <n v="19143"/>
    <x v="3"/>
    <s v="OFF-BI-10000216"/>
    <x v="1"/>
    <x v="8"/>
    <s v="Mead 1st Gear 2&quot; Zipper Binder, Asst. Colors"/>
    <n v="11.673000000000002"/>
    <n v="3"/>
    <n v="0.7"/>
    <n v="-7.782"/>
  </r>
  <r>
    <n v="4265"/>
    <x v="2117"/>
    <x v="0"/>
    <x v="732"/>
    <d v="2013-11-10T00:00:00"/>
    <s v="Standard Class"/>
    <s v="EP-13915"/>
    <s v="Emily Phan"/>
    <x v="0"/>
    <s v="United States"/>
    <x v="12"/>
    <x v="5"/>
    <n v="77036"/>
    <x v="2"/>
    <s v="FUR-TA-10002774"/>
    <x v="0"/>
    <x v="3"/>
    <s v="Laminate Occasional Tables"/>
    <n v="863.12799999999993"/>
    <n v="8"/>
    <n v="0.3"/>
    <n v="-160.29520000000008"/>
  </r>
  <r>
    <n v="4266"/>
    <x v="2117"/>
    <x v="0"/>
    <x v="732"/>
    <d v="2013-11-10T00:00:00"/>
    <s v="Standard Class"/>
    <s v="EP-13915"/>
    <s v="Emily Phan"/>
    <x v="0"/>
    <s v="United States"/>
    <x v="12"/>
    <x v="5"/>
    <n v="77036"/>
    <x v="2"/>
    <s v="OFF-BI-10004364"/>
    <x v="1"/>
    <x v="8"/>
    <s v="Storex Dura Pro Binders"/>
    <n v="3.5639999999999992"/>
    <n v="3"/>
    <n v="0.8"/>
    <n v="-6.2370000000000019"/>
  </r>
  <r>
    <n v="4267"/>
    <x v="2117"/>
    <x v="0"/>
    <x v="732"/>
    <d v="2013-11-10T00:00:00"/>
    <s v="Standard Class"/>
    <s v="EP-13915"/>
    <s v="Emily Phan"/>
    <x v="0"/>
    <s v="United States"/>
    <x v="12"/>
    <x v="5"/>
    <n v="77036"/>
    <x v="2"/>
    <s v="FUR-BO-10000780"/>
    <x v="0"/>
    <x v="0"/>
    <s v="O'Sullivan Plantations 2-Door Library in Landvery Oak"/>
    <n v="956.6647999999999"/>
    <n v="7"/>
    <n v="0.32"/>
    <n v="-225.09759999999991"/>
  </r>
  <r>
    <n v="4268"/>
    <x v="2117"/>
    <x v="0"/>
    <x v="732"/>
    <d v="2013-11-10T00:00:00"/>
    <s v="Standard Class"/>
    <s v="EP-13915"/>
    <s v="Emily Phan"/>
    <x v="0"/>
    <s v="United States"/>
    <x v="12"/>
    <x v="5"/>
    <n v="77036"/>
    <x v="2"/>
    <s v="OFF-BI-10001989"/>
    <x v="1"/>
    <x v="8"/>
    <s v="Premium Transparent Presentation Covers by GBC"/>
    <n v="12.587999999999997"/>
    <n v="3"/>
    <n v="0.8"/>
    <n v="-20.140800000000006"/>
  </r>
  <r>
    <n v="4269"/>
    <x v="2117"/>
    <x v="0"/>
    <x v="732"/>
    <d v="2013-11-10T00:00:00"/>
    <s v="Standard Class"/>
    <s v="EP-13915"/>
    <s v="Emily Phan"/>
    <x v="0"/>
    <s v="United States"/>
    <x v="12"/>
    <x v="5"/>
    <n v="77036"/>
    <x v="2"/>
    <s v="TEC-AC-10004001"/>
    <x v="2"/>
    <x v="11"/>
    <s v="Logitech Wireless Headset H600 Over-The-Head Design"/>
    <n v="171.96"/>
    <n v="5"/>
    <n v="0.2"/>
    <n v="45.139500000000005"/>
  </r>
  <r>
    <n v="4270"/>
    <x v="2118"/>
    <x v="3"/>
    <x v="643"/>
    <d v="2014-06-30T00:00:00"/>
    <s v="Second Class"/>
    <s v="AM-10705"/>
    <s v="Anne McFarland"/>
    <x v="0"/>
    <s v="United States"/>
    <x v="4"/>
    <x v="4"/>
    <n v="98115"/>
    <x v="1"/>
    <s v="FUR-TA-10000688"/>
    <x v="0"/>
    <x v="3"/>
    <s v="Chromcraft Bull-Nose Wood Round Conference Table Top, Wood Base"/>
    <n v="871.4"/>
    <n v="4"/>
    <n v="0"/>
    <n v="148.13799999999992"/>
  </r>
  <r>
    <n v="4271"/>
    <x v="2119"/>
    <x v="1"/>
    <x v="650"/>
    <d v="2012-11-30T00:00:00"/>
    <s v="Standard Class"/>
    <s v="SH-20635"/>
    <s v="Stefanie Holloman"/>
    <x v="1"/>
    <s v="United States"/>
    <x v="25"/>
    <x v="18"/>
    <n v="38301"/>
    <x v="0"/>
    <s v="FUR-FU-10003930"/>
    <x v="0"/>
    <x v="5"/>
    <s v="Howard Miller 12-3/4 Diameter Accuwave DS  Wall Clock"/>
    <n v="692.47199999999998"/>
    <n v="11"/>
    <n v="0.2"/>
    <n v="190.42980000000006"/>
  </r>
  <r>
    <n v="4272"/>
    <x v="2120"/>
    <x v="0"/>
    <x v="390"/>
    <d v="2013-11-28T00:00:00"/>
    <s v="Second Class"/>
    <s v="LA-16780"/>
    <s v="Laura Armstrong"/>
    <x v="1"/>
    <s v="United States"/>
    <x v="248"/>
    <x v="39"/>
    <n v="21215"/>
    <x v="3"/>
    <s v="FUR-FU-10000965"/>
    <x v="0"/>
    <x v="5"/>
    <s v="Howard Miller 11-1/2&quot; Diameter Ridgewood Wall Clock"/>
    <n v="207.76"/>
    <n v="4"/>
    <n v="0"/>
    <n v="85.181600000000003"/>
  </r>
  <r>
    <n v="4273"/>
    <x v="2121"/>
    <x v="3"/>
    <x v="246"/>
    <d v="2014-07-22T00:00:00"/>
    <s v="Same Day"/>
    <s v="SF-20200"/>
    <s v="Sarah Foster"/>
    <x v="0"/>
    <s v="United States"/>
    <x v="208"/>
    <x v="7"/>
    <n v="84107"/>
    <x v="1"/>
    <s v="TEC-PH-10004071"/>
    <x v="2"/>
    <x v="7"/>
    <s v="PayAnywhere Card Reader"/>
    <n v="71.928000000000011"/>
    <n v="9"/>
    <n v="0.2"/>
    <n v="6.2936999999999976"/>
  </r>
  <r>
    <n v="4274"/>
    <x v="2121"/>
    <x v="3"/>
    <x v="246"/>
    <d v="2014-07-22T00:00:00"/>
    <s v="Same Day"/>
    <s v="SF-20200"/>
    <s v="Sarah Foster"/>
    <x v="0"/>
    <s v="United States"/>
    <x v="208"/>
    <x v="7"/>
    <n v="84107"/>
    <x v="1"/>
    <s v="OFF-AR-10001044"/>
    <x v="1"/>
    <x v="6"/>
    <s v="BOSTON Ranger #55 Pencil Sharpener, Black"/>
    <n v="25.99"/>
    <n v="1"/>
    <n v="0"/>
    <n v="7.5370999999999988"/>
  </r>
  <r>
    <n v="4275"/>
    <x v="2122"/>
    <x v="1"/>
    <x v="924"/>
    <d v="2012-10-28T00:00:00"/>
    <s v="Standard Class"/>
    <s v="AG-10495"/>
    <s v="Andrew Gjertsen"/>
    <x v="1"/>
    <s v="United States"/>
    <x v="4"/>
    <x v="4"/>
    <n v="98105"/>
    <x v="1"/>
    <s v="OFF-BI-10004140"/>
    <x v="1"/>
    <x v="8"/>
    <s v="Avery Non-Stick Binders"/>
    <n v="3.5920000000000005"/>
    <n v="1"/>
    <n v="0.2"/>
    <n v="1.1224999999999996"/>
  </r>
  <r>
    <n v="4276"/>
    <x v="2123"/>
    <x v="1"/>
    <x v="584"/>
    <d v="2012-07-13T00:00:00"/>
    <s v="Standard Class"/>
    <s v="KN-16450"/>
    <s v="Kean Nguyen"/>
    <x v="1"/>
    <s v="United States"/>
    <x v="61"/>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x v="4"/>
    <x v="4"/>
    <n v="98105"/>
    <x v="1"/>
    <s v="OFF-ST-10000046"/>
    <x v="1"/>
    <x v="4"/>
    <s v="Fellowes Super Stor/Drawer Files"/>
    <n v="323.10000000000002"/>
    <n v="2"/>
    <n v="0"/>
    <n v="61.38900000000001"/>
  </r>
  <r>
    <n v="4278"/>
    <x v="2125"/>
    <x v="0"/>
    <x v="947"/>
    <d v="2013-04-21T00:00:00"/>
    <s v="Standard Class"/>
    <s v="BS-11365"/>
    <s v="Bill Shonely"/>
    <x v="1"/>
    <s v="United States"/>
    <x v="80"/>
    <x v="30"/>
    <n v="8701"/>
    <x v="3"/>
    <s v="TEC-MA-10001047"/>
    <x v="2"/>
    <x v="15"/>
    <s v="3D Systems Cube Printer, 2nd Generation, Magenta"/>
    <n v="9099.93"/>
    <n v="7"/>
    <n v="0"/>
    <n v="2365.9817999999996"/>
  </r>
  <r>
    <n v="4279"/>
    <x v="2125"/>
    <x v="0"/>
    <x v="947"/>
    <d v="2013-04-21T00:00:00"/>
    <s v="Standard Class"/>
    <s v="BS-11365"/>
    <s v="Bill Shonely"/>
    <x v="1"/>
    <s v="United States"/>
    <x v="80"/>
    <x v="30"/>
    <n v="8701"/>
    <x v="3"/>
    <s v="FUR-FU-10000550"/>
    <x v="0"/>
    <x v="5"/>
    <s v="Stacking Trays by OIC"/>
    <n v="9.9600000000000009"/>
    <n v="2"/>
    <n v="0"/>
    <n v="3.2867999999999995"/>
  </r>
  <r>
    <n v="4280"/>
    <x v="2125"/>
    <x v="0"/>
    <x v="947"/>
    <d v="2013-04-21T00:00:00"/>
    <s v="Standard Class"/>
    <s v="BS-11365"/>
    <s v="Bill Shonely"/>
    <x v="1"/>
    <s v="United States"/>
    <x v="80"/>
    <x v="30"/>
    <n v="8701"/>
    <x v="3"/>
    <s v="OFF-BI-10002432"/>
    <x v="1"/>
    <x v="8"/>
    <s v="Wilson Jones Standard D-Ring Binders"/>
    <n v="25.299999999999997"/>
    <n v="5"/>
    <n v="0"/>
    <n v="11.890999999999998"/>
  </r>
  <r>
    <n v="4281"/>
    <x v="2126"/>
    <x v="2"/>
    <x v="687"/>
    <d v="2011-11-18T00:00:00"/>
    <s v="Standard Class"/>
    <s v="RM-19675"/>
    <s v="Robert Marley"/>
    <x v="2"/>
    <s v="United States"/>
    <x v="20"/>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x v="20"/>
    <x v="15"/>
    <n v="10011"/>
    <x v="3"/>
    <s v="FUR-CH-10001797"/>
    <x v="0"/>
    <x v="1"/>
    <s v="Safco Chair Connectors, 6/Carton"/>
    <n v="69.263999999999996"/>
    <n v="2"/>
    <n v="0.1"/>
    <n v="14.62239999999999"/>
  </r>
  <r>
    <n v="4283"/>
    <x v="2127"/>
    <x v="2"/>
    <x v="414"/>
    <d v="2011-12-23T00:00:00"/>
    <s v="First Class"/>
    <s v="AB-10105"/>
    <s v="Adrian Barton"/>
    <x v="0"/>
    <s v="United States"/>
    <x v="245"/>
    <x v="14"/>
    <n v="46203"/>
    <x v="2"/>
    <s v="OFF-LA-10003720"/>
    <x v="1"/>
    <x v="2"/>
    <s v="Avery 487"/>
    <n v="3.69"/>
    <n v="1"/>
    <n v="0"/>
    <n v="1.7343"/>
  </r>
  <r>
    <n v="4284"/>
    <x v="2127"/>
    <x v="2"/>
    <x v="414"/>
    <d v="2011-12-23T00:00:00"/>
    <s v="First Class"/>
    <s v="AB-10105"/>
    <s v="Adrian Barton"/>
    <x v="0"/>
    <s v="United States"/>
    <x v="245"/>
    <x v="14"/>
    <n v="46203"/>
    <x v="2"/>
    <s v="OFF-BI-10004600"/>
    <x v="1"/>
    <x v="8"/>
    <s v="Ibico Ibimaster 300 Manual Binding System"/>
    <n v="1103.97"/>
    <n v="3"/>
    <n v="0"/>
    <n v="496.78649999999993"/>
  </r>
  <r>
    <n v="4285"/>
    <x v="2128"/>
    <x v="1"/>
    <x v="82"/>
    <d v="2012-11-26T00:00:00"/>
    <s v="Second Class"/>
    <s v="CA-11965"/>
    <s v="Carol Adams"/>
    <x v="1"/>
    <s v="United States"/>
    <x v="396"/>
    <x v="5"/>
    <n v="77642"/>
    <x v="2"/>
    <s v="FUR-BO-10003965"/>
    <x v="0"/>
    <x v="0"/>
    <s v="O'Sullivan Manor Hill 2-Door Library in Brianna Oak"/>
    <n v="246.13279999999997"/>
    <n v="2"/>
    <n v="0.32"/>
    <n v="-76.011599999999973"/>
  </r>
  <r>
    <n v="4286"/>
    <x v="2128"/>
    <x v="1"/>
    <x v="82"/>
    <d v="2012-11-26T00:00:00"/>
    <s v="Second Class"/>
    <s v="CA-11965"/>
    <s v="Carol Adams"/>
    <x v="1"/>
    <s v="United States"/>
    <x v="396"/>
    <x v="5"/>
    <n v="77642"/>
    <x v="2"/>
    <s v="OFF-LA-10000240"/>
    <x v="1"/>
    <x v="2"/>
    <s v="Self-Adhesive Address Labels for Typewriters by Universal"/>
    <n v="11.696"/>
    <n v="2"/>
    <n v="0.2"/>
    <n v="3.9473999999999996"/>
  </r>
  <r>
    <n v="4287"/>
    <x v="2128"/>
    <x v="1"/>
    <x v="82"/>
    <d v="2012-11-26T00:00:00"/>
    <s v="Second Class"/>
    <s v="CA-11965"/>
    <s v="Carol Adams"/>
    <x v="1"/>
    <s v="United States"/>
    <x v="396"/>
    <x v="5"/>
    <n v="77642"/>
    <x v="2"/>
    <s v="TEC-CO-10001571"/>
    <x v="2"/>
    <x v="16"/>
    <s v="Sharp 1540cs Digital Laser Copier"/>
    <n v="439.99200000000002"/>
    <n v="1"/>
    <n v="0.2"/>
    <n v="164.99700000000001"/>
  </r>
  <r>
    <n v="4288"/>
    <x v="2129"/>
    <x v="3"/>
    <x v="116"/>
    <d v="2015-01-04T00:00:00"/>
    <s v="Standard Class"/>
    <s v="EH-14005"/>
    <s v="Erica Hernandez"/>
    <x v="2"/>
    <s v="United States"/>
    <x v="316"/>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x v="12"/>
    <x v="5"/>
    <n v="77095"/>
    <x v="2"/>
    <s v="OFF-BI-10002082"/>
    <x v="1"/>
    <x v="8"/>
    <s v="GBC Twin Loop Wire Binding Elements"/>
    <n v="33.279999999999994"/>
    <n v="5"/>
    <n v="0.8"/>
    <n v="-49.92"/>
  </r>
  <r>
    <n v="4290"/>
    <x v="2130"/>
    <x v="1"/>
    <x v="961"/>
    <d v="2012-05-21T00:00:00"/>
    <s v="Standard Class"/>
    <s v="ON-18715"/>
    <s v="Odella Nelson"/>
    <x v="1"/>
    <s v="United States"/>
    <x v="12"/>
    <x v="5"/>
    <n v="77095"/>
    <x v="2"/>
    <s v="OFF-PA-10002250"/>
    <x v="1"/>
    <x v="10"/>
    <s v="Things To Do Today Pad"/>
    <n v="14.088000000000001"/>
    <n v="3"/>
    <n v="0.2"/>
    <n v="4.9307999999999996"/>
  </r>
  <r>
    <n v="4291"/>
    <x v="2131"/>
    <x v="3"/>
    <x v="34"/>
    <d v="2014-12-14T00:00:00"/>
    <s v="Second Class"/>
    <s v="AT-10435"/>
    <s v="Alyssa Tate"/>
    <x v="2"/>
    <s v="United States"/>
    <x v="1"/>
    <x v="1"/>
    <n v="90004"/>
    <x v="1"/>
    <s v="OFF-AR-10000122"/>
    <x v="1"/>
    <x v="6"/>
    <s v="Newell 314"/>
    <n v="11.16"/>
    <n v="2"/>
    <n v="0"/>
    <n v="2.7899999999999991"/>
  </r>
  <r>
    <n v="4292"/>
    <x v="2131"/>
    <x v="3"/>
    <x v="34"/>
    <d v="2014-12-14T00:00:00"/>
    <s v="Second Class"/>
    <s v="AT-10435"/>
    <s v="Alyssa Tate"/>
    <x v="2"/>
    <s v="United States"/>
    <x v="1"/>
    <x v="1"/>
    <n v="90004"/>
    <x v="1"/>
    <s v="FUR-TA-10003748"/>
    <x v="0"/>
    <x v="3"/>
    <s v="Bevis 36 x 72 Conference Tables"/>
    <n v="896.32799999999997"/>
    <n v="9"/>
    <n v="0.2"/>
    <n v="22.408199999999994"/>
  </r>
  <r>
    <n v="4293"/>
    <x v="2131"/>
    <x v="3"/>
    <x v="34"/>
    <d v="2014-12-14T00:00:00"/>
    <s v="Second Class"/>
    <s v="AT-10435"/>
    <s v="Alyssa Tate"/>
    <x v="2"/>
    <s v="United States"/>
    <x v="1"/>
    <x v="1"/>
    <n v="90004"/>
    <x v="1"/>
    <s v="OFF-AP-10001394"/>
    <x v="1"/>
    <x v="9"/>
    <s v="Harmony Air Purifier"/>
    <n v="189"/>
    <n v="1"/>
    <n v="0"/>
    <n v="68.039999999999992"/>
  </r>
  <r>
    <n v="4294"/>
    <x v="2132"/>
    <x v="3"/>
    <x v="434"/>
    <d v="2014-03-17T00:00:00"/>
    <s v="Standard Class"/>
    <s v="EB-13870"/>
    <s v="Emily Burns"/>
    <x v="0"/>
    <s v="United States"/>
    <x v="10"/>
    <x v="9"/>
    <n v="19140"/>
    <x v="3"/>
    <s v="TEC-PH-10004896"/>
    <x v="2"/>
    <x v="7"/>
    <s v="Nokia Lumia 521 (T-Mobile)"/>
    <n v="53.981999999999999"/>
    <n v="3"/>
    <n v="0.4"/>
    <n v="-10.796399999999995"/>
  </r>
  <r>
    <n v="4295"/>
    <x v="2133"/>
    <x v="3"/>
    <x v="760"/>
    <d v="2014-10-28T00:00:00"/>
    <s v="Standard Class"/>
    <s v="DW-13195"/>
    <s v="David Wiener"/>
    <x v="1"/>
    <s v="United States"/>
    <x v="252"/>
    <x v="21"/>
    <n v="97756"/>
    <x v="1"/>
    <s v="FUR-TA-10002607"/>
    <x v="0"/>
    <x v="3"/>
    <s v="KI Conference Tables"/>
    <n v="177.22499999999999"/>
    <n v="5"/>
    <n v="0.5"/>
    <n v="-120.51299999999998"/>
  </r>
  <r>
    <n v="4296"/>
    <x v="2134"/>
    <x v="3"/>
    <x v="445"/>
    <d v="2014-07-11T00:00:00"/>
    <s v="Standard Class"/>
    <s v="MB-17305"/>
    <s v="Maria Bertelson"/>
    <x v="0"/>
    <s v="United States"/>
    <x v="397"/>
    <x v="1"/>
    <n v="95610"/>
    <x v="1"/>
    <s v="FUR-FU-10001215"/>
    <x v="0"/>
    <x v="5"/>
    <s v="Howard Miller 11-1/2&quot; Diameter Brentwood Wall Clock"/>
    <n v="129.39000000000001"/>
    <n v="3"/>
    <n v="0"/>
    <n v="54.343800000000009"/>
  </r>
  <r>
    <n v="4297"/>
    <x v="2135"/>
    <x v="3"/>
    <x v="507"/>
    <d v="2014-09-11T00:00:00"/>
    <s v="Standard Class"/>
    <s v="TH-21235"/>
    <s v="Tiffany House"/>
    <x v="1"/>
    <s v="United States"/>
    <x v="1"/>
    <x v="1"/>
    <n v="90032"/>
    <x v="1"/>
    <s v="OFF-ST-10000419"/>
    <x v="1"/>
    <x v="4"/>
    <s v="Rogers Jumbo File, Granite"/>
    <n v="54.32"/>
    <n v="4"/>
    <n v="0"/>
    <n v="0.54319999999999879"/>
  </r>
  <r>
    <n v="4298"/>
    <x v="2136"/>
    <x v="3"/>
    <x v="962"/>
    <d v="2014-08-27T00:00:00"/>
    <s v="Second Class"/>
    <s v="PO-18850"/>
    <s v="Patrick O'Brill"/>
    <x v="0"/>
    <s v="United States"/>
    <x v="315"/>
    <x v="2"/>
    <n v="32303"/>
    <x v="0"/>
    <s v="TEC-PH-10001459"/>
    <x v="2"/>
    <x v="7"/>
    <s v="Samsung Galaxy Mega 6.3"/>
    <n v="4367.8960000000006"/>
    <n v="13"/>
    <n v="0.2"/>
    <n v="327.59220000000005"/>
  </r>
  <r>
    <n v="4299"/>
    <x v="2136"/>
    <x v="3"/>
    <x v="962"/>
    <d v="2014-08-27T00:00:00"/>
    <s v="Second Class"/>
    <s v="PO-18850"/>
    <s v="Patrick O'Brill"/>
    <x v="0"/>
    <s v="United States"/>
    <x v="315"/>
    <x v="2"/>
    <n v="32303"/>
    <x v="0"/>
    <s v="OFF-PA-10000241"/>
    <x v="1"/>
    <x v="10"/>
    <s v="IBM Multi-Purpose Copy Paper, 8 1/2 x 11&quot;, Case"/>
    <n v="49.568000000000005"/>
    <n v="2"/>
    <n v="0.2"/>
    <n v="15.489999999999997"/>
  </r>
  <r>
    <n v="4300"/>
    <x v="2136"/>
    <x v="3"/>
    <x v="962"/>
    <d v="2014-08-27T00:00:00"/>
    <s v="Second Class"/>
    <s v="PO-18850"/>
    <s v="Patrick O'Brill"/>
    <x v="0"/>
    <s v="United States"/>
    <x v="315"/>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x v="315"/>
    <x v="2"/>
    <n v="32303"/>
    <x v="0"/>
    <s v="FUR-FU-10001852"/>
    <x v="0"/>
    <x v="5"/>
    <s v="Eldon Regeneration Recycled Desk Accessories, Smoke"/>
    <n v="2.7840000000000003"/>
    <n v="2"/>
    <n v="0.2"/>
    <n v="0.41759999999999986"/>
  </r>
  <r>
    <n v="4302"/>
    <x v="2136"/>
    <x v="3"/>
    <x v="962"/>
    <d v="2014-08-27T00:00:00"/>
    <s v="Second Class"/>
    <s v="PO-18850"/>
    <s v="Patrick O'Brill"/>
    <x v="0"/>
    <s v="United States"/>
    <x v="315"/>
    <x v="2"/>
    <n v="32303"/>
    <x v="0"/>
    <s v="OFF-PA-10000141"/>
    <x v="1"/>
    <x v="10"/>
    <s v="Ampad Evidence Wirebond Steno Books, 6&quot; x 9&quot;"/>
    <n v="8.7200000000000006"/>
    <n v="5"/>
    <n v="0.2"/>
    <n v="2.9429999999999992"/>
  </r>
  <r>
    <n v="4303"/>
    <x v="2137"/>
    <x v="2"/>
    <x v="963"/>
    <d v="2011-08-25T00:00:00"/>
    <s v="Second Class"/>
    <s v="DE-13255"/>
    <s v="Deanra Eno"/>
    <x v="2"/>
    <s v="United States"/>
    <x v="80"/>
    <x v="24"/>
    <n v="44107"/>
    <x v="3"/>
    <s v="OFF-AR-10002804"/>
    <x v="1"/>
    <x v="6"/>
    <s v="Faber Castell Col-Erase Pencils"/>
    <n v="3.9119999999999999"/>
    <n v="1"/>
    <n v="0.2"/>
    <n v="1.0269000000000001"/>
  </r>
  <r>
    <n v="4304"/>
    <x v="2138"/>
    <x v="0"/>
    <x v="964"/>
    <d v="2013-10-05T00:00:00"/>
    <s v="Same Day"/>
    <s v="MO-17500"/>
    <s v="Mary O'Rourke"/>
    <x v="0"/>
    <s v="United States"/>
    <x v="398"/>
    <x v="5"/>
    <n v="75056"/>
    <x v="2"/>
    <s v="OFF-EN-10003862"/>
    <x v="1"/>
    <x v="12"/>
    <s v="Laser &amp; Ink Jet Business Envelopes"/>
    <n v="59.751999999999995"/>
    <n v="7"/>
    <n v="0.2"/>
    <n v="19.4194"/>
  </r>
  <r>
    <n v="4305"/>
    <x v="2139"/>
    <x v="2"/>
    <x v="965"/>
    <d v="2011-10-30T00:00:00"/>
    <s v="Second Class"/>
    <s v="AH-10585"/>
    <s v="Angele Hood"/>
    <x v="0"/>
    <s v="United States"/>
    <x v="4"/>
    <x v="4"/>
    <n v="98105"/>
    <x v="1"/>
    <s v="FUR-FU-10000448"/>
    <x v="0"/>
    <x v="5"/>
    <s v="Tenex Chairmats For Use With Carpeted Floors"/>
    <n v="63.92"/>
    <n v="4"/>
    <n v="0"/>
    <n v="3.195999999999998"/>
  </r>
  <r>
    <n v="4306"/>
    <x v="2139"/>
    <x v="2"/>
    <x v="965"/>
    <d v="2011-10-30T00:00:00"/>
    <s v="Second Class"/>
    <s v="AH-10585"/>
    <s v="Angele Hood"/>
    <x v="0"/>
    <s v="United States"/>
    <x v="4"/>
    <x v="4"/>
    <n v="98105"/>
    <x v="1"/>
    <s v="TEC-PH-10000526"/>
    <x v="2"/>
    <x v="7"/>
    <s v="Vtech CS6719"/>
    <n v="383.96000000000004"/>
    <n v="5"/>
    <n v="0.2"/>
    <n v="38.396000000000015"/>
  </r>
  <r>
    <n v="4307"/>
    <x v="2140"/>
    <x v="0"/>
    <x v="931"/>
    <d v="2013-06-29T00:00:00"/>
    <s v="Same Day"/>
    <s v="CS-12250"/>
    <s v="Chris Selesnick"/>
    <x v="1"/>
    <s v="United States"/>
    <x v="1"/>
    <x v="1"/>
    <n v="90032"/>
    <x v="1"/>
    <s v="OFF-BI-10002764"/>
    <x v="1"/>
    <x v="8"/>
    <s v="Recycled Pressboard Report Cover with Reinforced Top Hinge"/>
    <n v="7.7520000000000007"/>
    <n v="3"/>
    <n v="0.2"/>
    <n v="2.8100999999999998"/>
  </r>
  <r>
    <n v="4308"/>
    <x v="2140"/>
    <x v="0"/>
    <x v="931"/>
    <d v="2013-06-29T00:00:00"/>
    <s v="Same Day"/>
    <s v="CS-12250"/>
    <s v="Chris Selesnick"/>
    <x v="1"/>
    <s v="United States"/>
    <x v="1"/>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x v="1"/>
    <x v="1"/>
    <n v="90045"/>
    <x v="1"/>
    <s v="TEC-PH-10001079"/>
    <x v="2"/>
    <x v="7"/>
    <s v="Polycom SoundPoint Pro SE-225 Corded phone"/>
    <n v="666.34400000000005"/>
    <n v="7"/>
    <n v="0.2"/>
    <n v="66.634399999999971"/>
  </r>
  <r>
    <n v="4310"/>
    <x v="2141"/>
    <x v="2"/>
    <x v="130"/>
    <d v="2011-11-11T00:00:00"/>
    <s v="Standard Class"/>
    <s v="WB-21850"/>
    <s v="William Brown"/>
    <x v="0"/>
    <s v="United States"/>
    <x v="1"/>
    <x v="1"/>
    <n v="90045"/>
    <x v="1"/>
    <s v="FUR-TA-10002041"/>
    <x v="0"/>
    <x v="3"/>
    <s v="Bevis Round Conference Table Top, X-Base"/>
    <n v="573.72799999999995"/>
    <n v="4"/>
    <n v="0.2"/>
    <n v="-64.544399999999968"/>
  </r>
  <r>
    <n v="4311"/>
    <x v="2141"/>
    <x v="2"/>
    <x v="130"/>
    <d v="2011-11-11T00:00:00"/>
    <s v="Standard Class"/>
    <s v="WB-21850"/>
    <s v="William Brown"/>
    <x v="0"/>
    <s v="United States"/>
    <x v="1"/>
    <x v="1"/>
    <n v="90045"/>
    <x v="1"/>
    <s v="OFF-BI-10001036"/>
    <x v="1"/>
    <x v="8"/>
    <s v="Cardinal EasyOpen D-Ring Binders"/>
    <n v="21.936000000000003"/>
    <n v="3"/>
    <n v="0.2"/>
    <n v="8.2259999999999991"/>
  </r>
  <r>
    <n v="4312"/>
    <x v="2141"/>
    <x v="2"/>
    <x v="130"/>
    <d v="2011-11-11T00:00:00"/>
    <s v="Standard Class"/>
    <s v="WB-21850"/>
    <s v="William Brown"/>
    <x v="0"/>
    <s v="United States"/>
    <x v="1"/>
    <x v="1"/>
    <n v="90045"/>
    <x v="1"/>
    <s v="OFF-PA-10000223"/>
    <x v="1"/>
    <x v="10"/>
    <s v="Xerox 2000"/>
    <n v="19.440000000000001"/>
    <n v="3"/>
    <n v="0"/>
    <n v="9.3312000000000008"/>
  </r>
  <r>
    <n v="4313"/>
    <x v="2141"/>
    <x v="2"/>
    <x v="130"/>
    <d v="2011-11-11T00:00:00"/>
    <s v="Standard Class"/>
    <s v="WB-21850"/>
    <s v="William Brown"/>
    <x v="0"/>
    <s v="United States"/>
    <x v="1"/>
    <x v="1"/>
    <n v="90045"/>
    <x v="1"/>
    <s v="TEC-MA-10003246"/>
    <x v="2"/>
    <x v="15"/>
    <s v="Hewlett-Packard Deskjet D4360 Printer"/>
    <n v="447.96800000000007"/>
    <n v="4"/>
    <n v="0.2"/>
    <n v="139.98999999999995"/>
  </r>
  <r>
    <n v="4314"/>
    <x v="2142"/>
    <x v="2"/>
    <x v="78"/>
    <d v="2011-09-12T00:00:00"/>
    <s v="Standard Class"/>
    <s v="SP-20620"/>
    <s v="Stefania Perrino"/>
    <x v="1"/>
    <s v="United States"/>
    <x v="85"/>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x v="1"/>
    <x v="1"/>
    <n v="90045"/>
    <x v="1"/>
    <s v="OFF-AR-10004062"/>
    <x v="1"/>
    <x v="6"/>
    <s v="Staples"/>
    <n v="20.96"/>
    <n v="2"/>
    <n v="0"/>
    <n v="5.24"/>
  </r>
  <r>
    <n v="4316"/>
    <x v="2143"/>
    <x v="1"/>
    <x v="608"/>
    <d v="2012-07-01T00:00:00"/>
    <s v="Standard Class"/>
    <s v="AB-10165"/>
    <s v="Alan Barnes"/>
    <x v="0"/>
    <s v="United States"/>
    <x v="1"/>
    <x v="1"/>
    <n v="90045"/>
    <x v="1"/>
    <s v="OFF-BI-10004330"/>
    <x v="1"/>
    <x v="8"/>
    <s v="GBC Velobind Prepunched Cover Sets, Regency Series"/>
    <n v="88.751999999999995"/>
    <n v="3"/>
    <n v="0.2"/>
    <n v="27.734999999999996"/>
  </r>
  <r>
    <n v="4317"/>
    <x v="2143"/>
    <x v="1"/>
    <x v="608"/>
    <d v="2012-07-01T00:00:00"/>
    <s v="Standard Class"/>
    <s v="AB-10165"/>
    <s v="Alan Barnes"/>
    <x v="0"/>
    <s v="United States"/>
    <x v="1"/>
    <x v="1"/>
    <n v="90045"/>
    <x v="1"/>
    <s v="OFF-ST-10001963"/>
    <x v="1"/>
    <x v="4"/>
    <s v="Tennsco Regal Shelving Units"/>
    <n v="304.23"/>
    <n v="3"/>
    <n v="0"/>
    <n v="9.126899999999992"/>
  </r>
  <r>
    <n v="4318"/>
    <x v="2144"/>
    <x v="1"/>
    <x v="353"/>
    <d v="2012-08-02T00:00:00"/>
    <s v="Standard Class"/>
    <s v="HA-14920"/>
    <s v="Helen Andreada"/>
    <x v="0"/>
    <s v="United States"/>
    <x v="8"/>
    <x v="1"/>
    <n v="94110"/>
    <x v="1"/>
    <s v="OFF-EN-10002230"/>
    <x v="1"/>
    <x v="12"/>
    <s v="Airmail Envelopes"/>
    <n v="167.86"/>
    <n v="2"/>
    <n v="0"/>
    <n v="78.894199999999998"/>
  </r>
  <r>
    <n v="4319"/>
    <x v="2145"/>
    <x v="3"/>
    <x v="226"/>
    <d v="2014-12-12T00:00:00"/>
    <s v="Standard Class"/>
    <s v="DC-13285"/>
    <s v="Debra Catini"/>
    <x v="0"/>
    <s v="United States"/>
    <x v="102"/>
    <x v="17"/>
    <n v="23223"/>
    <x v="0"/>
    <s v="FUR-FU-10000175"/>
    <x v="0"/>
    <x v="5"/>
    <s v="DAX Wood Document Frame."/>
    <n v="82.38"/>
    <n v="6"/>
    <n v="0"/>
    <n v="25.537799999999997"/>
  </r>
  <r>
    <n v="4320"/>
    <x v="2146"/>
    <x v="2"/>
    <x v="282"/>
    <d v="2012-01-03T00:00:00"/>
    <s v="Second Class"/>
    <s v="ST-20530"/>
    <s v="Shui Tom"/>
    <x v="0"/>
    <s v="United States"/>
    <x v="305"/>
    <x v="27"/>
    <n v="87105"/>
    <x v="1"/>
    <s v="TEC-PH-10004897"/>
    <x v="2"/>
    <x v="7"/>
    <s v="Mediabridge Sport Armband iPhone 5s"/>
    <n v="23.976000000000003"/>
    <n v="3"/>
    <n v="0.2"/>
    <n v="-5.694300000000001"/>
  </r>
  <r>
    <n v="4321"/>
    <x v="2146"/>
    <x v="2"/>
    <x v="282"/>
    <d v="2012-01-03T00:00:00"/>
    <s v="Second Class"/>
    <s v="ST-20530"/>
    <s v="Shui Tom"/>
    <x v="0"/>
    <s v="United States"/>
    <x v="305"/>
    <x v="27"/>
    <n v="87105"/>
    <x v="1"/>
    <s v="OFF-ST-10003123"/>
    <x v="1"/>
    <x v="4"/>
    <s v="Fellowes Bases and Tops For Staxonsteel/High-Stak Systems"/>
    <n v="33.29"/>
    <n v="1"/>
    <n v="0"/>
    <n v="7.9895999999999994"/>
  </r>
  <r>
    <n v="4322"/>
    <x v="2147"/>
    <x v="1"/>
    <x v="966"/>
    <d v="2012-02-19T00:00:00"/>
    <s v="Standard Class"/>
    <s v="KB-16315"/>
    <s v="Karl Braun"/>
    <x v="0"/>
    <s v="United States"/>
    <x v="59"/>
    <x v="24"/>
    <n v="44312"/>
    <x v="3"/>
    <s v="OFF-BI-10001658"/>
    <x v="1"/>
    <x v="8"/>
    <s v="GBC Standard Therm-A-Bind Covers"/>
    <n v="14.952000000000004"/>
    <n v="2"/>
    <n v="0.7"/>
    <n v="-11.961599999999997"/>
  </r>
  <r>
    <n v="4323"/>
    <x v="2147"/>
    <x v="1"/>
    <x v="966"/>
    <d v="2012-02-19T00:00:00"/>
    <s v="Standard Class"/>
    <s v="KB-16315"/>
    <s v="Karl Braun"/>
    <x v="0"/>
    <s v="United States"/>
    <x v="59"/>
    <x v="24"/>
    <n v="44312"/>
    <x v="3"/>
    <s v="TEC-PH-10002834"/>
    <x v="2"/>
    <x v="7"/>
    <s v="Google Nexus 5"/>
    <n v="323.98199999999997"/>
    <n v="3"/>
    <n v="0.4"/>
    <n v="-80.995500000000021"/>
  </r>
  <r>
    <n v="4324"/>
    <x v="2147"/>
    <x v="1"/>
    <x v="966"/>
    <d v="2012-02-19T00:00:00"/>
    <s v="Standard Class"/>
    <s v="KB-16315"/>
    <s v="Karl Braun"/>
    <x v="0"/>
    <s v="United States"/>
    <x v="59"/>
    <x v="24"/>
    <n v="44312"/>
    <x v="3"/>
    <s v="OFF-BI-10002160"/>
    <x v="1"/>
    <x v="8"/>
    <s v="Acco Hanging Data Binders"/>
    <n v="2.2860000000000005"/>
    <n v="2"/>
    <n v="0.7"/>
    <n v="-1.6763999999999997"/>
  </r>
  <r>
    <n v="4325"/>
    <x v="2147"/>
    <x v="1"/>
    <x v="966"/>
    <d v="2012-02-19T00:00:00"/>
    <s v="Standard Class"/>
    <s v="KB-16315"/>
    <s v="Karl Braun"/>
    <x v="0"/>
    <s v="United States"/>
    <x v="59"/>
    <x v="24"/>
    <n v="44312"/>
    <x v="3"/>
    <s v="OFF-AR-10004999"/>
    <x v="1"/>
    <x v="6"/>
    <s v="Newell 315"/>
    <n v="14.352000000000002"/>
    <n v="3"/>
    <n v="0.2"/>
    <n v="0.8969999999999998"/>
  </r>
  <r>
    <n v="4326"/>
    <x v="2147"/>
    <x v="1"/>
    <x v="966"/>
    <d v="2012-02-19T00:00:00"/>
    <s v="Standard Class"/>
    <s v="KB-16315"/>
    <s v="Karl Braun"/>
    <x v="0"/>
    <s v="United States"/>
    <x v="59"/>
    <x v="24"/>
    <n v="44312"/>
    <x v="3"/>
    <s v="TEC-AC-10003280"/>
    <x v="2"/>
    <x v="11"/>
    <s v="Belkin F8E887 USB Wired Ergonomic Keyboard"/>
    <n v="71.975999999999999"/>
    <n v="3"/>
    <n v="0.2"/>
    <n v="0.89969999999999573"/>
  </r>
  <r>
    <n v="4327"/>
    <x v="2148"/>
    <x v="0"/>
    <x v="967"/>
    <d v="2013-01-27T00:00:00"/>
    <s v="First Class"/>
    <s v="TB-21355"/>
    <s v="Todd Boyes"/>
    <x v="1"/>
    <s v="United States"/>
    <x v="135"/>
    <x v="30"/>
    <n v="7060"/>
    <x v="3"/>
    <s v="OFF-AR-10000315"/>
    <x v="1"/>
    <x v="6"/>
    <s v="Dixon Ticonderoga Maple Cedar Pencil, #2"/>
    <n v="9.2099999999999991"/>
    <n v="3"/>
    <n v="0"/>
    <n v="2.3025000000000002"/>
  </r>
  <r>
    <n v="4328"/>
    <x v="2148"/>
    <x v="0"/>
    <x v="967"/>
    <d v="2013-01-27T00:00:00"/>
    <s v="First Class"/>
    <s v="TB-21355"/>
    <s v="Todd Boyes"/>
    <x v="1"/>
    <s v="United States"/>
    <x v="135"/>
    <x v="30"/>
    <n v="7060"/>
    <x v="3"/>
    <s v="OFF-PA-10000007"/>
    <x v="1"/>
    <x v="10"/>
    <s v="Telephone Message Books with Fax/Mobile Section, 4 1/4&quot; x 6&quot;"/>
    <n v="18"/>
    <n v="5"/>
    <n v="0"/>
    <n v="8.2799999999999994"/>
  </r>
  <r>
    <n v="4329"/>
    <x v="2149"/>
    <x v="3"/>
    <x v="719"/>
    <d v="2014-04-08T00:00:00"/>
    <s v="Standard Class"/>
    <s v="JC-15775"/>
    <s v="John Castell"/>
    <x v="0"/>
    <s v="United States"/>
    <x v="20"/>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x v="146"/>
    <x v="2"/>
    <n v="33012"/>
    <x v="0"/>
    <s v="OFF-PA-10000556"/>
    <x v="1"/>
    <x v="10"/>
    <s v="Xerox 208"/>
    <n v="15.552000000000003"/>
    <n v="3"/>
    <n v="0.2"/>
    <n v="5.4432"/>
  </r>
  <r>
    <n v="4331"/>
    <x v="2150"/>
    <x v="3"/>
    <x v="621"/>
    <d v="2014-10-10T00:00:00"/>
    <s v="Standard Class"/>
    <s v="PO-18850"/>
    <s v="Patrick O'Brill"/>
    <x v="0"/>
    <s v="United States"/>
    <x v="146"/>
    <x v="2"/>
    <n v="33012"/>
    <x v="0"/>
    <s v="OFF-AP-10000804"/>
    <x v="1"/>
    <x v="9"/>
    <s v="Hoover Portapower Portable Vacuum"/>
    <n v="17.920000000000002"/>
    <n v="5"/>
    <n v="0.2"/>
    <n v="1.1200000000000001"/>
  </r>
  <r>
    <n v="4332"/>
    <x v="2151"/>
    <x v="3"/>
    <x v="853"/>
    <d v="2014-09-07T00:00:00"/>
    <s v="Standard Class"/>
    <s v="SS-20875"/>
    <s v="Sung Shariari"/>
    <x v="0"/>
    <s v="United States"/>
    <x v="252"/>
    <x v="4"/>
    <n v="98052"/>
    <x v="1"/>
    <s v="TEC-AC-10001998"/>
    <x v="2"/>
    <x v="11"/>
    <s v="Logitech LS21 Speaker System - PC Multimedia - 2.1-CH - Wired"/>
    <n v="19.989999999999998"/>
    <n v="1"/>
    <n v="0"/>
    <n v="6.796599999999998"/>
  </r>
  <r>
    <n v="4333"/>
    <x v="2151"/>
    <x v="3"/>
    <x v="853"/>
    <d v="2014-09-07T00:00:00"/>
    <s v="Standard Class"/>
    <s v="SS-20875"/>
    <s v="Sung Shariari"/>
    <x v="0"/>
    <s v="United States"/>
    <x v="252"/>
    <x v="4"/>
    <n v="98052"/>
    <x v="1"/>
    <s v="OFF-BI-10003476"/>
    <x v="1"/>
    <x v="8"/>
    <s v="Avery Metallic Poly Binders"/>
    <n v="22.92"/>
    <n v="5"/>
    <n v="0.2"/>
    <n v="8.0219999999999985"/>
  </r>
  <r>
    <n v="4334"/>
    <x v="2152"/>
    <x v="1"/>
    <x v="379"/>
    <d v="2012-12-27T00:00:00"/>
    <s v="Standard Class"/>
    <s v="RD-19720"/>
    <s v="Roger Demir"/>
    <x v="0"/>
    <s v="United States"/>
    <x v="399"/>
    <x v="2"/>
    <n v="32114"/>
    <x v="0"/>
    <s v="TEC-AC-10003237"/>
    <x v="2"/>
    <x v="11"/>
    <s v="Memorex Micro Travel Drive 4 GB"/>
    <n v="50.88"/>
    <n v="6"/>
    <n v="0.2"/>
    <n v="14.628000000000005"/>
  </r>
  <r>
    <n v="4335"/>
    <x v="2152"/>
    <x v="1"/>
    <x v="379"/>
    <d v="2012-12-27T00:00:00"/>
    <s v="Standard Class"/>
    <s v="RD-19720"/>
    <s v="Roger Demir"/>
    <x v="0"/>
    <s v="United States"/>
    <x v="399"/>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x v="400"/>
    <x v="16"/>
    <n v="86442"/>
    <x v="1"/>
    <s v="OFF-EN-10003068"/>
    <x v="1"/>
    <x v="12"/>
    <s v="#6 3/4 Gummed Flap White Envelopes"/>
    <n v="7.9200000000000008"/>
    <n v="1"/>
    <n v="0.2"/>
    <n v="2.7719999999999994"/>
  </r>
  <r>
    <n v="4337"/>
    <x v="2153"/>
    <x v="1"/>
    <x v="139"/>
    <d v="2012-12-24T00:00:00"/>
    <s v="Standard Class"/>
    <s v="GZ-14470"/>
    <s v="Gary Zandusky"/>
    <x v="0"/>
    <s v="United States"/>
    <x v="400"/>
    <x v="16"/>
    <n v="86442"/>
    <x v="1"/>
    <s v="FUR-FU-10002088"/>
    <x v="0"/>
    <x v="5"/>
    <s v="Nu-Dell Float Frame 11 x 14 1/2"/>
    <n v="14.368000000000002"/>
    <n v="2"/>
    <n v="0.2"/>
    <n v="3.9512"/>
  </r>
  <r>
    <n v="4338"/>
    <x v="2154"/>
    <x v="1"/>
    <x v="154"/>
    <d v="2012-12-01T00:00:00"/>
    <s v="Standard Class"/>
    <s v="SN-20710"/>
    <s v="Steve Nguyen"/>
    <x v="2"/>
    <s v="United States"/>
    <x v="1"/>
    <x v="1"/>
    <n v="90049"/>
    <x v="1"/>
    <s v="TEC-AC-10000158"/>
    <x v="2"/>
    <x v="11"/>
    <s v="Sony 64GB Class 10 Micro SDHC R40 Memory Card"/>
    <n v="107.97"/>
    <n v="3"/>
    <n v="0"/>
    <n v="22.6737"/>
  </r>
  <r>
    <n v="4339"/>
    <x v="2154"/>
    <x v="1"/>
    <x v="154"/>
    <d v="2012-12-01T00:00:00"/>
    <s v="Standard Class"/>
    <s v="SN-20710"/>
    <s v="Steve Nguyen"/>
    <x v="2"/>
    <s v="United States"/>
    <x v="1"/>
    <x v="1"/>
    <n v="90049"/>
    <x v="1"/>
    <s v="OFF-PA-10000482"/>
    <x v="1"/>
    <x v="10"/>
    <s v="Snap-A-Way Black Print Carbonless Ruled Speed Letter, Triplicate"/>
    <n v="113.82"/>
    <n v="3"/>
    <n v="0"/>
    <n v="53.495399999999989"/>
  </r>
  <r>
    <n v="4340"/>
    <x v="2155"/>
    <x v="3"/>
    <x v="151"/>
    <d v="2014-09-02T00:00:00"/>
    <s v="Standard Class"/>
    <s v="DK-12895"/>
    <s v="Dana Kaydos"/>
    <x v="0"/>
    <s v="United States"/>
    <x v="47"/>
    <x v="18"/>
    <n v="37064"/>
    <x v="0"/>
    <s v="OFF-PA-10004888"/>
    <x v="1"/>
    <x v="10"/>
    <s v="Xerox 217"/>
    <n v="5.1840000000000011"/>
    <n v="1"/>
    <n v="0.2"/>
    <n v="1.8144"/>
  </r>
  <r>
    <n v="4341"/>
    <x v="2156"/>
    <x v="2"/>
    <x v="579"/>
    <d v="2011-03-22T00:00:00"/>
    <s v="Same Day"/>
    <s v="VM-21835"/>
    <s v="Vivian Mathis"/>
    <x v="0"/>
    <s v="United States"/>
    <x v="401"/>
    <x v="14"/>
    <n v="46368"/>
    <x v="2"/>
    <s v="OFF-AR-10003478"/>
    <x v="1"/>
    <x v="6"/>
    <s v="Avery Hi-Liter EverBold Pen Style Fluorescent Highlighters, 4/Pack"/>
    <n v="16.28"/>
    <n v="2"/>
    <n v="0"/>
    <n v="6.5120000000000005"/>
  </r>
  <r>
    <n v="4342"/>
    <x v="2157"/>
    <x v="3"/>
    <x v="94"/>
    <d v="2014-12-22T00:00:00"/>
    <s v="Standard Class"/>
    <s v="GB-14575"/>
    <s v="Giulietta Baptist"/>
    <x v="0"/>
    <s v="United States"/>
    <x v="81"/>
    <x v="17"/>
    <n v="22204"/>
    <x v="0"/>
    <s v="OFF-ST-10003208"/>
    <x v="1"/>
    <x v="4"/>
    <s v="Adjustable Depth Letter/Legal Cart"/>
    <n v="544.38"/>
    <n v="3"/>
    <n v="0"/>
    <n v="157.87019999999993"/>
  </r>
  <r>
    <n v="4343"/>
    <x v="2158"/>
    <x v="3"/>
    <x v="498"/>
    <d v="2014-03-23T00:00:00"/>
    <s v="First Class"/>
    <s v="ND-18370"/>
    <s v="Natalie DeCherney"/>
    <x v="0"/>
    <s v="United States"/>
    <x v="8"/>
    <x v="1"/>
    <n v="94110"/>
    <x v="1"/>
    <s v="OFF-BI-10004970"/>
    <x v="1"/>
    <x v="8"/>
    <s v="ACCOHIDE 3-Ring Binder, Blue, 1&quot;"/>
    <n v="19.824000000000002"/>
    <n v="6"/>
    <n v="0.2"/>
    <n v="6.690599999999999"/>
  </r>
  <r>
    <n v="4344"/>
    <x v="2158"/>
    <x v="3"/>
    <x v="498"/>
    <d v="2014-03-23T00:00:00"/>
    <s v="First Class"/>
    <s v="ND-18370"/>
    <s v="Natalie DeCherney"/>
    <x v="0"/>
    <s v="United States"/>
    <x v="8"/>
    <x v="1"/>
    <n v="94110"/>
    <x v="1"/>
    <s v="TEC-PH-10000038"/>
    <x v="2"/>
    <x v="7"/>
    <s v="Jawbone MINI JAMBOX Wireless Bluetooth Speaker"/>
    <n v="657.50400000000002"/>
    <n v="6"/>
    <n v="0.2"/>
    <n v="-131.50080000000005"/>
  </r>
  <r>
    <n v="4345"/>
    <x v="2158"/>
    <x v="3"/>
    <x v="498"/>
    <d v="2014-03-23T00:00:00"/>
    <s v="First Class"/>
    <s v="ND-18370"/>
    <s v="Natalie DeCherney"/>
    <x v="0"/>
    <s v="United States"/>
    <x v="8"/>
    <x v="1"/>
    <n v="94110"/>
    <x v="1"/>
    <s v="TEC-AC-10001552"/>
    <x v="2"/>
    <x v="11"/>
    <s v="Logitech K350 2.4Ghz Wireless Keyboard"/>
    <n v="99.54"/>
    <n v="2"/>
    <n v="0"/>
    <n v="10.949399999999997"/>
  </r>
  <r>
    <n v="4346"/>
    <x v="2158"/>
    <x v="3"/>
    <x v="498"/>
    <d v="2014-03-23T00:00:00"/>
    <s v="First Class"/>
    <s v="ND-18370"/>
    <s v="Natalie DeCherney"/>
    <x v="0"/>
    <s v="United States"/>
    <x v="8"/>
    <x v="1"/>
    <n v="94110"/>
    <x v="1"/>
    <s v="TEC-AC-10002926"/>
    <x v="2"/>
    <x v="11"/>
    <s v="Logitech Wireless Marathon Mouse M705"/>
    <n v="199.96"/>
    <n v="4"/>
    <n v="0"/>
    <n v="85.982800000000012"/>
  </r>
  <r>
    <n v="4347"/>
    <x v="2159"/>
    <x v="0"/>
    <x v="31"/>
    <d v="2013-09-26T00:00:00"/>
    <s v="Standard Class"/>
    <s v="MM-17260"/>
    <s v="Magdelene Morse"/>
    <x v="0"/>
    <s v="United States"/>
    <x v="106"/>
    <x v="15"/>
    <n v="10801"/>
    <x v="3"/>
    <s v="FUR-CH-10001394"/>
    <x v="0"/>
    <x v="1"/>
    <s v="Global Leather Executive Chair"/>
    <n v="631.78200000000004"/>
    <n v="2"/>
    <n v="0.1"/>
    <n v="140.39599999999993"/>
  </r>
  <r>
    <n v="4348"/>
    <x v="2159"/>
    <x v="0"/>
    <x v="31"/>
    <d v="2013-09-26T00:00:00"/>
    <s v="Standard Class"/>
    <s v="MM-17260"/>
    <s v="Magdelene Morse"/>
    <x v="0"/>
    <s v="United States"/>
    <x v="106"/>
    <x v="15"/>
    <n v="10801"/>
    <x v="3"/>
    <s v="FUR-FU-10004053"/>
    <x v="0"/>
    <x v="5"/>
    <s v="DAX Two-Tone Silver Metal Document Frame"/>
    <n v="60.72"/>
    <n v="3"/>
    <n v="0"/>
    <n v="26.1096"/>
  </r>
  <r>
    <n v="4349"/>
    <x v="2160"/>
    <x v="3"/>
    <x v="221"/>
    <d v="2014-11-30T00:00:00"/>
    <s v="Second Class"/>
    <s v="MV-17485"/>
    <s v="Mark Van Huff"/>
    <x v="0"/>
    <s v="United States"/>
    <x v="123"/>
    <x v="16"/>
    <n v="85204"/>
    <x v="1"/>
    <s v="OFF-BI-10004230"/>
    <x v="1"/>
    <x v="8"/>
    <s v="GBC Recycled Grain Textured Covers"/>
    <n v="20.724000000000004"/>
    <n v="2"/>
    <n v="0.7"/>
    <n v="-15.197599999999994"/>
  </r>
  <r>
    <n v="4350"/>
    <x v="2160"/>
    <x v="3"/>
    <x v="221"/>
    <d v="2014-11-30T00:00:00"/>
    <s v="Second Class"/>
    <s v="MV-17485"/>
    <s v="Mark Van Huff"/>
    <x v="0"/>
    <s v="United States"/>
    <x v="123"/>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x v="152"/>
    <x v="24"/>
    <n v="43130"/>
    <x v="3"/>
    <s v="OFF-ST-10001325"/>
    <x v="1"/>
    <x v="4"/>
    <s v="Sterilite Officeware Hinged File Box"/>
    <n v="16.768000000000001"/>
    <n v="2"/>
    <n v="0.2"/>
    <n v="1.4672000000000001"/>
  </r>
  <r>
    <n v="4352"/>
    <x v="2161"/>
    <x v="3"/>
    <x v="645"/>
    <d v="2014-04-16T00:00:00"/>
    <s v="Standard Class"/>
    <s v="JL-15130"/>
    <s v="Jack Lebron"/>
    <x v="0"/>
    <s v="United States"/>
    <x v="152"/>
    <x v="24"/>
    <n v="43130"/>
    <x v="3"/>
    <s v="TEC-AC-10003441"/>
    <x v="2"/>
    <x v="11"/>
    <s v="Kingston Digital DataTraveler 32GB USB 2.0"/>
    <n v="27.12"/>
    <n v="2"/>
    <n v="0.2"/>
    <n v="-4.7460000000000013"/>
  </r>
  <r>
    <n v="4353"/>
    <x v="2162"/>
    <x v="3"/>
    <x v="389"/>
    <d v="2014-12-13T00:00:00"/>
    <s v="Second Class"/>
    <s v="AG-10330"/>
    <s v="Alex Grayson"/>
    <x v="0"/>
    <s v="United States"/>
    <x v="280"/>
    <x v="1"/>
    <n v="95207"/>
    <x v="1"/>
    <s v="TEC-PH-10003215"/>
    <x v="2"/>
    <x v="7"/>
    <s v="Jackery Bar Premium Fast-charging Portable Charger"/>
    <n v="95.84"/>
    <n v="4"/>
    <n v="0.2"/>
    <n v="34.741999999999997"/>
  </r>
  <r>
    <n v="4354"/>
    <x v="2162"/>
    <x v="3"/>
    <x v="389"/>
    <d v="2014-12-13T00:00:00"/>
    <s v="Second Class"/>
    <s v="AG-10330"/>
    <s v="Alex Grayson"/>
    <x v="0"/>
    <s v="United States"/>
    <x v="280"/>
    <x v="1"/>
    <n v="95207"/>
    <x v="1"/>
    <s v="OFF-PA-10002005"/>
    <x v="1"/>
    <x v="10"/>
    <s v="Xerox 225"/>
    <n v="12.96"/>
    <n v="2"/>
    <n v="0"/>
    <n v="6.2208000000000006"/>
  </r>
  <r>
    <n v="4355"/>
    <x v="2163"/>
    <x v="3"/>
    <x v="221"/>
    <d v="2014-11-27T00:00:00"/>
    <s v="Second Class"/>
    <s v="MD-17860"/>
    <s v="Michael Dominguez"/>
    <x v="1"/>
    <s v="United States"/>
    <x v="153"/>
    <x v="3"/>
    <n v="28806"/>
    <x v="0"/>
    <s v="OFF-BI-10004465"/>
    <x v="1"/>
    <x v="8"/>
    <s v="Avery Durable Slant Ring Binders"/>
    <n v="19.008000000000003"/>
    <n v="8"/>
    <n v="0.7"/>
    <n v="-12.671999999999997"/>
  </r>
  <r>
    <n v="4356"/>
    <x v="2164"/>
    <x v="1"/>
    <x v="784"/>
    <d v="2012-12-07T00:00:00"/>
    <s v="Second Class"/>
    <s v="RO-19780"/>
    <s v="Rose O'Brian"/>
    <x v="0"/>
    <s v="United States"/>
    <x v="300"/>
    <x v="18"/>
    <n v="37042"/>
    <x v="0"/>
    <s v="OFF-BI-10000545"/>
    <x v="1"/>
    <x v="8"/>
    <s v="GBC Ibimaster 500 Manual ProClick Binding System"/>
    <n v="1598.0580000000002"/>
    <n v="7"/>
    <n v="0.7"/>
    <n v="-1065.3719999999998"/>
  </r>
  <r>
    <n v="4357"/>
    <x v="2164"/>
    <x v="1"/>
    <x v="784"/>
    <d v="2012-12-07T00:00:00"/>
    <s v="Second Class"/>
    <s v="RO-19780"/>
    <s v="Rose O'Brian"/>
    <x v="0"/>
    <s v="United States"/>
    <x v="300"/>
    <x v="18"/>
    <n v="37042"/>
    <x v="0"/>
    <s v="OFF-AR-10003752"/>
    <x v="1"/>
    <x v="6"/>
    <s v="Deluxe Chalkboard Eraser Cleaner"/>
    <n v="36.96"/>
    <n v="4"/>
    <n v="0.2"/>
    <n v="12.011999999999999"/>
  </r>
  <r>
    <n v="4358"/>
    <x v="2165"/>
    <x v="3"/>
    <x v="157"/>
    <d v="2014-12-12T00:00:00"/>
    <s v="Same Day"/>
    <s v="RR-19315"/>
    <s v="Ralph Ritter"/>
    <x v="0"/>
    <s v="United States"/>
    <x v="34"/>
    <x v="10"/>
    <n v="60505"/>
    <x v="2"/>
    <s v="OFF-PA-10001937"/>
    <x v="1"/>
    <x v="10"/>
    <s v="Xerox 21"/>
    <n v="10.368000000000002"/>
    <n v="2"/>
    <n v="0.2"/>
    <n v="3.6288"/>
  </r>
  <r>
    <n v="4359"/>
    <x v="2165"/>
    <x v="3"/>
    <x v="157"/>
    <d v="2014-12-12T00:00:00"/>
    <s v="Same Day"/>
    <s v="RR-19315"/>
    <s v="Ralph Ritter"/>
    <x v="0"/>
    <s v="United States"/>
    <x v="34"/>
    <x v="10"/>
    <n v="60505"/>
    <x v="2"/>
    <s v="FUR-FU-10004306"/>
    <x v="0"/>
    <x v="5"/>
    <s v="Electrix Halogen Magnifier Lamp"/>
    <n v="77.720000000000013"/>
    <n v="1"/>
    <n v="0.6"/>
    <n v="-66.061999999999998"/>
  </r>
  <r>
    <n v="4360"/>
    <x v="2165"/>
    <x v="3"/>
    <x v="157"/>
    <d v="2014-12-12T00:00:00"/>
    <s v="Same Day"/>
    <s v="RR-19315"/>
    <s v="Ralph Ritter"/>
    <x v="0"/>
    <s v="United States"/>
    <x v="34"/>
    <x v="10"/>
    <n v="60505"/>
    <x v="2"/>
    <s v="FUR-CH-10003973"/>
    <x v="0"/>
    <x v="1"/>
    <s v="GuestStacker Chair with Chrome Finish Legs"/>
    <n v="520.46399999999994"/>
    <n v="2"/>
    <n v="0.3"/>
    <n v="-14.870399999999961"/>
  </r>
  <r>
    <n v="4361"/>
    <x v="2166"/>
    <x v="0"/>
    <x v="206"/>
    <d v="2013-05-24T00:00:00"/>
    <s v="First Class"/>
    <s v="CP-12340"/>
    <s v="Christine Phan"/>
    <x v="1"/>
    <s v="United States"/>
    <x v="99"/>
    <x v="34"/>
    <n v="2886"/>
    <x v="3"/>
    <s v="OFF-PA-10000565"/>
    <x v="1"/>
    <x v="10"/>
    <s v="Staples"/>
    <n v="111.96"/>
    <n v="2"/>
    <n v="0"/>
    <n v="54.860399999999998"/>
  </r>
  <r>
    <n v="4362"/>
    <x v="2167"/>
    <x v="3"/>
    <x v="922"/>
    <d v="2014-02-22T00:00:00"/>
    <s v="Second Class"/>
    <s v="LL-16840"/>
    <s v="Lauren Leatherbury"/>
    <x v="0"/>
    <s v="United States"/>
    <x v="240"/>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x v="402"/>
    <x v="46"/>
    <n v="58103"/>
    <x v="2"/>
    <s v="OFF-AR-10001953"/>
    <x v="1"/>
    <x v="6"/>
    <s v="Boston 1645 Deluxe Heavier-Duty Electric Pencil Sharpener"/>
    <n v="131.94"/>
    <n v="3"/>
    <n v="0"/>
    <n v="35.623800000000003"/>
  </r>
  <r>
    <n v="4364"/>
    <x v="2168"/>
    <x v="3"/>
    <x v="968"/>
    <d v="2014-05-23T00:00:00"/>
    <s v="Second Class"/>
    <s v="NC-18340"/>
    <s v="Nat Carroll"/>
    <x v="0"/>
    <s v="United States"/>
    <x v="402"/>
    <x v="46"/>
    <n v="58103"/>
    <x v="2"/>
    <s v="OFF-AR-10001374"/>
    <x v="1"/>
    <x v="6"/>
    <s v="BIC Brite Liner Highlighters, Chisel Tip"/>
    <n v="25.92"/>
    <n v="4"/>
    <n v="0"/>
    <n v="8.2943999999999996"/>
  </r>
  <r>
    <n v="4365"/>
    <x v="2168"/>
    <x v="3"/>
    <x v="968"/>
    <d v="2014-05-23T00:00:00"/>
    <s v="Second Class"/>
    <s v="NC-18340"/>
    <s v="Nat Carroll"/>
    <x v="0"/>
    <s v="United States"/>
    <x v="402"/>
    <x v="46"/>
    <n v="58103"/>
    <x v="2"/>
    <s v="OFF-ST-10003816"/>
    <x v="1"/>
    <x v="4"/>
    <s v="Fellowes High-Stak Drawer Files"/>
    <n v="704.76"/>
    <n v="4"/>
    <n v="0"/>
    <n v="162.09479999999996"/>
  </r>
  <r>
    <n v="4366"/>
    <x v="2168"/>
    <x v="3"/>
    <x v="968"/>
    <d v="2014-05-23T00:00:00"/>
    <s v="Second Class"/>
    <s v="NC-18340"/>
    <s v="Nat Carroll"/>
    <x v="0"/>
    <s v="United States"/>
    <x v="402"/>
    <x v="46"/>
    <n v="58103"/>
    <x v="2"/>
    <s v="OFF-FA-10001843"/>
    <x v="1"/>
    <x v="13"/>
    <s v="Staples"/>
    <n v="7.41"/>
    <n v="3"/>
    <n v="0"/>
    <n v="3.4827000000000004"/>
  </r>
  <r>
    <n v="4367"/>
    <x v="2168"/>
    <x v="3"/>
    <x v="968"/>
    <d v="2014-05-23T00:00:00"/>
    <s v="Second Class"/>
    <s v="NC-18340"/>
    <s v="Nat Carroll"/>
    <x v="0"/>
    <s v="United States"/>
    <x v="402"/>
    <x v="46"/>
    <n v="58103"/>
    <x v="2"/>
    <s v="OFF-AR-10000657"/>
    <x v="1"/>
    <x v="6"/>
    <s v="Binney &amp; Smith inkTank Desk Highlighter, Chisel Tip, Yellow, 12/Box"/>
    <n v="21.5"/>
    <n v="10"/>
    <n v="0"/>
    <n v="7.094999999999998"/>
  </r>
  <r>
    <n v="4368"/>
    <x v="2169"/>
    <x v="3"/>
    <x v="220"/>
    <d v="2014-09-14T00:00:00"/>
    <s v="Second Class"/>
    <s v="HA-14920"/>
    <s v="Helen Andreada"/>
    <x v="0"/>
    <s v="United States"/>
    <x v="22"/>
    <x v="10"/>
    <n v="60623"/>
    <x v="2"/>
    <s v="OFF-FA-10000936"/>
    <x v="1"/>
    <x v="13"/>
    <s v="Acco Hot Clips Clips to Go"/>
    <n v="10.528"/>
    <n v="4"/>
    <n v="0.2"/>
    <n v="3.2899999999999996"/>
  </r>
  <r>
    <n v="4369"/>
    <x v="2169"/>
    <x v="3"/>
    <x v="220"/>
    <d v="2014-09-14T00:00:00"/>
    <s v="Second Class"/>
    <s v="HA-14920"/>
    <s v="Helen Andreada"/>
    <x v="0"/>
    <s v="United States"/>
    <x v="22"/>
    <x v="10"/>
    <n v="60623"/>
    <x v="2"/>
    <s v="OFF-PA-10003657"/>
    <x v="1"/>
    <x v="10"/>
    <s v="Xerox 1927"/>
    <n v="20.544000000000004"/>
    <n v="6"/>
    <n v="0.2"/>
    <n v="6.4199999999999964"/>
  </r>
  <r>
    <n v="4370"/>
    <x v="2170"/>
    <x v="0"/>
    <x v="732"/>
    <d v="2013-11-11T00:00:00"/>
    <s v="Standard Class"/>
    <s v="MA-17995"/>
    <s v="Michelle Arnett"/>
    <x v="2"/>
    <s v="United States"/>
    <x v="104"/>
    <x v="14"/>
    <n v="46226"/>
    <x v="2"/>
    <s v="OFF-BI-10001989"/>
    <x v="1"/>
    <x v="8"/>
    <s v="Premium Transparent Presentation Covers by GBC"/>
    <n v="104.9"/>
    <n v="5"/>
    <n v="0"/>
    <n v="50.351999999999997"/>
  </r>
  <r>
    <n v="4371"/>
    <x v="2170"/>
    <x v="0"/>
    <x v="732"/>
    <d v="2013-11-11T00:00:00"/>
    <s v="Standard Class"/>
    <s v="MA-17995"/>
    <s v="Michelle Arnett"/>
    <x v="2"/>
    <s v="United States"/>
    <x v="104"/>
    <x v="14"/>
    <n v="46226"/>
    <x v="2"/>
    <s v="OFF-AR-10002987"/>
    <x v="1"/>
    <x v="6"/>
    <s v="Prismacolor Color Pencil Set"/>
    <n v="39.68"/>
    <n v="2"/>
    <n v="0"/>
    <n v="16.268800000000002"/>
  </r>
  <r>
    <n v="4372"/>
    <x v="2170"/>
    <x v="0"/>
    <x v="732"/>
    <d v="2013-11-11T00:00:00"/>
    <s v="Standard Class"/>
    <s v="MA-17995"/>
    <s v="Michelle Arnett"/>
    <x v="2"/>
    <s v="United States"/>
    <x v="104"/>
    <x v="14"/>
    <n v="46226"/>
    <x v="2"/>
    <s v="OFF-LA-10000414"/>
    <x v="1"/>
    <x v="2"/>
    <s v="Avery 503"/>
    <n v="51.75"/>
    <n v="5"/>
    <n v="0"/>
    <n v="24.84"/>
  </r>
  <r>
    <n v="4373"/>
    <x v="2171"/>
    <x v="3"/>
    <x v="283"/>
    <d v="2014-07-26T00:00:00"/>
    <s v="Second Class"/>
    <s v="LH-16900"/>
    <s v="Lena Hernandez"/>
    <x v="0"/>
    <s v="United States"/>
    <x v="403"/>
    <x v="14"/>
    <n v="46514"/>
    <x v="2"/>
    <s v="OFF-AR-10003602"/>
    <x v="1"/>
    <x v="6"/>
    <s v="Quartet Omega Colored Chalk, 12/Pack"/>
    <n v="11.68"/>
    <n v="2"/>
    <n v="0"/>
    <n v="5.4895999999999994"/>
  </r>
  <r>
    <n v="4374"/>
    <x v="2171"/>
    <x v="3"/>
    <x v="283"/>
    <d v="2014-07-26T00:00:00"/>
    <s v="Second Class"/>
    <s v="LH-16900"/>
    <s v="Lena Hernandez"/>
    <x v="0"/>
    <s v="United States"/>
    <x v="403"/>
    <x v="14"/>
    <n v="46514"/>
    <x v="2"/>
    <s v="TEC-AC-10002550"/>
    <x v="2"/>
    <x v="11"/>
    <s v="Memorex 25GB 6X Branded Blu-Ray Recordable Disc, 30/Pack"/>
    <n v="159.75"/>
    <n v="5"/>
    <n v="0"/>
    <n v="11.182499999999997"/>
  </r>
  <r>
    <n v="4375"/>
    <x v="2172"/>
    <x v="0"/>
    <x v="741"/>
    <d v="2013-11-25T00:00:00"/>
    <s v="Standard Class"/>
    <s v="SB-20290"/>
    <s v="Sean Braxton"/>
    <x v="1"/>
    <s v="United States"/>
    <x v="239"/>
    <x v="24"/>
    <n v="44240"/>
    <x v="3"/>
    <s v="OFF-AP-10002998"/>
    <x v="1"/>
    <x v="9"/>
    <s v="Holmes 99% HEPA Air Purifier"/>
    <n v="103.96799999999999"/>
    <n v="6"/>
    <n v="0.2"/>
    <n v="16.894799999999996"/>
  </r>
  <r>
    <n v="4376"/>
    <x v="2173"/>
    <x v="2"/>
    <x v="573"/>
    <d v="2011-04-30T00:00:00"/>
    <s v="Standard Class"/>
    <s v="BT-11305"/>
    <s v="Beth Thompson"/>
    <x v="2"/>
    <s v="United States"/>
    <x v="404"/>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x v="404"/>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x v="404"/>
    <x v="1"/>
    <n v="91776"/>
    <x v="1"/>
    <s v="FUR-CH-10003973"/>
    <x v="0"/>
    <x v="1"/>
    <s v="GuestStacker Chair with Chrome Finish Legs"/>
    <n v="1487.04"/>
    <n v="5"/>
    <n v="0.2"/>
    <n v="148.70400000000006"/>
  </r>
  <r>
    <n v="4379"/>
    <x v="2174"/>
    <x v="1"/>
    <x v="672"/>
    <d v="2012-12-02T00:00:00"/>
    <s v="Second Class"/>
    <s v="PS-18970"/>
    <s v="Paul Stevenson"/>
    <x v="2"/>
    <s v="United States"/>
    <x v="0"/>
    <x v="0"/>
    <n v="42420"/>
    <x v="0"/>
    <s v="OFF-EN-10000461"/>
    <x v="1"/>
    <x v="12"/>
    <s v="#10- 4 1/8&quot; x 9 1/2&quot; Recycled Envelopes"/>
    <n v="17.48"/>
    <n v="2"/>
    <n v="0"/>
    <n v="8.2156000000000002"/>
  </r>
  <r>
    <n v="4380"/>
    <x v="2174"/>
    <x v="1"/>
    <x v="672"/>
    <d v="2012-12-02T00:00:00"/>
    <s v="Second Class"/>
    <s v="PS-18970"/>
    <s v="Paul Stevenson"/>
    <x v="2"/>
    <s v="United States"/>
    <x v="0"/>
    <x v="0"/>
    <n v="42420"/>
    <x v="0"/>
    <s v="OFF-EN-10002831"/>
    <x v="1"/>
    <x v="12"/>
    <s v="Tyvek  Top-Opening Peel &amp; Seel  Envelopes, Gray"/>
    <n v="71.88"/>
    <n v="2"/>
    <n v="0"/>
    <n v="32.345999999999997"/>
  </r>
  <r>
    <n v="4381"/>
    <x v="2175"/>
    <x v="1"/>
    <x v="969"/>
    <d v="2012-10-30T00:00:00"/>
    <s v="Standard Class"/>
    <s v="TB-21625"/>
    <s v="Trudy Brown"/>
    <x v="0"/>
    <s v="United States"/>
    <x v="8"/>
    <x v="1"/>
    <n v="94110"/>
    <x v="1"/>
    <s v="OFF-AR-10004648"/>
    <x v="1"/>
    <x v="6"/>
    <s v="Boston 19500 Mighty Mite Electric Pencil Sharpener"/>
    <n v="60.449999999999996"/>
    <n v="3"/>
    <n v="0"/>
    <n v="16.3215"/>
  </r>
  <r>
    <n v="4382"/>
    <x v="2175"/>
    <x v="1"/>
    <x v="969"/>
    <d v="2012-10-30T00:00:00"/>
    <s v="Standard Class"/>
    <s v="TB-21625"/>
    <s v="Trudy Brown"/>
    <x v="0"/>
    <s v="United States"/>
    <x v="8"/>
    <x v="1"/>
    <n v="94110"/>
    <x v="1"/>
    <s v="FUR-TA-10001857"/>
    <x v="0"/>
    <x v="3"/>
    <s v="Balt Solid Wood Rectangular Table"/>
    <n v="253.17599999999999"/>
    <n v="3"/>
    <n v="0.2"/>
    <n v="-31.64700000000002"/>
  </r>
  <r>
    <n v="4383"/>
    <x v="2176"/>
    <x v="1"/>
    <x v="603"/>
    <d v="2012-07-27T00:00:00"/>
    <s v="Standard Class"/>
    <s v="RA-19915"/>
    <s v="Russell Applegate"/>
    <x v="0"/>
    <s v="United States"/>
    <x v="336"/>
    <x v="10"/>
    <n v="60035"/>
    <x v="2"/>
    <s v="OFF-BI-10000546"/>
    <x v="1"/>
    <x v="8"/>
    <s v="Avery Durable Binders"/>
    <n v="2.879999999999999"/>
    <n v="5"/>
    <n v="0.8"/>
    <n v="-4.4639999999999995"/>
  </r>
  <r>
    <n v="4384"/>
    <x v="2176"/>
    <x v="1"/>
    <x v="603"/>
    <d v="2012-07-27T00:00:00"/>
    <s v="Standard Class"/>
    <s v="RA-19915"/>
    <s v="Russell Applegate"/>
    <x v="0"/>
    <s v="United States"/>
    <x v="336"/>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x v="336"/>
    <x v="10"/>
    <n v="60035"/>
    <x v="2"/>
    <s v="TEC-PH-10001557"/>
    <x v="2"/>
    <x v="7"/>
    <s v="Pyle PMP37LED"/>
    <n v="153.584"/>
    <n v="2"/>
    <n v="0.2"/>
    <n v="13.438599999999994"/>
  </r>
  <r>
    <n v="4386"/>
    <x v="2176"/>
    <x v="1"/>
    <x v="603"/>
    <d v="2012-07-27T00:00:00"/>
    <s v="Standard Class"/>
    <s v="RA-19915"/>
    <s v="Russell Applegate"/>
    <x v="0"/>
    <s v="United States"/>
    <x v="336"/>
    <x v="10"/>
    <n v="60035"/>
    <x v="2"/>
    <s v="FUR-BO-10002545"/>
    <x v="0"/>
    <x v="0"/>
    <s v="Atlantic Metals Mobile 3-Shelf Bookcases, Custom Colors"/>
    <n v="913.43000000000006"/>
    <n v="5"/>
    <n v="0.3"/>
    <n v="-52.195999999999913"/>
  </r>
  <r>
    <n v="4387"/>
    <x v="2177"/>
    <x v="0"/>
    <x v="189"/>
    <d v="2013-11-03T00:00:00"/>
    <s v="Standard Class"/>
    <s v="BP-11095"/>
    <s v="Bart Pistole"/>
    <x v="1"/>
    <s v="United States"/>
    <x v="8"/>
    <x v="1"/>
    <n v="94122"/>
    <x v="1"/>
    <s v="OFF-AP-10001366"/>
    <x v="1"/>
    <x v="9"/>
    <s v="Staples"/>
    <n v="43.92"/>
    <n v="4"/>
    <n v="0"/>
    <n v="11.858400000000003"/>
  </r>
  <r>
    <n v="4388"/>
    <x v="2177"/>
    <x v="0"/>
    <x v="189"/>
    <d v="2013-11-03T00:00:00"/>
    <s v="Standard Class"/>
    <s v="BP-11095"/>
    <s v="Bart Pistole"/>
    <x v="1"/>
    <s v="United States"/>
    <x v="8"/>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x v="20"/>
    <x v="15"/>
    <n v="10035"/>
    <x v="3"/>
    <s v="OFF-PA-10003651"/>
    <x v="1"/>
    <x v="10"/>
    <s v="Xerox 1968"/>
    <n v="46.76"/>
    <n v="7"/>
    <n v="0"/>
    <n v="22.444800000000001"/>
  </r>
  <r>
    <n v="4390"/>
    <x v="2178"/>
    <x v="3"/>
    <x v="225"/>
    <d v="2014-11-23T00:00:00"/>
    <s v="First Class"/>
    <s v="CD-11920"/>
    <s v="Carlos Daly"/>
    <x v="0"/>
    <s v="United States"/>
    <x v="20"/>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x v="20"/>
    <x v="15"/>
    <n v="10035"/>
    <x v="3"/>
    <s v="TEC-PH-10001459"/>
    <x v="2"/>
    <x v="7"/>
    <s v="Samsung Galaxy Mega 6.3"/>
    <n v="1259.97"/>
    <n v="3"/>
    <n v="0"/>
    <n v="327.59220000000005"/>
  </r>
  <r>
    <n v="4392"/>
    <x v="2178"/>
    <x v="3"/>
    <x v="225"/>
    <d v="2014-11-23T00:00:00"/>
    <s v="First Class"/>
    <s v="CD-11920"/>
    <s v="Carlos Daly"/>
    <x v="0"/>
    <s v="United States"/>
    <x v="20"/>
    <x v="15"/>
    <n v="10035"/>
    <x v="3"/>
    <s v="OFF-AR-10004602"/>
    <x v="1"/>
    <x v="6"/>
    <s v="Boston KS Multi-Size Manual Pencil Sharpener"/>
    <n v="68.97"/>
    <n v="3"/>
    <n v="0"/>
    <n v="19.311600000000002"/>
  </r>
  <r>
    <n v="4393"/>
    <x v="2179"/>
    <x v="0"/>
    <x v="162"/>
    <d v="2013-09-13T00:00:00"/>
    <s v="Standard Class"/>
    <s v="KB-16585"/>
    <s v="Ken Black"/>
    <x v="1"/>
    <s v="United States"/>
    <x v="61"/>
    <x v="5"/>
    <n v="75081"/>
    <x v="2"/>
    <s v="OFF-AR-10001953"/>
    <x v="1"/>
    <x v="6"/>
    <s v="Boston 1645 Deluxe Heavier-Duty Electric Pencil Sharpener"/>
    <n v="70.367999999999995"/>
    <n v="2"/>
    <n v="0.2"/>
    <n v="6.1572000000000031"/>
  </r>
  <r>
    <n v="4394"/>
    <x v="2179"/>
    <x v="0"/>
    <x v="162"/>
    <d v="2013-09-13T00:00:00"/>
    <s v="Standard Class"/>
    <s v="KB-16585"/>
    <s v="Ken Black"/>
    <x v="1"/>
    <s v="United States"/>
    <x v="61"/>
    <x v="5"/>
    <n v="75081"/>
    <x v="2"/>
    <s v="TEC-PH-10000923"/>
    <x v="2"/>
    <x v="7"/>
    <s v="Belkin SportFit Armband For iPhone 5s/5c, Fuchsia"/>
    <n v="59.960000000000008"/>
    <n v="5"/>
    <n v="0.2"/>
    <n v="21.735500000000002"/>
  </r>
  <r>
    <n v="4395"/>
    <x v="2180"/>
    <x v="2"/>
    <x v="836"/>
    <d v="2011-07-20T00:00:00"/>
    <s v="Same Day"/>
    <s v="SW-20245"/>
    <s v="Scot Wooten"/>
    <x v="0"/>
    <s v="United States"/>
    <x v="24"/>
    <x v="24"/>
    <n v="45503"/>
    <x v="3"/>
    <s v="OFF-ST-10002583"/>
    <x v="1"/>
    <x v="4"/>
    <s v="Fellowes Neat Ideas Storage Cubes"/>
    <n v="25.983999999999998"/>
    <n v="1"/>
    <n v="0.2"/>
    <n v="-5.1968000000000005"/>
  </r>
  <r>
    <n v="4396"/>
    <x v="2180"/>
    <x v="2"/>
    <x v="836"/>
    <d v="2011-07-20T00:00:00"/>
    <s v="Same Day"/>
    <s v="SW-20245"/>
    <s v="Scot Wooten"/>
    <x v="0"/>
    <s v="United States"/>
    <x v="24"/>
    <x v="24"/>
    <n v="45503"/>
    <x v="3"/>
    <s v="OFF-BI-10000977"/>
    <x v="1"/>
    <x v="8"/>
    <s v="Ibico Plastic Spiral Binding Combs"/>
    <n v="27.360000000000003"/>
    <n v="3"/>
    <n v="0.7"/>
    <n v="-21.887999999999991"/>
  </r>
  <r>
    <n v="4397"/>
    <x v="2181"/>
    <x v="0"/>
    <x v="625"/>
    <d v="2013-11-20T00:00:00"/>
    <s v="Standard Class"/>
    <s v="AH-10690"/>
    <s v="Anna Häberlin"/>
    <x v="1"/>
    <s v="United States"/>
    <x v="70"/>
    <x v="1"/>
    <n v="92024"/>
    <x v="1"/>
    <s v="TEC-PH-10002549"/>
    <x v="2"/>
    <x v="7"/>
    <s v="Polycom SoundPoint IP 450 VoIP phone"/>
    <n v="361.37600000000003"/>
    <n v="2"/>
    <n v="0.2"/>
    <n v="27.103200000000001"/>
  </r>
  <r>
    <n v="4398"/>
    <x v="2182"/>
    <x v="2"/>
    <x v="970"/>
    <d v="2011-07-11T00:00:00"/>
    <s v="Standard Class"/>
    <s v="JL-15835"/>
    <s v="John Lee"/>
    <x v="0"/>
    <s v="United States"/>
    <x v="10"/>
    <x v="9"/>
    <n v="19120"/>
    <x v="3"/>
    <s v="FUR-CH-10002880"/>
    <x v="0"/>
    <x v="1"/>
    <s v="Global High-Back Leather Tilter, Burgundy"/>
    <n v="172.18599999999998"/>
    <n v="2"/>
    <n v="0.3"/>
    <n v="-46.736200000000011"/>
  </r>
  <r>
    <n v="4399"/>
    <x v="2182"/>
    <x v="2"/>
    <x v="970"/>
    <d v="2011-07-11T00:00:00"/>
    <s v="Standard Class"/>
    <s v="JL-15835"/>
    <s v="John Lee"/>
    <x v="0"/>
    <s v="United States"/>
    <x v="10"/>
    <x v="9"/>
    <n v="19120"/>
    <x v="3"/>
    <s v="FUR-FU-10003039"/>
    <x v="0"/>
    <x v="5"/>
    <s v="Howard Miller 11-1/2&quot; Diameter Grantwood Wall Clock"/>
    <n v="69.00800000000001"/>
    <n v="2"/>
    <n v="0.2"/>
    <n v="12.0764"/>
  </r>
  <r>
    <n v="4400"/>
    <x v="2183"/>
    <x v="0"/>
    <x v="716"/>
    <d v="2013-03-18T00:00:00"/>
    <s v="Same Day"/>
    <s v="GZ-14470"/>
    <s v="Gary Zandusky"/>
    <x v="0"/>
    <s v="United States"/>
    <x v="29"/>
    <x v="39"/>
    <n v="21044"/>
    <x v="3"/>
    <s v="OFF-EN-10003055"/>
    <x v="1"/>
    <x v="12"/>
    <s v="Blue String-Tie &amp; Button Interoffice Envelopes, 10 x 13"/>
    <n v="199.89999999999998"/>
    <n v="5"/>
    <n v="0"/>
    <n v="89.954999999999984"/>
  </r>
  <r>
    <n v="4401"/>
    <x v="2183"/>
    <x v="0"/>
    <x v="716"/>
    <d v="2013-03-18T00:00:00"/>
    <s v="Same Day"/>
    <s v="GZ-14470"/>
    <s v="Gary Zandusky"/>
    <x v="0"/>
    <s v="United States"/>
    <x v="29"/>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x v="29"/>
    <x v="39"/>
    <n v="21044"/>
    <x v="3"/>
    <s v="FUR-FU-10004306"/>
    <x v="0"/>
    <x v="5"/>
    <s v="Electrix Halogen Magnifier Lamp"/>
    <n v="971.5"/>
    <n v="5"/>
    <n v="0"/>
    <n v="252.59"/>
  </r>
  <r>
    <n v="4403"/>
    <x v="2184"/>
    <x v="0"/>
    <x v="482"/>
    <d v="2013-12-28T00:00:00"/>
    <s v="First Class"/>
    <s v="RC-19825"/>
    <s v="Roy Collins"/>
    <x v="0"/>
    <s v="United States"/>
    <x v="77"/>
    <x v="22"/>
    <n v="80906"/>
    <x v="1"/>
    <s v="OFF-AR-10002445"/>
    <x v="1"/>
    <x v="6"/>
    <s v="SANFORD Major Accent Highlighters"/>
    <n v="11.328000000000001"/>
    <n v="2"/>
    <n v="0.2"/>
    <n v="2.5488000000000004"/>
  </r>
  <r>
    <n v="4404"/>
    <x v="2185"/>
    <x v="2"/>
    <x v="814"/>
    <d v="2011-09-04T00:00:00"/>
    <s v="First Class"/>
    <s v="CL-12565"/>
    <s v="Clay Ludtke"/>
    <x v="0"/>
    <s v="United States"/>
    <x v="20"/>
    <x v="15"/>
    <n v="10009"/>
    <x v="3"/>
    <s v="OFF-AR-10002445"/>
    <x v="1"/>
    <x v="6"/>
    <s v="SANFORD Major Accent Highlighters"/>
    <n v="21.240000000000002"/>
    <n v="3"/>
    <n v="0"/>
    <n v="8.071200000000001"/>
  </r>
  <r>
    <n v="4405"/>
    <x v="2186"/>
    <x v="1"/>
    <x v="761"/>
    <d v="2012-07-10T00:00:00"/>
    <s v="Standard Class"/>
    <s v="MW-18220"/>
    <s v="Mitch Webber"/>
    <x v="0"/>
    <s v="United States"/>
    <x v="10"/>
    <x v="9"/>
    <n v="19140"/>
    <x v="3"/>
    <s v="TEC-AC-10002345"/>
    <x v="2"/>
    <x v="11"/>
    <s v="HP Standard 104 key PS/2 Keyboard"/>
    <n v="34.800000000000004"/>
    <n v="3"/>
    <n v="0.2"/>
    <n v="2.1749999999999989"/>
  </r>
  <r>
    <n v="4406"/>
    <x v="2186"/>
    <x v="1"/>
    <x v="761"/>
    <d v="2012-07-10T00:00:00"/>
    <s v="Standard Class"/>
    <s v="MW-18220"/>
    <s v="Mitch Webber"/>
    <x v="0"/>
    <s v="United States"/>
    <x v="10"/>
    <x v="9"/>
    <n v="19140"/>
    <x v="3"/>
    <s v="OFF-ST-10001558"/>
    <x v="1"/>
    <x v="4"/>
    <s v="Acco Perma 4000 Stacking Storage Drawers"/>
    <n v="38.975999999999999"/>
    <n v="3"/>
    <n v="0.2"/>
    <n v="-2.4359999999999999"/>
  </r>
  <r>
    <n v="4407"/>
    <x v="2187"/>
    <x v="0"/>
    <x v="73"/>
    <d v="2013-11-26T00:00:00"/>
    <s v="Standard Class"/>
    <s v="BF-10975"/>
    <s v="Barbara Fisher"/>
    <x v="1"/>
    <s v="United States"/>
    <x v="38"/>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x v="38"/>
    <x v="14"/>
    <n v="47201"/>
    <x v="2"/>
    <s v="OFF-PA-10000418"/>
    <x v="1"/>
    <x v="10"/>
    <s v="Xerox 189"/>
    <n v="314.54999999999995"/>
    <n v="3"/>
    <n v="0"/>
    <n v="150.98399999999998"/>
  </r>
  <r>
    <n v="4409"/>
    <x v="2187"/>
    <x v="0"/>
    <x v="73"/>
    <d v="2013-11-26T00:00:00"/>
    <s v="Standard Class"/>
    <s v="BF-10975"/>
    <s v="Barbara Fisher"/>
    <x v="1"/>
    <s v="United States"/>
    <x v="38"/>
    <x v="14"/>
    <n v="47201"/>
    <x v="2"/>
    <s v="OFF-BI-10000343"/>
    <x v="1"/>
    <x v="8"/>
    <s v="Pressboard Covers with Storage Hooks, 9 1/2&quot; x 11&quot;, Light Blue"/>
    <n v="4.91"/>
    <n v="1"/>
    <n v="0"/>
    <n v="2.3077000000000001"/>
  </r>
  <r>
    <n v="4410"/>
    <x v="2188"/>
    <x v="2"/>
    <x v="457"/>
    <d v="2011-05-11T00:00:00"/>
    <s v="Standard Class"/>
    <s v="SN-20710"/>
    <s v="Steve Nguyen"/>
    <x v="2"/>
    <s v="United States"/>
    <x v="1"/>
    <x v="1"/>
    <n v="90004"/>
    <x v="1"/>
    <s v="OFF-LA-10004425"/>
    <x v="1"/>
    <x v="2"/>
    <s v="Staples"/>
    <n v="5.78"/>
    <n v="2"/>
    <n v="0"/>
    <n v="2.7166000000000001"/>
  </r>
  <r>
    <n v="4411"/>
    <x v="2188"/>
    <x v="2"/>
    <x v="457"/>
    <d v="2011-05-11T00:00:00"/>
    <s v="Standard Class"/>
    <s v="SN-20710"/>
    <s v="Steve Nguyen"/>
    <x v="2"/>
    <s v="United States"/>
    <x v="1"/>
    <x v="1"/>
    <n v="90004"/>
    <x v="1"/>
    <s v="OFF-AR-10001897"/>
    <x v="1"/>
    <x v="6"/>
    <s v="Model L Table or Wall-Mount Pencil Sharpener"/>
    <n v="107.94"/>
    <n v="6"/>
    <n v="0"/>
    <n v="30.223200000000002"/>
  </r>
  <r>
    <n v="4412"/>
    <x v="2189"/>
    <x v="2"/>
    <x v="261"/>
    <d v="2011-06-24T00:00:00"/>
    <s v="First Class"/>
    <s v="TB-21280"/>
    <s v="Toby Braunhardt"/>
    <x v="0"/>
    <s v="United States"/>
    <x v="20"/>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x v="20"/>
    <x v="15"/>
    <n v="10024"/>
    <x v="3"/>
    <s v="TEC-PH-10003963"/>
    <x v="2"/>
    <x v="7"/>
    <s v="GE 2-Jack Phone Line Splitter"/>
    <n v="617.97"/>
    <n v="3"/>
    <n v="0"/>
    <n v="160.6722"/>
  </r>
  <r>
    <n v="4414"/>
    <x v="2189"/>
    <x v="2"/>
    <x v="261"/>
    <d v="2011-06-24T00:00:00"/>
    <s v="First Class"/>
    <s v="TB-21280"/>
    <s v="Toby Braunhardt"/>
    <x v="0"/>
    <s v="United States"/>
    <x v="20"/>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x v="104"/>
    <x v="31"/>
    <n v="1841"/>
    <x v="3"/>
    <s v="OFF-BI-10003925"/>
    <x v="1"/>
    <x v="8"/>
    <s v="Fellowes PB300 Plastic Comb Binding Machine"/>
    <n v="387.99"/>
    <n v="1"/>
    <n v="0"/>
    <n v="182.3553"/>
  </r>
  <r>
    <n v="4416"/>
    <x v="2191"/>
    <x v="2"/>
    <x v="503"/>
    <d v="2011-12-06T00:00:00"/>
    <s v="Standard Class"/>
    <s v="AH-10210"/>
    <s v="Alan Hwang"/>
    <x v="0"/>
    <s v="United States"/>
    <x v="8"/>
    <x v="1"/>
    <n v="94122"/>
    <x v="1"/>
    <s v="TEC-PH-10004586"/>
    <x v="2"/>
    <x v="7"/>
    <s v="Wilson SignalBoost 841262 DB PRO Amplifier Kit"/>
    <n v="575.91999999999996"/>
    <n v="2"/>
    <n v="0.2"/>
    <n v="71.989999999999981"/>
  </r>
  <r>
    <n v="4417"/>
    <x v="2191"/>
    <x v="2"/>
    <x v="503"/>
    <d v="2011-12-06T00:00:00"/>
    <s v="Standard Class"/>
    <s v="AH-10210"/>
    <s v="Alan Hwang"/>
    <x v="0"/>
    <s v="United States"/>
    <x v="8"/>
    <x v="1"/>
    <n v="94122"/>
    <x v="1"/>
    <s v="OFF-FA-10003495"/>
    <x v="1"/>
    <x v="13"/>
    <s v="Staples"/>
    <n v="30.4"/>
    <n v="5"/>
    <n v="0"/>
    <n v="15.2"/>
  </r>
  <r>
    <n v="4418"/>
    <x v="2192"/>
    <x v="3"/>
    <x v="359"/>
    <d v="2014-04-13T00:00:00"/>
    <s v="Second Class"/>
    <s v="KL-16645"/>
    <s v="Ken Lonsdale"/>
    <x v="0"/>
    <s v="United States"/>
    <x v="66"/>
    <x v="12"/>
    <n v="48205"/>
    <x v="2"/>
    <s v="OFF-BI-10002867"/>
    <x v="1"/>
    <x v="8"/>
    <s v="GBC Recycled Regency Composition Covers"/>
    <n v="478.24"/>
    <n v="8"/>
    <n v="0"/>
    <n v="219.99039999999997"/>
  </r>
  <r>
    <n v="4419"/>
    <x v="2193"/>
    <x v="2"/>
    <x v="414"/>
    <d v="2011-12-27T00:00:00"/>
    <s v="Standard Class"/>
    <s v="MH-17455"/>
    <s v="Mark Hamilton"/>
    <x v="0"/>
    <s v="United States"/>
    <x v="57"/>
    <x v="24"/>
    <n v="45011"/>
    <x v="3"/>
    <s v="FUR-FU-10003773"/>
    <x v="0"/>
    <x v="5"/>
    <s v="Eldon Cleatmat Plus Chair Mats for High Pile Carpets"/>
    <n v="190.84800000000001"/>
    <n v="3"/>
    <n v="0.2"/>
    <n v="-21.470400000000026"/>
  </r>
  <r>
    <n v="4420"/>
    <x v="2194"/>
    <x v="2"/>
    <x v="506"/>
    <d v="2011-12-24T00:00:00"/>
    <s v="Standard Class"/>
    <s v="EC-14050"/>
    <s v="Erin Creighton"/>
    <x v="0"/>
    <s v="United States"/>
    <x v="38"/>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x v="22"/>
    <x v="10"/>
    <n v="60610"/>
    <x v="2"/>
    <s v="OFF-SU-10002537"/>
    <x v="1"/>
    <x v="14"/>
    <s v="Acme Box Cutter Scissors"/>
    <n v="40.92"/>
    <n v="5"/>
    <n v="0.2"/>
    <n v="3.0690000000000026"/>
  </r>
  <r>
    <n v="4422"/>
    <x v="2196"/>
    <x v="2"/>
    <x v="530"/>
    <d v="2011-03-09T00:00:00"/>
    <s v="Standard Class"/>
    <s v="SC-20095"/>
    <s v="Sanjit Chand"/>
    <x v="0"/>
    <s v="United States"/>
    <x v="405"/>
    <x v="2"/>
    <n v="33063"/>
    <x v="0"/>
    <s v="OFF-AR-10001374"/>
    <x v="1"/>
    <x v="6"/>
    <s v="BIC Brite Liner Highlighters, Chisel Tip"/>
    <n v="15.552000000000003"/>
    <n v="3"/>
    <n v="0.2"/>
    <n v="2.3327999999999989"/>
  </r>
  <r>
    <n v="4423"/>
    <x v="2197"/>
    <x v="3"/>
    <x v="796"/>
    <d v="2014-05-20T00:00:00"/>
    <s v="First Class"/>
    <s v="TB-21355"/>
    <s v="Todd Boyes"/>
    <x v="1"/>
    <s v="United States"/>
    <x v="406"/>
    <x v="32"/>
    <n v="30328"/>
    <x v="0"/>
    <s v="OFF-AP-10001492"/>
    <x v="1"/>
    <x v="9"/>
    <s v="Acco Six-Outlet Power Strip, 4' Cord Length"/>
    <n v="17.239999999999998"/>
    <n v="2"/>
    <n v="0"/>
    <n v="4.4824000000000002"/>
  </r>
  <r>
    <n v="4424"/>
    <x v="2197"/>
    <x v="3"/>
    <x v="796"/>
    <d v="2014-05-20T00:00:00"/>
    <s v="First Class"/>
    <s v="TB-21355"/>
    <s v="Todd Boyes"/>
    <x v="1"/>
    <s v="United States"/>
    <x v="406"/>
    <x v="32"/>
    <n v="30328"/>
    <x v="0"/>
    <s v="FUR-BO-10003546"/>
    <x v="0"/>
    <x v="0"/>
    <s v="Hon 4-Shelf Metal Bookcases"/>
    <n v="302.94"/>
    <n v="3"/>
    <n v="0"/>
    <n v="75.735000000000014"/>
  </r>
  <r>
    <n v="4425"/>
    <x v="2197"/>
    <x v="3"/>
    <x v="796"/>
    <d v="2014-05-20T00:00:00"/>
    <s v="First Class"/>
    <s v="TB-21355"/>
    <s v="Todd Boyes"/>
    <x v="1"/>
    <s v="United States"/>
    <x v="406"/>
    <x v="32"/>
    <n v="30328"/>
    <x v="0"/>
    <s v="TEC-PH-10002185"/>
    <x v="2"/>
    <x v="7"/>
    <s v="QVS USB Car Charger 2-Port 2.1Amp for iPod/iPhone/iPad/iPad 2/iPad 3"/>
    <n v="34.75"/>
    <n v="5"/>
    <n v="0"/>
    <n v="15.637499999999999"/>
  </r>
  <r>
    <n v="4426"/>
    <x v="2197"/>
    <x v="3"/>
    <x v="796"/>
    <d v="2014-05-20T00:00:00"/>
    <s v="First Class"/>
    <s v="TB-21355"/>
    <s v="Todd Boyes"/>
    <x v="1"/>
    <s v="United States"/>
    <x v="406"/>
    <x v="32"/>
    <n v="30328"/>
    <x v="0"/>
    <s v="OFF-BI-10000315"/>
    <x v="1"/>
    <x v="8"/>
    <s v="Poly Designer Cover &amp; Back"/>
    <n v="113.94"/>
    <n v="6"/>
    <n v="0"/>
    <n v="54.691199999999995"/>
  </r>
  <r>
    <n v="4427"/>
    <x v="2197"/>
    <x v="3"/>
    <x v="796"/>
    <d v="2014-05-20T00:00:00"/>
    <s v="First Class"/>
    <s v="TB-21355"/>
    <s v="Todd Boyes"/>
    <x v="1"/>
    <s v="United States"/>
    <x v="406"/>
    <x v="32"/>
    <n v="30328"/>
    <x v="0"/>
    <s v="TEC-PH-10002350"/>
    <x v="2"/>
    <x v="7"/>
    <s v="Apple EarPods with Remote and Mic"/>
    <n v="55.98"/>
    <n v="2"/>
    <n v="0"/>
    <n v="15.674399999999999"/>
  </r>
  <r>
    <n v="4428"/>
    <x v="2198"/>
    <x v="3"/>
    <x v="585"/>
    <d v="2014-09-29T00:00:00"/>
    <s v="Standard Class"/>
    <s v="DW-13195"/>
    <s v="David Wiener"/>
    <x v="1"/>
    <s v="United States"/>
    <x v="305"/>
    <x v="27"/>
    <n v="87105"/>
    <x v="1"/>
    <s v="OFF-PA-10002666"/>
    <x v="1"/>
    <x v="10"/>
    <s v="Southworth 25% Cotton Linen-Finish Paper &amp; Envelopes"/>
    <n v="27.18"/>
    <n v="3"/>
    <n v="0"/>
    <n v="12.231"/>
  </r>
  <r>
    <n v="4429"/>
    <x v="2199"/>
    <x v="3"/>
    <x v="708"/>
    <d v="2014-03-28T00:00:00"/>
    <s v="Standard Class"/>
    <s v="CL-12565"/>
    <s v="Clay Ludtke"/>
    <x v="0"/>
    <s v="United States"/>
    <x v="251"/>
    <x v="26"/>
    <n v="74133"/>
    <x v="2"/>
    <s v="FUR-CH-10004495"/>
    <x v="0"/>
    <x v="1"/>
    <s v="Global Leather and Oak Executive Chair, Black"/>
    <n v="1805.88"/>
    <n v="6"/>
    <n v="0"/>
    <n v="523.70519999999988"/>
  </r>
  <r>
    <n v="4430"/>
    <x v="2200"/>
    <x v="3"/>
    <x v="32"/>
    <d v="2014-09-15T00:00:00"/>
    <s v="Same Day"/>
    <s v="LT-17110"/>
    <s v="Liz Thompson"/>
    <x v="0"/>
    <s v="United States"/>
    <x v="334"/>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x v="0"/>
    <x v="0"/>
    <n v="42420"/>
    <x v="0"/>
    <s v="OFF-FA-10002280"/>
    <x v="1"/>
    <x v="13"/>
    <s v="Advantus Plastic Paper Clips"/>
    <n v="20"/>
    <n v="4"/>
    <n v="0"/>
    <n v="9.6"/>
  </r>
  <r>
    <n v="4432"/>
    <x v="2201"/>
    <x v="0"/>
    <x v="54"/>
    <d v="2013-11-09T00:00:00"/>
    <s v="Second Class"/>
    <s v="AP-10915"/>
    <s v="Arthur Prichep"/>
    <x v="0"/>
    <s v="United States"/>
    <x v="0"/>
    <x v="0"/>
    <n v="42420"/>
    <x v="0"/>
    <s v="OFF-AR-10001770"/>
    <x v="1"/>
    <x v="6"/>
    <s v="Economy #2 Pencils"/>
    <n v="7.98"/>
    <n v="3"/>
    <n v="0"/>
    <n v="2.0747999999999998"/>
  </r>
  <r>
    <n v="4433"/>
    <x v="2201"/>
    <x v="0"/>
    <x v="54"/>
    <d v="2013-11-09T00:00:00"/>
    <s v="Second Class"/>
    <s v="AP-10915"/>
    <s v="Arthur Prichep"/>
    <x v="0"/>
    <s v="United States"/>
    <x v="0"/>
    <x v="0"/>
    <n v="42420"/>
    <x v="0"/>
    <s v="FUR-FU-10002885"/>
    <x v="0"/>
    <x v="5"/>
    <s v="Magna Visual Magnetic Picture Hangers"/>
    <n v="24.1"/>
    <n v="5"/>
    <n v="0"/>
    <n v="9.1580000000000013"/>
  </r>
  <r>
    <n v="4434"/>
    <x v="2201"/>
    <x v="0"/>
    <x v="54"/>
    <d v="2013-11-09T00:00:00"/>
    <s v="Second Class"/>
    <s v="AP-10915"/>
    <s v="Arthur Prichep"/>
    <x v="0"/>
    <s v="United States"/>
    <x v="0"/>
    <x v="0"/>
    <n v="42420"/>
    <x v="0"/>
    <s v="OFF-AR-10003772"/>
    <x v="1"/>
    <x v="6"/>
    <s v="Boston 16750 Black Compact Battery Pencil Sharpener"/>
    <n v="8.75"/>
    <n v="1"/>
    <n v="0"/>
    <n v="2.6249999999999991"/>
  </r>
  <r>
    <n v="4435"/>
    <x v="2201"/>
    <x v="0"/>
    <x v="54"/>
    <d v="2013-11-09T00:00:00"/>
    <s v="Second Class"/>
    <s v="AP-10915"/>
    <s v="Arthur Prichep"/>
    <x v="0"/>
    <s v="United States"/>
    <x v="0"/>
    <x v="0"/>
    <n v="42420"/>
    <x v="0"/>
    <s v="FUR-TA-10003392"/>
    <x v="0"/>
    <x v="3"/>
    <s v="Global Adaptabilities Conference Tables"/>
    <n v="842.94"/>
    <n v="3"/>
    <n v="0"/>
    <n v="160.15860000000001"/>
  </r>
  <r>
    <n v="4436"/>
    <x v="2202"/>
    <x v="0"/>
    <x v="973"/>
    <d v="2013-05-09T00:00:00"/>
    <s v="Standard Class"/>
    <s v="CB-12415"/>
    <s v="Christy Brittain"/>
    <x v="0"/>
    <s v="United States"/>
    <x v="22"/>
    <x v="10"/>
    <n v="60653"/>
    <x v="2"/>
    <s v="OFF-BI-10000014"/>
    <x v="1"/>
    <x v="8"/>
    <s v="Heavy-Duty E-Z-D Binders"/>
    <n v="2.1819999999999995"/>
    <n v="1"/>
    <n v="0.8"/>
    <n v="-3.6002999999999998"/>
  </r>
  <r>
    <n v="4437"/>
    <x v="2202"/>
    <x v="0"/>
    <x v="973"/>
    <d v="2013-05-09T00:00:00"/>
    <s v="Standard Class"/>
    <s v="CB-12415"/>
    <s v="Christy Brittain"/>
    <x v="0"/>
    <s v="United States"/>
    <x v="22"/>
    <x v="10"/>
    <n v="60653"/>
    <x v="2"/>
    <s v="OFF-AR-10003217"/>
    <x v="1"/>
    <x v="6"/>
    <s v="Newell 316"/>
    <n v="27.384"/>
    <n v="7"/>
    <n v="0.2"/>
    <n v="2.7384000000000022"/>
  </r>
  <r>
    <n v="4438"/>
    <x v="2202"/>
    <x v="0"/>
    <x v="973"/>
    <d v="2013-05-09T00:00:00"/>
    <s v="Standard Class"/>
    <s v="CB-12415"/>
    <s v="Christy Brittain"/>
    <x v="0"/>
    <s v="United States"/>
    <x v="22"/>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x v="396"/>
    <x v="5"/>
    <n v="77642"/>
    <x v="2"/>
    <s v="OFF-PA-10001972"/>
    <x v="1"/>
    <x v="10"/>
    <s v="Xerox 214"/>
    <n v="10.368000000000002"/>
    <n v="2"/>
    <n v="0.2"/>
    <n v="3.6288"/>
  </r>
  <r>
    <n v="4440"/>
    <x v="2203"/>
    <x v="0"/>
    <x v="797"/>
    <d v="2014-01-03T00:00:00"/>
    <s v="Standard Class"/>
    <s v="MT-17815"/>
    <s v="Meg Tillman"/>
    <x v="0"/>
    <s v="United States"/>
    <x v="396"/>
    <x v="5"/>
    <n v="77642"/>
    <x v="2"/>
    <s v="OFF-PA-10004041"/>
    <x v="1"/>
    <x v="10"/>
    <s v="It's Hot Message Books with Stickers, 2 3/4&quot; x 5&quot;"/>
    <n v="23.680000000000003"/>
    <n v="4"/>
    <n v="0.2"/>
    <n v="7.3999999999999995"/>
  </r>
  <r>
    <n v="4441"/>
    <x v="2204"/>
    <x v="0"/>
    <x v="405"/>
    <d v="2013-07-27T00:00:00"/>
    <s v="Standard Class"/>
    <s v="DK-13375"/>
    <s v="Dennis Kane"/>
    <x v="0"/>
    <s v="United States"/>
    <x v="17"/>
    <x v="12"/>
    <n v="48185"/>
    <x v="2"/>
    <s v="TEC-AC-10004975"/>
    <x v="2"/>
    <x v="11"/>
    <s v="Plantronics Audio 995 Wireless Stereo Headset"/>
    <n v="109.95"/>
    <n v="1"/>
    <n v="0"/>
    <n v="36.283500000000004"/>
  </r>
  <r>
    <n v="4442"/>
    <x v="2204"/>
    <x v="0"/>
    <x v="405"/>
    <d v="2013-07-27T00:00:00"/>
    <s v="Standard Class"/>
    <s v="DK-13375"/>
    <s v="Dennis Kane"/>
    <x v="0"/>
    <s v="United States"/>
    <x v="17"/>
    <x v="12"/>
    <n v="48185"/>
    <x v="2"/>
    <s v="OFF-ST-10001932"/>
    <x v="1"/>
    <x v="4"/>
    <s v="Fellowes Staxonsteel Drawer Files"/>
    <n v="965.84999999999991"/>
    <n v="5"/>
    <n v="0"/>
    <n v="135.21900000000002"/>
  </r>
  <r>
    <n v="4443"/>
    <x v="2204"/>
    <x v="0"/>
    <x v="405"/>
    <d v="2013-07-27T00:00:00"/>
    <s v="Standard Class"/>
    <s v="DK-13375"/>
    <s v="Dennis Kane"/>
    <x v="0"/>
    <s v="United States"/>
    <x v="17"/>
    <x v="12"/>
    <n v="48185"/>
    <x v="2"/>
    <s v="OFF-AR-10001761"/>
    <x v="1"/>
    <x v="6"/>
    <s v="Avery Hi-Liter Smear-Safe Highlighters"/>
    <n v="29.2"/>
    <n v="5"/>
    <n v="0"/>
    <n v="10.511999999999999"/>
  </r>
  <r>
    <n v="4444"/>
    <x v="2204"/>
    <x v="0"/>
    <x v="405"/>
    <d v="2013-07-27T00:00:00"/>
    <s v="Standard Class"/>
    <s v="DK-13375"/>
    <s v="Dennis Kane"/>
    <x v="0"/>
    <s v="United States"/>
    <x v="17"/>
    <x v="12"/>
    <n v="48185"/>
    <x v="2"/>
    <s v="OFF-PA-10002262"/>
    <x v="1"/>
    <x v="10"/>
    <s v="Xerox 192"/>
    <n v="32.400000000000006"/>
    <n v="5"/>
    <n v="0"/>
    <n v="15.552000000000001"/>
  </r>
  <r>
    <n v="4445"/>
    <x v="2205"/>
    <x v="2"/>
    <x v="912"/>
    <d v="2011-11-21T00:00:00"/>
    <s v="Standard Class"/>
    <s v="SR-20740"/>
    <s v="Steven Roelle"/>
    <x v="2"/>
    <s v="United States"/>
    <x v="41"/>
    <x v="14"/>
    <n v="47401"/>
    <x v="2"/>
    <s v="OFF-EN-10004483"/>
    <x v="1"/>
    <x v="12"/>
    <s v="#10 White Business Envelopes,4 1/8 x 9 1/2"/>
    <n v="78.349999999999994"/>
    <n v="5"/>
    <n v="0"/>
    <n v="36.824499999999993"/>
  </r>
  <r>
    <n v="4446"/>
    <x v="2205"/>
    <x v="2"/>
    <x v="912"/>
    <d v="2011-11-21T00:00:00"/>
    <s v="Standard Class"/>
    <s v="SR-20740"/>
    <s v="Steven Roelle"/>
    <x v="2"/>
    <s v="United States"/>
    <x v="41"/>
    <x v="14"/>
    <n v="47401"/>
    <x v="2"/>
    <s v="OFF-PA-10003270"/>
    <x v="1"/>
    <x v="10"/>
    <s v="Xerox 1954"/>
    <n v="31.68"/>
    <n v="6"/>
    <n v="0"/>
    <n v="14.256"/>
  </r>
  <r>
    <n v="4447"/>
    <x v="2205"/>
    <x v="2"/>
    <x v="912"/>
    <d v="2011-11-21T00:00:00"/>
    <s v="Standard Class"/>
    <s v="SR-20740"/>
    <s v="Steven Roelle"/>
    <x v="2"/>
    <s v="United States"/>
    <x v="41"/>
    <x v="14"/>
    <n v="47401"/>
    <x v="2"/>
    <s v="OFF-BI-10001634"/>
    <x v="1"/>
    <x v="8"/>
    <s v="Wilson Jones Active Use Binders"/>
    <n v="29.12"/>
    <n v="4"/>
    <n v="0"/>
    <n v="14.268800000000001"/>
  </r>
  <r>
    <n v="4448"/>
    <x v="2205"/>
    <x v="2"/>
    <x v="912"/>
    <d v="2011-11-21T00:00:00"/>
    <s v="Standard Class"/>
    <s v="SR-20740"/>
    <s v="Steven Roelle"/>
    <x v="2"/>
    <s v="United States"/>
    <x v="41"/>
    <x v="14"/>
    <n v="47401"/>
    <x v="2"/>
    <s v="OFF-ST-10000675"/>
    <x v="1"/>
    <x v="4"/>
    <s v="File Shuttle II and Handi-File, Black"/>
    <n v="169.45"/>
    <n v="5"/>
    <n v="0"/>
    <n v="42.362499999999997"/>
  </r>
  <r>
    <n v="4449"/>
    <x v="2206"/>
    <x v="1"/>
    <x v="974"/>
    <d v="2012-06-23T00:00:00"/>
    <s v="Standard Class"/>
    <s v="LH-17155"/>
    <s v="Logan Haushalter"/>
    <x v="0"/>
    <s v="United States"/>
    <x v="1"/>
    <x v="1"/>
    <n v="90032"/>
    <x v="1"/>
    <s v="FUR-FU-10000732"/>
    <x v="0"/>
    <x v="5"/>
    <s v="Eldon 200 Class Desk Accessories"/>
    <n v="12.56"/>
    <n v="2"/>
    <n v="0"/>
    <n v="4.0191999999999997"/>
  </r>
  <r>
    <n v="4450"/>
    <x v="2206"/>
    <x v="1"/>
    <x v="974"/>
    <d v="2012-06-23T00:00:00"/>
    <s v="Standard Class"/>
    <s v="LH-17155"/>
    <s v="Logan Haushalter"/>
    <x v="0"/>
    <s v="United States"/>
    <x v="1"/>
    <x v="1"/>
    <n v="90032"/>
    <x v="1"/>
    <s v="OFF-PA-10004355"/>
    <x v="1"/>
    <x v="10"/>
    <s v="Xerox 231"/>
    <n v="6.48"/>
    <n v="1"/>
    <n v="0"/>
    <n v="3.1104000000000003"/>
  </r>
  <r>
    <n v="4451"/>
    <x v="2206"/>
    <x v="1"/>
    <x v="974"/>
    <d v="2012-06-23T00:00:00"/>
    <s v="Standard Class"/>
    <s v="LH-17155"/>
    <s v="Logan Haushalter"/>
    <x v="0"/>
    <s v="United States"/>
    <x v="1"/>
    <x v="1"/>
    <n v="90032"/>
    <x v="1"/>
    <s v="OFF-EN-10000056"/>
    <x v="1"/>
    <x v="12"/>
    <s v="Cameo Buff Policy Envelopes"/>
    <n v="186.69"/>
    <n v="3"/>
    <n v="0"/>
    <n v="87.744299999999981"/>
  </r>
  <r>
    <n v="4452"/>
    <x v="2207"/>
    <x v="0"/>
    <x v="975"/>
    <d v="2013-07-07T00:00:00"/>
    <s v="First Class"/>
    <s v="AA-10645"/>
    <s v="Anna Andreadi"/>
    <x v="0"/>
    <s v="United States"/>
    <x v="8"/>
    <x v="1"/>
    <n v="94109"/>
    <x v="1"/>
    <s v="FUR-FU-10000221"/>
    <x v="0"/>
    <x v="5"/>
    <s v="Master Caster Door Stop, Brown"/>
    <n v="25.4"/>
    <n v="5"/>
    <n v="0"/>
    <n v="8.6359999999999992"/>
  </r>
  <r>
    <n v="4453"/>
    <x v="2207"/>
    <x v="0"/>
    <x v="975"/>
    <d v="2013-07-07T00:00:00"/>
    <s v="First Class"/>
    <s v="AA-10645"/>
    <s v="Anna Andreadi"/>
    <x v="0"/>
    <s v="United States"/>
    <x v="8"/>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x v="8"/>
    <x v="1"/>
    <n v="94109"/>
    <x v="1"/>
    <s v="FUR-BO-10001811"/>
    <x v="0"/>
    <x v="0"/>
    <s v="Atlantic Metals Mobile 5-Shelf Bookcases, Custom Colors"/>
    <n v="1279.165"/>
    <n v="5"/>
    <n v="0.15"/>
    <n v="225.73499999999993"/>
  </r>
  <r>
    <n v="4455"/>
    <x v="2207"/>
    <x v="0"/>
    <x v="975"/>
    <d v="2013-07-07T00:00:00"/>
    <s v="First Class"/>
    <s v="AA-10645"/>
    <s v="Anna Andreadi"/>
    <x v="0"/>
    <s v="United States"/>
    <x v="8"/>
    <x v="1"/>
    <n v="94109"/>
    <x v="1"/>
    <s v="OFF-ST-10002486"/>
    <x v="1"/>
    <x v="4"/>
    <s v="Eldon Shelf Savers Cubes and Bins"/>
    <n v="27.92"/>
    <n v="4"/>
    <n v="0"/>
    <n v="0.5583999999999989"/>
  </r>
  <r>
    <n v="4456"/>
    <x v="2208"/>
    <x v="1"/>
    <x v="37"/>
    <d v="2012-09-08T00:00:00"/>
    <s v="Standard Class"/>
    <s v="AS-10630"/>
    <s v="Ann Steele"/>
    <x v="2"/>
    <s v="United States"/>
    <x v="8"/>
    <x v="1"/>
    <n v="94110"/>
    <x v="1"/>
    <s v="FUR-CH-10002372"/>
    <x v="0"/>
    <x v="1"/>
    <s v="Office Star - Ergonomically Designed Knee Chair"/>
    <n v="129.56800000000001"/>
    <n v="2"/>
    <n v="0.2"/>
    <n v="-12.956799999999994"/>
  </r>
  <r>
    <n v="4457"/>
    <x v="2208"/>
    <x v="1"/>
    <x v="37"/>
    <d v="2012-09-08T00:00:00"/>
    <s v="Standard Class"/>
    <s v="AS-10630"/>
    <s v="Ann Steele"/>
    <x v="2"/>
    <s v="United States"/>
    <x v="8"/>
    <x v="1"/>
    <n v="94110"/>
    <x v="1"/>
    <s v="OFF-BI-10003274"/>
    <x v="1"/>
    <x v="8"/>
    <s v="Avery Durable Slant Ring Binders, No Labels"/>
    <n v="6.3680000000000003"/>
    <n v="2"/>
    <n v="0.2"/>
    <n v="2.1492"/>
  </r>
  <r>
    <n v="4458"/>
    <x v="2209"/>
    <x v="3"/>
    <x v="783"/>
    <d v="2014-08-13T00:00:00"/>
    <s v="Standard Class"/>
    <s v="MC-17575"/>
    <s v="Matt Collins"/>
    <x v="0"/>
    <s v="United States"/>
    <x v="49"/>
    <x v="1"/>
    <n v="95123"/>
    <x v="1"/>
    <s v="OFF-PA-10001878"/>
    <x v="1"/>
    <x v="10"/>
    <s v="Xerox 1891"/>
    <n v="244.54999999999998"/>
    <n v="5"/>
    <n v="0"/>
    <n v="114.93849999999998"/>
  </r>
  <r>
    <n v="4459"/>
    <x v="2210"/>
    <x v="3"/>
    <x v="677"/>
    <d v="2014-03-21T00:00:00"/>
    <s v="Standard Class"/>
    <s v="SE-20110"/>
    <s v="Sanjit Engle"/>
    <x v="0"/>
    <s v="United States"/>
    <x v="60"/>
    <x v="22"/>
    <n v="80219"/>
    <x v="1"/>
    <s v="OFF-SU-10002881"/>
    <x v="1"/>
    <x v="14"/>
    <s v="Martin Yale Chadless Opener Electric Letter Opener"/>
    <n v="1332.4960000000001"/>
    <n v="2"/>
    <n v="0.2"/>
    <n v="-299.8116"/>
  </r>
  <r>
    <n v="4460"/>
    <x v="2211"/>
    <x v="3"/>
    <x v="394"/>
    <d v="2014-10-02T00:00:00"/>
    <s v="First Class"/>
    <s v="DS-13030"/>
    <s v="Darrin Sayre"/>
    <x v="2"/>
    <s v="United States"/>
    <x v="34"/>
    <x v="22"/>
    <n v="80013"/>
    <x v="1"/>
    <s v="FUR-FU-10001979"/>
    <x v="0"/>
    <x v="5"/>
    <s v="Dana Halogen Swing-Arm Architect Lamp"/>
    <n v="32.776000000000003"/>
    <n v="1"/>
    <n v="0.2"/>
    <n v="3.2776000000000014"/>
  </r>
  <r>
    <n v="4461"/>
    <x v="2211"/>
    <x v="3"/>
    <x v="394"/>
    <d v="2014-10-02T00:00:00"/>
    <s v="First Class"/>
    <s v="DS-13030"/>
    <s v="Darrin Sayre"/>
    <x v="2"/>
    <s v="United States"/>
    <x v="34"/>
    <x v="22"/>
    <n v="80013"/>
    <x v="1"/>
    <s v="OFF-ST-10001522"/>
    <x v="1"/>
    <x v="4"/>
    <s v="Gould Plastics 18-Pocket Panel Bin, 34w x 5-1/4d x 20-1/2h"/>
    <n v="147.184"/>
    <n v="2"/>
    <n v="0.2"/>
    <n v="-29.436800000000012"/>
  </r>
  <r>
    <n v="4462"/>
    <x v="2211"/>
    <x v="3"/>
    <x v="394"/>
    <d v="2014-10-02T00:00:00"/>
    <s v="First Class"/>
    <s v="DS-13030"/>
    <s v="Darrin Sayre"/>
    <x v="2"/>
    <s v="United States"/>
    <x v="34"/>
    <x v="22"/>
    <n v="80013"/>
    <x v="1"/>
    <s v="TEC-AC-10003657"/>
    <x v="2"/>
    <x v="11"/>
    <s v="Lenovo 17-Key USB Numeric Keypad"/>
    <n v="54.384000000000007"/>
    <n v="2"/>
    <n v="0.2"/>
    <n v="1.359599999999995"/>
  </r>
  <r>
    <n v="4463"/>
    <x v="2211"/>
    <x v="3"/>
    <x v="394"/>
    <d v="2014-10-02T00:00:00"/>
    <s v="First Class"/>
    <s v="DS-13030"/>
    <s v="Darrin Sayre"/>
    <x v="2"/>
    <s v="United States"/>
    <x v="34"/>
    <x v="22"/>
    <n v="80013"/>
    <x v="1"/>
    <s v="OFF-BI-10001718"/>
    <x v="1"/>
    <x v="8"/>
    <s v="GBC DocuBind P50 Personal Binding Machine"/>
    <n v="76.77600000000001"/>
    <n v="4"/>
    <n v="0.7"/>
    <n v="-58.861599999999981"/>
  </r>
  <r>
    <n v="4464"/>
    <x v="2211"/>
    <x v="3"/>
    <x v="394"/>
    <d v="2014-10-02T00:00:00"/>
    <s v="First Class"/>
    <s v="DS-13030"/>
    <s v="Darrin Sayre"/>
    <x v="2"/>
    <s v="United States"/>
    <x v="34"/>
    <x v="22"/>
    <n v="80013"/>
    <x v="1"/>
    <s v="OFF-PA-10003022"/>
    <x v="1"/>
    <x v="10"/>
    <s v="Xerox 1992"/>
    <n v="14.352000000000002"/>
    <n v="3"/>
    <n v="0.2"/>
    <n v="5.2026000000000003"/>
  </r>
  <r>
    <n v="4465"/>
    <x v="2211"/>
    <x v="3"/>
    <x v="394"/>
    <d v="2014-10-02T00:00:00"/>
    <s v="First Class"/>
    <s v="DS-13030"/>
    <s v="Darrin Sayre"/>
    <x v="2"/>
    <s v="United States"/>
    <x v="34"/>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x v="394"/>
    <x v="45"/>
    <n v="83704"/>
    <x v="1"/>
    <s v="OFF-BI-10004970"/>
    <x v="1"/>
    <x v="8"/>
    <s v="ACCOHIDE 3-Ring Binder, Blue, 1&quot;"/>
    <n v="3.3040000000000003"/>
    <n v="1"/>
    <n v="0.2"/>
    <n v="1.1151"/>
  </r>
  <r>
    <n v="4467"/>
    <x v="2213"/>
    <x v="3"/>
    <x v="221"/>
    <d v="2014-12-02T00:00:00"/>
    <s v="Standard Class"/>
    <s v="KA-16525"/>
    <s v="Kelly Andreada"/>
    <x v="0"/>
    <s v="United States"/>
    <x v="20"/>
    <x v="15"/>
    <n v="10035"/>
    <x v="3"/>
    <s v="OFF-AR-10003759"/>
    <x v="1"/>
    <x v="6"/>
    <s v="Crayola Anti Dust Chalk, 12/Pack"/>
    <n v="16.38"/>
    <n v="9"/>
    <n v="0"/>
    <n v="7.3709999999999996"/>
  </r>
  <r>
    <n v="4468"/>
    <x v="2213"/>
    <x v="3"/>
    <x v="221"/>
    <d v="2014-12-02T00:00:00"/>
    <s v="Standard Class"/>
    <s v="KA-16525"/>
    <s v="Kelly Andreada"/>
    <x v="0"/>
    <s v="United States"/>
    <x v="20"/>
    <x v="15"/>
    <n v="10035"/>
    <x v="3"/>
    <s v="OFF-EN-10003001"/>
    <x v="1"/>
    <x v="12"/>
    <s v="Ames Color-File Green Diamond Border X-ray Mailers"/>
    <n v="167.96"/>
    <n v="2"/>
    <n v="0"/>
    <n v="78.941199999999995"/>
  </r>
  <r>
    <n v="4469"/>
    <x v="2213"/>
    <x v="3"/>
    <x v="221"/>
    <d v="2014-12-02T00:00:00"/>
    <s v="Standard Class"/>
    <s v="KA-16525"/>
    <s v="Kelly Andreada"/>
    <x v="0"/>
    <s v="United States"/>
    <x v="20"/>
    <x v="15"/>
    <n v="10035"/>
    <x v="3"/>
    <s v="FUR-BO-10000780"/>
    <x v="0"/>
    <x v="0"/>
    <s v="O'Sullivan Plantations 2-Door Library in Landvery Oak"/>
    <n v="321.56799999999998"/>
    <n v="2"/>
    <n v="0.2"/>
    <n v="-16.078399999999988"/>
  </r>
  <r>
    <n v="4470"/>
    <x v="2213"/>
    <x v="3"/>
    <x v="221"/>
    <d v="2014-12-02T00:00:00"/>
    <s v="Standard Class"/>
    <s v="KA-16525"/>
    <s v="Kelly Andreada"/>
    <x v="0"/>
    <s v="United States"/>
    <x v="20"/>
    <x v="15"/>
    <n v="10035"/>
    <x v="3"/>
    <s v="OFF-PA-10001972"/>
    <x v="1"/>
    <x v="10"/>
    <s v="Xerox 214"/>
    <n v="12.96"/>
    <n v="2"/>
    <n v="0"/>
    <n v="6.2208000000000006"/>
  </r>
  <r>
    <n v="4471"/>
    <x v="2214"/>
    <x v="3"/>
    <x v="540"/>
    <d v="2014-05-13T00:00:00"/>
    <s v="Standard Class"/>
    <s v="DJ-13510"/>
    <s v="Don Jones"/>
    <x v="1"/>
    <s v="United States"/>
    <x v="10"/>
    <x v="9"/>
    <n v="19140"/>
    <x v="3"/>
    <s v="FUR-CH-10003535"/>
    <x v="0"/>
    <x v="1"/>
    <s v="Global Armless Task Chair, Royal Blue"/>
    <n v="128.05799999999999"/>
    <n v="3"/>
    <n v="0.3"/>
    <n v="-23.782199999999996"/>
  </r>
  <r>
    <n v="4472"/>
    <x v="2215"/>
    <x v="3"/>
    <x v="365"/>
    <d v="2014-09-30T00:00:00"/>
    <s v="Same Day"/>
    <s v="MG-17680"/>
    <s v="Maureen Gastineau"/>
    <x v="2"/>
    <s v="United States"/>
    <x v="407"/>
    <x v="24"/>
    <n v="44060"/>
    <x v="3"/>
    <s v="FUR-CH-10003774"/>
    <x v="0"/>
    <x v="1"/>
    <s v="Global Wood Trimmed Manager's Task Chair, Khaki"/>
    <n v="63.686"/>
    <n v="1"/>
    <n v="0.3"/>
    <n v="-15.466600000000003"/>
  </r>
  <r>
    <n v="4473"/>
    <x v="2215"/>
    <x v="3"/>
    <x v="365"/>
    <d v="2014-09-30T00:00:00"/>
    <s v="Same Day"/>
    <s v="MG-17680"/>
    <s v="Maureen Gastineau"/>
    <x v="2"/>
    <s v="United States"/>
    <x v="407"/>
    <x v="24"/>
    <n v="44060"/>
    <x v="3"/>
    <s v="TEC-AC-10004571"/>
    <x v="2"/>
    <x v="11"/>
    <s v="Logitech G700s Rechargeable Gaming Mouse"/>
    <n v="239.976"/>
    <n v="3"/>
    <n v="0.2"/>
    <n v="65.993400000000008"/>
  </r>
  <r>
    <n v="4474"/>
    <x v="2215"/>
    <x v="3"/>
    <x v="365"/>
    <d v="2014-09-30T00:00:00"/>
    <s v="Same Day"/>
    <s v="MG-17680"/>
    <s v="Maureen Gastineau"/>
    <x v="2"/>
    <s v="United States"/>
    <x v="407"/>
    <x v="24"/>
    <n v="44060"/>
    <x v="3"/>
    <s v="FUR-TA-10004442"/>
    <x v="0"/>
    <x v="3"/>
    <s v="Riverside Furniture Stanwyck Manor Table Series"/>
    <n v="344.22"/>
    <n v="2"/>
    <n v="0.4"/>
    <n v="-189.32100000000003"/>
  </r>
  <r>
    <n v="4475"/>
    <x v="2215"/>
    <x v="3"/>
    <x v="365"/>
    <d v="2014-09-30T00:00:00"/>
    <s v="Same Day"/>
    <s v="MG-17680"/>
    <s v="Maureen Gastineau"/>
    <x v="2"/>
    <s v="United States"/>
    <x v="407"/>
    <x v="24"/>
    <n v="44060"/>
    <x v="3"/>
    <s v="OFF-PA-10002787"/>
    <x v="1"/>
    <x v="10"/>
    <s v="Xerox 227"/>
    <n v="15.552000000000003"/>
    <n v="3"/>
    <n v="0.2"/>
    <n v="5.4432"/>
  </r>
  <r>
    <n v="4476"/>
    <x v="2215"/>
    <x v="3"/>
    <x v="365"/>
    <d v="2014-09-30T00:00:00"/>
    <s v="Same Day"/>
    <s v="MG-17680"/>
    <s v="Maureen Gastineau"/>
    <x v="2"/>
    <s v="United States"/>
    <x v="407"/>
    <x v="24"/>
    <n v="44060"/>
    <x v="3"/>
    <s v="FUR-FU-10004586"/>
    <x v="0"/>
    <x v="5"/>
    <s v="G.E. Longer-Life Indoor Recessed Floodlight Bulbs"/>
    <n v="21.248000000000001"/>
    <n v="4"/>
    <n v="0.2"/>
    <n v="7.436799999999999"/>
  </r>
  <r>
    <n v="4477"/>
    <x v="2215"/>
    <x v="3"/>
    <x v="365"/>
    <d v="2014-09-30T00:00:00"/>
    <s v="Same Day"/>
    <s v="MG-17680"/>
    <s v="Maureen Gastineau"/>
    <x v="2"/>
    <s v="United States"/>
    <x v="407"/>
    <x v="24"/>
    <n v="44060"/>
    <x v="3"/>
    <s v="OFF-PA-10002606"/>
    <x v="1"/>
    <x v="10"/>
    <s v="Xerox 1928"/>
    <n v="8.4480000000000004"/>
    <n v="2"/>
    <n v="0.2"/>
    <n v="2.6399999999999997"/>
  </r>
  <r>
    <n v="4478"/>
    <x v="2216"/>
    <x v="3"/>
    <x v="760"/>
    <d v="2014-10-23T00:00:00"/>
    <s v="Same Day"/>
    <s v="BD-11620"/>
    <s v="Brian DeCherney"/>
    <x v="0"/>
    <s v="United States"/>
    <x v="408"/>
    <x v="26"/>
    <n v="73505"/>
    <x v="2"/>
    <s v="OFF-ST-10000129"/>
    <x v="1"/>
    <x v="4"/>
    <s v="Fellowes Recycled Storage Drawers"/>
    <n v="333.09000000000003"/>
    <n v="3"/>
    <n v="0"/>
    <n v="23.316299999999984"/>
  </r>
  <r>
    <n v="4479"/>
    <x v="2216"/>
    <x v="3"/>
    <x v="760"/>
    <d v="2014-10-23T00:00:00"/>
    <s v="Same Day"/>
    <s v="BD-11620"/>
    <s v="Brian DeCherney"/>
    <x v="0"/>
    <s v="United States"/>
    <x v="408"/>
    <x v="26"/>
    <n v="73505"/>
    <x v="2"/>
    <s v="FUR-TA-10003748"/>
    <x v="0"/>
    <x v="3"/>
    <s v="Bevis 36 x 72 Conference Tables"/>
    <n v="248.98"/>
    <n v="2"/>
    <n v="0"/>
    <n v="54.775599999999997"/>
  </r>
  <r>
    <n v="4480"/>
    <x v="2217"/>
    <x v="2"/>
    <x v="977"/>
    <d v="2011-03-28T00:00:00"/>
    <s v="Standard Class"/>
    <s v="CD-11920"/>
    <s v="Carlos Daly"/>
    <x v="0"/>
    <s v="United States"/>
    <x v="20"/>
    <x v="15"/>
    <n v="10024"/>
    <x v="3"/>
    <s v="OFF-PA-10004948"/>
    <x v="1"/>
    <x v="10"/>
    <s v="Xerox 190"/>
    <n v="24.900000000000002"/>
    <n v="5"/>
    <n v="0"/>
    <n v="11.703000000000001"/>
  </r>
  <r>
    <n v="4481"/>
    <x v="2218"/>
    <x v="0"/>
    <x v="54"/>
    <d v="2013-11-09T00:00:00"/>
    <s v="Standard Class"/>
    <s v="XP-21865"/>
    <s v="Xylona Preis"/>
    <x v="0"/>
    <s v="United States"/>
    <x v="1"/>
    <x v="1"/>
    <n v="90049"/>
    <x v="1"/>
    <s v="OFF-FA-10001561"/>
    <x v="1"/>
    <x v="13"/>
    <s v="Stockwell Push Pins"/>
    <n v="15.260000000000002"/>
    <n v="7"/>
    <n v="0"/>
    <n v="5.0358000000000001"/>
  </r>
  <r>
    <n v="4482"/>
    <x v="2218"/>
    <x v="0"/>
    <x v="54"/>
    <d v="2013-11-09T00:00:00"/>
    <s v="Standard Class"/>
    <s v="XP-21865"/>
    <s v="Xylona Preis"/>
    <x v="0"/>
    <s v="United States"/>
    <x v="1"/>
    <x v="1"/>
    <n v="90049"/>
    <x v="1"/>
    <s v="OFF-AP-10002998"/>
    <x v="1"/>
    <x v="9"/>
    <s v="Holmes 99% HEPA Air Purifier"/>
    <n v="43.32"/>
    <n v="2"/>
    <n v="0"/>
    <n v="14.295599999999997"/>
  </r>
  <r>
    <n v="4483"/>
    <x v="2218"/>
    <x v="0"/>
    <x v="54"/>
    <d v="2013-11-09T00:00:00"/>
    <s v="Standard Class"/>
    <s v="XP-21865"/>
    <s v="Xylona Preis"/>
    <x v="0"/>
    <s v="United States"/>
    <x v="1"/>
    <x v="1"/>
    <n v="90049"/>
    <x v="1"/>
    <s v="OFF-BI-10003981"/>
    <x v="1"/>
    <x v="8"/>
    <s v="Avery Durable Plastic 1&quot; Binders"/>
    <n v="43.584000000000003"/>
    <n v="12"/>
    <n v="0.2"/>
    <n v="15.799199999999999"/>
  </r>
  <r>
    <n v="4484"/>
    <x v="2218"/>
    <x v="0"/>
    <x v="54"/>
    <d v="2013-11-09T00:00:00"/>
    <s v="Standard Class"/>
    <s v="XP-21865"/>
    <s v="Xylona Preis"/>
    <x v="0"/>
    <s v="United States"/>
    <x v="1"/>
    <x v="1"/>
    <n v="90049"/>
    <x v="1"/>
    <s v="OFF-PA-10001725"/>
    <x v="1"/>
    <x v="10"/>
    <s v="Xerox 1892"/>
    <n v="116.28"/>
    <n v="3"/>
    <n v="0"/>
    <n v="56.977199999999996"/>
  </r>
  <r>
    <n v="4485"/>
    <x v="2218"/>
    <x v="0"/>
    <x v="54"/>
    <d v="2013-11-09T00:00:00"/>
    <s v="Standard Class"/>
    <s v="XP-21865"/>
    <s v="Xylona Preis"/>
    <x v="0"/>
    <s v="United States"/>
    <x v="1"/>
    <x v="1"/>
    <n v="90049"/>
    <x v="1"/>
    <s v="OFF-BI-10002071"/>
    <x v="1"/>
    <x v="8"/>
    <s v="Fellowes Black Plastic Comb Bindings"/>
    <n v="9.2959999999999994"/>
    <n v="2"/>
    <n v="0.2"/>
    <n v="3.0211999999999994"/>
  </r>
  <r>
    <n v="4486"/>
    <x v="2218"/>
    <x v="0"/>
    <x v="54"/>
    <d v="2013-11-09T00:00:00"/>
    <s v="Standard Class"/>
    <s v="XP-21865"/>
    <s v="Xylona Preis"/>
    <x v="0"/>
    <s v="United States"/>
    <x v="1"/>
    <x v="1"/>
    <n v="90049"/>
    <x v="1"/>
    <s v="OFF-PA-10000477"/>
    <x v="1"/>
    <x v="10"/>
    <s v="Xerox 22"/>
    <n v="19.440000000000001"/>
    <n v="3"/>
    <n v="0"/>
    <n v="9.3312000000000008"/>
  </r>
  <r>
    <n v="4487"/>
    <x v="2218"/>
    <x v="0"/>
    <x v="54"/>
    <d v="2013-11-09T00:00:00"/>
    <s v="Standard Class"/>
    <s v="XP-21865"/>
    <s v="Xylona Preis"/>
    <x v="0"/>
    <s v="United States"/>
    <x v="1"/>
    <x v="1"/>
    <n v="90049"/>
    <x v="1"/>
    <s v="OFF-PA-10004359"/>
    <x v="1"/>
    <x v="10"/>
    <s v="Multicolor Computer Printout Paper"/>
    <n v="314.54999999999995"/>
    <n v="3"/>
    <n v="0"/>
    <n v="150.98399999999998"/>
  </r>
  <r>
    <n v="4488"/>
    <x v="2219"/>
    <x v="1"/>
    <x v="577"/>
    <d v="2012-09-11T00:00:00"/>
    <s v="Standard Class"/>
    <s v="CA-12055"/>
    <s v="Cathy Armstrong"/>
    <x v="2"/>
    <s v="United States"/>
    <x v="12"/>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x v="12"/>
    <x v="5"/>
    <n v="77036"/>
    <x v="2"/>
    <s v="OFF-SU-10003567"/>
    <x v="1"/>
    <x v="14"/>
    <s v="Stiletto Hand Letter Openers"/>
    <n v="69.12"/>
    <n v="9"/>
    <n v="0.2"/>
    <n v="-14.687999999999999"/>
  </r>
  <r>
    <n v="4490"/>
    <x v="2219"/>
    <x v="1"/>
    <x v="577"/>
    <d v="2012-09-11T00:00:00"/>
    <s v="Standard Class"/>
    <s v="CA-12055"/>
    <s v="Cathy Armstrong"/>
    <x v="2"/>
    <s v="United States"/>
    <x v="12"/>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x v="1"/>
    <x v="1"/>
    <n v="90032"/>
    <x v="1"/>
    <s v="FUR-TA-10001095"/>
    <x v="0"/>
    <x v="3"/>
    <s v="Chromcraft Round Conference Tables"/>
    <n v="418.29599999999994"/>
    <n v="3"/>
    <n v="0.2"/>
    <n v="5.2287000000000035"/>
  </r>
  <r>
    <n v="4492"/>
    <x v="2221"/>
    <x v="2"/>
    <x v="588"/>
    <d v="2011-12-03T00:00:00"/>
    <s v="Second Class"/>
    <s v="JK-15730"/>
    <s v="Joe Kamberova"/>
    <x v="0"/>
    <s v="United States"/>
    <x v="38"/>
    <x v="24"/>
    <n v="43229"/>
    <x v="3"/>
    <s v="TEC-CO-10001571"/>
    <x v="2"/>
    <x v="16"/>
    <s v="Sharp 1540cs Digital Laser Copier"/>
    <n v="659.98799999999994"/>
    <n v="2"/>
    <n v="0.4"/>
    <n v="109.99799999999999"/>
  </r>
  <r>
    <n v="4493"/>
    <x v="2221"/>
    <x v="2"/>
    <x v="588"/>
    <d v="2011-12-03T00:00:00"/>
    <s v="Second Class"/>
    <s v="JK-15730"/>
    <s v="Joe Kamberova"/>
    <x v="0"/>
    <s v="United States"/>
    <x v="38"/>
    <x v="24"/>
    <n v="43229"/>
    <x v="3"/>
    <s v="FUR-FU-10000221"/>
    <x v="0"/>
    <x v="5"/>
    <s v="Master Caster Door Stop, Brown"/>
    <n v="8.1280000000000001"/>
    <n v="2"/>
    <n v="0.2"/>
    <n v="1.4223999999999997"/>
  </r>
  <r>
    <n v="4494"/>
    <x v="2221"/>
    <x v="2"/>
    <x v="588"/>
    <d v="2011-12-03T00:00:00"/>
    <s v="Second Class"/>
    <s v="JK-15730"/>
    <s v="Joe Kamberova"/>
    <x v="0"/>
    <s v="United States"/>
    <x v="38"/>
    <x v="24"/>
    <n v="43229"/>
    <x v="3"/>
    <s v="OFF-PA-10001972"/>
    <x v="1"/>
    <x v="10"/>
    <s v="Xerox 214"/>
    <n v="36.288000000000011"/>
    <n v="7"/>
    <n v="0.2"/>
    <n v="12.700800000000001"/>
  </r>
  <r>
    <n v="4495"/>
    <x v="2221"/>
    <x v="2"/>
    <x v="588"/>
    <d v="2011-12-03T00:00:00"/>
    <s v="Second Class"/>
    <s v="JK-15730"/>
    <s v="Joe Kamberova"/>
    <x v="0"/>
    <s v="United States"/>
    <x v="38"/>
    <x v="24"/>
    <n v="43229"/>
    <x v="3"/>
    <s v="FUR-CH-10000015"/>
    <x v="0"/>
    <x v="1"/>
    <s v="Hon Multipurpose Stacking Arm Chairs"/>
    <n v="909.7199999999998"/>
    <n v="6"/>
    <n v="0.3"/>
    <n v="-51.983999999999924"/>
  </r>
  <r>
    <n v="4496"/>
    <x v="2222"/>
    <x v="3"/>
    <x v="978"/>
    <d v="2014-06-24T00:00:00"/>
    <s v="Standard Class"/>
    <s v="CC-12670"/>
    <s v="Craig Carreira"/>
    <x v="0"/>
    <s v="United States"/>
    <x v="1"/>
    <x v="1"/>
    <n v="90032"/>
    <x v="1"/>
    <s v="FUR-BO-10004015"/>
    <x v="0"/>
    <x v="0"/>
    <s v="Bush Andora Bookcase, Maple/Graphite Gray Finish"/>
    <n v="917.92349999999988"/>
    <n v="9"/>
    <n v="0.15"/>
    <n v="75.593699999999899"/>
  </r>
  <r>
    <n v="4497"/>
    <x v="2222"/>
    <x v="3"/>
    <x v="978"/>
    <d v="2014-06-24T00:00:00"/>
    <s v="Standard Class"/>
    <s v="CC-12670"/>
    <s v="Craig Carreira"/>
    <x v="0"/>
    <s v="United States"/>
    <x v="1"/>
    <x v="1"/>
    <n v="90032"/>
    <x v="1"/>
    <s v="OFF-PA-10002036"/>
    <x v="1"/>
    <x v="10"/>
    <s v="Xerox 1930"/>
    <n v="38.880000000000003"/>
    <n v="6"/>
    <n v="0"/>
    <n v="19.051200000000001"/>
  </r>
  <r>
    <n v="4498"/>
    <x v="2223"/>
    <x v="3"/>
    <x v="574"/>
    <d v="2014-12-10T00:00:00"/>
    <s v="Standard Class"/>
    <s v="GW-14605"/>
    <s v="Giulietta Weimer"/>
    <x v="0"/>
    <s v="United States"/>
    <x v="10"/>
    <x v="9"/>
    <n v="19140"/>
    <x v="3"/>
    <s v="OFF-BI-10003650"/>
    <x v="1"/>
    <x v="8"/>
    <s v="GBC DocuBind 300 Electric Binding Machine"/>
    <n v="631.17600000000016"/>
    <n v="4"/>
    <n v="0.7"/>
    <n v="-462.86239999999998"/>
  </r>
  <r>
    <n v="4499"/>
    <x v="2224"/>
    <x v="2"/>
    <x v="871"/>
    <d v="2011-11-26T00:00:00"/>
    <s v="Standard Class"/>
    <s v="GR-14560"/>
    <s v="Georgia Rosenberg"/>
    <x v="1"/>
    <s v="United States"/>
    <x v="8"/>
    <x v="1"/>
    <n v="94110"/>
    <x v="1"/>
    <s v="OFF-PA-10003309"/>
    <x v="1"/>
    <x v="10"/>
    <s v="Xerox 211"/>
    <n v="12.96"/>
    <n v="2"/>
    <n v="0"/>
    <n v="6.2208000000000006"/>
  </r>
  <r>
    <n v="4500"/>
    <x v="2225"/>
    <x v="0"/>
    <x v="342"/>
    <d v="2013-04-17T00:00:00"/>
    <s v="Standard Class"/>
    <s v="FM-14215"/>
    <s v="Filia McAdams"/>
    <x v="1"/>
    <s v="United States"/>
    <x v="329"/>
    <x v="1"/>
    <n v="93309"/>
    <x v="1"/>
    <s v="OFF-PA-10002787"/>
    <x v="1"/>
    <x v="10"/>
    <s v="Xerox 227"/>
    <n v="12.96"/>
    <n v="2"/>
    <n v="0"/>
    <n v="6.2208000000000006"/>
  </r>
  <r>
    <n v="4501"/>
    <x v="2225"/>
    <x v="0"/>
    <x v="342"/>
    <d v="2013-04-17T00:00:00"/>
    <s v="Standard Class"/>
    <s v="FM-14215"/>
    <s v="Filia McAdams"/>
    <x v="1"/>
    <s v="United States"/>
    <x v="329"/>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x v="12"/>
    <x v="5"/>
    <n v="77095"/>
    <x v="2"/>
    <s v="OFF-PA-10002005"/>
    <x v="1"/>
    <x v="10"/>
    <s v="Xerox 225"/>
    <n v="25.920000000000005"/>
    <n v="5"/>
    <n v="0.2"/>
    <n v="9.0719999999999992"/>
  </r>
  <r>
    <n v="4503"/>
    <x v="2226"/>
    <x v="2"/>
    <x v="479"/>
    <d v="2011-07-04T00:00:00"/>
    <s v="Standard Class"/>
    <s v="MS-17980"/>
    <s v="Michael Stewart"/>
    <x v="1"/>
    <s v="United States"/>
    <x v="12"/>
    <x v="5"/>
    <n v="77095"/>
    <x v="2"/>
    <s v="OFF-FA-10002815"/>
    <x v="1"/>
    <x v="13"/>
    <s v="Staples"/>
    <n v="21.312000000000005"/>
    <n v="6"/>
    <n v="0.2"/>
    <n v="7.1928000000000001"/>
  </r>
  <r>
    <n v="4504"/>
    <x v="2227"/>
    <x v="2"/>
    <x v="163"/>
    <d v="2011-12-29T00:00:00"/>
    <s v="Standard Class"/>
    <s v="BF-11170"/>
    <s v="Ben Ferrer"/>
    <x v="2"/>
    <s v="United States"/>
    <x v="1"/>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x v="1"/>
    <x v="1"/>
    <n v="90045"/>
    <x v="1"/>
    <s v="OFF-AP-10000828"/>
    <x v="1"/>
    <x v="9"/>
    <s v="Avanti 4.4 Cu. Ft. Refrigerator"/>
    <n v="361.96"/>
    <n v="2"/>
    <n v="0"/>
    <n v="101.34879999999998"/>
  </r>
  <r>
    <n v="4506"/>
    <x v="2227"/>
    <x v="2"/>
    <x v="163"/>
    <d v="2011-12-29T00:00:00"/>
    <s v="Standard Class"/>
    <s v="BF-11170"/>
    <s v="Ben Ferrer"/>
    <x v="2"/>
    <s v="United States"/>
    <x v="1"/>
    <x v="1"/>
    <n v="90045"/>
    <x v="1"/>
    <s v="TEC-AC-10004708"/>
    <x v="2"/>
    <x v="11"/>
    <s v="Sony 32GB Class 10 Micro SDHC R40 Memory Card"/>
    <n v="62.849999999999994"/>
    <n v="3"/>
    <n v="0"/>
    <n v="13.198499999999999"/>
  </r>
  <r>
    <n v="4507"/>
    <x v="2227"/>
    <x v="2"/>
    <x v="163"/>
    <d v="2011-12-29T00:00:00"/>
    <s v="Standard Class"/>
    <s v="BF-11170"/>
    <s v="Ben Ferrer"/>
    <x v="2"/>
    <s v="United States"/>
    <x v="1"/>
    <x v="1"/>
    <n v="90045"/>
    <x v="1"/>
    <s v="TEC-PH-10001530"/>
    <x v="2"/>
    <x v="7"/>
    <s v="Cisco Unified IP Phone 7945G VoIP phone"/>
    <n v="818.37600000000009"/>
    <n v="3"/>
    <n v="0.2"/>
    <n v="51.148499999999984"/>
  </r>
  <r>
    <n v="4508"/>
    <x v="2227"/>
    <x v="2"/>
    <x v="163"/>
    <d v="2011-12-29T00:00:00"/>
    <s v="Standard Class"/>
    <s v="BF-11170"/>
    <s v="Ben Ferrer"/>
    <x v="2"/>
    <s v="United States"/>
    <x v="1"/>
    <x v="1"/>
    <n v="90045"/>
    <x v="1"/>
    <s v="OFF-ST-10002301"/>
    <x v="1"/>
    <x v="4"/>
    <s v="Tennsco Commercial Shelving"/>
    <n v="20.34"/>
    <n v="1"/>
    <n v="0"/>
    <n v="0.20339999999999847"/>
  </r>
  <r>
    <n v="4509"/>
    <x v="2227"/>
    <x v="2"/>
    <x v="163"/>
    <d v="2011-12-29T00:00:00"/>
    <s v="Standard Class"/>
    <s v="BF-11170"/>
    <s v="Ben Ferrer"/>
    <x v="2"/>
    <s v="United States"/>
    <x v="1"/>
    <x v="1"/>
    <n v="90045"/>
    <x v="1"/>
    <s v="FUR-FU-10002554"/>
    <x v="0"/>
    <x v="5"/>
    <s v="Westinghouse Floor Lamp with Metal Mesh Shade, Black"/>
    <n v="23.99"/>
    <n v="1"/>
    <n v="0"/>
    <n v="5.5176999999999978"/>
  </r>
  <r>
    <n v="4510"/>
    <x v="2228"/>
    <x v="3"/>
    <x v="979"/>
    <d v="2014-05-30T00:00:00"/>
    <s v="Standard Class"/>
    <s v="VS-21820"/>
    <s v="Vivek Sundaresam"/>
    <x v="0"/>
    <s v="United States"/>
    <x v="1"/>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x v="24"/>
    <x v="25"/>
    <n v="65807"/>
    <x v="2"/>
    <s v="FUR-FU-10001085"/>
    <x v="0"/>
    <x v="5"/>
    <s v="3M Polarizing Light Filter Sleeves"/>
    <n v="37.299999999999997"/>
    <n v="2"/>
    <n v="0"/>
    <n v="17.157999999999998"/>
  </r>
  <r>
    <n v="4512"/>
    <x v="2229"/>
    <x v="0"/>
    <x v="338"/>
    <d v="2013-11-15T00:00:00"/>
    <s v="Standard Class"/>
    <s v="KM-16225"/>
    <s v="Kalyca Meade"/>
    <x v="1"/>
    <s v="United States"/>
    <x v="24"/>
    <x v="25"/>
    <n v="65807"/>
    <x v="2"/>
    <s v="OFF-BI-10001597"/>
    <x v="1"/>
    <x v="8"/>
    <s v="Wilson Jones Ledger-Size, Piano-Hinge Binder, 2&quot;, Blue"/>
    <n v="81.96"/>
    <n v="2"/>
    <n v="0"/>
    <n v="39.340799999999994"/>
  </r>
  <r>
    <n v="4513"/>
    <x v="2230"/>
    <x v="0"/>
    <x v="824"/>
    <d v="2013-10-04T00:00:00"/>
    <s v="First Class"/>
    <s v="LP-17095"/>
    <s v="Liz Preis"/>
    <x v="0"/>
    <s v="United States"/>
    <x v="42"/>
    <x v="16"/>
    <n v="85023"/>
    <x v="1"/>
    <s v="OFF-BI-10002429"/>
    <x v="1"/>
    <x v="8"/>
    <s v="Premier Elliptical Ring Binder, Black"/>
    <n v="54.792000000000009"/>
    <n v="6"/>
    <n v="0.7"/>
    <n v="-40.180799999999991"/>
  </r>
  <r>
    <n v="4514"/>
    <x v="2231"/>
    <x v="0"/>
    <x v="47"/>
    <d v="2013-09-09T00:00:00"/>
    <s v="First Class"/>
    <s v="BG-11740"/>
    <s v="Bruce Geld"/>
    <x v="0"/>
    <s v="United States"/>
    <x v="12"/>
    <x v="5"/>
    <n v="77070"/>
    <x v="2"/>
    <s v="OFF-ST-10001590"/>
    <x v="1"/>
    <x v="4"/>
    <s v="Tenex Personal Project File with Scoop Front Design, Black"/>
    <n v="10.784000000000001"/>
    <n v="1"/>
    <n v="0.2"/>
    <n v="0.8087999999999993"/>
  </r>
  <r>
    <n v="4515"/>
    <x v="2232"/>
    <x v="0"/>
    <x v="189"/>
    <d v="2013-11-02T00:00:00"/>
    <s v="Second Class"/>
    <s v="BW-11200"/>
    <s v="Ben Wallace"/>
    <x v="0"/>
    <s v="United States"/>
    <x v="409"/>
    <x v="17"/>
    <n v="23666"/>
    <x v="0"/>
    <s v="FUR-CH-10000847"/>
    <x v="0"/>
    <x v="1"/>
    <s v="Global Executive Mid-Back Manager's Chair"/>
    <n v="290.98"/>
    <n v="1"/>
    <n v="0"/>
    <n v="75.654799999999994"/>
  </r>
  <r>
    <n v="4516"/>
    <x v="2233"/>
    <x v="3"/>
    <x v="760"/>
    <d v="2014-10-27T00:00:00"/>
    <s v="Standard Class"/>
    <s v="PS-18970"/>
    <s v="Paul Stevenson"/>
    <x v="2"/>
    <s v="United States"/>
    <x v="251"/>
    <x v="26"/>
    <n v="74133"/>
    <x v="2"/>
    <s v="OFF-AR-10003179"/>
    <x v="1"/>
    <x v="6"/>
    <s v="Dixon Ticonderoga Core-Lock Colored Pencils"/>
    <n v="36.44"/>
    <n v="4"/>
    <n v="0"/>
    <n v="12.025199999999998"/>
  </r>
  <r>
    <n v="4517"/>
    <x v="2234"/>
    <x v="0"/>
    <x v="306"/>
    <d v="2013-09-21T00:00:00"/>
    <s v="Standard Class"/>
    <s v="RB-19570"/>
    <s v="Rob Beeghly"/>
    <x v="0"/>
    <s v="United States"/>
    <x v="4"/>
    <x v="4"/>
    <n v="98105"/>
    <x v="1"/>
    <s v="OFF-PA-10000807"/>
    <x v="1"/>
    <x v="10"/>
    <s v="TOPS &quot;Important Message&quot; Pads, Canary, 4-1/4 x 5-1/2, 50 Sheets per Pad"/>
    <n v="21.400000000000002"/>
    <n v="5"/>
    <n v="0"/>
    <n v="10.058"/>
  </r>
  <r>
    <n v="4518"/>
    <x v="2234"/>
    <x v="0"/>
    <x v="306"/>
    <d v="2013-09-21T00:00:00"/>
    <s v="Standard Class"/>
    <s v="RB-19570"/>
    <s v="Rob Beeghly"/>
    <x v="0"/>
    <s v="United States"/>
    <x v="4"/>
    <x v="4"/>
    <n v="98105"/>
    <x v="1"/>
    <s v="OFF-BI-10002103"/>
    <x v="1"/>
    <x v="8"/>
    <s v="Cardinal Slant-D Ring Binder, Heavy Gauge Vinyl"/>
    <n v="48.664000000000001"/>
    <n v="7"/>
    <n v="0.2"/>
    <n v="15.815799999999999"/>
  </r>
  <r>
    <n v="4519"/>
    <x v="2235"/>
    <x v="0"/>
    <x v="477"/>
    <d v="2013-10-02T00:00:00"/>
    <s v="Standard Class"/>
    <s v="JW-16075"/>
    <s v="Julia West"/>
    <x v="0"/>
    <s v="United States"/>
    <x v="8"/>
    <x v="1"/>
    <n v="94109"/>
    <x v="1"/>
    <s v="OFF-AR-10004441"/>
    <x v="1"/>
    <x v="6"/>
    <s v="BIC Brite Liner Highlighters"/>
    <n v="16.559999999999999"/>
    <n v="4"/>
    <n v="0"/>
    <n v="6.9551999999999996"/>
  </r>
  <r>
    <n v="4520"/>
    <x v="2236"/>
    <x v="3"/>
    <x v="193"/>
    <d v="2014-06-15T00:00:00"/>
    <s v="Standard Class"/>
    <s v="ND-18460"/>
    <s v="Neil Ducich"/>
    <x v="1"/>
    <s v="United States"/>
    <x v="108"/>
    <x v="2"/>
    <n v="32216"/>
    <x v="0"/>
    <s v="OFF-ST-10003805"/>
    <x v="1"/>
    <x v="4"/>
    <s v="24 Capacity Maxi Data Binder Racks, Pearl"/>
    <n v="1347.5200000000002"/>
    <n v="8"/>
    <n v="0.2"/>
    <n v="84.219999999999857"/>
  </r>
  <r>
    <n v="4521"/>
    <x v="2237"/>
    <x v="2"/>
    <x v="980"/>
    <d v="2011-02-27T00:00:00"/>
    <s v="Standard Class"/>
    <s v="LC-16930"/>
    <s v="Linda Cazamias"/>
    <x v="1"/>
    <s v="United States"/>
    <x v="102"/>
    <x v="14"/>
    <n v="47374"/>
    <x v="2"/>
    <s v="TEC-AC-10001284"/>
    <x v="2"/>
    <x v="11"/>
    <s v="Enermax Briskie RF Wireless Keyboard and Mouse Combo"/>
    <n v="62.31"/>
    <n v="3"/>
    <n v="0"/>
    <n v="22.4316"/>
  </r>
  <r>
    <n v="4522"/>
    <x v="2237"/>
    <x v="2"/>
    <x v="980"/>
    <d v="2011-02-27T00:00:00"/>
    <s v="Standard Class"/>
    <s v="LC-16930"/>
    <s v="Linda Cazamias"/>
    <x v="1"/>
    <s v="United States"/>
    <x v="102"/>
    <x v="14"/>
    <n v="47374"/>
    <x v="2"/>
    <s v="FUR-FU-10000221"/>
    <x v="0"/>
    <x v="5"/>
    <s v="Master Caster Door Stop, Brown"/>
    <n v="20.32"/>
    <n v="4"/>
    <n v="0"/>
    <n v="6.9087999999999994"/>
  </r>
  <r>
    <n v="4523"/>
    <x v="2238"/>
    <x v="3"/>
    <x v="297"/>
    <d v="2014-02-26T00:00:00"/>
    <s v="Second Class"/>
    <s v="BP-11095"/>
    <s v="Bart Pistole"/>
    <x v="1"/>
    <s v="United States"/>
    <x v="103"/>
    <x v="22"/>
    <n v="80027"/>
    <x v="1"/>
    <s v="OFF-FA-10001229"/>
    <x v="1"/>
    <x v="13"/>
    <s v="Staples"/>
    <n v="9.4320000000000004"/>
    <n v="3"/>
    <n v="0.2"/>
    <n v="3.065399999999999"/>
  </r>
  <r>
    <n v="4524"/>
    <x v="2239"/>
    <x v="2"/>
    <x v="981"/>
    <d v="2011-11-06T00:00:00"/>
    <s v="Standard Class"/>
    <s v="RD-19720"/>
    <s v="Roger Demir"/>
    <x v="0"/>
    <s v="United States"/>
    <x v="20"/>
    <x v="15"/>
    <n v="10024"/>
    <x v="3"/>
    <s v="OFF-LA-10001569"/>
    <x v="1"/>
    <x v="2"/>
    <s v="Avery 499"/>
    <n v="34.86"/>
    <n v="7"/>
    <n v="0"/>
    <n v="16.035599999999999"/>
  </r>
  <r>
    <n v="4525"/>
    <x v="2239"/>
    <x v="2"/>
    <x v="981"/>
    <d v="2011-11-06T00:00:00"/>
    <s v="Standard Class"/>
    <s v="RD-19720"/>
    <s v="Roger Demir"/>
    <x v="0"/>
    <s v="United States"/>
    <x v="20"/>
    <x v="15"/>
    <n v="10024"/>
    <x v="3"/>
    <s v="FUR-FU-10004018"/>
    <x v="0"/>
    <x v="5"/>
    <s v="Tensor Computer Mounted Lamp"/>
    <n v="89.34"/>
    <n v="6"/>
    <n v="0"/>
    <n v="24.121800000000004"/>
  </r>
  <r>
    <n v="4526"/>
    <x v="2240"/>
    <x v="3"/>
    <x v="729"/>
    <d v="2014-07-24T00:00:00"/>
    <s v="Standard Class"/>
    <s v="BE-11335"/>
    <s v="Bill Eplett"/>
    <x v="2"/>
    <s v="United States"/>
    <x v="410"/>
    <x v="15"/>
    <n v="13440"/>
    <x v="3"/>
    <s v="TEC-PH-10004536"/>
    <x v="2"/>
    <x v="7"/>
    <s v="Avaya 5420 Digital phone"/>
    <n v="269.98"/>
    <n v="2"/>
    <n v="0"/>
    <n v="67.495000000000005"/>
  </r>
  <r>
    <n v="4527"/>
    <x v="2240"/>
    <x v="3"/>
    <x v="729"/>
    <d v="2014-07-24T00:00:00"/>
    <s v="Standard Class"/>
    <s v="BE-11335"/>
    <s v="Bill Eplett"/>
    <x v="2"/>
    <s v="United States"/>
    <x v="410"/>
    <x v="15"/>
    <n v="13440"/>
    <x v="3"/>
    <s v="OFF-PA-10004353"/>
    <x v="1"/>
    <x v="10"/>
    <s v="Southworth 25% Cotton Premium Laser Paper and Envelopes"/>
    <n v="99.9"/>
    <n v="5"/>
    <n v="0"/>
    <n v="47.952000000000005"/>
  </r>
  <r>
    <n v="4528"/>
    <x v="2240"/>
    <x v="3"/>
    <x v="729"/>
    <d v="2014-07-24T00:00:00"/>
    <s v="Standard Class"/>
    <s v="BE-11335"/>
    <s v="Bill Eplett"/>
    <x v="2"/>
    <s v="United States"/>
    <x v="410"/>
    <x v="15"/>
    <n v="13440"/>
    <x v="3"/>
    <s v="FUR-FU-10004848"/>
    <x v="0"/>
    <x v="5"/>
    <s v="DAX Solid Wood Frames"/>
    <n v="39.08"/>
    <n v="4"/>
    <n v="0"/>
    <n v="14.459599999999998"/>
  </r>
  <r>
    <n v="4529"/>
    <x v="2241"/>
    <x v="3"/>
    <x v="565"/>
    <d v="2014-09-11T00:00:00"/>
    <s v="Second Class"/>
    <s v="RS-19765"/>
    <s v="Roland Schwarz"/>
    <x v="1"/>
    <s v="United States"/>
    <x v="292"/>
    <x v="24"/>
    <n v="43302"/>
    <x v="3"/>
    <s v="TEC-AC-10004864"/>
    <x v="2"/>
    <x v="11"/>
    <s v="Memorex Micro Travel Drive 32 GB"/>
    <n v="116.83199999999999"/>
    <n v="4"/>
    <n v="0.2"/>
    <n v="33.589200000000005"/>
  </r>
  <r>
    <n v="4530"/>
    <x v="2242"/>
    <x v="0"/>
    <x v="696"/>
    <d v="2013-11-19T00:00:00"/>
    <s v="Standard Class"/>
    <s v="KC-16540"/>
    <s v="Kelly Collister"/>
    <x v="0"/>
    <s v="United States"/>
    <x v="12"/>
    <x v="5"/>
    <n v="77041"/>
    <x v="2"/>
    <s v="OFF-BI-10002393"/>
    <x v="1"/>
    <x v="8"/>
    <s v="Binder Posts"/>
    <n v="2.2959999999999994"/>
    <n v="2"/>
    <n v="0.8"/>
    <n v="-3.9032000000000009"/>
  </r>
  <r>
    <n v="4531"/>
    <x v="2243"/>
    <x v="0"/>
    <x v="696"/>
    <d v="2013-11-18T00:00:00"/>
    <s v="First Class"/>
    <s v="MB-17305"/>
    <s v="Maria Bertelson"/>
    <x v="0"/>
    <s v="United States"/>
    <x v="20"/>
    <x v="15"/>
    <n v="10009"/>
    <x v="3"/>
    <s v="FUR-CH-10002335"/>
    <x v="0"/>
    <x v="1"/>
    <s v="Hon GuestStacker Chair"/>
    <n v="408.00599999999997"/>
    <n v="2"/>
    <n v="0.1"/>
    <n v="72.534400000000005"/>
  </r>
  <r>
    <n v="4532"/>
    <x v="2243"/>
    <x v="0"/>
    <x v="696"/>
    <d v="2013-11-18T00:00:00"/>
    <s v="First Class"/>
    <s v="MB-17305"/>
    <s v="Maria Bertelson"/>
    <x v="0"/>
    <s v="United States"/>
    <x v="20"/>
    <x v="15"/>
    <n v="10009"/>
    <x v="3"/>
    <s v="OFF-ST-10001590"/>
    <x v="1"/>
    <x v="4"/>
    <s v="Tenex Personal Project File with Scoop Front Design, Black"/>
    <n v="40.44"/>
    <n v="3"/>
    <n v="0"/>
    <n v="10.514399999999998"/>
  </r>
  <r>
    <n v="4533"/>
    <x v="2244"/>
    <x v="2"/>
    <x v="982"/>
    <d v="2011-10-10T00:00:00"/>
    <s v="Same Day"/>
    <s v="TN-21040"/>
    <s v="Tanja Norvell"/>
    <x v="2"/>
    <s v="United States"/>
    <x v="286"/>
    <x v="1"/>
    <n v="95336"/>
    <x v="1"/>
    <s v="FUR-CH-10002774"/>
    <x v="0"/>
    <x v="1"/>
    <s v="Global Deluxe Stacking Chair, Gray"/>
    <n v="122.352"/>
    <n v="3"/>
    <n v="0.2"/>
    <n v="13.764599999999994"/>
  </r>
  <r>
    <n v="4534"/>
    <x v="2244"/>
    <x v="2"/>
    <x v="982"/>
    <d v="2011-10-10T00:00:00"/>
    <s v="Same Day"/>
    <s v="TN-21040"/>
    <s v="Tanja Norvell"/>
    <x v="2"/>
    <s v="United States"/>
    <x v="286"/>
    <x v="1"/>
    <n v="95336"/>
    <x v="1"/>
    <s v="OFF-EN-10001219"/>
    <x v="1"/>
    <x v="12"/>
    <s v="#10- 4 1/8&quot; x 9 1/2&quot; Security-Tint Envelopes"/>
    <n v="15.28"/>
    <n v="2"/>
    <n v="0"/>
    <n v="7.4871999999999996"/>
  </r>
  <r>
    <n v="4535"/>
    <x v="2245"/>
    <x v="1"/>
    <x v="531"/>
    <d v="2012-03-26T00:00:00"/>
    <s v="Standard Class"/>
    <s v="MC-18130"/>
    <s v="Mike Caudle"/>
    <x v="1"/>
    <s v="United States"/>
    <x v="1"/>
    <x v="1"/>
    <n v="90004"/>
    <x v="1"/>
    <s v="OFF-PA-10001947"/>
    <x v="1"/>
    <x v="10"/>
    <s v="Xerox 1974"/>
    <n v="11.96"/>
    <n v="2"/>
    <n v="0"/>
    <n v="5.8604000000000003"/>
  </r>
  <r>
    <n v="4536"/>
    <x v="2246"/>
    <x v="3"/>
    <x v="141"/>
    <d v="2014-07-13T00:00:00"/>
    <s v="Standard Class"/>
    <s v="VF-21715"/>
    <s v="Vicky Freymann"/>
    <x v="2"/>
    <s v="United States"/>
    <x v="4"/>
    <x v="4"/>
    <n v="98115"/>
    <x v="1"/>
    <s v="FUR-FU-10003142"/>
    <x v="0"/>
    <x v="5"/>
    <s v="Master Big Foot Doorstop, Beige"/>
    <n v="15.84"/>
    <n v="3"/>
    <n v="0"/>
    <n v="4.9103999999999992"/>
  </r>
  <r>
    <n v="4537"/>
    <x v="2246"/>
    <x v="3"/>
    <x v="141"/>
    <d v="2014-07-13T00:00:00"/>
    <s v="Standard Class"/>
    <s v="VF-21715"/>
    <s v="Vicky Freymann"/>
    <x v="2"/>
    <s v="United States"/>
    <x v="4"/>
    <x v="4"/>
    <n v="98115"/>
    <x v="1"/>
    <s v="OFF-BI-10001543"/>
    <x v="1"/>
    <x v="8"/>
    <s v="GBC VeloBinder Manual Binding System"/>
    <n v="86.376000000000005"/>
    <n v="3"/>
    <n v="0.2"/>
    <n v="30.231600000000007"/>
  </r>
  <r>
    <n v="4538"/>
    <x v="2246"/>
    <x v="3"/>
    <x v="141"/>
    <d v="2014-07-13T00:00:00"/>
    <s v="Standard Class"/>
    <s v="VF-21715"/>
    <s v="Vicky Freymann"/>
    <x v="2"/>
    <s v="United States"/>
    <x v="4"/>
    <x v="4"/>
    <n v="98115"/>
    <x v="1"/>
    <s v="OFF-AR-10003560"/>
    <x v="1"/>
    <x v="6"/>
    <s v="Zebra Zazzle Fluorescent Highlighters"/>
    <n v="18.240000000000002"/>
    <n v="3"/>
    <n v="0"/>
    <n v="6.2015999999999991"/>
  </r>
  <r>
    <n v="4539"/>
    <x v="2246"/>
    <x v="3"/>
    <x v="141"/>
    <d v="2014-07-13T00:00:00"/>
    <s v="Standard Class"/>
    <s v="VF-21715"/>
    <s v="Vicky Freymann"/>
    <x v="2"/>
    <s v="United States"/>
    <x v="4"/>
    <x v="4"/>
    <n v="98115"/>
    <x v="1"/>
    <s v="OFF-AR-10004757"/>
    <x v="1"/>
    <x v="6"/>
    <s v="Crayola Colored Pencils"/>
    <n v="13.12"/>
    <n v="4"/>
    <n v="0"/>
    <n v="4.3295999999999992"/>
  </r>
  <r>
    <n v="4540"/>
    <x v="2247"/>
    <x v="1"/>
    <x v="914"/>
    <d v="2012-03-02T00:00:00"/>
    <s v="Standard Class"/>
    <s v="ES-14080"/>
    <s v="Erin Smith"/>
    <x v="1"/>
    <s v="United States"/>
    <x v="205"/>
    <x v="34"/>
    <n v="2908"/>
    <x v="3"/>
    <s v="TEC-PH-10003800"/>
    <x v="2"/>
    <x v="7"/>
    <s v="i.Sound Portable Power - 8000 mAh"/>
    <n v="105.98"/>
    <n v="2"/>
    <n v="0"/>
    <n v="1.0597999999999956"/>
  </r>
  <r>
    <n v="4541"/>
    <x v="2247"/>
    <x v="1"/>
    <x v="914"/>
    <d v="2012-03-02T00:00:00"/>
    <s v="Standard Class"/>
    <s v="ES-14080"/>
    <s v="Erin Smith"/>
    <x v="1"/>
    <s v="United States"/>
    <x v="205"/>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x v="22"/>
    <x v="10"/>
    <n v="60653"/>
    <x v="2"/>
    <s v="OFF-BI-10000756"/>
    <x v="1"/>
    <x v="8"/>
    <s v="Storex DuraTech Recycled Plastic Frosted Binders"/>
    <n v="5.9359999999999991"/>
    <n v="7"/>
    <n v="0.8"/>
    <n v="-8.9040000000000035"/>
  </r>
  <r>
    <n v="4543"/>
    <x v="2249"/>
    <x v="3"/>
    <x v="983"/>
    <d v="2014-04-01T00:00:00"/>
    <s v="First Class"/>
    <s v="TM-21490"/>
    <s v="Tony Molinari"/>
    <x v="0"/>
    <s v="United States"/>
    <x v="268"/>
    <x v="26"/>
    <n v="73120"/>
    <x v="2"/>
    <s v="OFF-EN-10004206"/>
    <x v="1"/>
    <x v="12"/>
    <s v="Multimedia Mailers"/>
    <n v="325.86"/>
    <n v="2"/>
    <n v="0"/>
    <n v="149.8956"/>
  </r>
  <r>
    <n v="4544"/>
    <x v="2250"/>
    <x v="1"/>
    <x v="984"/>
    <d v="2012-07-17T00:00:00"/>
    <s v="Second Class"/>
    <s v="RL-19615"/>
    <s v="Rob Lucas"/>
    <x v="0"/>
    <s v="United States"/>
    <x v="22"/>
    <x v="10"/>
    <n v="60610"/>
    <x v="2"/>
    <s v="FUR-CH-10004477"/>
    <x v="0"/>
    <x v="1"/>
    <s v="Global Push Button Manager's Chair, Indigo"/>
    <n v="383.60699999999997"/>
    <n v="9"/>
    <n v="0.3"/>
    <n v="-5.4801000000000215"/>
  </r>
  <r>
    <n v="4545"/>
    <x v="2250"/>
    <x v="1"/>
    <x v="984"/>
    <d v="2012-07-17T00:00:00"/>
    <s v="Second Class"/>
    <s v="RL-19615"/>
    <s v="Rob Lucas"/>
    <x v="0"/>
    <s v="United States"/>
    <x v="22"/>
    <x v="10"/>
    <n v="60610"/>
    <x v="2"/>
    <s v="TEC-PH-10003505"/>
    <x v="2"/>
    <x v="7"/>
    <s v="Geemarc AmpliPOWER60"/>
    <n v="148.47999999999999"/>
    <n v="2"/>
    <n v="0.2"/>
    <n v="16.703999999999986"/>
  </r>
  <r>
    <n v="4546"/>
    <x v="2250"/>
    <x v="1"/>
    <x v="984"/>
    <d v="2012-07-17T00:00:00"/>
    <s v="Second Class"/>
    <s v="RL-19615"/>
    <s v="Rob Lucas"/>
    <x v="0"/>
    <s v="United States"/>
    <x v="22"/>
    <x v="10"/>
    <n v="60610"/>
    <x v="2"/>
    <s v="TEC-PH-10000526"/>
    <x v="2"/>
    <x v="7"/>
    <s v="Vtech CS6719"/>
    <n v="537.54399999999998"/>
    <n v="7"/>
    <n v="0.2"/>
    <n v="53.754400000000004"/>
  </r>
  <r>
    <n v="4547"/>
    <x v="2250"/>
    <x v="1"/>
    <x v="984"/>
    <d v="2012-07-17T00:00:00"/>
    <s v="Second Class"/>
    <s v="RL-19615"/>
    <s v="Rob Lucas"/>
    <x v="0"/>
    <s v="United States"/>
    <x v="22"/>
    <x v="10"/>
    <n v="60610"/>
    <x v="2"/>
    <s v="OFF-BI-10003314"/>
    <x v="1"/>
    <x v="8"/>
    <s v="Tuff Stuff Recycled Round Ring Binders"/>
    <n v="1.9279999999999997"/>
    <n v="2"/>
    <n v="0.8"/>
    <n v="-2.9884000000000004"/>
  </r>
  <r>
    <n v="4548"/>
    <x v="2250"/>
    <x v="1"/>
    <x v="984"/>
    <d v="2012-07-17T00:00:00"/>
    <s v="Second Class"/>
    <s v="RL-19615"/>
    <s v="Rob Lucas"/>
    <x v="0"/>
    <s v="United States"/>
    <x v="22"/>
    <x v="10"/>
    <n v="60610"/>
    <x v="2"/>
    <s v="OFF-AR-10003190"/>
    <x v="1"/>
    <x v="6"/>
    <s v="Newell 32"/>
    <n v="6.911999999999999"/>
    <n v="3"/>
    <n v="0.2"/>
    <n v="0.69120000000000026"/>
  </r>
  <r>
    <n v="4549"/>
    <x v="2250"/>
    <x v="1"/>
    <x v="984"/>
    <d v="2012-07-17T00:00:00"/>
    <s v="Second Class"/>
    <s v="RL-19615"/>
    <s v="Rob Lucas"/>
    <x v="0"/>
    <s v="United States"/>
    <x v="22"/>
    <x v="10"/>
    <n v="60610"/>
    <x v="2"/>
    <s v="FUR-FU-10001861"/>
    <x v="0"/>
    <x v="5"/>
    <s v="Floodlight Indoor Halogen Bulbs, 1 Bulb per Pack, 60 Watts"/>
    <n v="7.76"/>
    <n v="1"/>
    <n v="0.6"/>
    <n v="-2.1340000000000003"/>
  </r>
  <r>
    <n v="4550"/>
    <x v="2250"/>
    <x v="1"/>
    <x v="984"/>
    <d v="2012-07-17T00:00:00"/>
    <s v="Second Class"/>
    <s v="RL-19615"/>
    <s v="Rob Lucas"/>
    <x v="0"/>
    <s v="United States"/>
    <x v="22"/>
    <x v="10"/>
    <n v="60610"/>
    <x v="2"/>
    <s v="TEC-PH-10003963"/>
    <x v="2"/>
    <x v="7"/>
    <s v="GE 2-Jack Phone Line Splitter"/>
    <n v="659.16800000000012"/>
    <n v="4"/>
    <n v="0.2"/>
    <n v="49.437599999999975"/>
  </r>
  <r>
    <n v="4551"/>
    <x v="2251"/>
    <x v="3"/>
    <x v="504"/>
    <d v="2014-05-03T00:00:00"/>
    <s v="First Class"/>
    <s v="NM-18520"/>
    <s v="Neoma Murray"/>
    <x v="0"/>
    <s v="United States"/>
    <x v="91"/>
    <x v="29"/>
    <n v="6040"/>
    <x v="3"/>
    <s v="OFF-LA-10003388"/>
    <x v="1"/>
    <x v="2"/>
    <s v="Avery 5"/>
    <n v="5.76"/>
    <n v="2"/>
    <n v="0"/>
    <n v="2.8224"/>
  </r>
  <r>
    <n v="4552"/>
    <x v="2252"/>
    <x v="2"/>
    <x v="985"/>
    <d v="2011-07-17T00:00:00"/>
    <s v="Standard Class"/>
    <s v="GK-14620"/>
    <s v="Grace Kelly"/>
    <x v="1"/>
    <s v="United States"/>
    <x v="1"/>
    <x v="1"/>
    <n v="90049"/>
    <x v="1"/>
    <s v="FUR-TA-10002855"/>
    <x v="0"/>
    <x v="3"/>
    <s v="Bevis Round Conference Table Top &amp; Single Column Base"/>
    <n v="351.21600000000001"/>
    <n v="3"/>
    <n v="0.2"/>
    <n v="4.3901999999999788"/>
  </r>
  <r>
    <n v="4553"/>
    <x v="2253"/>
    <x v="2"/>
    <x v="422"/>
    <d v="2012-01-02T00:00:00"/>
    <s v="Standard Class"/>
    <s v="JF-15490"/>
    <s v="Jeremy Farry"/>
    <x v="0"/>
    <s v="United States"/>
    <x v="8"/>
    <x v="1"/>
    <n v="94122"/>
    <x v="1"/>
    <s v="FUR-CH-10004886"/>
    <x v="0"/>
    <x v="1"/>
    <s v="Bevis Steel Folding Chairs"/>
    <n v="230.28000000000003"/>
    <n v="3"/>
    <n v="0.2"/>
    <n v="23.027999999999992"/>
  </r>
  <r>
    <n v="4554"/>
    <x v="2253"/>
    <x v="2"/>
    <x v="422"/>
    <d v="2012-01-02T00:00:00"/>
    <s v="Standard Class"/>
    <s v="JF-15490"/>
    <s v="Jeremy Farry"/>
    <x v="0"/>
    <s v="United States"/>
    <x v="8"/>
    <x v="1"/>
    <n v="94122"/>
    <x v="1"/>
    <s v="OFF-PA-10003657"/>
    <x v="1"/>
    <x v="10"/>
    <s v="Xerox 1927"/>
    <n v="12.84"/>
    <n v="3"/>
    <n v="0"/>
    <n v="5.7779999999999987"/>
  </r>
  <r>
    <n v="4555"/>
    <x v="2254"/>
    <x v="0"/>
    <x v="535"/>
    <d v="2013-03-02T00:00:00"/>
    <s v="Second Class"/>
    <s v="EB-13930"/>
    <s v="Eric Barreto"/>
    <x v="0"/>
    <s v="United States"/>
    <x v="411"/>
    <x v="6"/>
    <n v="54601"/>
    <x v="2"/>
    <s v="OFF-BI-10004738"/>
    <x v="1"/>
    <x v="8"/>
    <s v="Flexible Leather- Look Classic Collection Ring Binder"/>
    <n v="56.820000000000007"/>
    <n v="3"/>
    <n v="0"/>
    <n v="28.410000000000004"/>
  </r>
  <r>
    <n v="4556"/>
    <x v="2255"/>
    <x v="1"/>
    <x v="391"/>
    <d v="2012-03-26T00:00:00"/>
    <s v="First Class"/>
    <s v="SG-20470"/>
    <s v="Sheri Gordon"/>
    <x v="0"/>
    <s v="United States"/>
    <x v="159"/>
    <x v="20"/>
    <n v="29501"/>
    <x v="0"/>
    <s v="OFF-FA-10003112"/>
    <x v="1"/>
    <x v="13"/>
    <s v="Staples"/>
    <n v="31.56"/>
    <n v="4"/>
    <n v="0"/>
    <n v="14.201999999999998"/>
  </r>
  <r>
    <n v="4557"/>
    <x v="2255"/>
    <x v="1"/>
    <x v="391"/>
    <d v="2012-03-26T00:00:00"/>
    <s v="First Class"/>
    <s v="SG-20470"/>
    <s v="Sheri Gordon"/>
    <x v="0"/>
    <s v="United States"/>
    <x v="159"/>
    <x v="20"/>
    <n v="29501"/>
    <x v="0"/>
    <s v="OFF-ST-10002486"/>
    <x v="1"/>
    <x v="4"/>
    <s v="Eldon Shelf Savers Cubes and Bins"/>
    <n v="27.92"/>
    <n v="4"/>
    <n v="0"/>
    <n v="0.5583999999999989"/>
  </r>
  <r>
    <n v="4558"/>
    <x v="2256"/>
    <x v="3"/>
    <x v="208"/>
    <d v="2014-10-29T00:00:00"/>
    <s v="Standard Class"/>
    <s v="ND-18370"/>
    <s v="Natalie DeCherney"/>
    <x v="0"/>
    <s v="United States"/>
    <x v="220"/>
    <x v="16"/>
    <n v="85301"/>
    <x v="1"/>
    <s v="OFF-BI-10003984"/>
    <x v="1"/>
    <x v="8"/>
    <s v="Lock-Up Easel 'Spel-Binder'"/>
    <n v="8.5590000000000011"/>
    <n v="1"/>
    <n v="0.7"/>
    <n v="-6.5618999999999996"/>
  </r>
  <r>
    <n v="4559"/>
    <x v="2257"/>
    <x v="2"/>
    <x v="520"/>
    <d v="2012-01-05T00:00:00"/>
    <s v="Standard Class"/>
    <s v="CM-11815"/>
    <s v="Candace McMahon"/>
    <x v="1"/>
    <s v="United States"/>
    <x v="236"/>
    <x v="5"/>
    <n v="79907"/>
    <x v="2"/>
    <s v="OFF-EN-10004773"/>
    <x v="1"/>
    <x v="12"/>
    <s v="Staples"/>
    <n v="49.568000000000005"/>
    <n v="2"/>
    <n v="0.2"/>
    <n v="17.968399999999995"/>
  </r>
  <r>
    <n v="4560"/>
    <x v="2258"/>
    <x v="2"/>
    <x v="952"/>
    <d v="2011-05-08T00:00:00"/>
    <s v="First Class"/>
    <s v="EB-13870"/>
    <s v="Emily Burns"/>
    <x v="0"/>
    <s v="United States"/>
    <x v="52"/>
    <x v="5"/>
    <n v="78207"/>
    <x v="2"/>
    <s v="FUR-CH-10001146"/>
    <x v="0"/>
    <x v="1"/>
    <s v="Global Value Mid-Back Manager's Chair, Gray"/>
    <n v="127.869"/>
    <n v="3"/>
    <n v="0.3"/>
    <n v="-9.1335000000000122"/>
  </r>
  <r>
    <n v="4561"/>
    <x v="2259"/>
    <x v="1"/>
    <x v="784"/>
    <d v="2012-12-09T00:00:00"/>
    <s v="Second Class"/>
    <s v="HM-14860"/>
    <s v="Harry Marie"/>
    <x v="1"/>
    <s v="United States"/>
    <x v="1"/>
    <x v="1"/>
    <n v="90049"/>
    <x v="1"/>
    <s v="OFF-EN-10003296"/>
    <x v="1"/>
    <x v="12"/>
    <s v="Tyvek Side-Opening Peel &amp; Seel Expanding Envelopes"/>
    <n v="271.44"/>
    <n v="3"/>
    <n v="0"/>
    <n v="122.148"/>
  </r>
  <r>
    <n v="4562"/>
    <x v="2259"/>
    <x v="1"/>
    <x v="784"/>
    <d v="2012-12-09T00:00:00"/>
    <s v="Second Class"/>
    <s v="HM-14860"/>
    <s v="Harry Marie"/>
    <x v="1"/>
    <s v="United States"/>
    <x v="1"/>
    <x v="1"/>
    <n v="90049"/>
    <x v="1"/>
    <s v="TEC-PH-10000193"/>
    <x v="2"/>
    <x v="7"/>
    <s v="Jensen SMPS-640 - speaker phone"/>
    <n v="110.352"/>
    <n v="3"/>
    <n v="0.2"/>
    <n v="8.2763999999999953"/>
  </r>
  <r>
    <n v="4563"/>
    <x v="2259"/>
    <x v="1"/>
    <x v="784"/>
    <d v="2012-12-09T00:00:00"/>
    <s v="Second Class"/>
    <s v="HM-14860"/>
    <s v="Harry Marie"/>
    <x v="1"/>
    <s v="United States"/>
    <x v="1"/>
    <x v="1"/>
    <n v="90049"/>
    <x v="1"/>
    <s v="FUR-FU-10002111"/>
    <x v="0"/>
    <x v="5"/>
    <s v="Master Caster Door Stop, Large Brown"/>
    <n v="36.4"/>
    <n v="5"/>
    <n v="0"/>
    <n v="13.832000000000001"/>
  </r>
  <r>
    <n v="4564"/>
    <x v="2260"/>
    <x v="3"/>
    <x v="986"/>
    <d v="2014-10-01T00:00:00"/>
    <s v="Standard Class"/>
    <s v="SJ-20125"/>
    <s v="Sanjit Jacobs"/>
    <x v="2"/>
    <s v="United States"/>
    <x v="388"/>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x v="123"/>
    <x v="16"/>
    <n v="85204"/>
    <x v="1"/>
    <s v="OFF-ST-10004950"/>
    <x v="1"/>
    <x v="4"/>
    <s v="Acco Perma 3000 Stacking Storage Drawers"/>
    <n v="100.70400000000001"/>
    <n v="6"/>
    <n v="0.2"/>
    <n v="-1.2588000000000008"/>
  </r>
  <r>
    <n v="4566"/>
    <x v="2262"/>
    <x v="3"/>
    <x v="734"/>
    <d v="2014-12-11T00:00:00"/>
    <s v="Standard Class"/>
    <s v="MC-17575"/>
    <s v="Matt Collins"/>
    <x v="0"/>
    <s v="United States"/>
    <x v="115"/>
    <x v="3"/>
    <n v="28314"/>
    <x v="0"/>
    <s v="OFF-AP-10002350"/>
    <x v="1"/>
    <x v="9"/>
    <s v="Belkin F9H710-06 7 Outlet SurgeMaster Surge Protector"/>
    <n v="45.216000000000001"/>
    <n v="3"/>
    <n v="0.2"/>
    <n v="4.5215999999999994"/>
  </r>
  <r>
    <n v="4567"/>
    <x v="2262"/>
    <x v="3"/>
    <x v="734"/>
    <d v="2014-12-11T00:00:00"/>
    <s v="Standard Class"/>
    <s v="MC-17575"/>
    <s v="Matt Collins"/>
    <x v="0"/>
    <s v="United States"/>
    <x v="115"/>
    <x v="3"/>
    <n v="28314"/>
    <x v="0"/>
    <s v="OFF-BI-10004233"/>
    <x v="1"/>
    <x v="8"/>
    <s v="GBC Pre-Punched Binding Paper, Plastic, White, 8-1/2&quot; x 11&quot;"/>
    <n v="28.782000000000004"/>
    <n v="6"/>
    <n v="0.7"/>
    <n v="-21.1068"/>
  </r>
  <r>
    <n v="4568"/>
    <x v="2262"/>
    <x v="3"/>
    <x v="734"/>
    <d v="2014-12-11T00:00:00"/>
    <s v="Standard Class"/>
    <s v="MC-17575"/>
    <s v="Matt Collins"/>
    <x v="0"/>
    <s v="United States"/>
    <x v="115"/>
    <x v="3"/>
    <n v="28314"/>
    <x v="0"/>
    <s v="OFF-PA-10001892"/>
    <x v="1"/>
    <x v="10"/>
    <s v="Rediform Wirebound &quot;Phone Memo&quot; Message Book, 11 x 5-3/4"/>
    <n v="24.448"/>
    <n v="4"/>
    <n v="0.2"/>
    <n v="8.8623999999999992"/>
  </r>
  <r>
    <n v="4569"/>
    <x v="2263"/>
    <x v="1"/>
    <x v="627"/>
    <d v="2012-11-13T00:00:00"/>
    <s v="Standard Class"/>
    <s v="DB-13660"/>
    <s v="Duane Benoit"/>
    <x v="0"/>
    <s v="United States"/>
    <x v="12"/>
    <x v="5"/>
    <n v="77095"/>
    <x v="2"/>
    <s v="OFF-BI-10003291"/>
    <x v="1"/>
    <x v="8"/>
    <s v="Wilson Jones Leather-Like Binders with DublLock Round Rings"/>
    <n v="10.475999999999999"/>
    <n v="6"/>
    <n v="0.8"/>
    <n v="-17.285400000000006"/>
  </r>
  <r>
    <n v="4570"/>
    <x v="2264"/>
    <x v="2"/>
    <x v="987"/>
    <d v="2011-04-21T00:00:00"/>
    <s v="Second Class"/>
    <s v="NF-18595"/>
    <s v="Nicole Fjeld"/>
    <x v="2"/>
    <s v="United States"/>
    <x v="49"/>
    <x v="1"/>
    <n v="95123"/>
    <x v="1"/>
    <s v="FUR-FU-10004017"/>
    <x v="0"/>
    <x v="5"/>
    <s v="Executive Impressions 13&quot; Chairman Wall Clock"/>
    <n v="76.14"/>
    <n v="3"/>
    <n v="0"/>
    <n v="26.648999999999997"/>
  </r>
  <r>
    <n v="4571"/>
    <x v="2265"/>
    <x v="1"/>
    <x v="442"/>
    <d v="2012-05-27T00:00:00"/>
    <s v="Second Class"/>
    <s v="NM-18445"/>
    <s v="Nathan Mautz"/>
    <x v="2"/>
    <s v="United States"/>
    <x v="391"/>
    <x v="41"/>
    <n v="67212"/>
    <x v="2"/>
    <s v="OFF-AR-10002445"/>
    <x v="1"/>
    <x v="6"/>
    <s v="SANFORD Major Accent Highlighters"/>
    <n v="21.240000000000002"/>
    <n v="3"/>
    <n v="0"/>
    <n v="8.071200000000001"/>
  </r>
  <r>
    <n v="4572"/>
    <x v="2265"/>
    <x v="1"/>
    <x v="442"/>
    <d v="2012-05-27T00:00:00"/>
    <s v="Second Class"/>
    <s v="NM-18445"/>
    <s v="Nathan Mautz"/>
    <x v="2"/>
    <s v="United States"/>
    <x v="391"/>
    <x v="41"/>
    <n v="67212"/>
    <x v="2"/>
    <s v="OFF-BI-10001718"/>
    <x v="1"/>
    <x v="8"/>
    <s v="GBC DocuBind P50 Personal Binding Machine"/>
    <n v="127.96"/>
    <n v="2"/>
    <n v="0"/>
    <n v="60.141199999999998"/>
  </r>
  <r>
    <n v="4573"/>
    <x v="2266"/>
    <x v="3"/>
    <x v="729"/>
    <d v="2014-07-22T00:00:00"/>
    <s v="Standard Class"/>
    <s v="AB-10255"/>
    <s v="Alejandro Ballentine"/>
    <x v="2"/>
    <s v="United States"/>
    <x v="1"/>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x v="25"/>
    <x v="12"/>
    <n v="49201"/>
    <x v="2"/>
    <s v="TEC-PH-10002103"/>
    <x v="2"/>
    <x v="7"/>
    <s v="Jabra SPEAK 410"/>
    <n v="657.93"/>
    <n v="7"/>
    <n v="0"/>
    <n v="184.22039999999998"/>
  </r>
  <r>
    <n v="4575"/>
    <x v="2267"/>
    <x v="0"/>
    <x v="939"/>
    <d v="2013-12-19T00:00:00"/>
    <s v="Standard Class"/>
    <s v="MG-17650"/>
    <s v="Matthew Grinstein"/>
    <x v="2"/>
    <s v="United States"/>
    <x v="25"/>
    <x v="12"/>
    <n v="49201"/>
    <x v="2"/>
    <s v="FUR-FU-10003724"/>
    <x v="0"/>
    <x v="5"/>
    <s v="Westinghouse Clip-On Gooseneck Lamps"/>
    <n v="33.479999999999997"/>
    <n v="4"/>
    <n v="0"/>
    <n v="8.7047999999999988"/>
  </r>
  <r>
    <n v="4576"/>
    <x v="2267"/>
    <x v="0"/>
    <x v="939"/>
    <d v="2013-12-19T00:00:00"/>
    <s v="Standard Class"/>
    <s v="MG-17650"/>
    <s v="Matthew Grinstein"/>
    <x v="2"/>
    <s v="United States"/>
    <x v="25"/>
    <x v="12"/>
    <n v="49201"/>
    <x v="2"/>
    <s v="OFF-AR-10003732"/>
    <x v="1"/>
    <x v="6"/>
    <s v="Newell 333"/>
    <n v="13.899999999999999"/>
    <n v="5"/>
    <n v="0"/>
    <n v="3.6139999999999994"/>
  </r>
  <r>
    <n v="4577"/>
    <x v="2267"/>
    <x v="0"/>
    <x v="939"/>
    <d v="2013-12-19T00:00:00"/>
    <s v="Standard Class"/>
    <s v="MG-17650"/>
    <s v="Matthew Grinstein"/>
    <x v="2"/>
    <s v="United States"/>
    <x v="25"/>
    <x v="12"/>
    <n v="49201"/>
    <x v="2"/>
    <s v="OFF-ST-10000885"/>
    <x v="1"/>
    <x v="4"/>
    <s v="Fellowes Desktop Hanging File Manager"/>
    <n v="26.86"/>
    <n v="2"/>
    <n v="0"/>
    <n v="6.7149999999999999"/>
  </r>
  <r>
    <n v="4578"/>
    <x v="2268"/>
    <x v="2"/>
    <x v="909"/>
    <d v="2011-04-16T00:00:00"/>
    <s v="Standard Class"/>
    <s v="SE-20110"/>
    <s v="Sanjit Engle"/>
    <x v="0"/>
    <s v="United States"/>
    <x v="412"/>
    <x v="45"/>
    <n v="83501"/>
    <x v="1"/>
    <s v="OFF-BI-10004817"/>
    <x v="1"/>
    <x v="8"/>
    <s v="GBC Personal VeloBind Strips"/>
    <n v="9.5840000000000014"/>
    <n v="1"/>
    <n v="0.2"/>
    <n v="3.3543999999999996"/>
  </r>
  <r>
    <n v="4579"/>
    <x v="2269"/>
    <x v="1"/>
    <x v="988"/>
    <d v="2012-06-15T00:00:00"/>
    <s v="Standard Class"/>
    <s v="AG-10765"/>
    <s v="Anthony Garverick"/>
    <x v="2"/>
    <s v="United States"/>
    <x v="409"/>
    <x v="17"/>
    <n v="23666"/>
    <x v="0"/>
    <s v="OFF-BI-10001670"/>
    <x v="1"/>
    <x v="8"/>
    <s v="Vinyl Sectional Post Binders"/>
    <n v="113.10000000000001"/>
    <n v="3"/>
    <n v="0"/>
    <n v="56.550000000000004"/>
  </r>
  <r>
    <n v="4580"/>
    <x v="2270"/>
    <x v="2"/>
    <x v="923"/>
    <d v="2011-08-02T00:00:00"/>
    <s v="Standard Class"/>
    <s v="AS-10045"/>
    <s v="Aaron Smayling"/>
    <x v="1"/>
    <s v="United States"/>
    <x v="20"/>
    <x v="15"/>
    <n v="10035"/>
    <x v="3"/>
    <s v="OFF-PA-10002709"/>
    <x v="1"/>
    <x v="10"/>
    <s v="Xerox 1956"/>
    <n v="65.78"/>
    <n v="11"/>
    <n v="0"/>
    <n v="32.232199999999999"/>
  </r>
  <r>
    <n v="4581"/>
    <x v="2271"/>
    <x v="1"/>
    <x v="374"/>
    <d v="2012-08-06T00:00:00"/>
    <s v="Standard Class"/>
    <s v="AR-10405"/>
    <s v="Allen Rosenblatt"/>
    <x v="1"/>
    <s v="United States"/>
    <x v="413"/>
    <x v="35"/>
    <n v="39401"/>
    <x v="0"/>
    <s v="TEC-AC-10004469"/>
    <x v="2"/>
    <x v="11"/>
    <s v="Microsoft Sculpt Comfort Mouse"/>
    <n v="239.70000000000002"/>
    <n v="6"/>
    <n v="0"/>
    <n v="105.46800000000002"/>
  </r>
  <r>
    <n v="4582"/>
    <x v="2272"/>
    <x v="0"/>
    <x v="251"/>
    <d v="2013-09-23T00:00:00"/>
    <s v="First Class"/>
    <s v="AP-10720"/>
    <s v="Anne Pryor"/>
    <x v="2"/>
    <s v="United States"/>
    <x v="10"/>
    <x v="9"/>
    <n v="19140"/>
    <x v="3"/>
    <s v="FUR-FU-10003424"/>
    <x v="0"/>
    <x v="5"/>
    <s v="Nu-Dell Oak Frame"/>
    <n v="25.632000000000001"/>
    <n v="3"/>
    <n v="0.2"/>
    <n v="3.8447999999999967"/>
  </r>
  <r>
    <n v="4583"/>
    <x v="2273"/>
    <x v="0"/>
    <x v="224"/>
    <d v="2013-06-13T00:00:00"/>
    <s v="First Class"/>
    <s v="JB-16000"/>
    <s v="Joy Bell-"/>
    <x v="0"/>
    <s v="United States"/>
    <x v="10"/>
    <x v="9"/>
    <n v="19140"/>
    <x v="3"/>
    <s v="OFF-LA-10003720"/>
    <x v="1"/>
    <x v="2"/>
    <s v="Avery 487"/>
    <n v="23.616"/>
    <n v="8"/>
    <n v="0.2"/>
    <n v="7.9703999999999997"/>
  </r>
  <r>
    <n v="4584"/>
    <x v="2274"/>
    <x v="0"/>
    <x v="370"/>
    <d v="2013-08-29T00:00:00"/>
    <s v="Second Class"/>
    <s v="TS-21430"/>
    <s v="Tom Stivers"/>
    <x v="1"/>
    <s v="United States"/>
    <x v="1"/>
    <x v="1"/>
    <n v="90045"/>
    <x v="1"/>
    <s v="OFF-AR-10000390"/>
    <x v="1"/>
    <x v="6"/>
    <s v="Newell Chalk Holder"/>
    <n v="8.26"/>
    <n v="2"/>
    <n v="0"/>
    <n v="3.7995999999999999"/>
  </r>
  <r>
    <n v="4585"/>
    <x v="2275"/>
    <x v="3"/>
    <x v="808"/>
    <d v="2014-11-05T00:00:00"/>
    <s v="Second Class"/>
    <s v="NL-18310"/>
    <s v="Nancy Lomonaco"/>
    <x v="2"/>
    <s v="United States"/>
    <x v="414"/>
    <x v="1"/>
    <n v="94526"/>
    <x v="1"/>
    <s v="OFF-EN-10001335"/>
    <x v="1"/>
    <x v="12"/>
    <s v="White Business Envelopes with Contemporary Seam, Recycled White Business Envelopes"/>
    <n v="76.58"/>
    <n v="7"/>
    <n v="0"/>
    <n v="38.29"/>
  </r>
  <r>
    <n v="4586"/>
    <x v="2275"/>
    <x v="3"/>
    <x v="808"/>
    <d v="2014-11-05T00:00:00"/>
    <s v="Second Class"/>
    <s v="NL-18310"/>
    <s v="Nancy Lomonaco"/>
    <x v="2"/>
    <s v="United States"/>
    <x v="414"/>
    <x v="1"/>
    <n v="94526"/>
    <x v="1"/>
    <s v="OFF-AR-10003469"/>
    <x v="1"/>
    <x v="6"/>
    <s v="Nontoxic Chalk"/>
    <n v="8.8000000000000007"/>
    <n v="5"/>
    <n v="0"/>
    <n v="4.2240000000000002"/>
  </r>
  <r>
    <n v="4587"/>
    <x v="2275"/>
    <x v="3"/>
    <x v="808"/>
    <d v="2014-11-05T00:00:00"/>
    <s v="Second Class"/>
    <s v="NL-18310"/>
    <s v="Nancy Lomonaco"/>
    <x v="2"/>
    <s v="United States"/>
    <x v="414"/>
    <x v="1"/>
    <n v="94526"/>
    <x v="1"/>
    <s v="OFF-BI-10003718"/>
    <x v="1"/>
    <x v="8"/>
    <s v="GBC Therma-A-Bind 250T Electric Binding System"/>
    <n v="590.35199999999998"/>
    <n v="6"/>
    <n v="0.2"/>
    <n v="206.62319999999997"/>
  </r>
  <r>
    <n v="4588"/>
    <x v="2275"/>
    <x v="3"/>
    <x v="808"/>
    <d v="2014-11-05T00:00:00"/>
    <s v="Second Class"/>
    <s v="NL-18310"/>
    <s v="Nancy Lomonaco"/>
    <x v="2"/>
    <s v="United States"/>
    <x v="414"/>
    <x v="1"/>
    <n v="94526"/>
    <x v="1"/>
    <s v="OFF-FA-10004838"/>
    <x v="1"/>
    <x v="13"/>
    <s v="Super Bands, 12/Pack"/>
    <n v="5.58"/>
    <n v="3"/>
    <n v="0"/>
    <n v="0.16740000000000022"/>
  </r>
  <r>
    <n v="4589"/>
    <x v="2275"/>
    <x v="3"/>
    <x v="808"/>
    <d v="2014-11-05T00:00:00"/>
    <s v="Second Class"/>
    <s v="NL-18310"/>
    <s v="Nancy Lomonaco"/>
    <x v="2"/>
    <s v="United States"/>
    <x v="414"/>
    <x v="1"/>
    <n v="94526"/>
    <x v="1"/>
    <s v="FUR-FU-10002508"/>
    <x v="0"/>
    <x v="5"/>
    <s v="Document Clip Frames"/>
    <n v="25.02"/>
    <n v="3"/>
    <n v="0"/>
    <n v="10.508400000000002"/>
  </r>
  <r>
    <n v="4590"/>
    <x v="2275"/>
    <x v="3"/>
    <x v="808"/>
    <d v="2014-11-05T00:00:00"/>
    <s v="Second Class"/>
    <s v="NL-18310"/>
    <s v="Nancy Lomonaco"/>
    <x v="2"/>
    <s v="United States"/>
    <x v="414"/>
    <x v="1"/>
    <n v="94526"/>
    <x v="1"/>
    <s v="OFF-ST-10001511"/>
    <x v="1"/>
    <x v="4"/>
    <s v="Space Solutions Commercial Steel Shelving"/>
    <n v="452.55000000000007"/>
    <n v="7"/>
    <n v="0"/>
    <n v="22.627499999999962"/>
  </r>
  <r>
    <n v="4591"/>
    <x v="2276"/>
    <x v="0"/>
    <x v="482"/>
    <d v="2014-01-01T00:00:00"/>
    <s v="Standard Class"/>
    <s v="MC-18130"/>
    <s v="Mike Caudle"/>
    <x v="1"/>
    <s v="United States"/>
    <x v="1"/>
    <x v="1"/>
    <n v="90004"/>
    <x v="1"/>
    <s v="OFF-SU-10000952"/>
    <x v="1"/>
    <x v="14"/>
    <s v="Fiskars Home &amp; Office Scissors"/>
    <n v="17.760000000000002"/>
    <n v="2"/>
    <n v="0"/>
    <n v="4.9728000000000012"/>
  </r>
  <r>
    <n v="4592"/>
    <x v="2276"/>
    <x v="0"/>
    <x v="482"/>
    <d v="2014-01-01T00:00:00"/>
    <s v="Standard Class"/>
    <s v="MC-18130"/>
    <s v="Mike Caudle"/>
    <x v="1"/>
    <s v="United States"/>
    <x v="1"/>
    <x v="1"/>
    <n v="90004"/>
    <x v="1"/>
    <s v="TEC-PH-10002275"/>
    <x v="2"/>
    <x v="7"/>
    <s v="Mitel 5320 IP Phone VoIP phone"/>
    <n v="302.38400000000001"/>
    <n v="2"/>
    <n v="0.2"/>
    <n v="30.238400000000013"/>
  </r>
  <r>
    <n v="4593"/>
    <x v="2276"/>
    <x v="0"/>
    <x v="482"/>
    <d v="2014-01-01T00:00:00"/>
    <s v="Standard Class"/>
    <s v="MC-18130"/>
    <s v="Mike Caudle"/>
    <x v="1"/>
    <s v="United States"/>
    <x v="1"/>
    <x v="1"/>
    <n v="90004"/>
    <x v="1"/>
    <s v="FUR-CH-10003535"/>
    <x v="0"/>
    <x v="1"/>
    <s v="Global Armless Task Chair, Royal Blue"/>
    <n v="146.352"/>
    <n v="3"/>
    <n v="0.2"/>
    <n v="-5.4882000000000062"/>
  </r>
  <r>
    <n v="4594"/>
    <x v="2276"/>
    <x v="0"/>
    <x v="482"/>
    <d v="2014-01-01T00:00:00"/>
    <s v="Standard Class"/>
    <s v="MC-18130"/>
    <s v="Mike Caudle"/>
    <x v="1"/>
    <s v="United States"/>
    <x v="1"/>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x v="1"/>
    <x v="1"/>
    <n v="90004"/>
    <x v="1"/>
    <s v="FUR-TA-10003473"/>
    <x v="0"/>
    <x v="3"/>
    <s v="Bretford Rectangular Conference Table Tops"/>
    <n v="902.71199999999999"/>
    <n v="3"/>
    <n v="0.2"/>
    <n v="33.851700000000051"/>
  </r>
  <r>
    <n v="4596"/>
    <x v="2276"/>
    <x v="0"/>
    <x v="482"/>
    <d v="2014-01-01T00:00:00"/>
    <s v="Standard Class"/>
    <s v="MC-18130"/>
    <s v="Mike Caudle"/>
    <x v="1"/>
    <s v="United States"/>
    <x v="1"/>
    <x v="1"/>
    <n v="90004"/>
    <x v="1"/>
    <s v="OFF-AR-10001897"/>
    <x v="1"/>
    <x v="6"/>
    <s v="Model L Table or Wall-Mount Pencil Sharpener"/>
    <n v="53.97"/>
    <n v="3"/>
    <n v="0"/>
    <n v="15.111600000000001"/>
  </r>
  <r>
    <n v="4597"/>
    <x v="2277"/>
    <x v="0"/>
    <x v="5"/>
    <d v="2013-12-11T00:00:00"/>
    <s v="Second Class"/>
    <s v="TC-21475"/>
    <s v="Tony Chapman"/>
    <x v="2"/>
    <s v="United States"/>
    <x v="176"/>
    <x v="40"/>
    <n v="20016"/>
    <x v="3"/>
    <s v="OFF-AR-10000034"/>
    <x v="1"/>
    <x v="6"/>
    <s v="BIC Brite Liner Grip Highlighters, Assorted, 5/Pack"/>
    <n v="33.92"/>
    <n v="8"/>
    <n v="0"/>
    <n v="13.2288"/>
  </r>
  <r>
    <n v="4598"/>
    <x v="2278"/>
    <x v="3"/>
    <x v="735"/>
    <d v="2014-09-02T00:00:00"/>
    <s v="Standard Class"/>
    <s v="MG-17650"/>
    <s v="Matthew Grinstein"/>
    <x v="2"/>
    <s v="United States"/>
    <x v="158"/>
    <x v="6"/>
    <n v="53209"/>
    <x v="2"/>
    <s v="OFF-SU-10004115"/>
    <x v="1"/>
    <x v="14"/>
    <s v="Acme Stainless Steel Office Snips"/>
    <n v="21.81"/>
    <n v="3"/>
    <n v="0"/>
    <n v="5.8887000000000009"/>
  </r>
  <r>
    <n v="4599"/>
    <x v="2278"/>
    <x v="3"/>
    <x v="735"/>
    <d v="2014-09-02T00:00:00"/>
    <s v="Standard Class"/>
    <s v="MG-17650"/>
    <s v="Matthew Grinstein"/>
    <x v="2"/>
    <s v="United States"/>
    <x v="158"/>
    <x v="6"/>
    <n v="53209"/>
    <x v="2"/>
    <s v="OFF-AP-10001947"/>
    <x v="1"/>
    <x v="9"/>
    <s v="Acco 6 Outlet Guardian Premium Plus Surge Suppressor"/>
    <n v="91.6"/>
    <n v="5"/>
    <n v="0"/>
    <n v="26.563999999999997"/>
  </r>
  <r>
    <n v="4600"/>
    <x v="2279"/>
    <x v="1"/>
    <x v="747"/>
    <d v="2012-07-20T00:00:00"/>
    <s v="Standard Class"/>
    <s v="MG-17890"/>
    <s v="Michael Granlund"/>
    <x v="2"/>
    <s v="United States"/>
    <x v="248"/>
    <x v="39"/>
    <n v="21215"/>
    <x v="3"/>
    <s v="FUR-CH-10004853"/>
    <x v="0"/>
    <x v="1"/>
    <s v="Global Manager's Adjustable Task Chair, Storm"/>
    <n v="150.97999999999999"/>
    <n v="1"/>
    <n v="0"/>
    <n v="43.784199999999984"/>
  </r>
  <r>
    <n v="4601"/>
    <x v="2279"/>
    <x v="1"/>
    <x v="747"/>
    <d v="2012-07-20T00:00:00"/>
    <s v="Standard Class"/>
    <s v="MG-17890"/>
    <s v="Michael Granlund"/>
    <x v="2"/>
    <s v="United States"/>
    <x v="248"/>
    <x v="39"/>
    <n v="21215"/>
    <x v="3"/>
    <s v="OFF-EN-10000483"/>
    <x v="1"/>
    <x v="12"/>
    <s v="White Envelopes, White Envelopes with Clear Poly Window"/>
    <n v="137.25"/>
    <n v="9"/>
    <n v="0"/>
    <n v="63.134999999999991"/>
  </r>
  <r>
    <n v="4602"/>
    <x v="2279"/>
    <x v="1"/>
    <x v="747"/>
    <d v="2012-07-20T00:00:00"/>
    <s v="Standard Class"/>
    <s v="MG-17890"/>
    <s v="Michael Granlund"/>
    <x v="2"/>
    <s v="United States"/>
    <x v="248"/>
    <x v="39"/>
    <n v="21215"/>
    <x v="3"/>
    <s v="OFF-FA-10001332"/>
    <x v="1"/>
    <x v="13"/>
    <s v="Acco Banker's Clasps, 5 3/4&quot;-Long"/>
    <n v="11.52"/>
    <n v="4"/>
    <n v="0"/>
    <n v="5.4143999999999997"/>
  </r>
  <r>
    <n v="4603"/>
    <x v="2280"/>
    <x v="1"/>
    <x v="989"/>
    <d v="2012-05-29T00:00:00"/>
    <s v="Second Class"/>
    <s v="BF-11170"/>
    <s v="Ben Ferrer"/>
    <x v="2"/>
    <s v="United States"/>
    <x v="108"/>
    <x v="3"/>
    <n v="28540"/>
    <x v="0"/>
    <s v="OFF-PA-10003790"/>
    <x v="1"/>
    <x v="10"/>
    <s v="Xerox 1991"/>
    <n v="18.272000000000002"/>
    <n v="1"/>
    <n v="0.2"/>
    <n v="5.9383999999999988"/>
  </r>
  <r>
    <n v="4604"/>
    <x v="2280"/>
    <x v="1"/>
    <x v="989"/>
    <d v="2012-05-29T00:00:00"/>
    <s v="Second Class"/>
    <s v="BF-11170"/>
    <s v="Ben Ferrer"/>
    <x v="2"/>
    <s v="United States"/>
    <x v="108"/>
    <x v="3"/>
    <n v="28540"/>
    <x v="0"/>
    <s v="OFF-PA-10003134"/>
    <x v="1"/>
    <x v="10"/>
    <s v="Xerox 1937"/>
    <n v="153.72800000000001"/>
    <n v="4"/>
    <n v="0.2"/>
    <n v="53.804799999999986"/>
  </r>
  <r>
    <n v="4605"/>
    <x v="2280"/>
    <x v="1"/>
    <x v="989"/>
    <d v="2012-05-29T00:00:00"/>
    <s v="Second Class"/>
    <s v="BF-11170"/>
    <s v="Ben Ferrer"/>
    <x v="2"/>
    <s v="United States"/>
    <x v="108"/>
    <x v="3"/>
    <n v="28540"/>
    <x v="0"/>
    <s v="OFF-EN-10004459"/>
    <x v="1"/>
    <x v="12"/>
    <s v="Security-Tint Envelopes"/>
    <n v="12.224"/>
    <n v="2"/>
    <n v="0.2"/>
    <n v="4.4311999999999996"/>
  </r>
  <r>
    <n v="4606"/>
    <x v="2280"/>
    <x v="1"/>
    <x v="989"/>
    <d v="2012-05-29T00:00:00"/>
    <s v="Second Class"/>
    <s v="BF-11170"/>
    <s v="Ben Ferrer"/>
    <x v="2"/>
    <s v="United States"/>
    <x v="108"/>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x v="30"/>
    <x v="15"/>
    <n v="14609"/>
    <x v="3"/>
    <s v="TEC-PH-10004093"/>
    <x v="2"/>
    <x v="7"/>
    <s v="Panasonic Kx-TS550"/>
    <n v="45.99"/>
    <n v="1"/>
    <n v="0"/>
    <n v="13.3371"/>
  </r>
  <r>
    <n v="4608"/>
    <x v="2281"/>
    <x v="1"/>
    <x v="71"/>
    <d v="2012-06-02T00:00:00"/>
    <s v="Standard Class"/>
    <s v="MS-17770"/>
    <s v="Maxwell Schwartz"/>
    <x v="0"/>
    <s v="United States"/>
    <x v="30"/>
    <x v="15"/>
    <n v="14609"/>
    <x v="3"/>
    <s v="OFF-ST-10001490"/>
    <x v="1"/>
    <x v="4"/>
    <s v="Hot File 7-Pocket, Floor Stand"/>
    <n v="535.41"/>
    <n v="3"/>
    <n v="0"/>
    <n v="160.62299999999993"/>
  </r>
  <r>
    <n v="4609"/>
    <x v="2281"/>
    <x v="1"/>
    <x v="71"/>
    <d v="2012-06-02T00:00:00"/>
    <s v="Standard Class"/>
    <s v="MS-17770"/>
    <s v="Maxwell Schwartz"/>
    <x v="0"/>
    <s v="United States"/>
    <x v="30"/>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x v="30"/>
    <x v="15"/>
    <n v="14609"/>
    <x v="3"/>
    <s v="OFF-PA-10004255"/>
    <x v="1"/>
    <x v="10"/>
    <s v="Xerox 219"/>
    <n v="45.36"/>
    <n v="7"/>
    <n v="0"/>
    <n v="21.772800000000004"/>
  </r>
  <r>
    <n v="4611"/>
    <x v="2282"/>
    <x v="3"/>
    <x v="45"/>
    <d v="2014-11-15T00:00:00"/>
    <s v="Standard Class"/>
    <s v="JE-15745"/>
    <s v="Joel Eaton"/>
    <x v="0"/>
    <s v="United States"/>
    <x v="147"/>
    <x v="1"/>
    <n v="92054"/>
    <x v="1"/>
    <s v="FUR-FU-10000023"/>
    <x v="0"/>
    <x v="5"/>
    <s v="Eldon Wave Desk Accessories"/>
    <n v="47.12"/>
    <n v="8"/>
    <n v="0"/>
    <n v="20.732800000000001"/>
  </r>
  <r>
    <n v="4612"/>
    <x v="2283"/>
    <x v="0"/>
    <x v="990"/>
    <d v="2013-01-26T00:00:00"/>
    <s v="Second Class"/>
    <s v="HG-14965"/>
    <s v="Henry Goldwyn"/>
    <x v="1"/>
    <s v="United States"/>
    <x v="200"/>
    <x v="35"/>
    <n v="39503"/>
    <x v="0"/>
    <s v="OFF-BI-10000285"/>
    <x v="1"/>
    <x v="8"/>
    <s v="XtraLife ClearVue Slant-D Ring Binders by Cardinal"/>
    <n v="31.36"/>
    <n v="4"/>
    <n v="0"/>
    <n v="15.68"/>
  </r>
  <r>
    <n v="4613"/>
    <x v="2284"/>
    <x v="3"/>
    <x v="413"/>
    <d v="2014-01-07T00:00:00"/>
    <s v="Standard Class"/>
    <s v="EP-13915"/>
    <s v="Emily Phan"/>
    <x v="0"/>
    <s v="United States"/>
    <x v="108"/>
    <x v="2"/>
    <n v="32216"/>
    <x v="0"/>
    <s v="OFF-AR-10000588"/>
    <x v="1"/>
    <x v="6"/>
    <s v="Newell 345"/>
    <n v="47.616"/>
    <n v="3"/>
    <n v="0.2"/>
    <n v="3.571200000000001"/>
  </r>
  <r>
    <n v="4614"/>
    <x v="2284"/>
    <x v="3"/>
    <x v="413"/>
    <d v="2014-01-07T00:00:00"/>
    <s v="Standard Class"/>
    <s v="EP-13915"/>
    <s v="Emily Phan"/>
    <x v="0"/>
    <s v="United States"/>
    <x v="108"/>
    <x v="2"/>
    <n v="32216"/>
    <x v="0"/>
    <s v="OFF-PA-10002250"/>
    <x v="1"/>
    <x v="10"/>
    <s v="Things To Do Today Pad"/>
    <n v="23.480000000000004"/>
    <n v="5"/>
    <n v="0.2"/>
    <n v="8.218"/>
  </r>
  <r>
    <n v="4615"/>
    <x v="2285"/>
    <x v="0"/>
    <x v="64"/>
    <d v="2013-09-11T00:00:00"/>
    <s v="Standard Class"/>
    <s v="GH-14410"/>
    <s v="Gary Hansen"/>
    <x v="2"/>
    <s v="United States"/>
    <x v="12"/>
    <x v="5"/>
    <n v="77070"/>
    <x v="2"/>
    <s v="OFF-AP-10002457"/>
    <x v="1"/>
    <x v="9"/>
    <s v="Eureka The Boss Plus 12-Amp Hard Box Upright Vacuum, Red"/>
    <n v="62.789999999999992"/>
    <n v="3"/>
    <n v="0.8"/>
    <n v="-166.39350000000002"/>
  </r>
  <r>
    <n v="4616"/>
    <x v="2285"/>
    <x v="0"/>
    <x v="64"/>
    <d v="2013-09-11T00:00:00"/>
    <s v="Standard Class"/>
    <s v="GH-14410"/>
    <s v="Gary Hansen"/>
    <x v="2"/>
    <s v="United States"/>
    <x v="12"/>
    <x v="5"/>
    <n v="77070"/>
    <x v="2"/>
    <s v="OFF-FA-10002763"/>
    <x v="1"/>
    <x v="13"/>
    <s v="Advantus Map Pennant Flags and Round Head Tacks"/>
    <n v="28.44"/>
    <n v="9"/>
    <n v="0.2"/>
    <n v="4.2659999999999973"/>
  </r>
  <r>
    <n v="4617"/>
    <x v="2286"/>
    <x v="1"/>
    <x v="406"/>
    <d v="2012-09-07T00:00:00"/>
    <s v="Second Class"/>
    <s v="DS-13180"/>
    <s v="David Smith"/>
    <x v="1"/>
    <s v="United States"/>
    <x v="12"/>
    <x v="5"/>
    <n v="77095"/>
    <x v="2"/>
    <s v="TEC-AC-10000109"/>
    <x v="2"/>
    <x v="11"/>
    <s v="Sony Micro Vault Click 16 GB USB 2.0 Flash Drive"/>
    <n v="134.376"/>
    <n v="3"/>
    <n v="0.2"/>
    <n v="6.7188000000000088"/>
  </r>
  <r>
    <n v="4618"/>
    <x v="2287"/>
    <x v="1"/>
    <x v="481"/>
    <d v="2012-09-26T00:00:00"/>
    <s v="Standard Class"/>
    <s v="TH-21550"/>
    <s v="Tracy Hopkins"/>
    <x v="2"/>
    <s v="United States"/>
    <x v="231"/>
    <x v="31"/>
    <n v="2149"/>
    <x v="3"/>
    <s v="TEC-PH-10002415"/>
    <x v="2"/>
    <x v="7"/>
    <s v="Polycom VoiceStation 500 Conference phone"/>
    <n v="589.9"/>
    <n v="2"/>
    <n v="0"/>
    <n v="147.47500000000002"/>
  </r>
  <r>
    <n v="4619"/>
    <x v="2287"/>
    <x v="1"/>
    <x v="481"/>
    <d v="2012-09-26T00:00:00"/>
    <s v="Standard Class"/>
    <s v="TH-21550"/>
    <s v="Tracy Hopkins"/>
    <x v="2"/>
    <s v="United States"/>
    <x v="231"/>
    <x v="31"/>
    <n v="2149"/>
    <x v="3"/>
    <s v="FUR-CH-10000785"/>
    <x v="0"/>
    <x v="1"/>
    <s v="Global Ergonomic Managers Chair"/>
    <n v="542.93999999999994"/>
    <n v="3"/>
    <n v="0"/>
    <n v="141.1644"/>
  </r>
  <r>
    <n v="4620"/>
    <x v="2288"/>
    <x v="3"/>
    <x v="165"/>
    <d v="2014-12-26T00:00:00"/>
    <s v="First Class"/>
    <s v="RM-19675"/>
    <s v="Robert Marley"/>
    <x v="2"/>
    <s v="United States"/>
    <x v="1"/>
    <x v="1"/>
    <n v="90049"/>
    <x v="1"/>
    <s v="TEC-CO-10001449"/>
    <x v="2"/>
    <x v="16"/>
    <s v="Hewlett Packard LaserJet 3310 Copier"/>
    <n v="2879.9520000000002"/>
    <n v="6"/>
    <n v="0.2"/>
    <n v="1007.9831999999999"/>
  </r>
  <r>
    <n v="4621"/>
    <x v="2288"/>
    <x v="3"/>
    <x v="165"/>
    <d v="2014-12-26T00:00:00"/>
    <s v="First Class"/>
    <s v="RM-19675"/>
    <s v="Robert Marley"/>
    <x v="2"/>
    <s v="United States"/>
    <x v="1"/>
    <x v="1"/>
    <n v="90049"/>
    <x v="1"/>
    <s v="OFF-BI-10001670"/>
    <x v="1"/>
    <x v="8"/>
    <s v="Vinyl Sectional Post Binders"/>
    <n v="90.480000000000018"/>
    <n v="3"/>
    <n v="0.2"/>
    <n v="33.93"/>
  </r>
  <r>
    <n v="4622"/>
    <x v="2289"/>
    <x v="1"/>
    <x v="348"/>
    <d v="2012-10-08T00:00:00"/>
    <s v="Second Class"/>
    <s v="SF-20965"/>
    <s v="Sylvia Foulston"/>
    <x v="1"/>
    <s v="United States"/>
    <x v="40"/>
    <x v="13"/>
    <n v="19805"/>
    <x v="3"/>
    <s v="OFF-ST-10001328"/>
    <x v="1"/>
    <x v="4"/>
    <s v="Personal Filing Tote with Lid, Black/Gray"/>
    <n v="77.55"/>
    <n v="5"/>
    <n v="0"/>
    <n v="21.714000000000002"/>
  </r>
  <r>
    <n v="4623"/>
    <x v="2290"/>
    <x v="3"/>
    <x v="428"/>
    <d v="2014-09-15T00:00:00"/>
    <s v="Standard Class"/>
    <s v="SO-20335"/>
    <s v="Sean O'Donnell"/>
    <x v="0"/>
    <s v="United States"/>
    <x v="29"/>
    <x v="18"/>
    <n v="38401"/>
    <x v="0"/>
    <s v="OFF-SU-10001225"/>
    <x v="1"/>
    <x v="14"/>
    <s v="Staples"/>
    <n v="8.8320000000000007"/>
    <n v="3"/>
    <n v="0.2"/>
    <n v="-1.9872000000000005"/>
  </r>
  <r>
    <n v="4624"/>
    <x v="2290"/>
    <x v="3"/>
    <x v="428"/>
    <d v="2014-09-15T00:00:00"/>
    <s v="Standard Class"/>
    <s v="SO-20335"/>
    <s v="Sean O'Donnell"/>
    <x v="0"/>
    <s v="United States"/>
    <x v="29"/>
    <x v="18"/>
    <n v="38401"/>
    <x v="0"/>
    <s v="OFF-PA-10000357"/>
    <x v="1"/>
    <x v="10"/>
    <s v="Xerox 1888"/>
    <n v="177.536"/>
    <n v="4"/>
    <n v="0.2"/>
    <n v="62.137599999999992"/>
  </r>
  <r>
    <n v="4625"/>
    <x v="2290"/>
    <x v="3"/>
    <x v="428"/>
    <d v="2014-09-15T00:00:00"/>
    <s v="Standard Class"/>
    <s v="SO-20335"/>
    <s v="Sean O'Donnell"/>
    <x v="0"/>
    <s v="United States"/>
    <x v="29"/>
    <x v="18"/>
    <n v="38401"/>
    <x v="0"/>
    <s v="OFF-ST-10000046"/>
    <x v="1"/>
    <x v="4"/>
    <s v="Fellowes Super Stor/Drawer Files"/>
    <n v="258.48"/>
    <n v="2"/>
    <n v="0.2"/>
    <n v="-3.2309999999999945"/>
  </r>
  <r>
    <n v="4626"/>
    <x v="2290"/>
    <x v="3"/>
    <x v="428"/>
    <d v="2014-09-15T00:00:00"/>
    <s v="Standard Class"/>
    <s v="SO-20335"/>
    <s v="Sean O'Donnell"/>
    <x v="0"/>
    <s v="United States"/>
    <x v="29"/>
    <x v="18"/>
    <n v="38401"/>
    <x v="0"/>
    <s v="FUR-FU-10000023"/>
    <x v="0"/>
    <x v="5"/>
    <s v="Eldon Wave Desk Accessories"/>
    <n v="14.135999999999999"/>
    <n v="3"/>
    <n v="0.2"/>
    <n v="4.240800000000001"/>
  </r>
  <r>
    <n v="4627"/>
    <x v="2291"/>
    <x v="0"/>
    <x v="373"/>
    <d v="2013-11-19T00:00:00"/>
    <s v="Standard Class"/>
    <s v="CK-12760"/>
    <s v="Cyma Kinney"/>
    <x v="1"/>
    <s v="United States"/>
    <x v="20"/>
    <x v="15"/>
    <n v="10011"/>
    <x v="3"/>
    <s v="OFF-ST-10003455"/>
    <x v="1"/>
    <x v="4"/>
    <s v="Tenex File Box, Personal Filing Tote with Lid, Black"/>
    <n v="77.55"/>
    <n v="5"/>
    <n v="0"/>
    <n v="20.163000000000004"/>
  </r>
  <r>
    <n v="4628"/>
    <x v="2291"/>
    <x v="0"/>
    <x v="373"/>
    <d v="2013-11-19T00:00:00"/>
    <s v="Standard Class"/>
    <s v="CK-12760"/>
    <s v="Cyma Kinney"/>
    <x v="1"/>
    <s v="United States"/>
    <x v="20"/>
    <x v="15"/>
    <n v="10011"/>
    <x v="3"/>
    <s v="OFF-ST-10000876"/>
    <x v="1"/>
    <x v="4"/>
    <s v="Eldon Simplefile Box Office"/>
    <n v="24.88"/>
    <n v="2"/>
    <n v="0"/>
    <n v="6.9664000000000001"/>
  </r>
  <r>
    <n v="4629"/>
    <x v="2291"/>
    <x v="0"/>
    <x v="373"/>
    <d v="2013-11-19T00:00:00"/>
    <s v="Standard Class"/>
    <s v="CK-12760"/>
    <s v="Cyma Kinney"/>
    <x v="1"/>
    <s v="United States"/>
    <x v="20"/>
    <x v="15"/>
    <n v="10011"/>
    <x v="3"/>
    <s v="OFF-AR-10003582"/>
    <x v="1"/>
    <x v="6"/>
    <s v="Boston Electric Pencil Sharpener, Model 1818, Charcoal Black"/>
    <n v="140.75"/>
    <n v="5"/>
    <n v="0"/>
    <n v="39.410000000000011"/>
  </r>
  <r>
    <n v="4630"/>
    <x v="2291"/>
    <x v="0"/>
    <x v="373"/>
    <d v="2013-11-19T00:00:00"/>
    <s v="Standard Class"/>
    <s v="CK-12760"/>
    <s v="Cyma Kinney"/>
    <x v="1"/>
    <s v="United States"/>
    <x v="20"/>
    <x v="15"/>
    <n v="10011"/>
    <x v="3"/>
    <s v="OFF-ST-10004258"/>
    <x v="1"/>
    <x v="4"/>
    <s v="Portable Personal File Box"/>
    <n v="36.630000000000003"/>
    <n v="3"/>
    <n v="0"/>
    <n v="9.8901000000000039"/>
  </r>
  <r>
    <n v="4631"/>
    <x v="2292"/>
    <x v="1"/>
    <x v="52"/>
    <d v="2012-10-15T00:00:00"/>
    <s v="Same Day"/>
    <s v="GA-14725"/>
    <s v="Guy Armstrong"/>
    <x v="0"/>
    <s v="United States"/>
    <x v="340"/>
    <x v="12"/>
    <n v="48858"/>
    <x v="2"/>
    <s v="FUR-FU-10000719"/>
    <x v="0"/>
    <x v="5"/>
    <s v="DAX Cubicle Frames, 8-1/2 x 11"/>
    <n v="17.14"/>
    <n v="2"/>
    <n v="0"/>
    <n v="6.1704000000000008"/>
  </r>
  <r>
    <n v="4632"/>
    <x v="2293"/>
    <x v="3"/>
    <x v="646"/>
    <d v="2014-08-09T00:00:00"/>
    <s v="Second Class"/>
    <s v="BD-11725"/>
    <s v="Bruce Degenhardt"/>
    <x v="0"/>
    <s v="United States"/>
    <x v="8"/>
    <x v="1"/>
    <n v="94122"/>
    <x v="1"/>
    <s v="OFF-LA-10001297"/>
    <x v="1"/>
    <x v="2"/>
    <s v="Avery 473"/>
    <n v="51.75"/>
    <n v="5"/>
    <n v="0"/>
    <n v="24.84"/>
  </r>
  <r>
    <n v="4633"/>
    <x v="2293"/>
    <x v="3"/>
    <x v="646"/>
    <d v="2014-08-09T00:00:00"/>
    <s v="Second Class"/>
    <s v="BD-11725"/>
    <s v="Bruce Degenhardt"/>
    <x v="0"/>
    <s v="United States"/>
    <x v="8"/>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x v="8"/>
    <x v="1"/>
    <n v="94122"/>
    <x v="1"/>
    <s v="FUR-BO-10003893"/>
    <x v="0"/>
    <x v="0"/>
    <s v="Sauder Camden County Collection Library"/>
    <n v="586.39800000000002"/>
    <n v="6"/>
    <n v="0.15"/>
    <n v="34.493999999999971"/>
  </r>
  <r>
    <n v="4635"/>
    <x v="2294"/>
    <x v="1"/>
    <x v="291"/>
    <d v="2012-08-26T00:00:00"/>
    <s v="Standard Class"/>
    <s v="DS-13180"/>
    <s v="David Smith"/>
    <x v="1"/>
    <s v="United States"/>
    <x v="8"/>
    <x v="1"/>
    <n v="94122"/>
    <x v="1"/>
    <s v="OFF-ST-10000736"/>
    <x v="1"/>
    <x v="4"/>
    <s v="Carina Double Wide Media Storage Towers in Natural &amp; Black"/>
    <n v="80.98"/>
    <n v="1"/>
    <n v="0"/>
    <n v="3.2391999999999967"/>
  </r>
  <r>
    <n v="4636"/>
    <x v="2295"/>
    <x v="3"/>
    <x v="846"/>
    <d v="2014-03-18T00:00:00"/>
    <s v="Standard Class"/>
    <s v="BS-11380"/>
    <s v="Bill Stewart"/>
    <x v="1"/>
    <s v="United States"/>
    <x v="8"/>
    <x v="1"/>
    <n v="94122"/>
    <x v="1"/>
    <s v="OFF-ST-10000736"/>
    <x v="1"/>
    <x v="4"/>
    <s v="Carina Double Wide Media Storage Towers in Natural &amp; Black"/>
    <n v="242.94"/>
    <n v="3"/>
    <n v="0"/>
    <n v="9.7175999999999902"/>
  </r>
  <r>
    <n v="4637"/>
    <x v="2296"/>
    <x v="3"/>
    <x v="842"/>
    <d v="2014-04-30T00:00:00"/>
    <s v="First Class"/>
    <s v="AP-10915"/>
    <s v="Arthur Prichep"/>
    <x v="0"/>
    <s v="United States"/>
    <x v="1"/>
    <x v="1"/>
    <n v="90045"/>
    <x v="1"/>
    <s v="OFF-AR-10003373"/>
    <x v="1"/>
    <x v="6"/>
    <s v="Boston School Pro Electric Pencil Sharpener, 1670"/>
    <n v="123.92"/>
    <n v="4"/>
    <n v="0"/>
    <n v="33.458399999999997"/>
  </r>
  <r>
    <n v="4638"/>
    <x v="2296"/>
    <x v="3"/>
    <x v="842"/>
    <d v="2014-04-30T00:00:00"/>
    <s v="First Class"/>
    <s v="AP-10915"/>
    <s v="Arthur Prichep"/>
    <x v="0"/>
    <s v="United States"/>
    <x v="1"/>
    <x v="1"/>
    <n v="90045"/>
    <x v="1"/>
    <s v="OFF-AR-10000390"/>
    <x v="1"/>
    <x v="6"/>
    <s v="Newell Chalk Holder"/>
    <n v="12.39"/>
    <n v="3"/>
    <n v="0"/>
    <n v="5.6993999999999998"/>
  </r>
  <r>
    <n v="4639"/>
    <x v="2296"/>
    <x v="3"/>
    <x v="842"/>
    <d v="2014-04-30T00:00:00"/>
    <s v="First Class"/>
    <s v="AP-10915"/>
    <s v="Arthur Prichep"/>
    <x v="0"/>
    <s v="United States"/>
    <x v="1"/>
    <x v="1"/>
    <n v="90045"/>
    <x v="1"/>
    <s v="OFF-AR-10001725"/>
    <x v="1"/>
    <x v="6"/>
    <s v="Boston Home &amp; Office Model 2000 Electric Pencil Sharpeners"/>
    <n v="47.3"/>
    <n v="2"/>
    <n v="0"/>
    <n v="12.298000000000002"/>
  </r>
  <r>
    <n v="4640"/>
    <x v="2297"/>
    <x v="0"/>
    <x v="108"/>
    <d v="2013-09-17T00:00:00"/>
    <s v="Standard Class"/>
    <s v="JF-15565"/>
    <s v="Jill Fjeld"/>
    <x v="0"/>
    <s v="United States"/>
    <x v="311"/>
    <x v="17"/>
    <n v="23602"/>
    <x v="0"/>
    <s v="TEC-CO-10001943"/>
    <x v="2"/>
    <x v="16"/>
    <s v="Canon PC-428 Personal Copier"/>
    <n v="1599.92"/>
    <n v="8"/>
    <n v="0"/>
    <n v="751.9624"/>
  </r>
  <r>
    <n v="4641"/>
    <x v="2297"/>
    <x v="0"/>
    <x v="108"/>
    <d v="2013-09-17T00:00:00"/>
    <s v="Standard Class"/>
    <s v="JF-15565"/>
    <s v="Jill Fjeld"/>
    <x v="0"/>
    <s v="United States"/>
    <x v="311"/>
    <x v="17"/>
    <n v="23602"/>
    <x v="0"/>
    <s v="OFF-EN-10002312"/>
    <x v="1"/>
    <x v="12"/>
    <s v="#10 Self-Seal White Envelopes"/>
    <n v="11.09"/>
    <n v="1"/>
    <n v="0"/>
    <n v="5.4340999999999999"/>
  </r>
  <r>
    <n v="4642"/>
    <x v="2298"/>
    <x v="3"/>
    <x v="760"/>
    <d v="2014-10-25T00:00:00"/>
    <s v="Second Class"/>
    <s v="HA-14905"/>
    <s v="Helen Abelman"/>
    <x v="0"/>
    <s v="United States"/>
    <x v="299"/>
    <x v="22"/>
    <n v="80525"/>
    <x v="1"/>
    <s v="OFF-BI-10000831"/>
    <x v="1"/>
    <x v="8"/>
    <s v="Storex Flexible Poly Binders with Double Pockets"/>
    <n v="3.1680000000000006"/>
    <n v="4"/>
    <n v="0.7"/>
    <n v="-2.5343999999999998"/>
  </r>
  <r>
    <n v="4643"/>
    <x v="2298"/>
    <x v="3"/>
    <x v="760"/>
    <d v="2014-10-25T00:00:00"/>
    <s v="Second Class"/>
    <s v="HA-14905"/>
    <s v="Helen Abelman"/>
    <x v="0"/>
    <s v="United States"/>
    <x v="299"/>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x v="4"/>
    <x v="4"/>
    <n v="98105"/>
    <x v="1"/>
    <s v="OFF-BI-10002003"/>
    <x v="1"/>
    <x v="8"/>
    <s v="Ibico Presentation Index for Binding Systems"/>
    <n v="6.3680000000000003"/>
    <n v="2"/>
    <n v="0.2"/>
    <n v="2.1492"/>
  </r>
  <r>
    <n v="4645"/>
    <x v="2299"/>
    <x v="1"/>
    <x v="991"/>
    <d v="2012-08-06T00:00:00"/>
    <s v="Standard Class"/>
    <s v="Co-12640"/>
    <s v="Corey-Lock"/>
    <x v="0"/>
    <s v="United States"/>
    <x v="4"/>
    <x v="4"/>
    <n v="98105"/>
    <x v="1"/>
    <s v="TEC-MA-10001972"/>
    <x v="2"/>
    <x v="15"/>
    <s v="Okidata C331dn Printer"/>
    <n v="558.4"/>
    <n v="2"/>
    <n v="0.2"/>
    <n v="41.880000000000024"/>
  </r>
  <r>
    <n v="4646"/>
    <x v="2300"/>
    <x v="0"/>
    <x v="399"/>
    <d v="2013-08-17T00:00:00"/>
    <s v="Standard Class"/>
    <s v="BC-11125"/>
    <s v="Becky Castell"/>
    <x v="2"/>
    <s v="United States"/>
    <x v="20"/>
    <x v="15"/>
    <n v="10011"/>
    <x v="3"/>
    <s v="FUR-CH-10000225"/>
    <x v="0"/>
    <x v="1"/>
    <s v="Global Geo Office Task Chair, Gray"/>
    <n v="145.76400000000001"/>
    <n v="2"/>
    <n v="0.1"/>
    <n v="-8.0980000000000167"/>
  </r>
  <r>
    <n v="4647"/>
    <x v="2301"/>
    <x v="2"/>
    <x v="992"/>
    <d v="2011-06-05T00:00:00"/>
    <s v="Standard Class"/>
    <s v="EB-13840"/>
    <s v="Ellis Ballard"/>
    <x v="1"/>
    <s v="United States"/>
    <x v="102"/>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x v="20"/>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x v="4"/>
    <x v="4"/>
    <n v="98103"/>
    <x v="1"/>
    <s v="OFF-PA-10003228"/>
    <x v="1"/>
    <x v="10"/>
    <s v="Xerox 1917"/>
    <n v="440.18999999999994"/>
    <n v="9"/>
    <n v="0"/>
    <n v="206.88929999999996"/>
  </r>
  <r>
    <n v="4650"/>
    <x v="2303"/>
    <x v="3"/>
    <x v="304"/>
    <d v="2014-05-20T00:00:00"/>
    <s v="Standard Class"/>
    <s v="KB-16585"/>
    <s v="Ken Black"/>
    <x v="1"/>
    <s v="United States"/>
    <x v="4"/>
    <x v="4"/>
    <n v="98103"/>
    <x v="1"/>
    <s v="OFF-SU-10004498"/>
    <x v="1"/>
    <x v="14"/>
    <s v="Martin-Yale Premier Letter Opener"/>
    <n v="64.400000000000006"/>
    <n v="5"/>
    <n v="0"/>
    <n v="1.9320000000000004"/>
  </r>
  <r>
    <n v="4651"/>
    <x v="2304"/>
    <x v="3"/>
    <x v="798"/>
    <d v="2014-04-13T00:00:00"/>
    <s v="Standard Class"/>
    <s v="AH-10120"/>
    <s v="Adrian Hane"/>
    <x v="2"/>
    <s v="United States"/>
    <x v="8"/>
    <x v="1"/>
    <n v="94110"/>
    <x v="1"/>
    <s v="OFF-PA-10001878"/>
    <x v="1"/>
    <x v="10"/>
    <s v="Xerox 1891"/>
    <n v="244.54999999999998"/>
    <n v="5"/>
    <n v="0"/>
    <n v="114.93849999999998"/>
  </r>
  <r>
    <n v="4652"/>
    <x v="2304"/>
    <x v="3"/>
    <x v="798"/>
    <d v="2014-04-13T00:00:00"/>
    <s v="Standard Class"/>
    <s v="AH-10120"/>
    <s v="Adrian Hane"/>
    <x v="2"/>
    <s v="United States"/>
    <x v="8"/>
    <x v="1"/>
    <n v="94110"/>
    <x v="1"/>
    <s v="OFF-PA-10002923"/>
    <x v="1"/>
    <x v="10"/>
    <s v="Xerox 1942"/>
    <n v="195.76"/>
    <n v="4"/>
    <n v="0"/>
    <n v="97.88"/>
  </r>
  <r>
    <n v="4653"/>
    <x v="2305"/>
    <x v="3"/>
    <x v="922"/>
    <d v="2014-02-24T00:00:00"/>
    <s v="Standard Class"/>
    <s v="GH-14410"/>
    <s v="Gary Hansen"/>
    <x v="2"/>
    <s v="United States"/>
    <x v="275"/>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x v="275"/>
    <x v="30"/>
    <n v="8861"/>
    <x v="3"/>
    <s v="OFF-ST-10003123"/>
    <x v="1"/>
    <x v="4"/>
    <s v="Fellowes Bases and Tops For Staxonsteel/High-Stak Systems"/>
    <n v="166.45"/>
    <n v="5"/>
    <n v="0"/>
    <n v="39.947999999999993"/>
  </r>
  <r>
    <n v="4655"/>
    <x v="2306"/>
    <x v="3"/>
    <x v="92"/>
    <d v="2014-06-27T00:00:00"/>
    <s v="Second Class"/>
    <s v="KT-16480"/>
    <s v="Kean Thornton"/>
    <x v="0"/>
    <s v="United States"/>
    <x v="8"/>
    <x v="1"/>
    <n v="94110"/>
    <x v="1"/>
    <s v="OFF-FA-10001332"/>
    <x v="1"/>
    <x v="13"/>
    <s v="Acco Banker's Clasps, 5 3/4&quot;-Long"/>
    <n v="2.88"/>
    <n v="1"/>
    <n v="0"/>
    <n v="1.3535999999999999"/>
  </r>
  <r>
    <n v="4656"/>
    <x v="2307"/>
    <x v="2"/>
    <x v="952"/>
    <d v="2011-05-10T00:00:00"/>
    <s v="Standard Class"/>
    <s v="KH-16330"/>
    <s v="Katharine Harms"/>
    <x v="1"/>
    <s v="United States"/>
    <x v="210"/>
    <x v="10"/>
    <n v="61032"/>
    <x v="2"/>
    <s v="OFF-ST-10003442"/>
    <x v="1"/>
    <x v="4"/>
    <s v="Eldon Portable Mobile Manager"/>
    <n v="45.248000000000005"/>
    <n v="2"/>
    <n v="0.2"/>
    <n v="3.9591999999999992"/>
  </r>
  <r>
    <n v="4657"/>
    <x v="2308"/>
    <x v="1"/>
    <x v="910"/>
    <d v="2012-05-07T00:00:00"/>
    <s v="Standard Class"/>
    <s v="SV-20785"/>
    <s v="Stewart Visinsky"/>
    <x v="0"/>
    <s v="United States"/>
    <x v="10"/>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x v="10"/>
    <x v="9"/>
    <n v="19140"/>
    <x v="3"/>
    <s v="OFF-AP-10003266"/>
    <x v="1"/>
    <x v="9"/>
    <s v="Holmes Replacement Filter for HEPA Air Cleaner, Large Room"/>
    <n v="23.696000000000002"/>
    <n v="2"/>
    <n v="0.2"/>
    <n v="6.5164"/>
  </r>
  <r>
    <n v="4659"/>
    <x v="2308"/>
    <x v="1"/>
    <x v="910"/>
    <d v="2012-05-07T00:00:00"/>
    <s v="Standard Class"/>
    <s v="SV-20785"/>
    <s v="Stewart Visinsky"/>
    <x v="0"/>
    <s v="United States"/>
    <x v="10"/>
    <x v="9"/>
    <n v="19140"/>
    <x v="3"/>
    <s v="OFF-PA-10002230"/>
    <x v="1"/>
    <x v="10"/>
    <s v="Xerox 1897"/>
    <n v="7.9680000000000009"/>
    <n v="2"/>
    <n v="0.2"/>
    <n v="2.8884000000000007"/>
  </r>
  <r>
    <n v="4660"/>
    <x v="2308"/>
    <x v="1"/>
    <x v="910"/>
    <d v="2012-05-07T00:00:00"/>
    <s v="Standard Class"/>
    <s v="SV-20785"/>
    <s v="Stewart Visinsky"/>
    <x v="0"/>
    <s v="United States"/>
    <x v="10"/>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x v="10"/>
    <x v="9"/>
    <n v="19140"/>
    <x v="3"/>
    <s v="TEC-AC-10001542"/>
    <x v="2"/>
    <x v="11"/>
    <s v="SanDisk Cruzer 16 GB USB Flash Drive"/>
    <n v="27.552000000000003"/>
    <n v="3"/>
    <n v="0.2"/>
    <n v="-0.3444000000000047"/>
  </r>
  <r>
    <n v="4662"/>
    <x v="2308"/>
    <x v="1"/>
    <x v="910"/>
    <d v="2012-05-07T00:00:00"/>
    <s v="Standard Class"/>
    <s v="SV-20785"/>
    <s v="Stewart Visinsky"/>
    <x v="0"/>
    <s v="United States"/>
    <x v="10"/>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x v="10"/>
    <x v="9"/>
    <n v="19140"/>
    <x v="3"/>
    <s v="OFF-ST-10000563"/>
    <x v="1"/>
    <x v="4"/>
    <s v="Fellowes Bankers Box Stor/Drawer Steel Plus"/>
    <n v="76.75200000000001"/>
    <n v="3"/>
    <n v="0.2"/>
    <n v="-9.5940000000000012"/>
  </r>
  <r>
    <n v="4664"/>
    <x v="2309"/>
    <x v="0"/>
    <x v="31"/>
    <d v="2013-09-23T00:00:00"/>
    <s v="Standard Class"/>
    <s v="PO-18850"/>
    <s v="Patrick O'Brill"/>
    <x v="0"/>
    <s v="United States"/>
    <x v="108"/>
    <x v="2"/>
    <n v="32216"/>
    <x v="0"/>
    <s v="OFF-LA-10002787"/>
    <x v="1"/>
    <x v="2"/>
    <s v="Avery 480"/>
    <n v="3"/>
    <n v="1"/>
    <n v="0.2"/>
    <n v="1.0499999999999998"/>
  </r>
  <r>
    <n v="4665"/>
    <x v="2310"/>
    <x v="0"/>
    <x v="897"/>
    <d v="2013-09-27T00:00:00"/>
    <s v="Standard Class"/>
    <s v="AC-10450"/>
    <s v="Amy Cox"/>
    <x v="0"/>
    <s v="United States"/>
    <x v="95"/>
    <x v="2"/>
    <n v="33024"/>
    <x v="0"/>
    <s v="OFF-BI-10004022"/>
    <x v="1"/>
    <x v="8"/>
    <s v="Acco Suede Grain Vinyl Round Ring Binder"/>
    <n v="7.5060000000000002"/>
    <n v="9"/>
    <n v="0.7"/>
    <n v="-6.0047999999999977"/>
  </r>
  <r>
    <n v="4666"/>
    <x v="2310"/>
    <x v="0"/>
    <x v="897"/>
    <d v="2013-09-27T00:00:00"/>
    <s v="Standard Class"/>
    <s v="AC-10450"/>
    <s v="Amy Cox"/>
    <x v="0"/>
    <s v="United States"/>
    <x v="95"/>
    <x v="2"/>
    <n v="33024"/>
    <x v="0"/>
    <s v="OFF-LA-10001158"/>
    <x v="1"/>
    <x v="2"/>
    <s v="Avery Address/Shipping Labels for Typewriters, 4&quot; x 2&quot;"/>
    <n v="16.559999999999999"/>
    <n v="2"/>
    <n v="0.2"/>
    <n v="5.7960000000000003"/>
  </r>
  <r>
    <n v="4667"/>
    <x v="2311"/>
    <x v="0"/>
    <x v="994"/>
    <d v="2013-01-17T00:00:00"/>
    <s v="Standard Class"/>
    <s v="KB-16585"/>
    <s v="Ken Black"/>
    <x v="1"/>
    <s v="United States"/>
    <x v="4"/>
    <x v="4"/>
    <n v="98115"/>
    <x v="1"/>
    <s v="FUR-FU-10000076"/>
    <x v="0"/>
    <x v="5"/>
    <s v="24-Hour Round Wall Clock"/>
    <n v="79.92"/>
    <n v="4"/>
    <n v="0"/>
    <n v="34.365600000000008"/>
  </r>
  <r>
    <n v="4668"/>
    <x v="2311"/>
    <x v="0"/>
    <x v="994"/>
    <d v="2013-01-17T00:00:00"/>
    <s v="Standard Class"/>
    <s v="KB-16585"/>
    <s v="Ken Black"/>
    <x v="1"/>
    <s v="United States"/>
    <x v="4"/>
    <x v="4"/>
    <n v="98115"/>
    <x v="1"/>
    <s v="TEC-AC-10002335"/>
    <x v="2"/>
    <x v="11"/>
    <s v="Logitech Media Keyboard K200"/>
    <n v="69.98"/>
    <n v="2"/>
    <n v="0"/>
    <n v="13.296199999999999"/>
  </r>
  <r>
    <n v="4669"/>
    <x v="2312"/>
    <x v="3"/>
    <x v="636"/>
    <d v="2014-05-12T00:00:00"/>
    <s v="Standard Class"/>
    <s v="DB-13555"/>
    <s v="Dorothy Badders"/>
    <x v="1"/>
    <s v="United States"/>
    <x v="5"/>
    <x v="5"/>
    <n v="76106"/>
    <x v="2"/>
    <s v="OFF-BI-10002827"/>
    <x v="1"/>
    <x v="8"/>
    <s v="Avery Durable Poly Binders"/>
    <n v="11.059999999999999"/>
    <n v="10"/>
    <n v="0.8"/>
    <n v="-18.802"/>
  </r>
  <r>
    <n v="4670"/>
    <x v="2312"/>
    <x v="3"/>
    <x v="636"/>
    <d v="2014-05-12T00:00:00"/>
    <s v="Standard Class"/>
    <s v="DB-13555"/>
    <s v="Dorothy Badders"/>
    <x v="1"/>
    <s v="United States"/>
    <x v="5"/>
    <x v="5"/>
    <n v="76106"/>
    <x v="2"/>
    <s v="FUR-BO-10001601"/>
    <x v="0"/>
    <x v="0"/>
    <s v="Sauder Mission Library with Doors, Fruitwood Finish"/>
    <n v="623.46479999999997"/>
    <n v="7"/>
    <n v="0.32"/>
    <n v="-119.19180000000006"/>
  </r>
  <r>
    <n v="4671"/>
    <x v="2312"/>
    <x v="3"/>
    <x v="636"/>
    <d v="2014-05-12T00:00:00"/>
    <s v="Standard Class"/>
    <s v="DB-13555"/>
    <s v="Dorothy Badders"/>
    <x v="1"/>
    <s v="United States"/>
    <x v="5"/>
    <x v="5"/>
    <n v="76106"/>
    <x v="2"/>
    <s v="OFF-ST-10001932"/>
    <x v="1"/>
    <x v="4"/>
    <s v="Fellowes Staxonsteel Drawer Files"/>
    <n v="772.68000000000006"/>
    <n v="5"/>
    <n v="0.2"/>
    <n v="-57.950999999999993"/>
  </r>
  <r>
    <n v="4672"/>
    <x v="2313"/>
    <x v="0"/>
    <x v="995"/>
    <d v="2013-08-07T00:00:00"/>
    <s v="Standard Class"/>
    <s v="KL-16645"/>
    <s v="Ken Lonsdale"/>
    <x v="0"/>
    <s v="United States"/>
    <x v="66"/>
    <x v="12"/>
    <n v="48205"/>
    <x v="2"/>
    <s v="OFF-AP-10001005"/>
    <x v="1"/>
    <x v="9"/>
    <s v="Honeywell Quietcare HEPA Air Cleaner"/>
    <n v="283.14000000000004"/>
    <n v="4"/>
    <n v="0.1"/>
    <n v="72.357999999999976"/>
  </r>
  <r>
    <n v="4673"/>
    <x v="2313"/>
    <x v="0"/>
    <x v="995"/>
    <d v="2013-08-07T00:00:00"/>
    <s v="Standard Class"/>
    <s v="KL-16645"/>
    <s v="Ken Lonsdale"/>
    <x v="0"/>
    <s v="United States"/>
    <x v="66"/>
    <x v="12"/>
    <n v="48205"/>
    <x v="2"/>
    <s v="TEC-PH-10004042"/>
    <x v="2"/>
    <x v="7"/>
    <s v="ClearOne Communications CHAT 70 OC Speaker Phone"/>
    <n v="635.96"/>
    <n v="4"/>
    <n v="0"/>
    <n v="165.34960000000001"/>
  </r>
  <r>
    <n v="4674"/>
    <x v="2313"/>
    <x v="0"/>
    <x v="995"/>
    <d v="2013-08-07T00:00:00"/>
    <s v="Standard Class"/>
    <s v="KL-16645"/>
    <s v="Ken Lonsdale"/>
    <x v="0"/>
    <s v="United States"/>
    <x v="66"/>
    <x v="12"/>
    <n v="48205"/>
    <x v="2"/>
    <s v="TEC-PH-10001079"/>
    <x v="2"/>
    <x v="7"/>
    <s v="Polycom SoundPoint Pro SE-225 Corded phone"/>
    <n v="118.99"/>
    <n v="1"/>
    <n v="0"/>
    <n v="33.3172"/>
  </r>
  <r>
    <n v="4675"/>
    <x v="2313"/>
    <x v="0"/>
    <x v="995"/>
    <d v="2013-08-07T00:00:00"/>
    <s v="Standard Class"/>
    <s v="KL-16645"/>
    <s v="Ken Lonsdale"/>
    <x v="0"/>
    <s v="United States"/>
    <x v="66"/>
    <x v="12"/>
    <n v="48205"/>
    <x v="2"/>
    <s v="FUR-FU-10002918"/>
    <x v="0"/>
    <x v="5"/>
    <s v="Eldon ClusterMat Chair Mat with Cordless Antistatic Protection"/>
    <n v="272.94"/>
    <n v="3"/>
    <n v="0"/>
    <n v="30.023400000000009"/>
  </r>
  <r>
    <n v="4676"/>
    <x v="2314"/>
    <x v="3"/>
    <x v="996"/>
    <d v="2014-03-30T00:00:00"/>
    <s v="Second Class"/>
    <s v="AG-10270"/>
    <s v="Alejandro Grove"/>
    <x v="0"/>
    <s v="United States"/>
    <x v="10"/>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x v="415"/>
    <x v="7"/>
    <n v="84321"/>
    <x v="1"/>
    <s v="OFF-BI-10001617"/>
    <x v="1"/>
    <x v="8"/>
    <s v="GBC Wire Binding Combs"/>
    <n v="33.088000000000001"/>
    <n v="4"/>
    <n v="0.2"/>
    <n v="11.167199999999999"/>
  </r>
  <r>
    <n v="4678"/>
    <x v="2315"/>
    <x v="2"/>
    <x v="619"/>
    <d v="2011-03-19T00:00:00"/>
    <s v="Standard Class"/>
    <s v="JF-15295"/>
    <s v="Jason Fortune-"/>
    <x v="0"/>
    <s v="United States"/>
    <x v="415"/>
    <x v="7"/>
    <n v="84321"/>
    <x v="1"/>
    <s v="OFF-ST-10000736"/>
    <x v="1"/>
    <x v="4"/>
    <s v="Carina Double Wide Media Storage Towers in Natural &amp; Black"/>
    <n v="80.98"/>
    <n v="1"/>
    <n v="0"/>
    <n v="3.2391999999999967"/>
  </r>
  <r>
    <n v="4679"/>
    <x v="2315"/>
    <x v="2"/>
    <x v="619"/>
    <d v="2011-03-19T00:00:00"/>
    <s v="Standard Class"/>
    <s v="JF-15295"/>
    <s v="Jason Fortune-"/>
    <x v="0"/>
    <s v="United States"/>
    <x v="415"/>
    <x v="7"/>
    <n v="84321"/>
    <x v="1"/>
    <s v="TEC-AC-10004877"/>
    <x v="2"/>
    <x v="11"/>
    <s v="Imation 30456 USB Flash Drive 8GB"/>
    <n v="82.800000000000011"/>
    <n v="12"/>
    <n v="0"/>
    <n v="6.6239999999999952"/>
  </r>
  <r>
    <n v="4680"/>
    <x v="2315"/>
    <x v="2"/>
    <x v="619"/>
    <d v="2011-03-19T00:00:00"/>
    <s v="Standard Class"/>
    <s v="JF-15295"/>
    <s v="Jason Fortune-"/>
    <x v="0"/>
    <s v="United States"/>
    <x v="415"/>
    <x v="7"/>
    <n v="84321"/>
    <x v="1"/>
    <s v="OFF-ST-10003221"/>
    <x v="1"/>
    <x v="4"/>
    <s v="Staples"/>
    <n v="21.36"/>
    <n v="2"/>
    <n v="0"/>
    <n v="5.7672000000000008"/>
  </r>
  <r>
    <n v="4681"/>
    <x v="2315"/>
    <x v="2"/>
    <x v="619"/>
    <d v="2011-03-19T00:00:00"/>
    <s v="Standard Class"/>
    <s v="JF-15295"/>
    <s v="Jason Fortune-"/>
    <x v="0"/>
    <s v="United States"/>
    <x v="415"/>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x v="109"/>
    <x v="15"/>
    <n v="13021"/>
    <x v="3"/>
    <s v="OFF-FA-10000936"/>
    <x v="1"/>
    <x v="13"/>
    <s v="Acco Hot Clips Clips to Go"/>
    <n v="29.61"/>
    <n v="9"/>
    <n v="0"/>
    <n v="13.324499999999999"/>
  </r>
  <r>
    <n v="4683"/>
    <x v="2317"/>
    <x v="0"/>
    <x v="49"/>
    <d v="2013-12-02T00:00:00"/>
    <s v="Same Day"/>
    <s v="MV-18190"/>
    <s v="Mike Vittorini"/>
    <x v="0"/>
    <s v="United States"/>
    <x v="253"/>
    <x v="3"/>
    <n v="27604"/>
    <x v="0"/>
    <s v="TEC-PH-10003811"/>
    <x v="2"/>
    <x v="7"/>
    <s v="Jabra Supreme Plus Driver Edition Headset"/>
    <n v="863.928"/>
    <n v="9"/>
    <n v="0.2"/>
    <n v="86.392799999999994"/>
  </r>
  <r>
    <n v="4684"/>
    <x v="2318"/>
    <x v="0"/>
    <x v="48"/>
    <d v="2013-09-04T00:00:00"/>
    <s v="Standard Class"/>
    <s v="GB-14530"/>
    <s v="George Bell"/>
    <x v="1"/>
    <s v="United States"/>
    <x v="10"/>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x v="10"/>
    <x v="9"/>
    <n v="19120"/>
    <x v="3"/>
    <s v="FUR-BO-10002853"/>
    <x v="0"/>
    <x v="0"/>
    <s v="O'Sullivan 5-Shelf Heavy-Duty Bookcases"/>
    <n v="163.88"/>
    <n v="4"/>
    <n v="0.5"/>
    <n v="-81.94"/>
  </r>
  <r>
    <n v="4686"/>
    <x v="2318"/>
    <x v="0"/>
    <x v="48"/>
    <d v="2013-09-04T00:00:00"/>
    <s v="Standard Class"/>
    <s v="GB-14530"/>
    <s v="George Bell"/>
    <x v="1"/>
    <s v="United States"/>
    <x v="10"/>
    <x v="9"/>
    <n v="19120"/>
    <x v="3"/>
    <s v="OFF-BI-10002071"/>
    <x v="1"/>
    <x v="8"/>
    <s v="Fellowes Black Plastic Comb Bindings"/>
    <n v="3.4860000000000002"/>
    <n v="2"/>
    <n v="0.7"/>
    <n v="-2.7887999999999993"/>
  </r>
  <r>
    <n v="4687"/>
    <x v="2318"/>
    <x v="0"/>
    <x v="48"/>
    <d v="2013-09-04T00:00:00"/>
    <s v="Standard Class"/>
    <s v="GB-14530"/>
    <s v="George Bell"/>
    <x v="1"/>
    <s v="United States"/>
    <x v="10"/>
    <x v="9"/>
    <n v="19120"/>
    <x v="3"/>
    <s v="OFF-FA-10000053"/>
    <x v="1"/>
    <x v="13"/>
    <s v="Revere Boxed Rubber Bands by Revere"/>
    <n v="10.584"/>
    <n v="7"/>
    <n v="0.2"/>
    <n v="-2.3813999999999993"/>
  </r>
  <r>
    <n v="4688"/>
    <x v="2319"/>
    <x v="0"/>
    <x v="890"/>
    <d v="2013-07-01T00:00:00"/>
    <s v="Standard Class"/>
    <s v="HL-15040"/>
    <s v="Hunter Lopez"/>
    <x v="0"/>
    <s v="United States"/>
    <x v="102"/>
    <x v="14"/>
    <n v="47374"/>
    <x v="2"/>
    <s v="TEC-PH-10001305"/>
    <x v="2"/>
    <x v="7"/>
    <s v="Panasonic KX TS208W Corded phone"/>
    <n v="440.91"/>
    <n v="9"/>
    <n v="0"/>
    <n v="123.45480000000005"/>
  </r>
  <r>
    <n v="4689"/>
    <x v="2320"/>
    <x v="3"/>
    <x v="983"/>
    <d v="2014-04-04T00:00:00"/>
    <s v="Standard Class"/>
    <s v="BP-11155"/>
    <s v="Becky Pak"/>
    <x v="0"/>
    <s v="United States"/>
    <x v="152"/>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x v="93"/>
    <x v="16"/>
    <n v="85705"/>
    <x v="1"/>
    <s v="FUR-FU-10001876"/>
    <x v="0"/>
    <x v="5"/>
    <s v="Computer Room Manger, 14&quot;"/>
    <n v="51.967999999999996"/>
    <n v="2"/>
    <n v="0.2"/>
    <n v="10.393599999999998"/>
  </r>
  <r>
    <n v="4691"/>
    <x v="2321"/>
    <x v="2"/>
    <x v="414"/>
    <d v="2011-12-22T00:00:00"/>
    <s v="First Class"/>
    <s v="CT-11995"/>
    <s v="Carol Triggs"/>
    <x v="0"/>
    <s v="United States"/>
    <x v="93"/>
    <x v="16"/>
    <n v="85705"/>
    <x v="1"/>
    <s v="TEC-AC-10003628"/>
    <x v="2"/>
    <x v="11"/>
    <s v="Logitech 910-002974 M325 Wireless Mouse for Web Scrolling"/>
    <n v="71.975999999999999"/>
    <n v="3"/>
    <n v="0.2"/>
    <n v="21.592800000000011"/>
  </r>
  <r>
    <n v="4692"/>
    <x v="2321"/>
    <x v="2"/>
    <x v="414"/>
    <d v="2011-12-22T00:00:00"/>
    <s v="First Class"/>
    <s v="CT-11995"/>
    <s v="Carol Triggs"/>
    <x v="0"/>
    <s v="United States"/>
    <x v="93"/>
    <x v="16"/>
    <n v="85705"/>
    <x v="1"/>
    <s v="FUR-CH-10004860"/>
    <x v="0"/>
    <x v="1"/>
    <s v="Global Low Back Tilter Chair"/>
    <n v="242.35200000000003"/>
    <n v="3"/>
    <n v="0.2"/>
    <n v="-42.411600000000035"/>
  </r>
  <r>
    <n v="4693"/>
    <x v="2321"/>
    <x v="2"/>
    <x v="414"/>
    <d v="2011-12-22T00:00:00"/>
    <s v="First Class"/>
    <s v="CT-11995"/>
    <s v="Carol Triggs"/>
    <x v="0"/>
    <s v="United States"/>
    <x v="93"/>
    <x v="16"/>
    <n v="85705"/>
    <x v="1"/>
    <s v="OFF-PA-10000357"/>
    <x v="1"/>
    <x v="10"/>
    <s v="Xerox 1888"/>
    <n v="221.92000000000002"/>
    <n v="5"/>
    <n v="0.2"/>
    <n v="77.671999999999983"/>
  </r>
  <r>
    <n v="4694"/>
    <x v="2321"/>
    <x v="2"/>
    <x v="414"/>
    <d v="2011-12-22T00:00:00"/>
    <s v="First Class"/>
    <s v="CT-11995"/>
    <s v="Carol Triggs"/>
    <x v="0"/>
    <s v="United States"/>
    <x v="93"/>
    <x v="16"/>
    <n v="85705"/>
    <x v="1"/>
    <s v="OFF-PA-10003270"/>
    <x v="1"/>
    <x v="10"/>
    <s v="Xerox 1954"/>
    <n v="8.4480000000000004"/>
    <n v="2"/>
    <n v="0.2"/>
    <n v="2.6399999999999997"/>
  </r>
  <r>
    <n v="4695"/>
    <x v="2322"/>
    <x v="1"/>
    <x v="997"/>
    <d v="2012-12-17T00:00:00"/>
    <s v="Same Day"/>
    <s v="JL-15835"/>
    <s v="John Lee"/>
    <x v="0"/>
    <s v="United States"/>
    <x v="66"/>
    <x v="12"/>
    <n v="48205"/>
    <x v="2"/>
    <s v="OFF-BI-10000320"/>
    <x v="1"/>
    <x v="8"/>
    <s v="GBC Plastic Binding Combs"/>
    <n v="29.52"/>
    <n v="4"/>
    <n v="0"/>
    <n v="14.4648"/>
  </r>
  <r>
    <n v="4696"/>
    <x v="2322"/>
    <x v="1"/>
    <x v="997"/>
    <d v="2012-12-17T00:00:00"/>
    <s v="Same Day"/>
    <s v="JL-15835"/>
    <s v="John Lee"/>
    <x v="0"/>
    <s v="United States"/>
    <x v="66"/>
    <x v="12"/>
    <n v="48205"/>
    <x v="2"/>
    <s v="FUR-CH-10003846"/>
    <x v="0"/>
    <x v="1"/>
    <s v="Hon Valutask Swivel Chairs"/>
    <n v="302.94"/>
    <n v="3"/>
    <n v="0"/>
    <n v="48.470400000000012"/>
  </r>
  <r>
    <n v="4697"/>
    <x v="2322"/>
    <x v="1"/>
    <x v="997"/>
    <d v="2012-12-17T00:00:00"/>
    <s v="Same Day"/>
    <s v="JL-15835"/>
    <s v="John Lee"/>
    <x v="0"/>
    <s v="United States"/>
    <x v="66"/>
    <x v="12"/>
    <n v="48205"/>
    <x v="2"/>
    <s v="FUR-CH-10004875"/>
    <x v="0"/>
    <x v="1"/>
    <s v="Harbour Creations 67200 Series Stacking Chairs"/>
    <n v="142.36000000000001"/>
    <n v="2"/>
    <n v="0"/>
    <n v="38.437200000000004"/>
  </r>
  <r>
    <n v="4698"/>
    <x v="2322"/>
    <x v="1"/>
    <x v="997"/>
    <d v="2012-12-17T00:00:00"/>
    <s v="Same Day"/>
    <s v="JL-15835"/>
    <s v="John Lee"/>
    <x v="0"/>
    <s v="United States"/>
    <x v="66"/>
    <x v="12"/>
    <n v="48205"/>
    <x v="2"/>
    <s v="FUR-CH-10003817"/>
    <x v="0"/>
    <x v="1"/>
    <s v="Global Value Steno Chair, Gray"/>
    <n v="546.66"/>
    <n v="9"/>
    <n v="0"/>
    <n v="136.66500000000002"/>
  </r>
  <r>
    <n v="4699"/>
    <x v="2322"/>
    <x v="1"/>
    <x v="997"/>
    <d v="2012-12-17T00:00:00"/>
    <s v="Same Day"/>
    <s v="JL-15835"/>
    <s v="John Lee"/>
    <x v="0"/>
    <s v="United States"/>
    <x v="66"/>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x v="89"/>
    <x v="5"/>
    <n v="78745"/>
    <x v="2"/>
    <s v="OFF-AR-10003481"/>
    <x v="1"/>
    <x v="6"/>
    <s v="Newell 348"/>
    <n v="5.2480000000000002"/>
    <n v="2"/>
    <n v="0.2"/>
    <n v="0.59039999999999915"/>
  </r>
  <r>
    <n v="4701"/>
    <x v="2323"/>
    <x v="3"/>
    <x v="943"/>
    <d v="2014-05-18T00:00:00"/>
    <s v="Standard Class"/>
    <s v="JK-16120"/>
    <s v="Julie Kriz"/>
    <x v="2"/>
    <s v="United States"/>
    <x v="89"/>
    <x v="5"/>
    <n v="78745"/>
    <x v="2"/>
    <s v="OFF-ST-10004180"/>
    <x v="1"/>
    <x v="4"/>
    <s v="Safco Commercial Shelving"/>
    <n v="74.415999999999997"/>
    <n v="2"/>
    <n v="0.2"/>
    <n v="-14.883200000000002"/>
  </r>
  <r>
    <n v="4702"/>
    <x v="2323"/>
    <x v="3"/>
    <x v="943"/>
    <d v="2014-05-18T00:00:00"/>
    <s v="Standard Class"/>
    <s v="JK-16120"/>
    <s v="Julie Kriz"/>
    <x v="2"/>
    <s v="United States"/>
    <x v="89"/>
    <x v="5"/>
    <n v="78745"/>
    <x v="2"/>
    <s v="OFF-PA-10003657"/>
    <x v="1"/>
    <x v="10"/>
    <s v="Xerox 1927"/>
    <n v="6.8480000000000008"/>
    <n v="2"/>
    <n v="0.2"/>
    <n v="2.1399999999999992"/>
  </r>
  <r>
    <n v="4703"/>
    <x v="2323"/>
    <x v="3"/>
    <x v="943"/>
    <d v="2014-05-18T00:00:00"/>
    <s v="Standard Class"/>
    <s v="JK-16120"/>
    <s v="Julie Kriz"/>
    <x v="2"/>
    <s v="United States"/>
    <x v="89"/>
    <x v="5"/>
    <n v="78745"/>
    <x v="2"/>
    <s v="FUR-FU-10001967"/>
    <x v="0"/>
    <x v="5"/>
    <s v="Telescoping Adjustable Floor Lamp"/>
    <n v="7.9959999999999996"/>
    <n v="1"/>
    <n v="0.6"/>
    <n v="-6.9964999999999993"/>
  </r>
  <r>
    <n v="4704"/>
    <x v="2324"/>
    <x v="0"/>
    <x v="890"/>
    <d v="2013-06-29T00:00:00"/>
    <s v="Standard Class"/>
    <s v="DH-13075"/>
    <s v="Dave Hallsten"/>
    <x v="1"/>
    <s v="United States"/>
    <x v="12"/>
    <x v="5"/>
    <n v="77095"/>
    <x v="2"/>
    <s v="OFF-AP-10002082"/>
    <x v="1"/>
    <x v="9"/>
    <s v="Holmes HEPA Air Purifier"/>
    <n v="8.711999999999998"/>
    <n v="2"/>
    <n v="0.8"/>
    <n v="-19.602000000000007"/>
  </r>
  <r>
    <n v="4705"/>
    <x v="2325"/>
    <x v="0"/>
    <x v="624"/>
    <d v="2013-05-19T00:00:00"/>
    <s v="First Class"/>
    <s v="AG-10900"/>
    <s v="Arthur Gainer"/>
    <x v="0"/>
    <s v="United States"/>
    <x v="416"/>
    <x v="29"/>
    <n v="6708"/>
    <x v="3"/>
    <s v="OFF-SU-10000381"/>
    <x v="1"/>
    <x v="14"/>
    <s v="Acme Forged Steel Scissors with Black Enamel Handles"/>
    <n v="65.17"/>
    <n v="7"/>
    <n v="0"/>
    <n v="18.899299999999997"/>
  </r>
  <r>
    <n v="4706"/>
    <x v="2325"/>
    <x v="0"/>
    <x v="624"/>
    <d v="2013-05-19T00:00:00"/>
    <s v="First Class"/>
    <s v="AG-10900"/>
    <s v="Arthur Gainer"/>
    <x v="0"/>
    <s v="United States"/>
    <x v="416"/>
    <x v="29"/>
    <n v="6708"/>
    <x v="3"/>
    <s v="OFF-LA-10002475"/>
    <x v="1"/>
    <x v="2"/>
    <s v="Avery 519"/>
    <n v="14.62"/>
    <n v="2"/>
    <n v="0"/>
    <n v="6.8713999999999995"/>
  </r>
  <r>
    <n v="4707"/>
    <x v="2325"/>
    <x v="0"/>
    <x v="624"/>
    <d v="2013-05-19T00:00:00"/>
    <s v="First Class"/>
    <s v="AG-10900"/>
    <s v="Arthur Gainer"/>
    <x v="0"/>
    <s v="United States"/>
    <x v="416"/>
    <x v="29"/>
    <n v="6708"/>
    <x v="3"/>
    <s v="FUR-FU-10003975"/>
    <x v="0"/>
    <x v="5"/>
    <s v="Eldon Advantage Chair Mats for Low to Medium Pile Carpets"/>
    <n v="173.24"/>
    <n v="4"/>
    <n v="0"/>
    <n v="17.323999999999984"/>
  </r>
  <r>
    <n v="4708"/>
    <x v="2326"/>
    <x v="3"/>
    <x v="222"/>
    <d v="2014-07-01T00:00:00"/>
    <s v="First Class"/>
    <s v="WB-21850"/>
    <s v="William Brown"/>
    <x v="0"/>
    <s v="United States"/>
    <x v="1"/>
    <x v="1"/>
    <n v="90049"/>
    <x v="1"/>
    <s v="OFF-BI-10003091"/>
    <x v="1"/>
    <x v="8"/>
    <s v="GBC DocuBind TL200 Manual Binding Machine"/>
    <n v="895.92"/>
    <n v="5"/>
    <n v="0.2"/>
    <n v="302.37299999999993"/>
  </r>
  <r>
    <n v="4709"/>
    <x v="2326"/>
    <x v="3"/>
    <x v="222"/>
    <d v="2014-07-01T00:00:00"/>
    <s v="First Class"/>
    <s v="WB-21850"/>
    <s v="William Brown"/>
    <x v="0"/>
    <s v="United States"/>
    <x v="1"/>
    <x v="1"/>
    <n v="90049"/>
    <x v="1"/>
    <s v="OFF-ST-10002974"/>
    <x v="1"/>
    <x v="4"/>
    <s v="Trav-L-File Heavy-Duty Shuttle II, Black"/>
    <n v="130.71"/>
    <n v="3"/>
    <n v="0"/>
    <n v="39.212999999999994"/>
  </r>
  <r>
    <n v="4710"/>
    <x v="2326"/>
    <x v="3"/>
    <x v="222"/>
    <d v="2014-07-01T00:00:00"/>
    <s v="First Class"/>
    <s v="WB-21850"/>
    <s v="William Brown"/>
    <x v="0"/>
    <s v="United States"/>
    <x v="1"/>
    <x v="1"/>
    <n v="90049"/>
    <x v="1"/>
    <s v="OFF-AR-10000255"/>
    <x v="1"/>
    <x v="6"/>
    <s v="Newell 328"/>
    <n v="11.68"/>
    <n v="2"/>
    <n v="0"/>
    <n v="3.0367999999999995"/>
  </r>
  <r>
    <n v="4711"/>
    <x v="2326"/>
    <x v="3"/>
    <x v="222"/>
    <d v="2014-07-01T00:00:00"/>
    <s v="First Class"/>
    <s v="WB-21850"/>
    <s v="William Brown"/>
    <x v="0"/>
    <s v="United States"/>
    <x v="1"/>
    <x v="1"/>
    <n v="90049"/>
    <x v="1"/>
    <s v="TEC-AC-10001284"/>
    <x v="2"/>
    <x v="11"/>
    <s v="Enermax Briskie RF Wireless Keyboard and Mouse Combo"/>
    <n v="62.31"/>
    <n v="3"/>
    <n v="0"/>
    <n v="22.4316"/>
  </r>
  <r>
    <n v="4712"/>
    <x v="2327"/>
    <x v="2"/>
    <x v="691"/>
    <d v="2011-03-31T00:00:00"/>
    <s v="Same Day"/>
    <s v="JO-15280"/>
    <s v="Jas O'Carroll"/>
    <x v="0"/>
    <s v="United States"/>
    <x v="10"/>
    <x v="9"/>
    <n v="19120"/>
    <x v="3"/>
    <s v="OFF-BI-10003529"/>
    <x v="1"/>
    <x v="8"/>
    <s v="Avery Round Ring Poly Binders"/>
    <n v="0.85200000000000009"/>
    <n v="1"/>
    <n v="0.7"/>
    <n v="-0.59639999999999982"/>
  </r>
  <r>
    <n v="4713"/>
    <x v="2328"/>
    <x v="2"/>
    <x v="757"/>
    <d v="2011-12-21T00:00:00"/>
    <s v="Standard Class"/>
    <s v="EJ-13720"/>
    <s v="Ed Jacobs"/>
    <x v="0"/>
    <s v="United States"/>
    <x v="114"/>
    <x v="5"/>
    <n v="77340"/>
    <x v="2"/>
    <s v="OFF-PA-10000029"/>
    <x v="1"/>
    <x v="10"/>
    <s v="Xerox 224"/>
    <n v="36.288000000000011"/>
    <n v="7"/>
    <n v="0.2"/>
    <n v="12.700800000000001"/>
  </r>
  <r>
    <n v="4714"/>
    <x v="2328"/>
    <x v="2"/>
    <x v="757"/>
    <d v="2011-12-21T00:00:00"/>
    <s v="Standard Class"/>
    <s v="EJ-13720"/>
    <s v="Ed Jacobs"/>
    <x v="0"/>
    <s v="United States"/>
    <x v="114"/>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x v="32"/>
    <x v="21"/>
    <n v="97206"/>
    <x v="1"/>
    <s v="TEC-PH-10002200"/>
    <x v="2"/>
    <x v="7"/>
    <s v="Aastra 6757i CT Wireless VoIP phone"/>
    <n v="344.70400000000001"/>
    <n v="2"/>
    <n v="0.2"/>
    <n v="38.779199999999989"/>
  </r>
  <r>
    <n v="4716"/>
    <x v="2330"/>
    <x v="1"/>
    <x v="793"/>
    <d v="2012-05-16T00:00:00"/>
    <s v="Standard Class"/>
    <s v="LT-16765"/>
    <s v="Larry Tron"/>
    <x v="0"/>
    <s v="United States"/>
    <x v="103"/>
    <x v="22"/>
    <n v="80027"/>
    <x v="1"/>
    <s v="TEC-PH-10000441"/>
    <x v="2"/>
    <x v="7"/>
    <s v="VTech DS6151"/>
    <n v="201.584"/>
    <n v="2"/>
    <n v="0.2"/>
    <n v="20.158400000000015"/>
  </r>
  <r>
    <n v="4717"/>
    <x v="2331"/>
    <x v="3"/>
    <x v="734"/>
    <d v="2014-12-08T00:00:00"/>
    <s v="Second Class"/>
    <s v="CM-12655"/>
    <s v="Corinna Mitchell"/>
    <x v="2"/>
    <s v="United States"/>
    <x v="4"/>
    <x v="4"/>
    <n v="98115"/>
    <x v="1"/>
    <s v="FUR-TA-10002958"/>
    <x v="0"/>
    <x v="3"/>
    <s v="Bevis Oval Conference Table, Walnut"/>
    <n v="521.96"/>
    <n v="2"/>
    <n v="0"/>
    <n v="88.733199999999954"/>
  </r>
  <r>
    <n v="4718"/>
    <x v="2332"/>
    <x v="1"/>
    <x v="295"/>
    <d v="2012-12-17T00:00:00"/>
    <s v="Standard Class"/>
    <s v="EM-13960"/>
    <s v="Eric Murdock"/>
    <x v="0"/>
    <s v="United States"/>
    <x v="248"/>
    <x v="39"/>
    <n v="21215"/>
    <x v="3"/>
    <s v="OFF-AR-10001662"/>
    <x v="1"/>
    <x v="6"/>
    <s v="Rogers Handheld Barrel Pencil Sharpener"/>
    <n v="8.2200000000000006"/>
    <n v="3"/>
    <n v="0"/>
    <n v="2.2194000000000007"/>
  </r>
  <r>
    <n v="4719"/>
    <x v="2333"/>
    <x v="1"/>
    <x v="998"/>
    <d v="2012-10-11T00:00:00"/>
    <s v="First Class"/>
    <s v="DJ-13420"/>
    <s v="Denny Joy"/>
    <x v="1"/>
    <s v="United States"/>
    <x v="8"/>
    <x v="1"/>
    <n v="94109"/>
    <x v="1"/>
    <s v="OFF-PA-10004101"/>
    <x v="1"/>
    <x v="10"/>
    <s v="Xerox 1894"/>
    <n v="45.36"/>
    <n v="7"/>
    <n v="0"/>
    <n v="21.772800000000004"/>
  </r>
  <r>
    <n v="4720"/>
    <x v="2334"/>
    <x v="1"/>
    <x v="24"/>
    <d v="2012-04-20T00:00:00"/>
    <s v="Second Class"/>
    <s v="DE-13255"/>
    <s v="Deanra Eno"/>
    <x v="2"/>
    <s v="United States"/>
    <x v="1"/>
    <x v="1"/>
    <n v="90004"/>
    <x v="1"/>
    <s v="OFF-ST-10002756"/>
    <x v="1"/>
    <x v="4"/>
    <s v="Tennsco Stur-D-Stor Boltless Shelving, 5 Shelves, 24&quot; Deep, Sand"/>
    <n v="947.17000000000007"/>
    <n v="7"/>
    <n v="0"/>
    <n v="9.4717000000000837"/>
  </r>
  <r>
    <n v="4721"/>
    <x v="2334"/>
    <x v="1"/>
    <x v="24"/>
    <d v="2012-04-20T00:00:00"/>
    <s v="Second Class"/>
    <s v="DE-13255"/>
    <s v="Deanra Eno"/>
    <x v="2"/>
    <s v="United States"/>
    <x v="1"/>
    <x v="1"/>
    <n v="90004"/>
    <x v="1"/>
    <s v="OFF-PA-10000483"/>
    <x v="1"/>
    <x v="10"/>
    <s v="Xerox 19"/>
    <n v="61.96"/>
    <n v="2"/>
    <n v="0"/>
    <n v="27.881999999999998"/>
  </r>
  <r>
    <n v="4722"/>
    <x v="2335"/>
    <x v="2"/>
    <x v="159"/>
    <d v="2011-06-11T00:00:00"/>
    <s v="Second Class"/>
    <s v="NR-18550"/>
    <s v="Nick Radford"/>
    <x v="0"/>
    <s v="United States"/>
    <x v="34"/>
    <x v="10"/>
    <n v="60505"/>
    <x v="2"/>
    <s v="FUR-TA-10002041"/>
    <x v="0"/>
    <x v="3"/>
    <s v="Bevis Round Conference Table Top, X-Base"/>
    <n v="268.935"/>
    <n v="3"/>
    <n v="0.5"/>
    <n v="-209.76929999999999"/>
  </r>
  <r>
    <n v="4723"/>
    <x v="2336"/>
    <x v="3"/>
    <x v="853"/>
    <d v="2014-09-08T00:00:00"/>
    <s v="Standard Class"/>
    <s v="CK-12325"/>
    <s v="Christine Kargatis"/>
    <x v="2"/>
    <s v="United States"/>
    <x v="4"/>
    <x v="4"/>
    <n v="98103"/>
    <x v="1"/>
    <s v="OFF-AR-10001166"/>
    <x v="1"/>
    <x v="6"/>
    <s v="Staples"/>
    <n v="7.58"/>
    <n v="1"/>
    <n v="0"/>
    <n v="2.9561999999999999"/>
  </r>
  <r>
    <n v="4724"/>
    <x v="2337"/>
    <x v="0"/>
    <x v="730"/>
    <d v="2013-05-23T00:00:00"/>
    <s v="Same Day"/>
    <s v="JF-15490"/>
    <s v="Jeremy Farry"/>
    <x v="0"/>
    <s v="United States"/>
    <x v="417"/>
    <x v="32"/>
    <n v="30605"/>
    <x v="0"/>
    <s v="OFF-LA-10004345"/>
    <x v="1"/>
    <x v="2"/>
    <s v="Avery 493"/>
    <n v="14.73"/>
    <n v="3"/>
    <n v="0"/>
    <n v="7.2176999999999998"/>
  </r>
  <r>
    <n v="4725"/>
    <x v="2338"/>
    <x v="0"/>
    <x v="583"/>
    <d v="2013-11-16T00:00:00"/>
    <s v="Standard Class"/>
    <s v="LB-16795"/>
    <s v="Laurel Beltran"/>
    <x v="2"/>
    <s v="United States"/>
    <x v="264"/>
    <x v="2"/>
    <n v="32712"/>
    <x v="0"/>
    <s v="OFF-BI-10002852"/>
    <x v="1"/>
    <x v="8"/>
    <s v="Ibico Standard Transparent Covers"/>
    <n v="9.8880000000000017"/>
    <n v="2"/>
    <n v="0.7"/>
    <n v="-6.921599999999998"/>
  </r>
  <r>
    <n v="4726"/>
    <x v="2338"/>
    <x v="0"/>
    <x v="583"/>
    <d v="2013-11-16T00:00:00"/>
    <s v="Standard Class"/>
    <s v="LB-16795"/>
    <s v="Laurel Beltran"/>
    <x v="2"/>
    <s v="United States"/>
    <x v="264"/>
    <x v="2"/>
    <n v="32712"/>
    <x v="0"/>
    <s v="OFF-AP-10001058"/>
    <x v="1"/>
    <x v="9"/>
    <s v="Sanyo 2.5 Cubic Foot Mid-Size Office Refrigerators"/>
    <n v="671.5440000000001"/>
    <n v="3"/>
    <n v="0.2"/>
    <n v="50.36579999999995"/>
  </r>
  <r>
    <n v="4727"/>
    <x v="2339"/>
    <x v="2"/>
    <x v="641"/>
    <d v="2011-11-29T00:00:00"/>
    <s v="Second Class"/>
    <s v="MP-18175"/>
    <s v="Mike Pelletier"/>
    <x v="2"/>
    <s v="United States"/>
    <x v="20"/>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x v="20"/>
    <x v="15"/>
    <n v="10009"/>
    <x v="3"/>
    <s v="FUR-BO-10003159"/>
    <x v="0"/>
    <x v="0"/>
    <s v="Sauder Camden County Collection Libraries, Planked Cherry Finish"/>
    <n v="275.952"/>
    <n v="3"/>
    <n v="0.2"/>
    <n v="-37.943400000000025"/>
  </r>
  <r>
    <n v="4729"/>
    <x v="2340"/>
    <x v="2"/>
    <x v="845"/>
    <d v="2011-11-12T00:00:00"/>
    <s v="Standard Class"/>
    <s v="LH-16900"/>
    <s v="Lena Hernandez"/>
    <x v="0"/>
    <s v="United States"/>
    <x v="8"/>
    <x v="1"/>
    <n v="94110"/>
    <x v="1"/>
    <s v="OFF-BI-10003684"/>
    <x v="1"/>
    <x v="8"/>
    <s v="Wilson Jones Legal Size Ring Binders"/>
    <n v="123.14399999999999"/>
    <n v="7"/>
    <n v="0.2"/>
    <n v="46.178999999999988"/>
  </r>
  <r>
    <n v="4730"/>
    <x v="2341"/>
    <x v="0"/>
    <x v="427"/>
    <d v="2013-07-24T00:00:00"/>
    <s v="Second Class"/>
    <s v="SV-20935"/>
    <s v="Susan Vittorini"/>
    <x v="0"/>
    <s v="United States"/>
    <x v="61"/>
    <x v="5"/>
    <n v="75217"/>
    <x v="2"/>
    <s v="TEC-AC-10000487"/>
    <x v="2"/>
    <x v="11"/>
    <s v="SanDisk Cruzer 4 GB USB Flash Drive"/>
    <n v="15.576000000000001"/>
    <n v="3"/>
    <n v="0.2"/>
    <n v="3.3098999999999998"/>
  </r>
  <r>
    <n v="4731"/>
    <x v="2342"/>
    <x v="1"/>
    <x v="368"/>
    <d v="2012-03-31T00:00:00"/>
    <s v="Second Class"/>
    <s v="RB-19435"/>
    <s v="Richard Bierner"/>
    <x v="0"/>
    <s v="United States"/>
    <x v="70"/>
    <x v="1"/>
    <n v="92105"/>
    <x v="1"/>
    <s v="OFF-PA-10001736"/>
    <x v="1"/>
    <x v="10"/>
    <s v="Xerox 1880"/>
    <n v="212.64"/>
    <n v="6"/>
    <n v="0"/>
    <n v="99.940799999999982"/>
  </r>
  <r>
    <n v="4732"/>
    <x v="2342"/>
    <x v="1"/>
    <x v="368"/>
    <d v="2012-03-31T00:00:00"/>
    <s v="Second Class"/>
    <s v="RB-19435"/>
    <s v="Richard Bierner"/>
    <x v="0"/>
    <s v="United States"/>
    <x v="70"/>
    <x v="1"/>
    <n v="92105"/>
    <x v="1"/>
    <s v="OFF-PA-10001609"/>
    <x v="1"/>
    <x v="10"/>
    <s v="Tops Wirebound Message Log Books"/>
    <n v="9.870000000000001"/>
    <n v="3"/>
    <n v="0"/>
    <n v="4.5401999999999996"/>
  </r>
  <r>
    <n v="4733"/>
    <x v="2342"/>
    <x v="1"/>
    <x v="368"/>
    <d v="2012-03-31T00:00:00"/>
    <s v="Second Class"/>
    <s v="RB-19435"/>
    <s v="Richard Bierner"/>
    <x v="0"/>
    <s v="United States"/>
    <x v="70"/>
    <x v="1"/>
    <n v="92105"/>
    <x v="1"/>
    <s v="TEC-AC-10003116"/>
    <x v="2"/>
    <x v="11"/>
    <s v="Memorex Froggy Flash Drive 8 GB"/>
    <n v="53.25"/>
    <n v="3"/>
    <n v="0"/>
    <n v="20.767499999999998"/>
  </r>
  <r>
    <n v="4734"/>
    <x v="2342"/>
    <x v="1"/>
    <x v="368"/>
    <d v="2012-03-31T00:00:00"/>
    <s v="Second Class"/>
    <s v="RB-19435"/>
    <s v="Richard Bierner"/>
    <x v="0"/>
    <s v="United States"/>
    <x v="70"/>
    <x v="1"/>
    <n v="92105"/>
    <x v="1"/>
    <s v="FUR-FU-10004586"/>
    <x v="0"/>
    <x v="5"/>
    <s v="G.E. Longer-Life Indoor Recessed Floodlight Bulbs"/>
    <n v="19.919999999999998"/>
    <n v="3"/>
    <n v="0"/>
    <n v="9.5615999999999985"/>
  </r>
  <r>
    <n v="4735"/>
    <x v="2343"/>
    <x v="0"/>
    <x v="281"/>
    <d v="2013-04-13T00:00:00"/>
    <s v="Standard Class"/>
    <s v="Dl-13600"/>
    <s v="Dorris liebe"/>
    <x v="1"/>
    <s v="United States"/>
    <x v="20"/>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x v="412"/>
    <x v="43"/>
    <n v="4240"/>
    <x v="3"/>
    <s v="OFF-BI-10004970"/>
    <x v="1"/>
    <x v="8"/>
    <s v="ACCOHIDE 3-Ring Binder, Blue, 1&quot;"/>
    <n v="8.26"/>
    <n v="2"/>
    <n v="0"/>
    <n v="3.8822000000000001"/>
  </r>
  <r>
    <n v="4737"/>
    <x v="2344"/>
    <x v="1"/>
    <x v="385"/>
    <d v="2012-06-19T00:00:00"/>
    <s v="Standard Class"/>
    <s v="PS-19045"/>
    <s v="Penelope Sewall"/>
    <x v="2"/>
    <s v="United States"/>
    <x v="412"/>
    <x v="43"/>
    <n v="4240"/>
    <x v="3"/>
    <s v="OFF-BI-10002824"/>
    <x v="1"/>
    <x v="8"/>
    <s v="Recycled Easel Ring Binders"/>
    <n v="29.84"/>
    <n v="2"/>
    <n v="0"/>
    <n v="13.427999999999997"/>
  </r>
  <r>
    <n v="4738"/>
    <x v="2344"/>
    <x v="1"/>
    <x v="385"/>
    <d v="2012-06-19T00:00:00"/>
    <s v="Standard Class"/>
    <s v="PS-19045"/>
    <s v="Penelope Sewall"/>
    <x v="2"/>
    <s v="United States"/>
    <x v="412"/>
    <x v="43"/>
    <n v="4240"/>
    <x v="3"/>
    <s v="TEC-AC-10003657"/>
    <x v="2"/>
    <x v="11"/>
    <s v="Lenovo 17-Key USB Numeric Keypad"/>
    <n v="67.98"/>
    <n v="2"/>
    <n v="0"/>
    <n v="14.955599999999997"/>
  </r>
  <r>
    <n v="4739"/>
    <x v="2345"/>
    <x v="1"/>
    <x v="954"/>
    <d v="2012-02-24T00:00:00"/>
    <s v="Standard Class"/>
    <s v="GT-14755"/>
    <s v="Guy Thornton"/>
    <x v="0"/>
    <s v="United States"/>
    <x v="85"/>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x v="85"/>
    <x v="1"/>
    <n v="90805"/>
    <x v="1"/>
    <s v="FUR-TA-10001676"/>
    <x v="0"/>
    <x v="3"/>
    <s v="Hon 61000 Series Interactive Training Tables"/>
    <n v="35.544000000000004"/>
    <n v="1"/>
    <n v="0.2"/>
    <n v="-0.88860000000000205"/>
  </r>
  <r>
    <n v="4741"/>
    <x v="2346"/>
    <x v="3"/>
    <x v="105"/>
    <d v="2014-11-17T00:00:00"/>
    <s v="Standard Class"/>
    <s v="CS-12355"/>
    <s v="Christine Sundaresam"/>
    <x v="0"/>
    <s v="United States"/>
    <x v="4"/>
    <x v="4"/>
    <n v="98115"/>
    <x v="1"/>
    <s v="OFF-LA-10004853"/>
    <x v="1"/>
    <x v="2"/>
    <s v="Avery 483"/>
    <n v="9.9600000000000009"/>
    <n v="2"/>
    <n v="0"/>
    <n v="4.5815999999999999"/>
  </r>
  <r>
    <n v="4742"/>
    <x v="2346"/>
    <x v="3"/>
    <x v="105"/>
    <d v="2014-11-17T00:00:00"/>
    <s v="Standard Class"/>
    <s v="CS-12355"/>
    <s v="Christine Sundaresam"/>
    <x v="0"/>
    <s v="United States"/>
    <x v="4"/>
    <x v="4"/>
    <n v="98115"/>
    <x v="1"/>
    <s v="OFF-AR-10000315"/>
    <x v="1"/>
    <x v="6"/>
    <s v="Dixon Ticonderoga Maple Cedar Pencil, #2"/>
    <n v="9.2099999999999991"/>
    <n v="3"/>
    <n v="0"/>
    <n v="2.3025000000000002"/>
  </r>
  <r>
    <n v="4743"/>
    <x v="2346"/>
    <x v="3"/>
    <x v="105"/>
    <d v="2014-11-17T00:00:00"/>
    <s v="Standard Class"/>
    <s v="CS-12355"/>
    <s v="Christine Sundaresam"/>
    <x v="0"/>
    <s v="United States"/>
    <x v="4"/>
    <x v="4"/>
    <n v="98115"/>
    <x v="1"/>
    <s v="OFF-SU-10000381"/>
    <x v="1"/>
    <x v="14"/>
    <s v="Acme Forged Steel Scissors with Black Enamel Handles"/>
    <n v="27.93"/>
    <n v="3"/>
    <n v="0"/>
    <n v="8.0996999999999986"/>
  </r>
  <r>
    <n v="4744"/>
    <x v="2347"/>
    <x v="3"/>
    <x v="916"/>
    <d v="2014-03-06T00:00:00"/>
    <s v="Same Day"/>
    <s v="JD-16060"/>
    <s v="Julia Dunbar"/>
    <x v="0"/>
    <s v="United States"/>
    <x v="30"/>
    <x v="11"/>
    <n v="55901"/>
    <x v="2"/>
    <s v="OFF-FA-10002763"/>
    <x v="1"/>
    <x v="13"/>
    <s v="Advantus Map Pennant Flags and Round Head Tacks"/>
    <n v="7.9"/>
    <n v="2"/>
    <n v="0"/>
    <n v="2.5279999999999996"/>
  </r>
  <r>
    <n v="4745"/>
    <x v="2347"/>
    <x v="3"/>
    <x v="916"/>
    <d v="2014-03-06T00:00:00"/>
    <s v="Same Day"/>
    <s v="JD-16060"/>
    <s v="Julia Dunbar"/>
    <x v="0"/>
    <s v="United States"/>
    <x v="30"/>
    <x v="11"/>
    <n v="55901"/>
    <x v="2"/>
    <s v="OFF-ST-10000877"/>
    <x v="1"/>
    <x v="4"/>
    <s v="Recycled Steel Personal File for Standard File Folders"/>
    <n v="221.16"/>
    <n v="4"/>
    <n v="0"/>
    <n v="57.501599999999996"/>
  </r>
  <r>
    <n v="4746"/>
    <x v="2347"/>
    <x v="3"/>
    <x v="916"/>
    <d v="2014-03-06T00:00:00"/>
    <s v="Same Day"/>
    <s v="JD-16060"/>
    <s v="Julia Dunbar"/>
    <x v="0"/>
    <s v="United States"/>
    <x v="30"/>
    <x v="11"/>
    <n v="55901"/>
    <x v="2"/>
    <s v="OFF-BI-10001071"/>
    <x v="1"/>
    <x v="8"/>
    <s v="GBC ProClick Punch Binding System"/>
    <n v="127.96"/>
    <n v="2"/>
    <n v="0"/>
    <n v="62.700400000000002"/>
  </r>
  <r>
    <n v="4747"/>
    <x v="2347"/>
    <x v="3"/>
    <x v="916"/>
    <d v="2014-03-06T00:00:00"/>
    <s v="Same Day"/>
    <s v="JD-16060"/>
    <s v="Julia Dunbar"/>
    <x v="0"/>
    <s v="United States"/>
    <x v="30"/>
    <x v="11"/>
    <n v="55901"/>
    <x v="2"/>
    <s v="OFF-BI-10001097"/>
    <x v="1"/>
    <x v="8"/>
    <s v="Avery Hole Reinforcements"/>
    <n v="18.690000000000001"/>
    <n v="3"/>
    <n v="0"/>
    <n v="9.158100000000001"/>
  </r>
  <r>
    <n v="4748"/>
    <x v="2348"/>
    <x v="0"/>
    <x v="840"/>
    <d v="2013-03-04T00:00:00"/>
    <s v="Same Day"/>
    <s v="TS-21160"/>
    <s v="Theresa Swint"/>
    <x v="1"/>
    <s v="United States"/>
    <x v="8"/>
    <x v="1"/>
    <n v="94110"/>
    <x v="1"/>
    <s v="OFF-SU-10004782"/>
    <x v="1"/>
    <x v="14"/>
    <s v="Elite 5&quot; Scissors"/>
    <n v="25.349999999999998"/>
    <n v="3"/>
    <n v="0"/>
    <n v="7.6049999999999978"/>
  </r>
  <r>
    <n v="4749"/>
    <x v="2348"/>
    <x v="0"/>
    <x v="840"/>
    <d v="2013-03-04T00:00:00"/>
    <s v="Same Day"/>
    <s v="TS-21160"/>
    <s v="Theresa Swint"/>
    <x v="1"/>
    <s v="United States"/>
    <x v="8"/>
    <x v="1"/>
    <n v="94110"/>
    <x v="1"/>
    <s v="FUR-FU-10000672"/>
    <x v="0"/>
    <x v="5"/>
    <s v="Executive Impressions 10&quot; Spectator Wall Clock"/>
    <n v="35.28"/>
    <n v="3"/>
    <n v="0"/>
    <n v="11.995199999999997"/>
  </r>
  <r>
    <n v="4750"/>
    <x v="2349"/>
    <x v="0"/>
    <x v="435"/>
    <d v="2013-12-26T00:00:00"/>
    <s v="First Class"/>
    <s v="BV-11245"/>
    <s v="Benjamin Venier"/>
    <x v="1"/>
    <s v="United States"/>
    <x v="4"/>
    <x v="4"/>
    <n v="98103"/>
    <x v="1"/>
    <s v="OFF-PA-10002986"/>
    <x v="1"/>
    <x v="10"/>
    <s v="Xerox 1898"/>
    <n v="33.4"/>
    <n v="5"/>
    <n v="0"/>
    <n v="16.032"/>
  </r>
  <r>
    <n v="4751"/>
    <x v="2350"/>
    <x v="0"/>
    <x v="877"/>
    <d v="2013-10-10T00:00:00"/>
    <s v="First Class"/>
    <s v="DL-13495"/>
    <s v="Dionis Lloyd"/>
    <x v="1"/>
    <s v="United States"/>
    <x v="258"/>
    <x v="4"/>
    <n v="99207"/>
    <x v="1"/>
    <s v="TEC-MA-10001972"/>
    <x v="2"/>
    <x v="15"/>
    <s v="Okidata C331dn Printer"/>
    <n v="837.59999999999991"/>
    <n v="3"/>
    <n v="0.2"/>
    <n v="62.82000000000005"/>
  </r>
  <r>
    <n v="4752"/>
    <x v="2351"/>
    <x v="0"/>
    <x v="10"/>
    <d v="2013-12-14T00:00:00"/>
    <s v="Standard Class"/>
    <s v="EB-13870"/>
    <s v="Emily Burns"/>
    <x v="0"/>
    <s v="United States"/>
    <x v="47"/>
    <x v="18"/>
    <n v="37064"/>
    <x v="0"/>
    <s v="TEC-PH-10000169"/>
    <x v="2"/>
    <x v="7"/>
    <s v="ARKON Windshield Dashboard Air Vent Car Mount Holder"/>
    <n v="40.68"/>
    <n v="3"/>
    <n v="0.2"/>
    <n v="-9.153000000000004"/>
  </r>
  <r>
    <n v="4753"/>
    <x v="2352"/>
    <x v="3"/>
    <x v="225"/>
    <d v="2014-11-25T00:00:00"/>
    <s v="Standard Class"/>
    <s v="ES-14020"/>
    <s v="Erica Smith"/>
    <x v="0"/>
    <s v="United States"/>
    <x v="25"/>
    <x v="18"/>
    <n v="38301"/>
    <x v="0"/>
    <s v="FUR-CH-10001482"/>
    <x v="0"/>
    <x v="1"/>
    <s v="Office Star - Mesh Screen back chair with Vinyl seat"/>
    <n v="209.56799999999998"/>
    <n v="2"/>
    <n v="0.2"/>
    <n v="-23.576400000000007"/>
  </r>
  <r>
    <n v="4754"/>
    <x v="2353"/>
    <x v="1"/>
    <x v="295"/>
    <d v="2012-12-16T00:00:00"/>
    <s v="Standard Class"/>
    <s v="JB-15925"/>
    <s v="Joni Blumstein"/>
    <x v="0"/>
    <s v="United States"/>
    <x v="89"/>
    <x v="5"/>
    <n v="78745"/>
    <x v="2"/>
    <s v="TEC-AC-10002018"/>
    <x v="2"/>
    <x v="11"/>
    <s v="AmazonBasics 3-Button USB Wired Mouse"/>
    <n v="22.368000000000002"/>
    <n v="4"/>
    <n v="0.2"/>
    <n v="6.4308000000000014"/>
  </r>
  <r>
    <n v="4755"/>
    <x v="2354"/>
    <x v="3"/>
    <x v="447"/>
    <d v="2014-02-09T00:00:00"/>
    <s v="Standard Class"/>
    <s v="SC-20380"/>
    <s v="Shahid Collister"/>
    <x v="0"/>
    <s v="United States"/>
    <x v="95"/>
    <x v="2"/>
    <n v="33024"/>
    <x v="0"/>
    <s v="OFF-BI-10000301"/>
    <x v="1"/>
    <x v="8"/>
    <s v="GBC Instant Report Kit"/>
    <n v="3.8820000000000006"/>
    <n v="2"/>
    <n v="0.7"/>
    <n v="-2.5880000000000001"/>
  </r>
  <r>
    <n v="4756"/>
    <x v="2354"/>
    <x v="3"/>
    <x v="447"/>
    <d v="2014-02-09T00:00:00"/>
    <s v="Standard Class"/>
    <s v="SC-20380"/>
    <s v="Shahid Collister"/>
    <x v="0"/>
    <s v="United States"/>
    <x v="95"/>
    <x v="2"/>
    <n v="33024"/>
    <x v="0"/>
    <s v="OFF-PA-10004381"/>
    <x v="1"/>
    <x v="10"/>
    <s v="14-7/8 x 11 Blue Bar Computer Printout Paper"/>
    <n v="115.29600000000001"/>
    <n v="3"/>
    <n v="0.2"/>
    <n v="40.353599999999986"/>
  </r>
  <r>
    <n v="4757"/>
    <x v="2355"/>
    <x v="3"/>
    <x v="296"/>
    <d v="2014-09-26T00:00:00"/>
    <s v="Standard Class"/>
    <s v="EB-13870"/>
    <s v="Emily Burns"/>
    <x v="0"/>
    <s v="United States"/>
    <x v="10"/>
    <x v="9"/>
    <n v="19143"/>
    <x v="3"/>
    <s v="OFF-BI-10004141"/>
    <x v="1"/>
    <x v="8"/>
    <s v="Insertable Tab Indexes For Data Binders"/>
    <n v="1.9080000000000004"/>
    <n v="2"/>
    <n v="0.7"/>
    <n v="-1.5264000000000002"/>
  </r>
  <r>
    <n v="4758"/>
    <x v="2356"/>
    <x v="3"/>
    <x v="504"/>
    <d v="2014-05-06T00:00:00"/>
    <s v="Standard Class"/>
    <s v="TC-21475"/>
    <s v="Tony Chapman"/>
    <x v="2"/>
    <s v="United States"/>
    <x v="414"/>
    <x v="10"/>
    <n v="61832"/>
    <x v="2"/>
    <s v="OFF-BI-10001575"/>
    <x v="1"/>
    <x v="8"/>
    <s v="GBC Linen Binding Covers"/>
    <n v="43.371999999999993"/>
    <n v="7"/>
    <n v="0.8"/>
    <n v="-69.395200000000031"/>
  </r>
  <r>
    <n v="4759"/>
    <x v="2357"/>
    <x v="2"/>
    <x v="935"/>
    <d v="2011-11-07T00:00:00"/>
    <s v="Standard Class"/>
    <s v="SG-20605"/>
    <s v="Speros Goranitis"/>
    <x v="0"/>
    <s v="United States"/>
    <x v="20"/>
    <x v="15"/>
    <n v="10009"/>
    <x v="3"/>
    <s v="TEC-PH-10000984"/>
    <x v="2"/>
    <x v="7"/>
    <s v="Panasonic KX-TG9471B"/>
    <n v="783.96"/>
    <n v="4"/>
    <n v="0"/>
    <n v="219.50880000000006"/>
  </r>
  <r>
    <n v="4760"/>
    <x v="2357"/>
    <x v="2"/>
    <x v="935"/>
    <d v="2011-11-07T00:00:00"/>
    <s v="Standard Class"/>
    <s v="SG-20605"/>
    <s v="Speros Goranitis"/>
    <x v="0"/>
    <s v="United States"/>
    <x v="20"/>
    <x v="15"/>
    <n v="10009"/>
    <x v="3"/>
    <s v="OFF-BI-10000666"/>
    <x v="1"/>
    <x v="8"/>
    <s v="Surelock Post Binders"/>
    <n v="48.896000000000001"/>
    <n v="2"/>
    <n v="0.2"/>
    <n v="18.335999999999999"/>
  </r>
  <r>
    <n v="4761"/>
    <x v="2357"/>
    <x v="2"/>
    <x v="935"/>
    <d v="2011-11-07T00:00:00"/>
    <s v="Standard Class"/>
    <s v="SG-20605"/>
    <s v="Speros Goranitis"/>
    <x v="0"/>
    <s v="United States"/>
    <x v="20"/>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x v="38"/>
    <x v="24"/>
    <n v="43229"/>
    <x v="3"/>
    <s v="OFF-LA-10003720"/>
    <x v="1"/>
    <x v="2"/>
    <s v="Avery 487"/>
    <n v="5.9039999999999999"/>
    <n v="2"/>
    <n v="0.2"/>
    <n v="1.9925999999999999"/>
  </r>
  <r>
    <n v="4763"/>
    <x v="2358"/>
    <x v="0"/>
    <x v="945"/>
    <d v="2014-01-05T00:00:00"/>
    <s v="Standard Class"/>
    <s v="BM-11785"/>
    <s v="Bryan Mills"/>
    <x v="0"/>
    <s v="United States"/>
    <x v="38"/>
    <x v="24"/>
    <n v="43229"/>
    <x v="3"/>
    <s v="OFF-SU-10001664"/>
    <x v="1"/>
    <x v="14"/>
    <s v="Acme Office Executive Series Stainless Steel Trimmers"/>
    <n v="13.712000000000002"/>
    <n v="2"/>
    <n v="0.2"/>
    <n v="1.0284"/>
  </r>
  <r>
    <n v="4764"/>
    <x v="2359"/>
    <x v="2"/>
    <x v="328"/>
    <d v="2011-09-21T00:00:00"/>
    <s v="Standard Class"/>
    <s v="NR-18550"/>
    <s v="Nick Radford"/>
    <x v="0"/>
    <s v="United States"/>
    <x v="374"/>
    <x v="1"/>
    <n v="91911"/>
    <x v="1"/>
    <s v="OFF-EN-10001453"/>
    <x v="1"/>
    <x v="12"/>
    <s v="Tyvek Interoffice Envelopes, 9 1/2&quot; x 12 1/2&quot;, 100/Box"/>
    <n v="182.94"/>
    <n v="3"/>
    <n v="0"/>
    <n v="85.981799999999993"/>
  </r>
  <r>
    <n v="4765"/>
    <x v="2360"/>
    <x v="3"/>
    <x v="221"/>
    <d v="2014-11-28T00:00:00"/>
    <s v="First Class"/>
    <s v="PG-18820"/>
    <s v="Patrick Gardner"/>
    <x v="0"/>
    <s v="United States"/>
    <x v="8"/>
    <x v="1"/>
    <n v="94110"/>
    <x v="1"/>
    <s v="OFF-AR-10001860"/>
    <x v="1"/>
    <x v="6"/>
    <s v="BIC Liqua Brite Liner"/>
    <n v="27.76"/>
    <n v="4"/>
    <n v="0"/>
    <n v="9.9936000000000007"/>
  </r>
  <r>
    <n v="4766"/>
    <x v="2361"/>
    <x v="1"/>
    <x v="999"/>
    <d v="2012-04-28T00:00:00"/>
    <s v="Standard Class"/>
    <s v="DB-13270"/>
    <s v="Deborah Brumfield"/>
    <x v="2"/>
    <s v="United States"/>
    <x v="20"/>
    <x v="15"/>
    <n v="10009"/>
    <x v="3"/>
    <s v="OFF-AR-10001044"/>
    <x v="1"/>
    <x v="6"/>
    <s v="BOSTON Ranger #55 Pencil Sharpener, Black"/>
    <n v="25.99"/>
    <n v="1"/>
    <n v="0"/>
    <n v="7.5370999999999988"/>
  </r>
  <r>
    <n v="4767"/>
    <x v="2362"/>
    <x v="1"/>
    <x v="1000"/>
    <d v="2012-03-12T00:00:00"/>
    <s v="First Class"/>
    <s v="NS-18640"/>
    <s v="Noel Staavos"/>
    <x v="1"/>
    <s v="United States"/>
    <x v="52"/>
    <x v="5"/>
    <n v="78207"/>
    <x v="2"/>
    <s v="TEC-AC-10002473"/>
    <x v="2"/>
    <x v="11"/>
    <s v="Maxell 4.7GB DVD-R"/>
    <n v="113.52000000000001"/>
    <n v="5"/>
    <n v="0.2"/>
    <n v="29.798999999999999"/>
  </r>
  <r>
    <n v="4768"/>
    <x v="2362"/>
    <x v="1"/>
    <x v="1000"/>
    <d v="2012-03-12T00:00:00"/>
    <s v="First Class"/>
    <s v="NS-18640"/>
    <s v="Noel Staavos"/>
    <x v="1"/>
    <s v="United States"/>
    <x v="52"/>
    <x v="5"/>
    <n v="78207"/>
    <x v="2"/>
    <s v="TEC-PH-10001809"/>
    <x v="2"/>
    <x v="7"/>
    <s v="Panasonic KX T7736-B Digital phone"/>
    <n v="359.88"/>
    <n v="3"/>
    <n v="0.2"/>
    <n v="22.492499999999993"/>
  </r>
  <r>
    <n v="4769"/>
    <x v="2363"/>
    <x v="3"/>
    <x v="455"/>
    <d v="2014-06-04T00:00:00"/>
    <s v="Same Day"/>
    <s v="CS-11860"/>
    <s v="Cari Schnelling"/>
    <x v="0"/>
    <s v="United States"/>
    <x v="108"/>
    <x v="3"/>
    <n v="28540"/>
    <x v="0"/>
    <s v="OFF-PA-10004733"/>
    <x v="1"/>
    <x v="10"/>
    <s v="Things To Do Today Spiral Book"/>
    <n v="25.344000000000001"/>
    <n v="4"/>
    <n v="0.2"/>
    <n v="9.1871999999999989"/>
  </r>
  <r>
    <n v="4770"/>
    <x v="2364"/>
    <x v="0"/>
    <x v="251"/>
    <d v="2013-09-25T00:00:00"/>
    <s v="Second Class"/>
    <s v="CC-12430"/>
    <s v="Chuck Clark"/>
    <x v="2"/>
    <s v="United States"/>
    <x v="8"/>
    <x v="1"/>
    <n v="94109"/>
    <x v="1"/>
    <s v="OFF-BI-10003355"/>
    <x v="1"/>
    <x v="8"/>
    <s v="Cardinal Holdit Business Card Pockets"/>
    <n v="11.952000000000002"/>
    <n v="3"/>
    <n v="0.2"/>
    <n v="4.1832000000000003"/>
  </r>
  <r>
    <n v="4771"/>
    <x v="2364"/>
    <x v="0"/>
    <x v="251"/>
    <d v="2013-09-25T00:00:00"/>
    <s v="Second Class"/>
    <s v="CC-12430"/>
    <s v="Chuck Clark"/>
    <x v="2"/>
    <s v="United States"/>
    <x v="8"/>
    <x v="1"/>
    <n v="94109"/>
    <x v="1"/>
    <s v="OFF-SU-10001212"/>
    <x v="1"/>
    <x v="14"/>
    <s v="Kleencut Forged Office Shears by Acme United Corporation"/>
    <n v="6.24"/>
    <n v="3"/>
    <n v="0"/>
    <n v="1.8719999999999997"/>
  </r>
  <r>
    <n v="4772"/>
    <x v="2365"/>
    <x v="2"/>
    <x v="656"/>
    <d v="2011-11-03T00:00:00"/>
    <s v="Second Class"/>
    <s v="AC-10450"/>
    <s v="Amy Cox"/>
    <x v="0"/>
    <s v="United States"/>
    <x v="418"/>
    <x v="16"/>
    <n v="85323"/>
    <x v="1"/>
    <s v="TEC-PH-10000486"/>
    <x v="2"/>
    <x v="7"/>
    <s v="Plantronics HL10 Handset Lifter"/>
    <n v="742.33600000000001"/>
    <n v="8"/>
    <n v="0.2"/>
    <n v="83.512799999999913"/>
  </r>
  <r>
    <n v="4773"/>
    <x v="2366"/>
    <x v="3"/>
    <x v="51"/>
    <d v="2014-11-28T00:00:00"/>
    <s v="Standard Class"/>
    <s v="CM-12385"/>
    <s v="Christopher Martinez"/>
    <x v="0"/>
    <s v="United States"/>
    <x v="22"/>
    <x v="10"/>
    <n v="60610"/>
    <x v="2"/>
    <s v="FUR-FU-10004909"/>
    <x v="0"/>
    <x v="5"/>
    <s v="Contemporary Wood/Metal Frame"/>
    <n v="6.4640000000000004"/>
    <n v="1"/>
    <n v="0.6"/>
    <n v="-4.0400000000000009"/>
  </r>
  <r>
    <n v="4774"/>
    <x v="2366"/>
    <x v="3"/>
    <x v="51"/>
    <d v="2014-11-28T00:00:00"/>
    <s v="Standard Class"/>
    <s v="CM-12385"/>
    <s v="Christopher Martinez"/>
    <x v="0"/>
    <s v="United States"/>
    <x v="22"/>
    <x v="10"/>
    <n v="60610"/>
    <x v="2"/>
    <s v="OFF-LA-10001613"/>
    <x v="1"/>
    <x v="2"/>
    <s v="Avery File Folder Labels"/>
    <n v="11.52"/>
    <n v="5"/>
    <n v="0.2"/>
    <n v="4.1760000000000002"/>
  </r>
  <r>
    <n v="4775"/>
    <x v="2366"/>
    <x v="3"/>
    <x v="51"/>
    <d v="2014-11-28T00:00:00"/>
    <s v="Standard Class"/>
    <s v="CM-12385"/>
    <s v="Christopher Martinez"/>
    <x v="0"/>
    <s v="United States"/>
    <x v="22"/>
    <x v="10"/>
    <n v="60610"/>
    <x v="2"/>
    <s v="TEC-PH-10004447"/>
    <x v="2"/>
    <x v="7"/>
    <s v="Toshiba IPT2010-SD IP Telephone"/>
    <n v="222.38400000000001"/>
    <n v="2"/>
    <n v="0.2"/>
    <n v="16.678799999999995"/>
  </r>
  <r>
    <n v="4776"/>
    <x v="2367"/>
    <x v="3"/>
    <x v="673"/>
    <d v="2014-11-22T00:00:00"/>
    <s v="Standard Class"/>
    <s v="EK-13795"/>
    <s v="Eileen Kiefer"/>
    <x v="2"/>
    <s v="United States"/>
    <x v="194"/>
    <x v="1"/>
    <n v="92025"/>
    <x v="1"/>
    <s v="OFF-AR-10000255"/>
    <x v="1"/>
    <x v="6"/>
    <s v="Newell 328"/>
    <n v="23.36"/>
    <n v="4"/>
    <n v="0"/>
    <n v="6.073599999999999"/>
  </r>
  <r>
    <n v="4777"/>
    <x v="2368"/>
    <x v="0"/>
    <x v="317"/>
    <d v="2013-02-23T00:00:00"/>
    <s v="Second Class"/>
    <s v="CK-12760"/>
    <s v="Cyma Kinney"/>
    <x v="1"/>
    <s v="United States"/>
    <x v="85"/>
    <x v="15"/>
    <n v="11561"/>
    <x v="3"/>
    <s v="OFF-LA-10004425"/>
    <x v="1"/>
    <x v="2"/>
    <s v="Staples"/>
    <n v="8.67"/>
    <n v="3"/>
    <n v="0"/>
    <n v="4.0749000000000004"/>
  </r>
  <r>
    <n v="4778"/>
    <x v="2368"/>
    <x v="0"/>
    <x v="317"/>
    <d v="2013-02-23T00:00:00"/>
    <s v="Second Class"/>
    <s v="CK-12760"/>
    <s v="Cyma Kinney"/>
    <x v="1"/>
    <s v="United States"/>
    <x v="85"/>
    <x v="15"/>
    <n v="11561"/>
    <x v="3"/>
    <s v="OFF-SU-10001664"/>
    <x v="1"/>
    <x v="14"/>
    <s v="Acme Office Executive Series Stainless Steel Trimmers"/>
    <n v="25.71"/>
    <n v="3"/>
    <n v="0"/>
    <n v="6.6846000000000005"/>
  </r>
  <r>
    <n v="4779"/>
    <x v="2369"/>
    <x v="3"/>
    <x v="659"/>
    <d v="2014-11-12T00:00:00"/>
    <s v="Standard Class"/>
    <s v="PK-19075"/>
    <s v="Pete Kriz"/>
    <x v="0"/>
    <s v="United States"/>
    <x v="46"/>
    <x v="13"/>
    <n v="19711"/>
    <x v="3"/>
    <s v="OFF-AP-10000696"/>
    <x v="1"/>
    <x v="9"/>
    <s v="Holmes Odor Grabber"/>
    <n v="100.94"/>
    <n v="7"/>
    <n v="0"/>
    <n v="33.310199999999995"/>
  </r>
  <r>
    <n v="4780"/>
    <x v="2370"/>
    <x v="2"/>
    <x v="1001"/>
    <d v="2011-07-10T00:00:00"/>
    <s v="First Class"/>
    <s v="MH-18025"/>
    <s v="Michelle Huthwaite"/>
    <x v="0"/>
    <s v="United States"/>
    <x v="198"/>
    <x v="15"/>
    <n v="14215"/>
    <x v="3"/>
    <s v="FUR-CH-10002647"/>
    <x v="0"/>
    <x v="1"/>
    <s v="Situations Contoured Folding Chairs, 4/Set"/>
    <n v="63.882000000000005"/>
    <n v="1"/>
    <n v="0.1"/>
    <n v="10.647000000000004"/>
  </r>
  <r>
    <n v="4781"/>
    <x v="2371"/>
    <x v="2"/>
    <x v="845"/>
    <d v="2011-11-12T00:00:00"/>
    <s v="Standard Class"/>
    <s v="SC-20725"/>
    <s v="Steven Cartwright"/>
    <x v="0"/>
    <s v="United States"/>
    <x v="12"/>
    <x v="5"/>
    <n v="77070"/>
    <x v="2"/>
    <s v="FUR-CH-10002758"/>
    <x v="0"/>
    <x v="1"/>
    <s v="Hon Deluxe Fabric Upholstered Stacking Chairs, Squared Back"/>
    <n v="683.14399999999989"/>
    <n v="4"/>
    <n v="0.3"/>
    <n v="0"/>
  </r>
  <r>
    <n v="4782"/>
    <x v="2371"/>
    <x v="2"/>
    <x v="845"/>
    <d v="2011-11-12T00:00:00"/>
    <s v="Standard Class"/>
    <s v="SC-20725"/>
    <s v="Steven Cartwright"/>
    <x v="0"/>
    <s v="United States"/>
    <x v="12"/>
    <x v="5"/>
    <n v="77070"/>
    <x v="2"/>
    <s v="OFF-BI-10000201"/>
    <x v="1"/>
    <x v="8"/>
    <s v="Avery Triangle Shaped Sheet Lifters, Black, 2/Pack"/>
    <n v="1.4759999999999995"/>
    <n v="3"/>
    <n v="0.8"/>
    <n v="-2.214"/>
  </r>
  <r>
    <n v="4783"/>
    <x v="2371"/>
    <x v="2"/>
    <x v="845"/>
    <d v="2011-11-12T00:00:00"/>
    <s v="Standard Class"/>
    <s v="SC-20725"/>
    <s v="Steven Cartwright"/>
    <x v="0"/>
    <s v="United States"/>
    <x v="12"/>
    <x v="5"/>
    <n v="77070"/>
    <x v="2"/>
    <s v="OFF-SU-10004115"/>
    <x v="1"/>
    <x v="14"/>
    <s v="Acme Stainless Steel Office Snips"/>
    <n v="40.711999999999996"/>
    <n v="7"/>
    <n v="0.2"/>
    <n v="3.5623000000000022"/>
  </r>
  <r>
    <n v="4784"/>
    <x v="2372"/>
    <x v="3"/>
    <x v="480"/>
    <d v="2014-02-02T00:00:00"/>
    <s v="Standard Class"/>
    <s v="GB-14575"/>
    <s v="Giulietta Baptist"/>
    <x v="0"/>
    <s v="United States"/>
    <x v="391"/>
    <x v="41"/>
    <n v="67212"/>
    <x v="2"/>
    <s v="OFF-PA-10000806"/>
    <x v="1"/>
    <x v="10"/>
    <s v="Xerox 1934"/>
    <n v="279.89999999999998"/>
    <n v="5"/>
    <n v="0"/>
    <n v="137.15100000000001"/>
  </r>
  <r>
    <n v="4785"/>
    <x v="2373"/>
    <x v="1"/>
    <x v="555"/>
    <d v="2012-12-16T00:00:00"/>
    <s v="Standard Class"/>
    <s v="IM-15070"/>
    <s v="Irene Maddox"/>
    <x v="0"/>
    <s v="United States"/>
    <x v="77"/>
    <x v="22"/>
    <n v="80906"/>
    <x v="1"/>
    <s v="OFF-AR-10001473"/>
    <x v="1"/>
    <x v="6"/>
    <s v="Newell 313"/>
    <n v="13.120000000000001"/>
    <n v="5"/>
    <n v="0.2"/>
    <n v="1.1480000000000006"/>
  </r>
  <r>
    <n v="4786"/>
    <x v="2373"/>
    <x v="1"/>
    <x v="555"/>
    <d v="2012-12-16T00:00:00"/>
    <s v="Standard Class"/>
    <s v="IM-15070"/>
    <s v="Irene Maddox"/>
    <x v="0"/>
    <s v="United States"/>
    <x v="77"/>
    <x v="22"/>
    <n v="80906"/>
    <x v="1"/>
    <s v="FUR-BO-10003450"/>
    <x v="0"/>
    <x v="0"/>
    <s v="Bush Westfield Collection Bookcases, Dark Cherry Finish"/>
    <n v="69.576000000000008"/>
    <n v="4"/>
    <n v="0.7"/>
    <n v="-143.79040000000001"/>
  </r>
  <r>
    <n v="4787"/>
    <x v="2373"/>
    <x v="1"/>
    <x v="555"/>
    <d v="2012-12-16T00:00:00"/>
    <s v="Standard Class"/>
    <s v="IM-15070"/>
    <s v="Irene Maddox"/>
    <x v="0"/>
    <s v="United States"/>
    <x v="77"/>
    <x v="22"/>
    <n v="80906"/>
    <x v="1"/>
    <s v="OFF-AR-10001545"/>
    <x v="1"/>
    <x v="6"/>
    <s v="Newell 326"/>
    <n v="4.2240000000000002"/>
    <n v="3"/>
    <n v="0.2"/>
    <n v="0.47519999999999984"/>
  </r>
  <r>
    <n v="4788"/>
    <x v="2373"/>
    <x v="1"/>
    <x v="555"/>
    <d v="2012-12-16T00:00:00"/>
    <s v="Standard Class"/>
    <s v="IM-15070"/>
    <s v="Irene Maddox"/>
    <x v="0"/>
    <s v="United States"/>
    <x v="77"/>
    <x v="22"/>
    <n v="80906"/>
    <x v="1"/>
    <s v="TEC-AC-10004396"/>
    <x v="2"/>
    <x v="11"/>
    <s v="Logitech Keyboard K120"/>
    <n v="58.08"/>
    <n v="4"/>
    <n v="0.2"/>
    <n v="-6.5339999999999954"/>
  </r>
  <r>
    <n v="4789"/>
    <x v="2373"/>
    <x v="1"/>
    <x v="555"/>
    <d v="2012-12-16T00:00:00"/>
    <s v="Standard Class"/>
    <s v="IM-15070"/>
    <s v="Irene Maddox"/>
    <x v="0"/>
    <s v="United States"/>
    <x v="77"/>
    <x v="22"/>
    <n v="80906"/>
    <x v="1"/>
    <s v="FUR-FU-10002456"/>
    <x v="0"/>
    <x v="5"/>
    <s v="Master Caster Door Stop, Large Neon Orange"/>
    <n v="52.416000000000004"/>
    <n v="9"/>
    <n v="0.2"/>
    <n v="15.069600000000007"/>
  </r>
  <r>
    <n v="4790"/>
    <x v="2373"/>
    <x v="1"/>
    <x v="555"/>
    <d v="2012-12-16T00:00:00"/>
    <s v="Standard Class"/>
    <s v="IM-15070"/>
    <s v="Irene Maddox"/>
    <x v="0"/>
    <s v="United States"/>
    <x v="77"/>
    <x v="22"/>
    <n v="80906"/>
    <x v="1"/>
    <s v="FUR-FU-10001473"/>
    <x v="0"/>
    <x v="5"/>
    <s v="DAX Wood Document Frame"/>
    <n v="54.920000000000009"/>
    <n v="5"/>
    <n v="0.2"/>
    <n v="10.983999999999996"/>
  </r>
  <r>
    <n v="4791"/>
    <x v="2373"/>
    <x v="1"/>
    <x v="555"/>
    <d v="2012-12-16T00:00:00"/>
    <s v="Standard Class"/>
    <s v="IM-15070"/>
    <s v="Irene Maddox"/>
    <x v="0"/>
    <s v="United States"/>
    <x v="77"/>
    <x v="22"/>
    <n v="80906"/>
    <x v="1"/>
    <s v="FUR-TA-10000849"/>
    <x v="0"/>
    <x v="3"/>
    <s v="Bevis Rectangular Conference Tables"/>
    <n v="364.95"/>
    <n v="5"/>
    <n v="0.5"/>
    <n v="-248.16599999999994"/>
  </r>
  <r>
    <n v="4792"/>
    <x v="2373"/>
    <x v="1"/>
    <x v="555"/>
    <d v="2012-12-16T00:00:00"/>
    <s v="Standard Class"/>
    <s v="IM-15070"/>
    <s v="Irene Maddox"/>
    <x v="0"/>
    <s v="United States"/>
    <x v="77"/>
    <x v="22"/>
    <n v="80906"/>
    <x v="1"/>
    <s v="OFF-PA-10001166"/>
    <x v="1"/>
    <x v="10"/>
    <s v="Xerox 1932"/>
    <n v="85.055999999999997"/>
    <n v="3"/>
    <n v="0.2"/>
    <n v="28.706399999999991"/>
  </r>
  <r>
    <n v="4793"/>
    <x v="2373"/>
    <x v="1"/>
    <x v="555"/>
    <d v="2012-12-16T00:00:00"/>
    <s v="Standard Class"/>
    <s v="IM-15070"/>
    <s v="Irene Maddox"/>
    <x v="0"/>
    <s v="United States"/>
    <x v="77"/>
    <x v="22"/>
    <n v="80906"/>
    <x v="1"/>
    <s v="OFF-PA-10003256"/>
    <x v="1"/>
    <x v="10"/>
    <s v="Avery Personal Creations Heavyweight Cards"/>
    <n v="27.695999999999998"/>
    <n v="3"/>
    <n v="0.2"/>
    <n v="9.6935999999999964"/>
  </r>
  <r>
    <n v="4794"/>
    <x v="2374"/>
    <x v="1"/>
    <x v="685"/>
    <d v="2012-07-04T00:00:00"/>
    <s v="Standard Class"/>
    <s v="MM-18055"/>
    <s v="Michelle Moray"/>
    <x v="0"/>
    <s v="United States"/>
    <x v="20"/>
    <x v="15"/>
    <n v="10011"/>
    <x v="3"/>
    <s v="OFF-PA-10002870"/>
    <x v="1"/>
    <x v="10"/>
    <s v="Ampad Phone Message Book, Recycled, 400 Message Capacity, 5 ¾” x 11”"/>
    <n v="24.96"/>
    <n v="4"/>
    <n v="0"/>
    <n v="11.231999999999999"/>
  </r>
  <r>
    <n v="4795"/>
    <x v="2375"/>
    <x v="1"/>
    <x v="199"/>
    <d v="2012-03-23T00:00:00"/>
    <s v="Standard Class"/>
    <s v="MF-18250"/>
    <s v="Monica Federle"/>
    <x v="1"/>
    <s v="United States"/>
    <x v="1"/>
    <x v="1"/>
    <n v="90036"/>
    <x v="1"/>
    <s v="FUR-FU-10001215"/>
    <x v="0"/>
    <x v="5"/>
    <s v="Howard Miller 11-1/2&quot; Diameter Brentwood Wall Clock"/>
    <n v="43.13"/>
    <n v="1"/>
    <n v="0"/>
    <n v="18.114600000000003"/>
  </r>
  <r>
    <n v="4796"/>
    <x v="2376"/>
    <x v="1"/>
    <x v="863"/>
    <d v="2012-08-17T00:00:00"/>
    <s v="Standard Class"/>
    <s v="CK-12595"/>
    <s v="Clytie Kelty"/>
    <x v="0"/>
    <s v="United States"/>
    <x v="419"/>
    <x v="32"/>
    <n v="30062"/>
    <x v="0"/>
    <s v="OFF-BI-10004187"/>
    <x v="1"/>
    <x v="8"/>
    <s v="Staples"/>
    <n v="5.64"/>
    <n v="3"/>
    <n v="0"/>
    <n v="2.7071999999999994"/>
  </r>
  <r>
    <n v="4797"/>
    <x v="2377"/>
    <x v="0"/>
    <x v="675"/>
    <d v="2013-05-20T00:00:00"/>
    <s v="Standard Class"/>
    <s v="MK-17905"/>
    <s v="Michael Kennedy"/>
    <x v="1"/>
    <s v="United States"/>
    <x v="108"/>
    <x v="2"/>
    <n v="32216"/>
    <x v="0"/>
    <s v="OFF-BI-10001718"/>
    <x v="1"/>
    <x v="8"/>
    <s v="GBC DocuBind P50 Personal Binding Machine"/>
    <n v="57.582000000000008"/>
    <n v="3"/>
    <n v="0.7"/>
    <n v="-44.146199999999979"/>
  </r>
  <r>
    <n v="4798"/>
    <x v="2377"/>
    <x v="0"/>
    <x v="675"/>
    <d v="2013-05-20T00:00:00"/>
    <s v="Standard Class"/>
    <s v="MK-17905"/>
    <s v="Michael Kennedy"/>
    <x v="1"/>
    <s v="United States"/>
    <x v="108"/>
    <x v="2"/>
    <n v="32216"/>
    <x v="0"/>
    <s v="OFF-PA-10004983"/>
    <x v="1"/>
    <x v="10"/>
    <s v="Xerox 23"/>
    <n v="31.104000000000006"/>
    <n v="6"/>
    <n v="0.2"/>
    <n v="10.8864"/>
  </r>
  <r>
    <n v="4799"/>
    <x v="2377"/>
    <x v="0"/>
    <x v="675"/>
    <d v="2013-05-20T00:00:00"/>
    <s v="Standard Class"/>
    <s v="MK-17905"/>
    <s v="Michael Kennedy"/>
    <x v="1"/>
    <s v="United States"/>
    <x v="108"/>
    <x v="2"/>
    <n v="32216"/>
    <x v="0"/>
    <s v="FUR-FU-10002396"/>
    <x v="0"/>
    <x v="5"/>
    <s v="DAX Copper Panel Document Frame, 5 x 7 Size"/>
    <n v="30.192"/>
    <n v="3"/>
    <n v="0.2"/>
    <n v="8.3028000000000031"/>
  </r>
  <r>
    <n v="4800"/>
    <x v="2377"/>
    <x v="0"/>
    <x v="675"/>
    <d v="2013-05-20T00:00:00"/>
    <s v="Standard Class"/>
    <s v="MK-17905"/>
    <s v="Michael Kennedy"/>
    <x v="1"/>
    <s v="United States"/>
    <x v="108"/>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x v="108"/>
    <x v="2"/>
    <n v="32216"/>
    <x v="0"/>
    <s v="OFF-AR-10002467"/>
    <x v="1"/>
    <x v="6"/>
    <s v="Dixon Ticonderoga Pencils"/>
    <n v="4.7679999999999998"/>
    <n v="2"/>
    <n v="0.2"/>
    <n v="0.41720000000000046"/>
  </r>
  <r>
    <n v="4802"/>
    <x v="2377"/>
    <x v="0"/>
    <x v="675"/>
    <d v="2013-05-20T00:00:00"/>
    <s v="Standard Class"/>
    <s v="MK-17905"/>
    <s v="Michael Kennedy"/>
    <x v="1"/>
    <s v="United States"/>
    <x v="108"/>
    <x v="2"/>
    <n v="32216"/>
    <x v="0"/>
    <s v="OFF-BI-10004002"/>
    <x v="1"/>
    <x v="8"/>
    <s v="Wilson Jones International Size A4 Ring Binders"/>
    <n v="10.380000000000003"/>
    <n v="2"/>
    <n v="0.7"/>
    <n v="-7.6119999999999983"/>
  </r>
  <r>
    <n v="4803"/>
    <x v="2377"/>
    <x v="0"/>
    <x v="675"/>
    <d v="2013-05-20T00:00:00"/>
    <s v="Standard Class"/>
    <s v="MK-17905"/>
    <s v="Michael Kennedy"/>
    <x v="1"/>
    <s v="United States"/>
    <x v="108"/>
    <x v="2"/>
    <n v="32216"/>
    <x v="0"/>
    <s v="OFF-BI-10002309"/>
    <x v="1"/>
    <x v="8"/>
    <s v="Avery Heavy-Duty EZD  Binder With Locking Rings"/>
    <n v="13.392000000000003"/>
    <n v="8"/>
    <n v="0.7"/>
    <n v="-9.8207999999999984"/>
  </r>
  <r>
    <n v="4804"/>
    <x v="2378"/>
    <x v="3"/>
    <x v="1002"/>
    <d v="2014-07-18T00:00:00"/>
    <s v="Second Class"/>
    <s v="MH-17455"/>
    <s v="Mark Hamilton"/>
    <x v="0"/>
    <s v="United States"/>
    <x v="10"/>
    <x v="9"/>
    <n v="19140"/>
    <x v="3"/>
    <s v="TEC-PH-10003885"/>
    <x v="2"/>
    <x v="7"/>
    <s v="Cisco SPA508G"/>
    <n v="39.593999999999994"/>
    <n v="1"/>
    <n v="0.4"/>
    <n v="-7.2589000000000041"/>
  </r>
  <r>
    <n v="4805"/>
    <x v="2378"/>
    <x v="3"/>
    <x v="1002"/>
    <d v="2014-07-18T00:00:00"/>
    <s v="Second Class"/>
    <s v="MH-17455"/>
    <s v="Mark Hamilton"/>
    <x v="0"/>
    <s v="United States"/>
    <x v="10"/>
    <x v="9"/>
    <n v="19140"/>
    <x v="3"/>
    <s v="FUR-FU-10002501"/>
    <x v="0"/>
    <x v="5"/>
    <s v="Nu-Dell Executive Frame"/>
    <n v="91.00800000000001"/>
    <n v="9"/>
    <n v="0.2"/>
    <n v="19.339199999999998"/>
  </r>
  <r>
    <n v="4806"/>
    <x v="2379"/>
    <x v="1"/>
    <x v="6"/>
    <d v="2012-11-25T00:00:00"/>
    <s v="Second Class"/>
    <s v="NG-18430"/>
    <s v="Nathan Gelder"/>
    <x v="0"/>
    <s v="United States"/>
    <x v="1"/>
    <x v="1"/>
    <n v="90008"/>
    <x v="1"/>
    <s v="OFF-PA-10000176"/>
    <x v="1"/>
    <x v="10"/>
    <s v="Xerox 1887"/>
    <n v="37.94"/>
    <n v="2"/>
    <n v="0"/>
    <n v="18.211199999999998"/>
  </r>
  <r>
    <n v="4807"/>
    <x v="2379"/>
    <x v="1"/>
    <x v="6"/>
    <d v="2012-11-25T00:00:00"/>
    <s v="Second Class"/>
    <s v="NG-18430"/>
    <s v="Nathan Gelder"/>
    <x v="0"/>
    <s v="United States"/>
    <x v="1"/>
    <x v="1"/>
    <n v="90008"/>
    <x v="1"/>
    <s v="OFF-PA-10000327"/>
    <x v="1"/>
    <x v="10"/>
    <s v="Xerox 1971"/>
    <n v="42.800000000000004"/>
    <n v="10"/>
    <n v="0"/>
    <n v="19.259999999999998"/>
  </r>
  <r>
    <n v="4808"/>
    <x v="2379"/>
    <x v="1"/>
    <x v="6"/>
    <d v="2012-11-25T00:00:00"/>
    <s v="Second Class"/>
    <s v="NG-18430"/>
    <s v="Nathan Gelder"/>
    <x v="0"/>
    <s v="United States"/>
    <x v="1"/>
    <x v="1"/>
    <n v="90008"/>
    <x v="1"/>
    <s v="OFF-ST-10004634"/>
    <x v="1"/>
    <x v="4"/>
    <s v="Personal Folder Holder, Ebony"/>
    <n v="33.630000000000003"/>
    <n v="3"/>
    <n v="0"/>
    <n v="10.088999999999999"/>
  </r>
  <r>
    <n v="4809"/>
    <x v="2380"/>
    <x v="2"/>
    <x v="533"/>
    <d v="2011-11-28T00:00:00"/>
    <s v="Standard Class"/>
    <s v="PB-19210"/>
    <s v="Phillip Breyer"/>
    <x v="1"/>
    <s v="United States"/>
    <x v="10"/>
    <x v="9"/>
    <n v="19134"/>
    <x v="3"/>
    <s v="OFF-EN-10003040"/>
    <x v="1"/>
    <x v="12"/>
    <s v="Quality Park Security Envelopes"/>
    <n v="62.808000000000007"/>
    <n v="3"/>
    <n v="0.2"/>
    <n v="21.197700000000001"/>
  </r>
  <r>
    <n v="4810"/>
    <x v="2381"/>
    <x v="1"/>
    <x v="17"/>
    <d v="2012-12-30T00:00:00"/>
    <s v="First Class"/>
    <s v="RE-19450"/>
    <s v="Richard Eichhorn"/>
    <x v="0"/>
    <s v="United States"/>
    <x v="342"/>
    <x v="6"/>
    <n v="54703"/>
    <x v="2"/>
    <s v="OFF-PA-10003228"/>
    <x v="1"/>
    <x v="10"/>
    <s v="Xerox 1917"/>
    <n v="195.64"/>
    <n v="4"/>
    <n v="0"/>
    <n v="91.950799999999987"/>
  </r>
  <r>
    <n v="4811"/>
    <x v="2381"/>
    <x v="1"/>
    <x v="17"/>
    <d v="2012-12-30T00:00:00"/>
    <s v="First Class"/>
    <s v="RE-19450"/>
    <s v="Richard Eichhorn"/>
    <x v="0"/>
    <s v="United States"/>
    <x v="342"/>
    <x v="6"/>
    <n v="54703"/>
    <x v="2"/>
    <s v="TEC-PH-10004345"/>
    <x v="2"/>
    <x v="7"/>
    <s v="Cisco SPA 502G IP Phone"/>
    <n v="239.9"/>
    <n v="2"/>
    <n v="0"/>
    <n v="71.97"/>
  </r>
  <r>
    <n v="4812"/>
    <x v="2382"/>
    <x v="0"/>
    <x v="696"/>
    <d v="2013-11-20T00:00:00"/>
    <s v="Second Class"/>
    <s v="EB-14110"/>
    <s v="Eugene Barchas"/>
    <x v="0"/>
    <s v="United States"/>
    <x v="10"/>
    <x v="9"/>
    <n v="19134"/>
    <x v="3"/>
    <s v="FUR-CH-10000785"/>
    <x v="0"/>
    <x v="1"/>
    <s v="Global Ergonomic Managers Chair"/>
    <n v="380.05799999999994"/>
    <n v="3"/>
    <n v="0.3"/>
    <n v="-21.717600000000004"/>
  </r>
  <r>
    <n v="4813"/>
    <x v="2382"/>
    <x v="0"/>
    <x v="696"/>
    <d v="2013-11-20T00:00:00"/>
    <s v="Second Class"/>
    <s v="EB-14110"/>
    <s v="Eugene Barchas"/>
    <x v="0"/>
    <s v="United States"/>
    <x v="10"/>
    <x v="9"/>
    <n v="19134"/>
    <x v="3"/>
    <s v="TEC-CO-10004115"/>
    <x v="2"/>
    <x v="16"/>
    <s v="Sharp AL-1530CS Digital Copier"/>
    <n v="1199.9759999999999"/>
    <n v="4"/>
    <n v="0.4"/>
    <n v="179.99639999999999"/>
  </r>
  <r>
    <n v="4814"/>
    <x v="2382"/>
    <x v="0"/>
    <x v="696"/>
    <d v="2013-11-20T00:00:00"/>
    <s v="Second Class"/>
    <s v="EB-14110"/>
    <s v="Eugene Barchas"/>
    <x v="0"/>
    <s v="United States"/>
    <x v="10"/>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x v="1"/>
    <x v="1"/>
    <n v="90004"/>
    <x v="1"/>
    <s v="OFF-PA-10002751"/>
    <x v="1"/>
    <x v="10"/>
    <s v="Xerox 1920"/>
    <n v="17.940000000000001"/>
    <n v="3"/>
    <n v="0"/>
    <n v="8.0730000000000004"/>
  </r>
  <r>
    <n v="4816"/>
    <x v="2384"/>
    <x v="2"/>
    <x v="58"/>
    <d v="2011-12-31T00:00:00"/>
    <s v="Standard Class"/>
    <s v="MG-17695"/>
    <s v="Maureen Gnade"/>
    <x v="0"/>
    <s v="United States"/>
    <x v="10"/>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x v="10"/>
    <x v="9"/>
    <n v="19134"/>
    <x v="3"/>
    <s v="OFF-AP-10002998"/>
    <x v="1"/>
    <x v="9"/>
    <s v="Holmes 99% HEPA Air Purifier"/>
    <n v="34.655999999999999"/>
    <n v="2"/>
    <n v="0.2"/>
    <n v="5.6315999999999971"/>
  </r>
  <r>
    <n v="4818"/>
    <x v="2384"/>
    <x v="2"/>
    <x v="58"/>
    <d v="2011-12-31T00:00:00"/>
    <s v="Standard Class"/>
    <s v="MG-17695"/>
    <s v="Maureen Gnade"/>
    <x v="0"/>
    <s v="United States"/>
    <x v="10"/>
    <x v="9"/>
    <n v="19134"/>
    <x v="3"/>
    <s v="OFF-AP-10003287"/>
    <x v="1"/>
    <x v="9"/>
    <s v="Tripp Lite TLP810NET Broadband Surge for Modem/Fax"/>
    <n v="81.552000000000007"/>
    <n v="2"/>
    <n v="0.2"/>
    <n v="8.1551999999999971"/>
  </r>
  <r>
    <n v="4819"/>
    <x v="2384"/>
    <x v="2"/>
    <x v="58"/>
    <d v="2011-12-31T00:00:00"/>
    <s v="Standard Class"/>
    <s v="MG-17695"/>
    <s v="Maureen Gnade"/>
    <x v="0"/>
    <s v="United States"/>
    <x v="10"/>
    <x v="9"/>
    <n v="19134"/>
    <x v="3"/>
    <s v="OFF-ST-10001370"/>
    <x v="1"/>
    <x v="4"/>
    <s v="Sensible Storage WireTech Storage Systems"/>
    <n v="227.13600000000002"/>
    <n v="4"/>
    <n v="0.2"/>
    <n v="-42.588000000000036"/>
  </r>
  <r>
    <n v="4820"/>
    <x v="2385"/>
    <x v="3"/>
    <x v="110"/>
    <d v="2014-06-15T00:00:00"/>
    <s v="Standard Class"/>
    <s v="LW-17125"/>
    <s v="Liz Willingham"/>
    <x v="0"/>
    <s v="United States"/>
    <x v="165"/>
    <x v="29"/>
    <n v="6360"/>
    <x v="3"/>
    <s v="OFF-BI-10004040"/>
    <x v="1"/>
    <x v="8"/>
    <s v="Wilson Jones Impact Binders"/>
    <n v="10.36"/>
    <n v="2"/>
    <n v="0"/>
    <n v="5.0763999999999996"/>
  </r>
  <r>
    <n v="4821"/>
    <x v="2386"/>
    <x v="1"/>
    <x v="1003"/>
    <d v="2012-04-11T00:00:00"/>
    <s v="Standard Class"/>
    <s v="PF-19120"/>
    <s v="Peter Fuller"/>
    <x v="0"/>
    <s v="United States"/>
    <x v="52"/>
    <x v="5"/>
    <n v="78207"/>
    <x v="2"/>
    <s v="OFF-AP-10002651"/>
    <x v="1"/>
    <x v="9"/>
    <s v="Hoover Upright Vacuum With Dirt Cup"/>
    <n v="463.24799999999988"/>
    <n v="8"/>
    <n v="0.8"/>
    <n v="-1181.2824000000003"/>
  </r>
  <r>
    <n v="4822"/>
    <x v="2386"/>
    <x v="1"/>
    <x v="1003"/>
    <d v="2012-04-11T00:00:00"/>
    <s v="Standard Class"/>
    <s v="PF-19120"/>
    <s v="Peter Fuller"/>
    <x v="0"/>
    <s v="United States"/>
    <x v="52"/>
    <x v="5"/>
    <n v="78207"/>
    <x v="2"/>
    <s v="TEC-AC-10002402"/>
    <x v="2"/>
    <x v="11"/>
    <s v="Razer Kraken PRO Over Ear PC and Music Headset"/>
    <n v="383.952"/>
    <n v="6"/>
    <n v="0.2"/>
    <n v="47.993999999999971"/>
  </r>
  <r>
    <n v="4823"/>
    <x v="2387"/>
    <x v="0"/>
    <x v="212"/>
    <d v="2013-07-12T00:00:00"/>
    <s v="Same Day"/>
    <s v="NZ-18565"/>
    <s v="Nick Zandusky"/>
    <x v="2"/>
    <s v="United States"/>
    <x v="420"/>
    <x v="16"/>
    <n v="85364"/>
    <x v="1"/>
    <s v="OFF-BI-10001658"/>
    <x v="1"/>
    <x v="8"/>
    <s v="GBC Standard Therm-A-Bind Covers"/>
    <n v="44.856000000000009"/>
    <n v="6"/>
    <n v="0.7"/>
    <n v="-35.884799999999984"/>
  </r>
  <r>
    <n v="4824"/>
    <x v="2388"/>
    <x v="0"/>
    <x v="831"/>
    <d v="2013-11-27T00:00:00"/>
    <s v="Standard Class"/>
    <s v="CK-12205"/>
    <s v="Chloris Kastensmidt"/>
    <x v="0"/>
    <s v="United States"/>
    <x v="38"/>
    <x v="24"/>
    <n v="43229"/>
    <x v="3"/>
    <s v="TEC-MA-10000752"/>
    <x v="2"/>
    <x v="15"/>
    <s v="Texas Instrument TI-15 Fraction Calculator"/>
    <n v="30.345000000000006"/>
    <n v="7"/>
    <n v="0.7"/>
    <n v="-24.275999999999996"/>
  </r>
  <r>
    <n v="4825"/>
    <x v="2388"/>
    <x v="0"/>
    <x v="831"/>
    <d v="2013-11-27T00:00:00"/>
    <s v="Standard Class"/>
    <s v="CK-12205"/>
    <s v="Chloris Kastensmidt"/>
    <x v="0"/>
    <s v="United States"/>
    <x v="38"/>
    <x v="24"/>
    <n v="43229"/>
    <x v="3"/>
    <s v="FUR-CH-10003817"/>
    <x v="0"/>
    <x v="1"/>
    <s v="Global Value Steno Chair, Gray"/>
    <n v="127.554"/>
    <n v="3"/>
    <n v="0.3"/>
    <n v="-9.1109999999999971"/>
  </r>
  <r>
    <n v="4826"/>
    <x v="2388"/>
    <x v="0"/>
    <x v="831"/>
    <d v="2013-11-27T00:00:00"/>
    <s v="Standard Class"/>
    <s v="CK-12205"/>
    <s v="Chloris Kastensmidt"/>
    <x v="0"/>
    <s v="United States"/>
    <x v="38"/>
    <x v="24"/>
    <n v="43229"/>
    <x v="3"/>
    <s v="FUR-FU-10001876"/>
    <x v="0"/>
    <x v="5"/>
    <s v="Computer Room Manger, 14&quot;"/>
    <n v="77.951999999999998"/>
    <n v="3"/>
    <n v="0.2"/>
    <n v="15.590399999999995"/>
  </r>
  <r>
    <n v="4827"/>
    <x v="2389"/>
    <x v="3"/>
    <x v="105"/>
    <d v="2014-11-16T00:00:00"/>
    <s v="First Class"/>
    <s v="JE-15610"/>
    <s v="Jim Epp"/>
    <x v="1"/>
    <s v="United States"/>
    <x v="1"/>
    <x v="1"/>
    <n v="90036"/>
    <x v="1"/>
    <s v="OFF-BI-10003460"/>
    <x v="1"/>
    <x v="8"/>
    <s v="Acco 3-Hole Punch"/>
    <n v="14.016"/>
    <n v="4"/>
    <n v="0.2"/>
    <n v="4.9055999999999997"/>
  </r>
  <r>
    <n v="4828"/>
    <x v="2390"/>
    <x v="2"/>
    <x v="301"/>
    <d v="2011-11-08T00:00:00"/>
    <s v="Standard Class"/>
    <s v="JO-15145"/>
    <s v="Jack O'Briant"/>
    <x v="1"/>
    <s v="United States"/>
    <x v="102"/>
    <x v="0"/>
    <n v="40475"/>
    <x v="0"/>
    <s v="OFF-ST-10000464"/>
    <x v="1"/>
    <x v="4"/>
    <s v="Multi-Use Personal File Cart and Caster Set, Three Stacking Bins"/>
    <n v="69.52"/>
    <n v="2"/>
    <n v="0"/>
    <n v="19.465600000000002"/>
  </r>
  <r>
    <n v="4829"/>
    <x v="2390"/>
    <x v="2"/>
    <x v="301"/>
    <d v="2011-11-08T00:00:00"/>
    <s v="Standard Class"/>
    <s v="JO-15145"/>
    <s v="Jack O'Briant"/>
    <x v="1"/>
    <s v="United States"/>
    <x v="102"/>
    <x v="0"/>
    <n v="40475"/>
    <x v="0"/>
    <s v="OFF-AR-10001919"/>
    <x v="1"/>
    <x v="6"/>
    <s v="OIC #2 Pencils, Medium Soft"/>
    <n v="5.64"/>
    <n v="3"/>
    <n v="0"/>
    <n v="1.6355999999999997"/>
  </r>
  <r>
    <n v="4830"/>
    <x v="2391"/>
    <x v="0"/>
    <x v="666"/>
    <d v="2013-05-22T00:00:00"/>
    <s v="Standard Class"/>
    <s v="TT-21220"/>
    <s v="Thomas Thornton"/>
    <x v="0"/>
    <s v="United States"/>
    <x v="20"/>
    <x v="15"/>
    <n v="10035"/>
    <x v="3"/>
    <s v="OFF-BI-10002393"/>
    <x v="1"/>
    <x v="8"/>
    <s v="Binder Posts"/>
    <n v="13.776000000000002"/>
    <n v="3"/>
    <n v="0.2"/>
    <n v="4.4771999999999998"/>
  </r>
  <r>
    <n v="4831"/>
    <x v="2392"/>
    <x v="2"/>
    <x v="845"/>
    <d v="2011-11-12T00:00:00"/>
    <s v="Standard Class"/>
    <s v="MS-17365"/>
    <s v="Maribeth Schnelling"/>
    <x v="0"/>
    <s v="United States"/>
    <x v="421"/>
    <x v="6"/>
    <n v="54401"/>
    <x v="2"/>
    <s v="OFF-AP-10001293"/>
    <x v="1"/>
    <x v="9"/>
    <s v="Belkin 8 Outlet Surge Protector"/>
    <n v="245.88"/>
    <n v="6"/>
    <n v="0"/>
    <n v="68.846399999999988"/>
  </r>
  <r>
    <n v="4832"/>
    <x v="2392"/>
    <x v="2"/>
    <x v="845"/>
    <d v="2011-11-12T00:00:00"/>
    <s v="Standard Class"/>
    <s v="MS-17365"/>
    <s v="Maribeth Schnelling"/>
    <x v="0"/>
    <s v="United States"/>
    <x v="421"/>
    <x v="6"/>
    <n v="54401"/>
    <x v="2"/>
    <s v="OFF-ST-10004258"/>
    <x v="1"/>
    <x v="4"/>
    <s v="Portable Personal File Box"/>
    <n v="36.630000000000003"/>
    <n v="3"/>
    <n v="0"/>
    <n v="9.8901000000000039"/>
  </r>
  <r>
    <n v="4833"/>
    <x v="2392"/>
    <x v="2"/>
    <x v="845"/>
    <d v="2011-11-12T00:00:00"/>
    <s v="Standard Class"/>
    <s v="MS-17365"/>
    <s v="Maribeth Schnelling"/>
    <x v="0"/>
    <s v="United States"/>
    <x v="421"/>
    <x v="6"/>
    <n v="54401"/>
    <x v="2"/>
    <s v="OFF-ST-10002214"/>
    <x v="1"/>
    <x v="4"/>
    <s v="X-Rack File for Hanging Folders"/>
    <n v="22.58"/>
    <n v="2"/>
    <n v="0"/>
    <n v="5.8707999999999991"/>
  </r>
  <r>
    <n v="4834"/>
    <x v="2392"/>
    <x v="2"/>
    <x v="845"/>
    <d v="2011-11-12T00:00:00"/>
    <s v="Standard Class"/>
    <s v="MS-17365"/>
    <s v="Maribeth Schnelling"/>
    <x v="0"/>
    <s v="United States"/>
    <x v="421"/>
    <x v="6"/>
    <n v="54401"/>
    <x v="2"/>
    <s v="OFF-BI-10004970"/>
    <x v="1"/>
    <x v="8"/>
    <s v="ACCOHIDE 3-Ring Binder, Blue, 1&quot;"/>
    <n v="12.39"/>
    <n v="3"/>
    <n v="0"/>
    <n v="5.8232999999999997"/>
  </r>
  <r>
    <n v="4835"/>
    <x v="2393"/>
    <x v="3"/>
    <x v="361"/>
    <d v="2014-10-11T00:00:00"/>
    <s v="Standard Class"/>
    <s v="MP-18175"/>
    <s v="Mike Pelletier"/>
    <x v="2"/>
    <s v="United States"/>
    <x v="8"/>
    <x v="1"/>
    <n v="94110"/>
    <x v="1"/>
    <s v="OFF-BI-10002571"/>
    <x v="1"/>
    <x v="8"/>
    <s v="Avery Framed View Binder, EZD Ring (Locking), Navy, 1 1/2&quot;"/>
    <n v="39.92"/>
    <n v="5"/>
    <n v="0.2"/>
    <n v="13.472999999999999"/>
  </r>
  <r>
    <n v="4836"/>
    <x v="2393"/>
    <x v="3"/>
    <x v="361"/>
    <d v="2014-10-11T00:00:00"/>
    <s v="Standard Class"/>
    <s v="MP-18175"/>
    <s v="Mike Pelletier"/>
    <x v="2"/>
    <s v="United States"/>
    <x v="8"/>
    <x v="1"/>
    <n v="94110"/>
    <x v="1"/>
    <s v="OFF-PA-10002581"/>
    <x v="1"/>
    <x v="10"/>
    <s v="Xerox 1951"/>
    <n v="61.96"/>
    <n v="2"/>
    <n v="0"/>
    <n v="27.881999999999998"/>
  </r>
  <r>
    <n v="4837"/>
    <x v="2393"/>
    <x v="3"/>
    <x v="361"/>
    <d v="2014-10-11T00:00:00"/>
    <s v="Standard Class"/>
    <s v="MP-18175"/>
    <s v="Mike Pelletier"/>
    <x v="2"/>
    <s v="United States"/>
    <x v="8"/>
    <x v="1"/>
    <n v="94110"/>
    <x v="1"/>
    <s v="OFF-BI-10001097"/>
    <x v="1"/>
    <x v="8"/>
    <s v="Avery Hole Reinforcements"/>
    <n v="19.936000000000003"/>
    <n v="4"/>
    <n v="0.2"/>
    <n v="7.2267999999999999"/>
  </r>
  <r>
    <n v="4838"/>
    <x v="2394"/>
    <x v="3"/>
    <x v="702"/>
    <d v="2014-06-04T00:00:00"/>
    <s v="First Class"/>
    <s v="FH-14350"/>
    <s v="Fred Harton"/>
    <x v="0"/>
    <s v="United States"/>
    <x v="65"/>
    <x v="24"/>
    <n v="43017"/>
    <x v="3"/>
    <s v="OFF-BI-10003429"/>
    <x v="1"/>
    <x v="8"/>
    <s v="Cardinal HOLDit! Binder Insert Strips,Extra Strips"/>
    <n v="3.7980000000000005"/>
    <n v="2"/>
    <n v="0.7"/>
    <n v="-2.6585999999999999"/>
  </r>
  <r>
    <n v="4839"/>
    <x v="2394"/>
    <x v="3"/>
    <x v="702"/>
    <d v="2014-06-04T00:00:00"/>
    <s v="First Class"/>
    <s v="FH-14350"/>
    <s v="Fred Harton"/>
    <x v="0"/>
    <s v="United States"/>
    <x v="65"/>
    <x v="24"/>
    <n v="43017"/>
    <x v="3"/>
    <s v="OFF-PA-10000682"/>
    <x v="1"/>
    <x v="10"/>
    <s v="Xerox 1924"/>
    <n v="27.744000000000003"/>
    <n v="6"/>
    <n v="0.2"/>
    <n v="10.057200000000002"/>
  </r>
  <r>
    <n v="4840"/>
    <x v="2394"/>
    <x v="3"/>
    <x v="702"/>
    <d v="2014-06-04T00:00:00"/>
    <s v="First Class"/>
    <s v="FH-14350"/>
    <s v="Fred Harton"/>
    <x v="0"/>
    <s v="United States"/>
    <x v="65"/>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x v="0"/>
    <x v="0"/>
    <n v="42420"/>
    <x v="0"/>
    <s v="FUR-FU-10000629"/>
    <x v="0"/>
    <x v="5"/>
    <s v="9-3/4 Diameter Round Wall Clock"/>
    <n v="27.58"/>
    <n v="2"/>
    <n v="0"/>
    <n v="11.583600000000001"/>
  </r>
  <r>
    <n v="4842"/>
    <x v="2396"/>
    <x v="0"/>
    <x v="443"/>
    <d v="2013-12-29T00:00:00"/>
    <s v="Standard Class"/>
    <s v="NM-18520"/>
    <s v="Neoma Murray"/>
    <x v="0"/>
    <s v="United States"/>
    <x v="256"/>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x v="26"/>
    <x v="18"/>
    <n v="38109"/>
    <x v="0"/>
    <s v="OFF-ST-10001418"/>
    <x v="1"/>
    <x v="4"/>
    <s v="Carina Media Storage Towers in Natural &amp; Black"/>
    <n v="243.92"/>
    <n v="5"/>
    <n v="0.2"/>
    <n v="-54.881999999999998"/>
  </r>
  <r>
    <n v="4844"/>
    <x v="2398"/>
    <x v="0"/>
    <x v="77"/>
    <d v="2013-11-10T00:00:00"/>
    <s v="First Class"/>
    <s v="CC-12475"/>
    <s v="Cindy Chapman"/>
    <x v="0"/>
    <s v="United States"/>
    <x v="80"/>
    <x v="30"/>
    <n v="8701"/>
    <x v="3"/>
    <s v="OFF-FA-10004968"/>
    <x v="1"/>
    <x v="13"/>
    <s v="Rubber Band Ball"/>
    <n v="14.96"/>
    <n v="4"/>
    <n v="0"/>
    <n v="0.2992000000000008"/>
  </r>
  <r>
    <n v="4845"/>
    <x v="2399"/>
    <x v="2"/>
    <x v="527"/>
    <d v="2011-04-05T00:00:00"/>
    <s v="First Class"/>
    <s v="MZ-17515"/>
    <s v="Mary Zewe"/>
    <x v="1"/>
    <s v="United States"/>
    <x v="1"/>
    <x v="1"/>
    <n v="90008"/>
    <x v="1"/>
    <s v="OFF-BI-10004140"/>
    <x v="1"/>
    <x v="8"/>
    <s v="Avery Non-Stick Binders"/>
    <n v="7.1840000000000011"/>
    <n v="2"/>
    <n v="0.2"/>
    <n v="2.2449999999999992"/>
  </r>
  <r>
    <n v="4846"/>
    <x v="2400"/>
    <x v="1"/>
    <x v="862"/>
    <d v="2012-07-26T00:00:00"/>
    <s v="Second Class"/>
    <s v="MS-17830"/>
    <s v="Melanie Seite"/>
    <x v="0"/>
    <s v="United States"/>
    <x v="30"/>
    <x v="15"/>
    <n v="14609"/>
    <x v="3"/>
    <s v="OFF-BI-10003460"/>
    <x v="1"/>
    <x v="8"/>
    <s v="Acco 3-Hole Punch"/>
    <n v="10.512"/>
    <n v="3"/>
    <n v="0.2"/>
    <n v="3.6791999999999998"/>
  </r>
  <r>
    <n v="4847"/>
    <x v="2401"/>
    <x v="2"/>
    <x v="402"/>
    <d v="2011-06-27T00:00:00"/>
    <s v="Second Class"/>
    <s v="GK-14620"/>
    <s v="Grace Kelly"/>
    <x v="1"/>
    <s v="United States"/>
    <x v="127"/>
    <x v="21"/>
    <n v="97301"/>
    <x v="1"/>
    <s v="TEC-PH-10002115"/>
    <x v="2"/>
    <x v="7"/>
    <s v="Plantronics 81402"/>
    <n v="263.96000000000004"/>
    <n v="5"/>
    <n v="0.2"/>
    <n v="19.796999999999997"/>
  </r>
  <r>
    <n v="4848"/>
    <x v="2401"/>
    <x v="2"/>
    <x v="402"/>
    <d v="2011-06-27T00:00:00"/>
    <s v="Second Class"/>
    <s v="GK-14620"/>
    <s v="Grace Kelly"/>
    <x v="1"/>
    <s v="United States"/>
    <x v="127"/>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x v="127"/>
    <x v="21"/>
    <n v="97301"/>
    <x v="1"/>
    <s v="OFF-AR-10000475"/>
    <x v="1"/>
    <x v="6"/>
    <s v="Hunt BOSTON Vista Battery-Operated Pencil Sharpener, Black"/>
    <n v="9.3280000000000012"/>
    <n v="1"/>
    <n v="0.2"/>
    <n v="0.8162000000000007"/>
  </r>
  <r>
    <n v="4850"/>
    <x v="2402"/>
    <x v="2"/>
    <x v="78"/>
    <d v="2011-09-14T00:00:00"/>
    <s v="Standard Class"/>
    <s v="MC-17275"/>
    <s v="Marc Crier"/>
    <x v="0"/>
    <s v="United States"/>
    <x v="422"/>
    <x v="4"/>
    <n v="99301"/>
    <x v="1"/>
    <s v="OFF-AR-10003045"/>
    <x v="1"/>
    <x v="6"/>
    <s v="Prang Colored Pencils"/>
    <n v="5.88"/>
    <n v="2"/>
    <n v="0"/>
    <n v="2.6459999999999999"/>
  </r>
  <r>
    <n v="4851"/>
    <x v="2402"/>
    <x v="2"/>
    <x v="78"/>
    <d v="2011-09-14T00:00:00"/>
    <s v="Standard Class"/>
    <s v="MC-17275"/>
    <s v="Marc Crier"/>
    <x v="0"/>
    <s v="United States"/>
    <x v="422"/>
    <x v="4"/>
    <n v="99301"/>
    <x v="1"/>
    <s v="FUR-CH-10000454"/>
    <x v="0"/>
    <x v="1"/>
    <s v="Hon Deluxe Fabric Upholstered Stacking Chairs, Rounded Back"/>
    <n v="975.92"/>
    <n v="5"/>
    <n v="0.2"/>
    <n v="121.98999999999992"/>
  </r>
  <r>
    <n v="4852"/>
    <x v="2402"/>
    <x v="2"/>
    <x v="78"/>
    <d v="2011-09-14T00:00:00"/>
    <s v="Standard Class"/>
    <s v="MC-17275"/>
    <s v="Marc Crier"/>
    <x v="0"/>
    <s v="United States"/>
    <x v="422"/>
    <x v="4"/>
    <n v="99301"/>
    <x v="1"/>
    <s v="OFF-AR-10000380"/>
    <x v="1"/>
    <x v="6"/>
    <s v="Hunt PowerHouse Electric Pencil Sharpener, Blue"/>
    <n v="303.83999999999997"/>
    <n v="8"/>
    <n v="0"/>
    <n v="91.151999999999958"/>
  </r>
  <r>
    <n v="4853"/>
    <x v="2402"/>
    <x v="2"/>
    <x v="78"/>
    <d v="2011-09-14T00:00:00"/>
    <s v="Standard Class"/>
    <s v="MC-17275"/>
    <s v="Marc Crier"/>
    <x v="0"/>
    <s v="United States"/>
    <x v="422"/>
    <x v="4"/>
    <n v="99301"/>
    <x v="1"/>
    <s v="OFF-ST-10000736"/>
    <x v="1"/>
    <x v="4"/>
    <s v="Carina Double Wide Media Storage Towers in Natural &amp; Black"/>
    <n v="485.88"/>
    <n v="6"/>
    <n v="0"/>
    <n v="19.43519999999998"/>
  </r>
  <r>
    <n v="4854"/>
    <x v="2403"/>
    <x v="2"/>
    <x v="432"/>
    <d v="2011-12-15T00:00:00"/>
    <s v="Second Class"/>
    <s v="LH-17155"/>
    <s v="Logan Haushalter"/>
    <x v="0"/>
    <s v="United States"/>
    <x v="182"/>
    <x v="1"/>
    <n v="94601"/>
    <x v="1"/>
    <s v="FUR-FU-10004270"/>
    <x v="0"/>
    <x v="5"/>
    <s v="Eldon Image Series Desk Accessories, Burgundy"/>
    <n v="12.54"/>
    <n v="3"/>
    <n v="0"/>
    <n v="4.5144000000000002"/>
  </r>
  <r>
    <n v="4855"/>
    <x v="2403"/>
    <x v="2"/>
    <x v="432"/>
    <d v="2011-12-15T00:00:00"/>
    <s v="Second Class"/>
    <s v="LH-17155"/>
    <s v="Logan Haushalter"/>
    <x v="0"/>
    <s v="United States"/>
    <x v="182"/>
    <x v="1"/>
    <n v="94601"/>
    <x v="1"/>
    <s v="OFF-ST-10000617"/>
    <x v="1"/>
    <x v="4"/>
    <s v="Woodgrain Magazine Files by Perma"/>
    <n v="8.94"/>
    <n v="3"/>
    <n v="0"/>
    <n v="0.62579999999999902"/>
  </r>
  <r>
    <n v="4856"/>
    <x v="2403"/>
    <x v="2"/>
    <x v="432"/>
    <d v="2011-12-15T00:00:00"/>
    <s v="Second Class"/>
    <s v="LH-17155"/>
    <s v="Logan Haushalter"/>
    <x v="0"/>
    <s v="United States"/>
    <x v="182"/>
    <x v="1"/>
    <n v="94601"/>
    <x v="1"/>
    <s v="FUR-FU-10001706"/>
    <x v="0"/>
    <x v="5"/>
    <s v="Longer-Life Soft White Bulbs"/>
    <n v="9.24"/>
    <n v="3"/>
    <n v="0"/>
    <n v="4.4352"/>
  </r>
  <r>
    <n v="4857"/>
    <x v="2404"/>
    <x v="1"/>
    <x v="1004"/>
    <d v="2012-01-17T00:00:00"/>
    <s v="Standard Class"/>
    <s v="PB-19150"/>
    <s v="Philip Brown"/>
    <x v="0"/>
    <s v="United States"/>
    <x v="1"/>
    <x v="1"/>
    <n v="90004"/>
    <x v="1"/>
    <s v="OFF-BI-10003364"/>
    <x v="1"/>
    <x v="8"/>
    <s v="Binding Machine Supplies"/>
    <n v="70.00800000000001"/>
    <n v="3"/>
    <n v="0.2"/>
    <n v="24.502800000000001"/>
  </r>
  <r>
    <n v="4858"/>
    <x v="2404"/>
    <x v="1"/>
    <x v="1004"/>
    <d v="2012-01-17T00:00:00"/>
    <s v="Standard Class"/>
    <s v="PB-19150"/>
    <s v="Philip Brown"/>
    <x v="0"/>
    <s v="United States"/>
    <x v="1"/>
    <x v="1"/>
    <n v="90004"/>
    <x v="1"/>
    <s v="FUR-FU-10001861"/>
    <x v="0"/>
    <x v="5"/>
    <s v="Floodlight Indoor Halogen Bulbs, 1 Bulb per Pack, 60 Watts"/>
    <n v="77.599999999999994"/>
    <n v="4"/>
    <n v="0"/>
    <n v="38.023999999999994"/>
  </r>
  <r>
    <n v="4859"/>
    <x v="2404"/>
    <x v="1"/>
    <x v="1004"/>
    <d v="2012-01-17T00:00:00"/>
    <s v="Standard Class"/>
    <s v="PB-19150"/>
    <s v="Philip Brown"/>
    <x v="0"/>
    <s v="United States"/>
    <x v="1"/>
    <x v="1"/>
    <n v="90004"/>
    <x v="1"/>
    <s v="FUR-FU-10004845"/>
    <x v="0"/>
    <x v="5"/>
    <s v="Deflect-o EconoMat Nonstudded, No Bevel Mat"/>
    <n v="464.84999999999997"/>
    <n v="9"/>
    <n v="0"/>
    <n v="92.969999999999985"/>
  </r>
  <r>
    <n v="4860"/>
    <x v="2405"/>
    <x v="3"/>
    <x v="934"/>
    <d v="2014-12-20T00:00:00"/>
    <s v="Standard Class"/>
    <s v="SS-20140"/>
    <s v="Saphhira Shifley"/>
    <x v="1"/>
    <s v="United States"/>
    <x v="423"/>
    <x v="10"/>
    <n v="60302"/>
    <x v="2"/>
    <s v="OFF-AR-10000823"/>
    <x v="1"/>
    <x v="6"/>
    <s v="Newell 307"/>
    <n v="10.192000000000002"/>
    <n v="7"/>
    <n v="0.2"/>
    <n v="1.0192000000000001"/>
  </r>
  <r>
    <n v="4861"/>
    <x v="2406"/>
    <x v="0"/>
    <x v="122"/>
    <d v="2013-12-25T00:00:00"/>
    <s v="Standard Class"/>
    <s v="GK-14620"/>
    <s v="Grace Kelly"/>
    <x v="1"/>
    <s v="United States"/>
    <x v="73"/>
    <x v="30"/>
    <n v="7960"/>
    <x v="3"/>
    <s v="OFF-BI-10001359"/>
    <x v="1"/>
    <x v="8"/>
    <s v="GBC DocuBind TL300 Electric Binding System"/>
    <n v="1793.98"/>
    <n v="2"/>
    <n v="0"/>
    <n v="843.17059999999992"/>
  </r>
  <r>
    <n v="4862"/>
    <x v="2407"/>
    <x v="2"/>
    <x v="909"/>
    <d v="2011-04-16T00:00:00"/>
    <s v="Second Class"/>
    <s v="GM-14455"/>
    <s v="Gary Mitchum"/>
    <x v="2"/>
    <s v="United States"/>
    <x v="89"/>
    <x v="5"/>
    <n v="78745"/>
    <x v="2"/>
    <s v="TEC-PH-10001835"/>
    <x v="2"/>
    <x v="7"/>
    <s v="Jawbone JAMBOX Wireless Bluetooth Speaker"/>
    <n v="758.35200000000009"/>
    <n v="6"/>
    <n v="0.2"/>
    <n v="265.42320000000001"/>
  </r>
  <r>
    <n v="4863"/>
    <x v="2408"/>
    <x v="0"/>
    <x v="338"/>
    <d v="2013-11-15T00:00:00"/>
    <s v="Standard Class"/>
    <s v="SH-19975"/>
    <s v="Sally Hughsby"/>
    <x v="1"/>
    <s v="United States"/>
    <x v="20"/>
    <x v="15"/>
    <n v="10011"/>
    <x v="3"/>
    <s v="OFF-BI-10001191"/>
    <x v="1"/>
    <x v="8"/>
    <s v="Canvas Sectional Post Binders"/>
    <n v="20.368000000000002"/>
    <n v="1"/>
    <n v="0.2"/>
    <n v="7.3834"/>
  </r>
  <r>
    <n v="4864"/>
    <x v="2408"/>
    <x v="0"/>
    <x v="338"/>
    <d v="2013-11-15T00:00:00"/>
    <s v="Standard Class"/>
    <s v="SH-19975"/>
    <s v="Sally Hughsby"/>
    <x v="1"/>
    <s v="United States"/>
    <x v="20"/>
    <x v="15"/>
    <n v="10011"/>
    <x v="3"/>
    <s v="OFF-BI-10003982"/>
    <x v="1"/>
    <x v="8"/>
    <s v="Wilson Jones Century Plastic Molded Ring Binders"/>
    <n v="49.847999999999999"/>
    <n v="3"/>
    <n v="0.2"/>
    <n v="16.823699999999999"/>
  </r>
  <r>
    <n v="4865"/>
    <x v="2409"/>
    <x v="3"/>
    <x v="335"/>
    <d v="2014-07-01T00:00:00"/>
    <s v="Standard Class"/>
    <s v="SC-20725"/>
    <s v="Steven Cartwright"/>
    <x v="0"/>
    <s v="United States"/>
    <x v="20"/>
    <x v="15"/>
    <n v="10024"/>
    <x v="3"/>
    <s v="TEC-PH-10001425"/>
    <x v="2"/>
    <x v="7"/>
    <s v="Mophie Juice Pack Helium for iPhone"/>
    <n v="239.96999999999997"/>
    <n v="3"/>
    <n v="0"/>
    <n v="67.191599999999994"/>
  </r>
  <r>
    <n v="4866"/>
    <x v="2410"/>
    <x v="3"/>
    <x v="38"/>
    <d v="2014-11-19T00:00:00"/>
    <s v="Standard Class"/>
    <s v="TT-21070"/>
    <s v="Ted Trevino"/>
    <x v="0"/>
    <s v="United States"/>
    <x v="4"/>
    <x v="4"/>
    <n v="98103"/>
    <x v="1"/>
    <s v="FUR-CH-10001215"/>
    <x v="0"/>
    <x v="1"/>
    <s v="Global Troy Executive Leather Low-Back Tilter"/>
    <n v="2404.7040000000002"/>
    <n v="6"/>
    <n v="0.2"/>
    <n v="150.29399999999998"/>
  </r>
  <r>
    <n v="4867"/>
    <x v="2410"/>
    <x v="3"/>
    <x v="38"/>
    <d v="2014-11-19T00:00:00"/>
    <s v="Standard Class"/>
    <s v="TT-21070"/>
    <s v="Ted Trevino"/>
    <x v="0"/>
    <s v="United States"/>
    <x v="4"/>
    <x v="4"/>
    <n v="98103"/>
    <x v="1"/>
    <s v="OFF-BI-10001718"/>
    <x v="1"/>
    <x v="8"/>
    <s v="GBC DocuBind P50 Personal Binding Machine"/>
    <n v="563.024"/>
    <n v="11"/>
    <n v="0.2"/>
    <n v="190.02059999999997"/>
  </r>
  <r>
    <n v="4868"/>
    <x v="2410"/>
    <x v="3"/>
    <x v="38"/>
    <d v="2014-11-19T00:00:00"/>
    <s v="Standard Class"/>
    <s v="TT-21070"/>
    <s v="Ted Trevino"/>
    <x v="0"/>
    <s v="United States"/>
    <x v="4"/>
    <x v="4"/>
    <n v="98103"/>
    <x v="1"/>
    <s v="OFF-ST-10000991"/>
    <x v="1"/>
    <x v="4"/>
    <s v="Space Solutions HD Industrial Steel Shelving."/>
    <n v="344.90999999999997"/>
    <n v="3"/>
    <n v="0"/>
    <n v="10.347300000000004"/>
  </r>
  <r>
    <n v="4869"/>
    <x v="2410"/>
    <x v="3"/>
    <x v="38"/>
    <d v="2014-11-19T00:00:00"/>
    <s v="Standard Class"/>
    <s v="TT-21070"/>
    <s v="Ted Trevino"/>
    <x v="0"/>
    <s v="United States"/>
    <x v="4"/>
    <x v="4"/>
    <n v="98103"/>
    <x v="1"/>
    <s v="OFF-LA-10001613"/>
    <x v="1"/>
    <x v="2"/>
    <s v="Avery File Folder Labels"/>
    <n v="8.64"/>
    <n v="3"/>
    <n v="0"/>
    <n v="4.2336"/>
  </r>
  <r>
    <n v="4870"/>
    <x v="2411"/>
    <x v="3"/>
    <x v="221"/>
    <d v="2014-11-30T00:00:00"/>
    <s v="Standard Class"/>
    <s v="SC-20440"/>
    <s v="Shaun Chance"/>
    <x v="1"/>
    <s v="United States"/>
    <x v="152"/>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x v="152"/>
    <x v="9"/>
    <n v="17602"/>
    <x v="3"/>
    <s v="OFF-PA-10000675"/>
    <x v="1"/>
    <x v="10"/>
    <s v="Xerox 1919"/>
    <n v="229.54400000000001"/>
    <n v="7"/>
    <n v="0.2"/>
    <n v="83.209699999999998"/>
  </r>
  <r>
    <n v="4872"/>
    <x v="2412"/>
    <x v="3"/>
    <x v="979"/>
    <d v="2014-05-28T00:00:00"/>
    <s v="Standard Class"/>
    <s v="KL-16645"/>
    <s v="Ken Lonsdale"/>
    <x v="0"/>
    <s v="United States"/>
    <x v="12"/>
    <x v="5"/>
    <n v="77095"/>
    <x v="2"/>
    <s v="OFF-FA-10000840"/>
    <x v="1"/>
    <x v="13"/>
    <s v="OIC Thumb-Tacks"/>
    <n v="1.8239999999999998"/>
    <n v="2"/>
    <n v="0.2"/>
    <n v="0.61559999999999993"/>
  </r>
  <r>
    <n v="4873"/>
    <x v="2412"/>
    <x v="3"/>
    <x v="979"/>
    <d v="2014-05-28T00:00:00"/>
    <s v="Standard Class"/>
    <s v="KL-16645"/>
    <s v="Ken Lonsdale"/>
    <x v="0"/>
    <s v="United States"/>
    <x v="12"/>
    <x v="5"/>
    <n v="77095"/>
    <x v="2"/>
    <s v="OFF-AP-10001947"/>
    <x v="1"/>
    <x v="9"/>
    <s v="Acco 6 Outlet Guardian Premium Plus Surge Suppressor"/>
    <n v="18.319999999999997"/>
    <n v="5"/>
    <n v="0.8"/>
    <n v="-46.716000000000008"/>
  </r>
  <r>
    <n v="4874"/>
    <x v="2412"/>
    <x v="3"/>
    <x v="979"/>
    <d v="2014-05-28T00:00:00"/>
    <s v="Standard Class"/>
    <s v="KL-16645"/>
    <s v="Ken Lonsdale"/>
    <x v="0"/>
    <s v="United States"/>
    <x v="12"/>
    <x v="5"/>
    <n v="77095"/>
    <x v="2"/>
    <s v="OFF-ST-10002301"/>
    <x v="1"/>
    <x v="4"/>
    <s v="Tennsco Commercial Shelving"/>
    <n v="48.816000000000003"/>
    <n v="3"/>
    <n v="0.2"/>
    <n v="-11.593800000000005"/>
  </r>
  <r>
    <n v="4875"/>
    <x v="2412"/>
    <x v="3"/>
    <x v="979"/>
    <d v="2014-05-28T00:00:00"/>
    <s v="Standard Class"/>
    <s v="KL-16645"/>
    <s v="Ken Lonsdale"/>
    <x v="0"/>
    <s v="United States"/>
    <x v="12"/>
    <x v="5"/>
    <n v="77095"/>
    <x v="2"/>
    <s v="OFF-BI-10001922"/>
    <x v="1"/>
    <x v="8"/>
    <s v="Storex Dura Pro Binders"/>
    <n v="1.1879999999999997"/>
    <n v="1"/>
    <n v="0.8"/>
    <n v="-1.9602000000000008"/>
  </r>
  <r>
    <n v="4876"/>
    <x v="2413"/>
    <x v="2"/>
    <x v="266"/>
    <d v="2011-12-07T00:00:00"/>
    <s v="Standard Class"/>
    <s v="KN-16390"/>
    <s v="Katherine Nockton"/>
    <x v="1"/>
    <s v="United States"/>
    <x v="38"/>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x v="28"/>
    <x v="3"/>
    <n v="27707"/>
    <x v="0"/>
    <s v="OFF-ST-10000532"/>
    <x v="1"/>
    <x v="4"/>
    <s v="Advantus Rolling Drawer Organizers"/>
    <n v="61.567999999999998"/>
    <n v="2"/>
    <n v="0.2"/>
    <n v="4.6175999999999995"/>
  </r>
  <r>
    <n v="4878"/>
    <x v="2414"/>
    <x v="2"/>
    <x v="462"/>
    <d v="2011-10-09T00:00:00"/>
    <s v="Standard Class"/>
    <s v="SL-20155"/>
    <s v="Sara Luxemburg"/>
    <x v="2"/>
    <s v="United States"/>
    <x v="28"/>
    <x v="3"/>
    <n v="27707"/>
    <x v="0"/>
    <s v="OFF-AR-10002335"/>
    <x v="1"/>
    <x v="6"/>
    <s v="DIXON Oriole Pencils"/>
    <n v="6.1920000000000002"/>
    <n v="3"/>
    <n v="0.2"/>
    <n v="0.46440000000000037"/>
  </r>
  <r>
    <n v="4879"/>
    <x v="2415"/>
    <x v="0"/>
    <x v="875"/>
    <d v="2013-08-01T00:00:00"/>
    <s v="First Class"/>
    <s v="PW-19240"/>
    <s v="Pierre Wener"/>
    <x v="0"/>
    <s v="United States"/>
    <x v="424"/>
    <x v="2"/>
    <n v="32503"/>
    <x v="0"/>
    <s v="OFF-BI-10000201"/>
    <x v="1"/>
    <x v="8"/>
    <s v="Avery Triangle Shaped Sheet Lifters, Black, 2/Pack"/>
    <n v="2.2140000000000004"/>
    <n v="3"/>
    <n v="0.7"/>
    <n v="-1.4760000000000004"/>
  </r>
  <r>
    <n v="4880"/>
    <x v="2416"/>
    <x v="3"/>
    <x v="808"/>
    <d v="2014-11-06T00:00:00"/>
    <s v="Second Class"/>
    <s v="TB-21175"/>
    <s v="Thomas Boland"/>
    <x v="1"/>
    <s v="United States"/>
    <x v="0"/>
    <x v="0"/>
    <n v="42420"/>
    <x v="0"/>
    <s v="OFF-EN-10004846"/>
    <x v="1"/>
    <x v="12"/>
    <s v="Letter or Legal Size Expandable Poly String Tie Envelopes"/>
    <n v="5.32"/>
    <n v="2"/>
    <n v="0"/>
    <n v="2.6068000000000002"/>
  </r>
  <r>
    <n v="4881"/>
    <x v="2416"/>
    <x v="3"/>
    <x v="808"/>
    <d v="2014-11-06T00:00:00"/>
    <s v="Second Class"/>
    <s v="TB-21175"/>
    <s v="Thomas Boland"/>
    <x v="1"/>
    <s v="United States"/>
    <x v="0"/>
    <x v="0"/>
    <n v="42420"/>
    <x v="0"/>
    <s v="FUR-CH-10000454"/>
    <x v="0"/>
    <x v="1"/>
    <s v="Hon Deluxe Fabric Upholstered Stacking Chairs, Rounded Back"/>
    <n v="975.92"/>
    <n v="4"/>
    <n v="0"/>
    <n v="292.77599999999995"/>
  </r>
  <r>
    <n v="4882"/>
    <x v="2416"/>
    <x v="3"/>
    <x v="808"/>
    <d v="2014-11-06T00:00:00"/>
    <s v="Second Class"/>
    <s v="TB-21175"/>
    <s v="Thomas Boland"/>
    <x v="1"/>
    <s v="United States"/>
    <x v="0"/>
    <x v="0"/>
    <n v="42420"/>
    <x v="0"/>
    <s v="TEC-AC-10004145"/>
    <x v="2"/>
    <x v="11"/>
    <s v="Logitech diNovo Edge Keyboard"/>
    <n v="2249.91"/>
    <n v="9"/>
    <n v="0"/>
    <n v="517.47930000000008"/>
  </r>
  <r>
    <n v="4883"/>
    <x v="2416"/>
    <x v="3"/>
    <x v="808"/>
    <d v="2014-11-06T00:00:00"/>
    <s v="Second Class"/>
    <s v="TB-21175"/>
    <s v="Thomas Boland"/>
    <x v="1"/>
    <s v="United States"/>
    <x v="0"/>
    <x v="0"/>
    <n v="42420"/>
    <x v="0"/>
    <s v="OFF-ST-10001580"/>
    <x v="1"/>
    <x v="4"/>
    <s v="Super Decoflex Portable Personal File"/>
    <n v="59.92"/>
    <n v="4"/>
    <n v="0"/>
    <n v="16.7776"/>
  </r>
  <r>
    <n v="4884"/>
    <x v="2417"/>
    <x v="3"/>
    <x v="144"/>
    <d v="2014-03-16T00:00:00"/>
    <s v="Standard Class"/>
    <s v="AH-10210"/>
    <s v="Alan Hwang"/>
    <x v="0"/>
    <s v="United States"/>
    <x v="125"/>
    <x v="1"/>
    <n v="92804"/>
    <x v="1"/>
    <s v="OFF-BI-10003876"/>
    <x v="1"/>
    <x v="8"/>
    <s v="Green Canvas Binder for 8-1/2&quot; x 14&quot; Sheets"/>
    <n v="171.20000000000002"/>
    <n v="5"/>
    <n v="0.2"/>
    <n v="64.199999999999989"/>
  </r>
  <r>
    <n v="4885"/>
    <x v="2417"/>
    <x v="3"/>
    <x v="144"/>
    <d v="2014-03-16T00:00:00"/>
    <s v="Standard Class"/>
    <s v="AH-10210"/>
    <s v="Alan Hwang"/>
    <x v="0"/>
    <s v="United States"/>
    <x v="125"/>
    <x v="1"/>
    <n v="92804"/>
    <x v="1"/>
    <s v="OFF-AR-10001972"/>
    <x v="1"/>
    <x v="6"/>
    <s v="Newell 323"/>
    <n v="3.36"/>
    <n v="2"/>
    <n v="0"/>
    <n v="0.87360000000000015"/>
  </r>
  <r>
    <n v="4886"/>
    <x v="2418"/>
    <x v="2"/>
    <x v="757"/>
    <d v="2011-12-20T00:00:00"/>
    <s v="Standard Class"/>
    <s v="SC-20695"/>
    <s v="Steve Chapman"/>
    <x v="1"/>
    <s v="United States"/>
    <x v="66"/>
    <x v="12"/>
    <n v="48227"/>
    <x v="2"/>
    <s v="OFF-PA-10000595"/>
    <x v="1"/>
    <x v="10"/>
    <s v="Xerox 1929"/>
    <n v="114.2"/>
    <n v="5"/>
    <n v="0"/>
    <n v="52.531999999999996"/>
  </r>
  <r>
    <n v="4887"/>
    <x v="2419"/>
    <x v="0"/>
    <x v="85"/>
    <d v="2013-12-02T00:00:00"/>
    <s v="Second Class"/>
    <s v="RF-19345"/>
    <s v="Randy Ferguson"/>
    <x v="1"/>
    <s v="United States"/>
    <x v="419"/>
    <x v="32"/>
    <n v="30062"/>
    <x v="0"/>
    <s v="FUR-CH-10004477"/>
    <x v="0"/>
    <x v="1"/>
    <s v="Global Push Button Manager's Chair, Indigo"/>
    <n v="182.67000000000002"/>
    <n v="3"/>
    <n v="0"/>
    <n v="52.974299999999992"/>
  </r>
  <r>
    <n v="4888"/>
    <x v="2419"/>
    <x v="0"/>
    <x v="85"/>
    <d v="2013-12-02T00:00:00"/>
    <s v="Second Class"/>
    <s v="RF-19345"/>
    <s v="Randy Ferguson"/>
    <x v="1"/>
    <s v="United States"/>
    <x v="419"/>
    <x v="32"/>
    <n v="30062"/>
    <x v="0"/>
    <s v="TEC-AC-10003441"/>
    <x v="2"/>
    <x v="11"/>
    <s v="Kingston Digital DataTraveler 32GB USB 2.0"/>
    <n v="101.69999999999999"/>
    <n v="6"/>
    <n v="0"/>
    <n v="6.1019999999999968"/>
  </r>
  <r>
    <n v="4889"/>
    <x v="2419"/>
    <x v="0"/>
    <x v="85"/>
    <d v="2013-12-02T00:00:00"/>
    <s v="Second Class"/>
    <s v="RF-19345"/>
    <s v="Randy Ferguson"/>
    <x v="1"/>
    <s v="United States"/>
    <x v="419"/>
    <x v="32"/>
    <n v="30062"/>
    <x v="0"/>
    <s v="OFF-ST-10004459"/>
    <x v="1"/>
    <x v="4"/>
    <s v="Tennsco Single-Tier Lockers"/>
    <n v="1126.02"/>
    <n v="3"/>
    <n v="0"/>
    <n v="56.300999999999988"/>
  </r>
  <r>
    <n v="4890"/>
    <x v="2419"/>
    <x v="0"/>
    <x v="85"/>
    <d v="2013-12-02T00:00:00"/>
    <s v="Second Class"/>
    <s v="RF-19345"/>
    <s v="Randy Ferguson"/>
    <x v="1"/>
    <s v="United States"/>
    <x v="419"/>
    <x v="32"/>
    <n v="30062"/>
    <x v="0"/>
    <s v="OFF-ST-10003805"/>
    <x v="1"/>
    <x v="4"/>
    <s v="24 Capacity Maxi Data Binder Racks, Pearl"/>
    <n v="1263.3000000000002"/>
    <n v="6"/>
    <n v="0"/>
    <n v="315.82499999999993"/>
  </r>
  <r>
    <n v="4891"/>
    <x v="2420"/>
    <x v="0"/>
    <x v="443"/>
    <d v="2013-12-31T00:00:00"/>
    <s v="Standard Class"/>
    <s v="EH-13765"/>
    <s v="Edward Hooks"/>
    <x v="1"/>
    <s v="United States"/>
    <x v="4"/>
    <x v="4"/>
    <n v="98103"/>
    <x v="1"/>
    <s v="OFF-AR-10001246"/>
    <x v="1"/>
    <x v="6"/>
    <s v="Newell 317"/>
    <n v="8.82"/>
    <n v="3"/>
    <n v="0"/>
    <n v="2.5577999999999994"/>
  </r>
  <r>
    <n v="4892"/>
    <x v="2420"/>
    <x v="0"/>
    <x v="443"/>
    <d v="2013-12-31T00:00:00"/>
    <s v="Standard Class"/>
    <s v="EH-13765"/>
    <s v="Edward Hooks"/>
    <x v="1"/>
    <s v="United States"/>
    <x v="4"/>
    <x v="4"/>
    <n v="98103"/>
    <x v="1"/>
    <s v="OFF-PA-10001295"/>
    <x v="1"/>
    <x v="10"/>
    <s v="Computer Printout Paper with Letter-Trim Perforations"/>
    <n v="37.94"/>
    <n v="2"/>
    <n v="0"/>
    <n v="18.211199999999998"/>
  </r>
  <r>
    <n v="4893"/>
    <x v="2420"/>
    <x v="0"/>
    <x v="443"/>
    <d v="2013-12-31T00:00:00"/>
    <s v="Standard Class"/>
    <s v="EH-13765"/>
    <s v="Edward Hooks"/>
    <x v="1"/>
    <s v="United States"/>
    <x v="4"/>
    <x v="4"/>
    <n v="98103"/>
    <x v="1"/>
    <s v="OFF-AR-10001231"/>
    <x v="1"/>
    <x v="6"/>
    <s v="Sanford EarthWrite Recycled Pencils, Medium Soft, #2"/>
    <n v="4.2"/>
    <n v="2"/>
    <n v="0"/>
    <n v="1.1760000000000002"/>
  </r>
  <r>
    <n v="4894"/>
    <x v="2420"/>
    <x v="0"/>
    <x v="443"/>
    <d v="2013-12-31T00:00:00"/>
    <s v="Standard Class"/>
    <s v="EH-13765"/>
    <s v="Edward Hooks"/>
    <x v="1"/>
    <s v="United States"/>
    <x v="4"/>
    <x v="4"/>
    <n v="98103"/>
    <x v="1"/>
    <s v="OFF-ST-10002743"/>
    <x v="1"/>
    <x v="4"/>
    <s v="SAFCO Boltless Steel Shelving"/>
    <n v="227.28"/>
    <n v="2"/>
    <n v="0"/>
    <n v="2.2727999999999895"/>
  </r>
  <r>
    <n v="4895"/>
    <x v="2420"/>
    <x v="0"/>
    <x v="443"/>
    <d v="2013-12-31T00:00:00"/>
    <s v="Standard Class"/>
    <s v="EH-13765"/>
    <s v="Edward Hooks"/>
    <x v="1"/>
    <s v="United States"/>
    <x v="4"/>
    <x v="4"/>
    <n v="98103"/>
    <x v="1"/>
    <s v="OFF-PA-10004327"/>
    <x v="1"/>
    <x v="10"/>
    <s v="Xerox 1911"/>
    <n v="47.9"/>
    <n v="1"/>
    <n v="0"/>
    <n v="22.991999999999997"/>
  </r>
  <r>
    <n v="4896"/>
    <x v="2420"/>
    <x v="0"/>
    <x v="443"/>
    <d v="2013-12-31T00:00:00"/>
    <s v="Standard Class"/>
    <s v="EH-13765"/>
    <s v="Edward Hooks"/>
    <x v="1"/>
    <s v="United States"/>
    <x v="4"/>
    <x v="4"/>
    <n v="98103"/>
    <x v="1"/>
    <s v="OFF-EN-10004773"/>
    <x v="1"/>
    <x v="12"/>
    <s v="Staples"/>
    <n v="61.96"/>
    <n v="2"/>
    <n v="0"/>
    <n v="30.360399999999998"/>
  </r>
  <r>
    <n v="4897"/>
    <x v="2420"/>
    <x v="0"/>
    <x v="443"/>
    <d v="2013-12-31T00:00:00"/>
    <s v="Standard Class"/>
    <s v="EH-13765"/>
    <s v="Edward Hooks"/>
    <x v="1"/>
    <s v="United States"/>
    <x v="4"/>
    <x v="4"/>
    <n v="98103"/>
    <x v="1"/>
    <s v="OFF-ST-10003470"/>
    <x v="1"/>
    <x v="4"/>
    <s v="Tennsco Snap-Together Open Shelving Units, Starter Sets and Add-On Units"/>
    <n v="1117.92"/>
    <n v="4"/>
    <n v="0"/>
    <n v="55.895999999999958"/>
  </r>
  <r>
    <n v="4898"/>
    <x v="2421"/>
    <x v="2"/>
    <x v="771"/>
    <d v="2011-10-17T00:00:00"/>
    <s v="First Class"/>
    <s v="AC-10660"/>
    <s v="Anna Chung"/>
    <x v="0"/>
    <s v="United States"/>
    <x v="215"/>
    <x v="24"/>
    <n v="44134"/>
    <x v="3"/>
    <s v="FUR-CH-10003761"/>
    <x v="0"/>
    <x v="1"/>
    <s v="Global Italian Leather Office Chair"/>
    <n v="183.37199999999999"/>
    <n v="2"/>
    <n v="0.3"/>
    <n v="-7.8588000000000022"/>
  </r>
  <r>
    <n v="4899"/>
    <x v="2421"/>
    <x v="2"/>
    <x v="771"/>
    <d v="2011-10-17T00:00:00"/>
    <s v="First Class"/>
    <s v="AC-10660"/>
    <s v="Anna Chung"/>
    <x v="0"/>
    <s v="United States"/>
    <x v="215"/>
    <x v="24"/>
    <n v="44134"/>
    <x v="3"/>
    <s v="OFF-PA-10002230"/>
    <x v="1"/>
    <x v="10"/>
    <s v="Xerox 1897"/>
    <n v="7.9680000000000009"/>
    <n v="2"/>
    <n v="0.2"/>
    <n v="2.8884000000000007"/>
  </r>
  <r>
    <n v="4900"/>
    <x v="2422"/>
    <x v="0"/>
    <x v="250"/>
    <d v="2013-08-28T00:00:00"/>
    <s v="Standard Class"/>
    <s v="SG-20470"/>
    <s v="Sheri Gordon"/>
    <x v="0"/>
    <s v="United States"/>
    <x v="345"/>
    <x v="21"/>
    <n v="97030"/>
    <x v="1"/>
    <s v="OFF-BI-10000088"/>
    <x v="1"/>
    <x v="8"/>
    <s v="GBC Imprintable Covers"/>
    <n v="26.352000000000004"/>
    <n v="8"/>
    <n v="0.7"/>
    <n v="-18.446399999999997"/>
  </r>
  <r>
    <n v="4901"/>
    <x v="2423"/>
    <x v="3"/>
    <x v="94"/>
    <d v="2014-12-22T00:00:00"/>
    <s v="Standard Class"/>
    <s v="CA-12310"/>
    <s v="Christine Abelman"/>
    <x v="1"/>
    <s v="United States"/>
    <x v="125"/>
    <x v="1"/>
    <n v="92804"/>
    <x v="1"/>
    <s v="OFF-ST-10001526"/>
    <x v="1"/>
    <x v="4"/>
    <s v="Iceberg Mobile Mega Data/Printer Cart "/>
    <n v="481.32"/>
    <n v="4"/>
    <n v="0"/>
    <n v="125.14319999999998"/>
  </r>
  <r>
    <n v="4902"/>
    <x v="2423"/>
    <x v="3"/>
    <x v="94"/>
    <d v="2014-12-22T00:00:00"/>
    <s v="Standard Class"/>
    <s v="CA-12310"/>
    <s v="Christine Abelman"/>
    <x v="1"/>
    <s v="United States"/>
    <x v="125"/>
    <x v="1"/>
    <n v="92804"/>
    <x v="1"/>
    <s v="OFF-SU-10002557"/>
    <x v="1"/>
    <x v="14"/>
    <s v="Fiskars Spring-Action Scissors"/>
    <n v="13.98"/>
    <n v="1"/>
    <n v="0"/>
    <n v="3.6348000000000003"/>
  </r>
  <r>
    <n v="4903"/>
    <x v="2424"/>
    <x v="3"/>
    <x v="469"/>
    <d v="2014-03-13T00:00:00"/>
    <s v="Standard Class"/>
    <s v="SH-20395"/>
    <s v="Shahid Hopkins"/>
    <x v="0"/>
    <s v="United States"/>
    <x v="20"/>
    <x v="15"/>
    <n v="10035"/>
    <x v="3"/>
    <s v="OFF-BI-10003669"/>
    <x v="1"/>
    <x v="8"/>
    <s v="3M Organizer Strips"/>
    <n v="25.92"/>
    <n v="6"/>
    <n v="0.2"/>
    <n v="9.0719999999999992"/>
  </r>
  <r>
    <n v="4904"/>
    <x v="2424"/>
    <x v="3"/>
    <x v="469"/>
    <d v="2014-03-13T00:00:00"/>
    <s v="Standard Class"/>
    <s v="SH-20395"/>
    <s v="Shahid Hopkins"/>
    <x v="0"/>
    <s v="United States"/>
    <x v="20"/>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x v="12"/>
    <x v="5"/>
    <n v="77070"/>
    <x v="2"/>
    <s v="FUR-CH-10003746"/>
    <x v="0"/>
    <x v="1"/>
    <s v="Hon 4070 Series Pagoda Round Back Stacking Chairs"/>
    <n v="674.05799999999999"/>
    <n v="3"/>
    <n v="0.3"/>
    <n v="-19.258800000000008"/>
  </r>
  <r>
    <n v="4906"/>
    <x v="2426"/>
    <x v="2"/>
    <x v="1005"/>
    <d v="2011-10-16T00:00:00"/>
    <s v="Second Class"/>
    <s v="JE-15610"/>
    <s v="Jim Epp"/>
    <x v="1"/>
    <s v="United States"/>
    <x v="3"/>
    <x v="38"/>
    <n v="3301"/>
    <x v="3"/>
    <s v="OFF-BI-10003476"/>
    <x v="1"/>
    <x v="8"/>
    <s v="Avery Metallic Poly Binders"/>
    <n v="22.92"/>
    <n v="4"/>
    <n v="0"/>
    <n v="11.0016"/>
  </r>
  <r>
    <n v="4907"/>
    <x v="2426"/>
    <x v="2"/>
    <x v="1005"/>
    <d v="2011-10-16T00:00:00"/>
    <s v="Second Class"/>
    <s v="JE-15610"/>
    <s v="Jim Epp"/>
    <x v="1"/>
    <s v="United States"/>
    <x v="3"/>
    <x v="38"/>
    <n v="3301"/>
    <x v="3"/>
    <s v="OFF-ST-10001469"/>
    <x v="1"/>
    <x v="4"/>
    <s v="Fellowes Bankers Box Recycled Super Stor/Drawer"/>
    <n v="269.89999999999998"/>
    <n v="5"/>
    <n v="0"/>
    <n v="16.193999999999988"/>
  </r>
  <r>
    <n v="4908"/>
    <x v="2427"/>
    <x v="2"/>
    <x v="728"/>
    <d v="2011-11-23T00:00:00"/>
    <s v="Second Class"/>
    <s v="MS-17530"/>
    <s v="MaryBeth Skach"/>
    <x v="0"/>
    <s v="United States"/>
    <x v="54"/>
    <x v="24"/>
    <n v="45014"/>
    <x v="3"/>
    <s v="OFF-BI-10001757"/>
    <x v="1"/>
    <x v="8"/>
    <s v="Pressboard Hanging Data Binders for Unburst Sheets"/>
    <n v="11.808000000000002"/>
    <n v="8"/>
    <n v="0.7"/>
    <n v="-8.659200000000002"/>
  </r>
  <r>
    <n v="4909"/>
    <x v="2427"/>
    <x v="2"/>
    <x v="728"/>
    <d v="2011-11-23T00:00:00"/>
    <s v="Second Class"/>
    <s v="MS-17530"/>
    <s v="MaryBeth Skach"/>
    <x v="0"/>
    <s v="United States"/>
    <x v="54"/>
    <x v="24"/>
    <n v="45014"/>
    <x v="3"/>
    <s v="TEC-PH-10004875"/>
    <x v="2"/>
    <x v="7"/>
    <s v="PNY Rapid USB Car Charger - Black"/>
    <n v="9.5879999999999992"/>
    <n v="2"/>
    <n v="0.4"/>
    <n v="-2.0773999999999999"/>
  </r>
  <r>
    <n v="4910"/>
    <x v="2428"/>
    <x v="3"/>
    <x v="424"/>
    <d v="2014-01-19T00:00:00"/>
    <s v="Standard Class"/>
    <s v="BH-11710"/>
    <s v="Brosina Hoffman"/>
    <x v="0"/>
    <s v="United States"/>
    <x v="271"/>
    <x v="18"/>
    <n v="37604"/>
    <x v="0"/>
    <s v="OFF-EN-10001219"/>
    <x v="1"/>
    <x v="12"/>
    <s v="#10- 4 1/8&quot; x 9 1/2&quot; Security-Tint Envelopes"/>
    <n v="18.335999999999999"/>
    <n v="3"/>
    <n v="0.2"/>
    <n v="6.6467999999999989"/>
  </r>
  <r>
    <n v="4911"/>
    <x v="2428"/>
    <x v="3"/>
    <x v="424"/>
    <d v="2014-01-19T00:00:00"/>
    <s v="Standard Class"/>
    <s v="BH-11710"/>
    <s v="Brosina Hoffman"/>
    <x v="0"/>
    <s v="United States"/>
    <x v="271"/>
    <x v="18"/>
    <n v="37604"/>
    <x v="0"/>
    <s v="OFF-PA-10000019"/>
    <x v="1"/>
    <x v="10"/>
    <s v="Xerox 1931"/>
    <n v="36.288000000000011"/>
    <n v="7"/>
    <n v="0.2"/>
    <n v="12.700800000000001"/>
  </r>
  <r>
    <n v="4912"/>
    <x v="2428"/>
    <x v="3"/>
    <x v="424"/>
    <d v="2014-01-19T00:00:00"/>
    <s v="Standard Class"/>
    <s v="BH-11710"/>
    <s v="Brosina Hoffman"/>
    <x v="0"/>
    <s v="United States"/>
    <x v="271"/>
    <x v="18"/>
    <n v="37604"/>
    <x v="0"/>
    <s v="TEC-PH-10001924"/>
    <x v="2"/>
    <x v="7"/>
    <s v="iHome FM Clock Radio with Lightning Dock"/>
    <n v="111.98399999999999"/>
    <n v="2"/>
    <n v="0.2"/>
    <n v="6.9990000000000059"/>
  </r>
  <r>
    <n v="4913"/>
    <x v="2428"/>
    <x v="3"/>
    <x v="424"/>
    <d v="2014-01-19T00:00:00"/>
    <s v="Standard Class"/>
    <s v="BH-11710"/>
    <s v="Brosina Hoffman"/>
    <x v="0"/>
    <s v="United States"/>
    <x v="271"/>
    <x v="18"/>
    <n v="37604"/>
    <x v="0"/>
    <s v="OFF-BI-10002003"/>
    <x v="1"/>
    <x v="8"/>
    <s v="Ibico Presentation Index for Binding Systems"/>
    <n v="5.9700000000000006"/>
    <n v="5"/>
    <n v="0.7"/>
    <n v="-4.577"/>
  </r>
  <r>
    <n v="4914"/>
    <x v="2428"/>
    <x v="3"/>
    <x v="424"/>
    <d v="2014-01-19T00:00:00"/>
    <s v="Standard Class"/>
    <s v="BH-11710"/>
    <s v="Brosina Hoffman"/>
    <x v="0"/>
    <s v="United States"/>
    <x v="271"/>
    <x v="18"/>
    <n v="37604"/>
    <x v="0"/>
    <s v="OFF-BI-10003727"/>
    <x v="1"/>
    <x v="8"/>
    <s v="Avery Durable Slant Ring Binders With Label Holder"/>
    <n v="2.508"/>
    <n v="2"/>
    <n v="0.7"/>
    <n v="-1.8391999999999999"/>
  </r>
  <r>
    <n v="4915"/>
    <x v="2429"/>
    <x v="1"/>
    <x v="496"/>
    <d v="2012-09-26T00:00:00"/>
    <s v="Second Class"/>
    <s v="ME-17725"/>
    <s v="Max Engle"/>
    <x v="0"/>
    <s v="United States"/>
    <x v="4"/>
    <x v="4"/>
    <n v="98105"/>
    <x v="1"/>
    <s v="OFF-AR-10004042"/>
    <x v="1"/>
    <x v="6"/>
    <s v="BOSTON Model 1800 Electric Pencil Sharpeners, Putty/Woodgrain"/>
    <n v="35.96"/>
    <n v="2"/>
    <n v="0"/>
    <n v="10.428399999999996"/>
  </r>
  <r>
    <n v="4916"/>
    <x v="2429"/>
    <x v="1"/>
    <x v="496"/>
    <d v="2012-09-26T00:00:00"/>
    <s v="Second Class"/>
    <s v="ME-17725"/>
    <s v="Max Engle"/>
    <x v="0"/>
    <s v="United States"/>
    <x v="4"/>
    <x v="4"/>
    <n v="98105"/>
    <x v="1"/>
    <s v="OFF-BI-10001097"/>
    <x v="1"/>
    <x v="8"/>
    <s v="Avery Hole Reinforcements"/>
    <n v="14.952000000000002"/>
    <n v="3"/>
    <n v="0.2"/>
    <n v="5.4201000000000006"/>
  </r>
  <r>
    <n v="4917"/>
    <x v="2430"/>
    <x v="3"/>
    <x v="449"/>
    <d v="2014-10-12T00:00:00"/>
    <s v="Second Class"/>
    <s v="MB-17305"/>
    <s v="Maria Bertelson"/>
    <x v="0"/>
    <s v="United States"/>
    <x v="425"/>
    <x v="5"/>
    <n v="77573"/>
    <x v="2"/>
    <s v="OFF-AR-10004344"/>
    <x v="1"/>
    <x v="6"/>
    <s v="Bulldog Vacuum Base Pencil Sharpener"/>
    <n v="67.144000000000005"/>
    <n v="7"/>
    <n v="0.2"/>
    <n v="5.8750999999999962"/>
  </r>
  <r>
    <n v="4918"/>
    <x v="2430"/>
    <x v="3"/>
    <x v="449"/>
    <d v="2014-10-12T00:00:00"/>
    <s v="Second Class"/>
    <s v="MB-17305"/>
    <s v="Maria Bertelson"/>
    <x v="0"/>
    <s v="United States"/>
    <x v="425"/>
    <x v="5"/>
    <n v="77573"/>
    <x v="2"/>
    <s v="FUR-CH-10001802"/>
    <x v="0"/>
    <x v="1"/>
    <s v="Hon Every-Day Chair Series Swivel Task Chairs"/>
    <n v="254.05799999999999"/>
    <n v="3"/>
    <n v="0.3"/>
    <n v="-32.664599999999993"/>
  </r>
  <r>
    <n v="4919"/>
    <x v="2431"/>
    <x v="0"/>
    <x v="1006"/>
    <d v="2013-01-07T00:00:00"/>
    <s v="Standard Class"/>
    <s v="BM-11575"/>
    <s v="Brendan Murry"/>
    <x v="1"/>
    <s v="United States"/>
    <x v="426"/>
    <x v="39"/>
    <n v="20877"/>
    <x v="3"/>
    <s v="FUR-BO-10004709"/>
    <x v="0"/>
    <x v="0"/>
    <s v="Bush Westfield Collection Bookcases, Medium Cherry Finish"/>
    <n v="173.94"/>
    <n v="3"/>
    <n v="0"/>
    <n v="38.266800000000003"/>
  </r>
  <r>
    <n v="4920"/>
    <x v="2431"/>
    <x v="0"/>
    <x v="1006"/>
    <d v="2013-01-07T00:00:00"/>
    <s v="Standard Class"/>
    <s v="BM-11575"/>
    <s v="Brendan Murry"/>
    <x v="1"/>
    <s v="United States"/>
    <x v="426"/>
    <x v="39"/>
    <n v="20877"/>
    <x v="3"/>
    <s v="TEC-PH-10000455"/>
    <x v="2"/>
    <x v="7"/>
    <s v="GE 30522EE2"/>
    <n v="231.98"/>
    <n v="2"/>
    <n v="0"/>
    <n v="67.274199999999979"/>
  </r>
  <r>
    <n v="4921"/>
    <x v="2432"/>
    <x v="3"/>
    <x v="971"/>
    <d v="2014-08-24T00:00:00"/>
    <s v="Standard Class"/>
    <s v="SC-20575"/>
    <s v="Sonia Cooley"/>
    <x v="0"/>
    <s v="United States"/>
    <x v="22"/>
    <x v="10"/>
    <n v="60653"/>
    <x v="2"/>
    <s v="OFF-BI-10002393"/>
    <x v="1"/>
    <x v="8"/>
    <s v="Binder Posts"/>
    <n v="2.2959999999999994"/>
    <n v="2"/>
    <n v="0.8"/>
    <n v="-3.9032000000000009"/>
  </r>
  <r>
    <n v="4922"/>
    <x v="2433"/>
    <x v="3"/>
    <x v="53"/>
    <d v="2014-12-30T00:00:00"/>
    <s v="Second Class"/>
    <s v="MH-18115"/>
    <s v="Mick Hernandez"/>
    <x v="2"/>
    <s v="United States"/>
    <x v="114"/>
    <x v="19"/>
    <n v="35810"/>
    <x v="0"/>
    <s v="OFF-PA-10004381"/>
    <x v="1"/>
    <x v="10"/>
    <s v="14-7/8 x 11 Blue Bar Computer Printout Paper"/>
    <n v="96.08"/>
    <n v="2"/>
    <n v="0"/>
    <n v="46.118399999999994"/>
  </r>
  <r>
    <n v="4923"/>
    <x v="2433"/>
    <x v="3"/>
    <x v="53"/>
    <d v="2014-12-30T00:00:00"/>
    <s v="Second Class"/>
    <s v="MH-18115"/>
    <s v="Mick Hernandez"/>
    <x v="2"/>
    <s v="United States"/>
    <x v="114"/>
    <x v="19"/>
    <n v="35810"/>
    <x v="0"/>
    <s v="OFF-FA-10003059"/>
    <x v="1"/>
    <x v="13"/>
    <s v="Assorted Color Push Pins"/>
    <n v="3.62"/>
    <n v="2"/>
    <n v="0"/>
    <n v="1.1945999999999999"/>
  </r>
  <r>
    <n v="4924"/>
    <x v="2433"/>
    <x v="3"/>
    <x v="53"/>
    <d v="2014-12-30T00:00:00"/>
    <s v="Second Class"/>
    <s v="MH-18115"/>
    <s v="Mick Hernandez"/>
    <x v="2"/>
    <s v="United States"/>
    <x v="114"/>
    <x v="19"/>
    <n v="35810"/>
    <x v="0"/>
    <s v="OFF-PA-10000994"/>
    <x v="1"/>
    <x v="10"/>
    <s v="Xerox 1915"/>
    <n v="629.09999999999991"/>
    <n v="6"/>
    <n v="0"/>
    <n v="301.96799999999996"/>
  </r>
  <r>
    <n v="4925"/>
    <x v="2433"/>
    <x v="3"/>
    <x v="53"/>
    <d v="2014-12-30T00:00:00"/>
    <s v="Second Class"/>
    <s v="MH-18115"/>
    <s v="Mick Hernandez"/>
    <x v="2"/>
    <s v="United States"/>
    <x v="114"/>
    <x v="19"/>
    <n v="35810"/>
    <x v="0"/>
    <s v="TEC-PH-10002890"/>
    <x v="2"/>
    <x v="7"/>
    <s v="AT&amp;T 17929 Lendline Telephone"/>
    <n v="90.48"/>
    <n v="2"/>
    <n v="0"/>
    <n v="23.524799999999999"/>
  </r>
  <r>
    <n v="4926"/>
    <x v="2434"/>
    <x v="3"/>
    <x v="18"/>
    <d v="2014-09-14T00:00:00"/>
    <s v="First Class"/>
    <s v="AR-10345"/>
    <s v="Alex Russell"/>
    <x v="1"/>
    <s v="United States"/>
    <x v="104"/>
    <x v="31"/>
    <n v="1841"/>
    <x v="3"/>
    <s v="OFF-AR-10003338"/>
    <x v="1"/>
    <x v="6"/>
    <s v="Eberhard Faber 3 1/2&quot; Golf Pencils"/>
    <n v="14.88"/>
    <n v="2"/>
    <n v="0"/>
    <n v="3.7200000000000006"/>
  </r>
  <r>
    <n v="4927"/>
    <x v="2435"/>
    <x v="3"/>
    <x v="15"/>
    <d v="2014-10-24T00:00:00"/>
    <s v="Standard Class"/>
    <s v="MO-17500"/>
    <s v="Mary O'Rourke"/>
    <x v="0"/>
    <s v="United States"/>
    <x v="22"/>
    <x v="10"/>
    <n v="60623"/>
    <x v="2"/>
    <s v="FUR-TA-10003008"/>
    <x v="0"/>
    <x v="3"/>
    <s v="Lesro Round Back Collection Coffee Table, End Table"/>
    <n v="91.275000000000006"/>
    <n v="1"/>
    <n v="0.5"/>
    <n v="-67.543499999999995"/>
  </r>
  <r>
    <n v="4928"/>
    <x v="2436"/>
    <x v="3"/>
    <x v="96"/>
    <d v="2014-12-07T00:00:00"/>
    <s v="Standard Class"/>
    <s v="AD-10180"/>
    <s v="Alan Dominguez"/>
    <x v="2"/>
    <s v="United States"/>
    <x v="54"/>
    <x v="29"/>
    <n v="6824"/>
    <x v="3"/>
    <s v="OFF-PA-10001972"/>
    <x v="1"/>
    <x v="10"/>
    <s v="Xerox 214"/>
    <n v="19.440000000000001"/>
    <n v="3"/>
    <n v="0"/>
    <n v="9.3312000000000008"/>
  </r>
  <r>
    <n v="4929"/>
    <x v="2436"/>
    <x v="3"/>
    <x v="96"/>
    <d v="2014-12-07T00:00:00"/>
    <s v="Standard Class"/>
    <s v="AD-10180"/>
    <s v="Alan Dominguez"/>
    <x v="2"/>
    <s v="United States"/>
    <x v="54"/>
    <x v="29"/>
    <n v="6824"/>
    <x v="3"/>
    <s v="FUR-CH-10000155"/>
    <x v="0"/>
    <x v="1"/>
    <s v="Global Comet Stacking Armless Chair"/>
    <n v="897.15000000000009"/>
    <n v="3"/>
    <n v="0"/>
    <n v="251.20200000000003"/>
  </r>
  <r>
    <n v="4930"/>
    <x v="2437"/>
    <x v="2"/>
    <x v="814"/>
    <d v="2011-09-03T00:00:00"/>
    <s v="First Class"/>
    <s v="KD-16345"/>
    <s v="Katherine Ducich"/>
    <x v="0"/>
    <s v="United States"/>
    <x v="20"/>
    <x v="15"/>
    <n v="10009"/>
    <x v="3"/>
    <s v="OFF-AR-10000658"/>
    <x v="1"/>
    <x v="6"/>
    <s v="Newell 324"/>
    <n v="57.75"/>
    <n v="5"/>
    <n v="0"/>
    <n v="16.170000000000002"/>
  </r>
  <r>
    <n v="4931"/>
    <x v="2437"/>
    <x v="2"/>
    <x v="814"/>
    <d v="2011-09-03T00:00:00"/>
    <s v="First Class"/>
    <s v="KD-16345"/>
    <s v="Katherine Ducich"/>
    <x v="0"/>
    <s v="United States"/>
    <x v="20"/>
    <x v="15"/>
    <n v="10009"/>
    <x v="3"/>
    <s v="OFF-PA-10000349"/>
    <x v="1"/>
    <x v="10"/>
    <s v="Staples"/>
    <n v="14.940000000000001"/>
    <n v="3"/>
    <n v="0"/>
    <n v="7.0218000000000007"/>
  </r>
  <r>
    <n v="4932"/>
    <x v="2438"/>
    <x v="3"/>
    <x v="613"/>
    <d v="2014-03-31T00:00:00"/>
    <s v="Standard Class"/>
    <s v="FM-14215"/>
    <s v="Filia McAdams"/>
    <x v="1"/>
    <s v="United States"/>
    <x v="4"/>
    <x v="4"/>
    <n v="98103"/>
    <x v="1"/>
    <s v="OFF-AR-10001446"/>
    <x v="1"/>
    <x v="6"/>
    <s v="Newell 309"/>
    <n v="23.1"/>
    <n v="2"/>
    <n v="0"/>
    <n v="6.93"/>
  </r>
  <r>
    <n v="4933"/>
    <x v="2439"/>
    <x v="1"/>
    <x v="694"/>
    <d v="2012-10-04T00:00:00"/>
    <s v="Standard Class"/>
    <s v="ZC-21910"/>
    <s v="Zuschuss Carroll"/>
    <x v="0"/>
    <s v="United States"/>
    <x v="34"/>
    <x v="22"/>
    <n v="80013"/>
    <x v="1"/>
    <s v="OFF-EN-10004483"/>
    <x v="1"/>
    <x v="12"/>
    <s v="#10 White Business Envelopes,4 1/8 x 9 1/2"/>
    <n v="12.536000000000001"/>
    <n v="1"/>
    <n v="0.2"/>
    <n v="4.2308999999999983"/>
  </r>
  <r>
    <n v="4934"/>
    <x v="2439"/>
    <x v="1"/>
    <x v="694"/>
    <d v="2012-10-04T00:00:00"/>
    <s v="Standard Class"/>
    <s v="ZC-21910"/>
    <s v="Zuschuss Carroll"/>
    <x v="0"/>
    <s v="United States"/>
    <x v="34"/>
    <x v="22"/>
    <n v="80013"/>
    <x v="1"/>
    <s v="OFF-BI-10002012"/>
    <x v="1"/>
    <x v="8"/>
    <s v="Wilson Jones Easy Flow II Sheet Lifters"/>
    <n v="1.0800000000000003"/>
    <n v="2"/>
    <n v="0.7"/>
    <n v="-0.79200000000000004"/>
  </r>
  <r>
    <n v="4935"/>
    <x v="2439"/>
    <x v="1"/>
    <x v="694"/>
    <d v="2012-10-04T00:00:00"/>
    <s v="Standard Class"/>
    <s v="ZC-21910"/>
    <s v="Zuschuss Carroll"/>
    <x v="0"/>
    <s v="United States"/>
    <x v="34"/>
    <x v="22"/>
    <n v="80013"/>
    <x v="1"/>
    <s v="OFF-FA-10003021"/>
    <x v="1"/>
    <x v="13"/>
    <s v="Staples"/>
    <n v="4.5120000000000005"/>
    <n v="3"/>
    <n v="0.2"/>
    <n v="0.84599999999999964"/>
  </r>
  <r>
    <n v="4936"/>
    <x v="2440"/>
    <x v="1"/>
    <x v="1007"/>
    <d v="2012-03-21T00:00:00"/>
    <s v="Standard Class"/>
    <s v="KS-16300"/>
    <s v="Karen Seio"/>
    <x v="1"/>
    <s v="United States"/>
    <x v="427"/>
    <x v="7"/>
    <n v="84043"/>
    <x v="1"/>
    <s v="TEC-PH-10003356"/>
    <x v="2"/>
    <x v="7"/>
    <s v="SmartStand Mobile Device Holder, Assorted Colors"/>
    <n v="16.776000000000003"/>
    <n v="3"/>
    <n v="0.2"/>
    <n v="1.6776"/>
  </r>
  <r>
    <n v="4937"/>
    <x v="2441"/>
    <x v="3"/>
    <x v="1008"/>
    <d v="2014-01-14T00:00:00"/>
    <s v="Standard Class"/>
    <s v="DP-13390"/>
    <s v="Dennis Pardue"/>
    <x v="2"/>
    <s v="United States"/>
    <x v="428"/>
    <x v="19"/>
    <n v="35401"/>
    <x v="0"/>
    <s v="OFF-BI-10004728"/>
    <x v="1"/>
    <x v="8"/>
    <s v="Wilson Jones Turn Tabs Binder Tool for Ring Binders"/>
    <n v="33.74"/>
    <n v="7"/>
    <n v="0"/>
    <n v="15.5204"/>
  </r>
  <r>
    <n v="4938"/>
    <x v="2442"/>
    <x v="2"/>
    <x v="286"/>
    <d v="2011-01-19T00:00:00"/>
    <s v="Standard Class"/>
    <s v="BD-11605"/>
    <s v="Brian Dahlen"/>
    <x v="0"/>
    <s v="United States"/>
    <x v="8"/>
    <x v="1"/>
    <n v="94109"/>
    <x v="1"/>
    <s v="OFF-ST-10000078"/>
    <x v="1"/>
    <x v="4"/>
    <s v="Tennsco 6- and 18-Compartment Lockers"/>
    <n v="1325.8500000000001"/>
    <n v="5"/>
    <n v="0"/>
    <n v="238.65299999999991"/>
  </r>
  <r>
    <n v="4939"/>
    <x v="2442"/>
    <x v="2"/>
    <x v="286"/>
    <d v="2011-01-19T00:00:00"/>
    <s v="Standard Class"/>
    <s v="BD-11605"/>
    <s v="Brian Dahlen"/>
    <x v="0"/>
    <s v="United States"/>
    <x v="8"/>
    <x v="1"/>
    <n v="94109"/>
    <x v="1"/>
    <s v="FUR-BO-10003034"/>
    <x v="0"/>
    <x v="0"/>
    <s v="O'Sullivan Elevations Bookcase, Cherry Finish"/>
    <n v="333.99899999999997"/>
    <n v="3"/>
    <n v="0.15"/>
    <n v="3.9294000000000082"/>
  </r>
  <r>
    <n v="4940"/>
    <x v="2442"/>
    <x v="2"/>
    <x v="286"/>
    <d v="2011-01-19T00:00:00"/>
    <s v="Standard Class"/>
    <s v="BD-11605"/>
    <s v="Brian Dahlen"/>
    <x v="0"/>
    <s v="United States"/>
    <x v="8"/>
    <x v="1"/>
    <n v="94109"/>
    <x v="1"/>
    <s v="OFF-AR-10003514"/>
    <x v="1"/>
    <x v="6"/>
    <s v="4009 Highlighters by Sanford"/>
    <n v="19.899999999999999"/>
    <n v="5"/>
    <n v="0"/>
    <n v="6.5669999999999984"/>
  </r>
  <r>
    <n v="4941"/>
    <x v="2443"/>
    <x v="1"/>
    <x v="525"/>
    <d v="2012-02-13T00:00:00"/>
    <s v="Standard Class"/>
    <s v="IL-15100"/>
    <s v="Ivan Liston"/>
    <x v="0"/>
    <s v="United States"/>
    <x v="40"/>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x v="40"/>
    <x v="13"/>
    <n v="19805"/>
    <x v="3"/>
    <s v="FUR-BO-10002598"/>
    <x v="0"/>
    <x v="0"/>
    <s v="Hon Metal Bookcases, Putty"/>
    <n v="283.92"/>
    <n v="4"/>
    <n v="0"/>
    <n v="82.336799999999982"/>
  </r>
  <r>
    <n v="4943"/>
    <x v="2443"/>
    <x v="1"/>
    <x v="525"/>
    <d v="2012-02-13T00:00:00"/>
    <s v="Standard Class"/>
    <s v="IL-15100"/>
    <s v="Ivan Liston"/>
    <x v="0"/>
    <s v="United States"/>
    <x v="40"/>
    <x v="13"/>
    <n v="19805"/>
    <x v="3"/>
    <s v="OFF-AR-10001022"/>
    <x v="1"/>
    <x v="6"/>
    <s v="SANFORD Liquid Accent Tank-Style Highlighters"/>
    <n v="5.68"/>
    <n v="2"/>
    <n v="0"/>
    <n v="1.7607999999999997"/>
  </r>
  <r>
    <n v="4944"/>
    <x v="2444"/>
    <x v="3"/>
    <x v="202"/>
    <d v="2014-12-28T00:00:00"/>
    <s v="Standard Class"/>
    <s v="LP-17095"/>
    <s v="Liz Preis"/>
    <x v="0"/>
    <s v="United States"/>
    <x v="240"/>
    <x v="14"/>
    <n v="47905"/>
    <x v="2"/>
    <s v="OFF-ST-10004459"/>
    <x v="1"/>
    <x v="4"/>
    <s v="Tennsco Single-Tier Lockers"/>
    <n v="375.34"/>
    <n v="1"/>
    <n v="0"/>
    <n v="18.766999999999996"/>
  </r>
  <r>
    <n v="4945"/>
    <x v="2445"/>
    <x v="0"/>
    <x v="64"/>
    <d v="2013-09-07T00:00:00"/>
    <s v="First Class"/>
    <s v="JH-15985"/>
    <s v="Joseph Holt"/>
    <x v="0"/>
    <s v="United States"/>
    <x v="332"/>
    <x v="1"/>
    <n v="90278"/>
    <x v="1"/>
    <s v="OFF-PA-10004381"/>
    <x v="1"/>
    <x v="10"/>
    <s v="14-7/8 x 11 Blue Bar Computer Printout Paper"/>
    <n v="96.08"/>
    <n v="2"/>
    <n v="0"/>
    <n v="46.118399999999994"/>
  </r>
  <r>
    <n v="4946"/>
    <x v="2445"/>
    <x v="0"/>
    <x v="64"/>
    <d v="2013-09-07T00:00:00"/>
    <s v="First Class"/>
    <s v="JH-15985"/>
    <s v="Joseph Holt"/>
    <x v="0"/>
    <s v="United States"/>
    <x v="332"/>
    <x v="1"/>
    <n v="90278"/>
    <x v="1"/>
    <s v="OFF-BI-10000050"/>
    <x v="1"/>
    <x v="8"/>
    <s v="Angle-D Binders with Locking Rings, Label Holders"/>
    <n v="11.68"/>
    <n v="2"/>
    <n v="0.2"/>
    <n v="3.9419999999999993"/>
  </r>
  <r>
    <n v="4947"/>
    <x v="2445"/>
    <x v="0"/>
    <x v="64"/>
    <d v="2013-09-07T00:00:00"/>
    <s v="First Class"/>
    <s v="JH-15985"/>
    <s v="Joseph Holt"/>
    <x v="0"/>
    <s v="United States"/>
    <x v="332"/>
    <x v="1"/>
    <n v="90278"/>
    <x v="1"/>
    <s v="OFF-FA-10000304"/>
    <x v="1"/>
    <x v="13"/>
    <s v="Advantus Push Pins"/>
    <n v="4.3600000000000003"/>
    <n v="2"/>
    <n v="0"/>
    <n v="1.7876000000000003"/>
  </r>
  <r>
    <n v="4948"/>
    <x v="2446"/>
    <x v="2"/>
    <x v="777"/>
    <d v="2011-10-09T00:00:00"/>
    <s v="Standard Class"/>
    <s v="JD-16015"/>
    <s v="Joy Daniels"/>
    <x v="0"/>
    <s v="United States"/>
    <x v="4"/>
    <x v="4"/>
    <n v="98115"/>
    <x v="1"/>
    <s v="OFF-LA-10002475"/>
    <x v="1"/>
    <x v="2"/>
    <s v="Avery 519"/>
    <n v="29.24"/>
    <n v="4"/>
    <n v="0"/>
    <n v="13.742799999999999"/>
  </r>
  <r>
    <n v="4949"/>
    <x v="2447"/>
    <x v="3"/>
    <x v="344"/>
    <d v="2014-12-03T00:00:00"/>
    <s v="Standard Class"/>
    <s v="BD-11320"/>
    <s v="Bill Donatelli"/>
    <x v="0"/>
    <s v="United States"/>
    <x v="1"/>
    <x v="1"/>
    <n v="90045"/>
    <x v="1"/>
    <s v="OFF-BI-10001989"/>
    <x v="1"/>
    <x v="8"/>
    <s v="Premium Transparent Presentation Covers by GBC"/>
    <n v="117.48800000000001"/>
    <n v="7"/>
    <n v="0.2"/>
    <n v="41.120799999999988"/>
  </r>
  <r>
    <n v="4950"/>
    <x v="2447"/>
    <x v="3"/>
    <x v="344"/>
    <d v="2014-12-03T00:00:00"/>
    <s v="Standard Class"/>
    <s v="BD-11320"/>
    <s v="Bill Donatelli"/>
    <x v="0"/>
    <s v="United States"/>
    <x v="1"/>
    <x v="1"/>
    <n v="90045"/>
    <x v="1"/>
    <s v="FUR-FU-10000732"/>
    <x v="0"/>
    <x v="5"/>
    <s v="Eldon 200 Class Desk Accessories"/>
    <n v="18.84"/>
    <n v="3"/>
    <n v="0"/>
    <n v="6.0287999999999995"/>
  </r>
  <r>
    <n v="4951"/>
    <x v="2448"/>
    <x v="0"/>
    <x v="99"/>
    <d v="2013-11-02T00:00:00"/>
    <s v="Second Class"/>
    <s v="DL-13330"/>
    <s v="Denise Leinenbach"/>
    <x v="0"/>
    <s v="United States"/>
    <x v="20"/>
    <x v="15"/>
    <n v="10009"/>
    <x v="3"/>
    <s v="OFF-AR-10004441"/>
    <x v="1"/>
    <x v="6"/>
    <s v="BIC Brite Liner Highlighters"/>
    <n v="12.419999999999998"/>
    <n v="3"/>
    <n v="0"/>
    <n v="5.2164000000000001"/>
  </r>
  <r>
    <n v="4952"/>
    <x v="2449"/>
    <x v="1"/>
    <x v="988"/>
    <d v="2012-06-13T00:00:00"/>
    <s v="Standard Class"/>
    <s v="NC-18415"/>
    <s v="Nathan Cano"/>
    <x v="0"/>
    <s v="United States"/>
    <x v="195"/>
    <x v="12"/>
    <n v="48073"/>
    <x v="2"/>
    <s v="OFF-PA-10000304"/>
    <x v="1"/>
    <x v="10"/>
    <s v="Xerox 1995"/>
    <n v="12.96"/>
    <n v="2"/>
    <n v="0"/>
    <n v="6.2208000000000006"/>
  </r>
  <r>
    <n v="4953"/>
    <x v="2450"/>
    <x v="3"/>
    <x v="166"/>
    <d v="2014-12-13T00:00:00"/>
    <s v="Second Class"/>
    <s v="AS-10225"/>
    <s v="Alan Schoenberger"/>
    <x v="1"/>
    <s v="United States"/>
    <x v="8"/>
    <x v="1"/>
    <n v="94109"/>
    <x v="1"/>
    <s v="OFF-AP-10002670"/>
    <x v="1"/>
    <x v="9"/>
    <s v="Belkin 8-Outlet Premiere SurgeMaster II Surge Protectors"/>
    <n v="69.48"/>
    <n v="1"/>
    <n v="0"/>
    <n v="20.843999999999994"/>
  </r>
  <r>
    <n v="4954"/>
    <x v="2451"/>
    <x v="1"/>
    <x v="199"/>
    <d v="2012-03-20T00:00:00"/>
    <s v="Standard Class"/>
    <s v="MS-17980"/>
    <s v="Michael Stewart"/>
    <x v="1"/>
    <s v="United States"/>
    <x v="20"/>
    <x v="15"/>
    <n v="10009"/>
    <x v="3"/>
    <s v="TEC-PH-10001527"/>
    <x v="2"/>
    <x v="7"/>
    <s v="Plantronics MX500i Earset"/>
    <n v="85.9"/>
    <n v="2"/>
    <n v="0"/>
    <n v="2.5769999999999982"/>
  </r>
  <r>
    <n v="4955"/>
    <x v="2452"/>
    <x v="2"/>
    <x v="3"/>
    <d v="2011-06-13T00:00:00"/>
    <s v="Second Class"/>
    <s v="TS-21205"/>
    <s v="Thomas Seio"/>
    <x v="1"/>
    <s v="United States"/>
    <x v="226"/>
    <x v="33"/>
    <n v="89031"/>
    <x v="1"/>
    <s v="OFF-AR-10002335"/>
    <x v="1"/>
    <x v="6"/>
    <s v="DIXON Oriole Pencils"/>
    <n v="18.060000000000002"/>
    <n v="7"/>
    <n v="0"/>
    <n v="4.6956000000000007"/>
  </r>
  <r>
    <n v="4956"/>
    <x v="2452"/>
    <x v="2"/>
    <x v="3"/>
    <d v="2011-06-13T00:00:00"/>
    <s v="Second Class"/>
    <s v="TS-21205"/>
    <s v="Thomas Seio"/>
    <x v="1"/>
    <s v="United States"/>
    <x v="226"/>
    <x v="33"/>
    <n v="89031"/>
    <x v="1"/>
    <s v="OFF-PA-10003641"/>
    <x v="1"/>
    <x v="10"/>
    <s v="Xerox 1909"/>
    <n v="79.14"/>
    <n v="3"/>
    <n v="0"/>
    <n v="36.404399999999995"/>
  </r>
  <r>
    <n v="4957"/>
    <x v="2452"/>
    <x v="2"/>
    <x v="3"/>
    <d v="2011-06-13T00:00:00"/>
    <s v="Second Class"/>
    <s v="TS-21205"/>
    <s v="Thomas Seio"/>
    <x v="1"/>
    <s v="United States"/>
    <x v="226"/>
    <x v="33"/>
    <n v="89031"/>
    <x v="1"/>
    <s v="FUR-FU-10002685"/>
    <x v="0"/>
    <x v="5"/>
    <s v="Executive Impressions 13-1/2&quot; Indoor/Outdoor Wall Clock"/>
    <n v="37.4"/>
    <n v="2"/>
    <n v="0"/>
    <n v="14.212"/>
  </r>
  <r>
    <n v="4958"/>
    <x v="2453"/>
    <x v="1"/>
    <x v="305"/>
    <d v="2012-03-26T00:00:00"/>
    <s v="Standard Class"/>
    <s v="JK-15730"/>
    <s v="Joe Kamberova"/>
    <x v="0"/>
    <s v="United States"/>
    <x v="238"/>
    <x v="5"/>
    <n v="75007"/>
    <x v="2"/>
    <s v="OFF-BI-10001308"/>
    <x v="1"/>
    <x v="8"/>
    <s v="GBC Standard Plastic Binding Systems' Combs"/>
    <n v="2.5119999999999996"/>
    <n v="2"/>
    <n v="0.8"/>
    <n v="-4.3960000000000026"/>
  </r>
  <r>
    <n v="4959"/>
    <x v="2453"/>
    <x v="1"/>
    <x v="305"/>
    <d v="2012-03-26T00:00:00"/>
    <s v="Standard Class"/>
    <s v="JK-15730"/>
    <s v="Joe Kamberova"/>
    <x v="0"/>
    <s v="United States"/>
    <x v="238"/>
    <x v="5"/>
    <n v="75007"/>
    <x v="2"/>
    <s v="OFF-FA-10003485"/>
    <x v="1"/>
    <x v="13"/>
    <s v="Staples"/>
    <n v="18.864000000000001"/>
    <n v="9"/>
    <n v="0.2"/>
    <n v="6.1307999999999998"/>
  </r>
  <r>
    <n v="4960"/>
    <x v="2454"/>
    <x v="0"/>
    <x v="741"/>
    <d v="2013-11-23T00:00:00"/>
    <s v="Standard Class"/>
    <s v="TC-21535"/>
    <s v="Tracy Collins"/>
    <x v="2"/>
    <s v="United States"/>
    <x v="1"/>
    <x v="1"/>
    <n v="90008"/>
    <x v="1"/>
    <s v="TEC-PH-10003357"/>
    <x v="2"/>
    <x v="7"/>
    <s v="Grandstream GXP2100 Mainstream Business Phone"/>
    <n v="61.192"/>
    <n v="1"/>
    <n v="0.2"/>
    <n v="6.1192000000000011"/>
  </r>
  <r>
    <n v="4961"/>
    <x v="2454"/>
    <x v="0"/>
    <x v="741"/>
    <d v="2013-11-23T00:00:00"/>
    <s v="Standard Class"/>
    <s v="TC-21535"/>
    <s v="Tracy Collins"/>
    <x v="2"/>
    <s v="United States"/>
    <x v="1"/>
    <x v="1"/>
    <n v="90008"/>
    <x v="1"/>
    <s v="OFF-AP-10002867"/>
    <x v="1"/>
    <x v="9"/>
    <s v="Fellowes Command Center 5-outlet power strip"/>
    <n v="67.84"/>
    <n v="1"/>
    <n v="0"/>
    <n v="18.316800000000001"/>
  </r>
  <r>
    <n v="4962"/>
    <x v="2455"/>
    <x v="2"/>
    <x v="1009"/>
    <d v="2011-03-08T00:00:00"/>
    <s v="First Class"/>
    <s v="AB-10015"/>
    <s v="Aaron Bergman"/>
    <x v="0"/>
    <s v="United States"/>
    <x v="4"/>
    <x v="4"/>
    <n v="98103"/>
    <x v="1"/>
    <s v="FUR-CH-10004477"/>
    <x v="0"/>
    <x v="1"/>
    <s v="Global Push Button Manager's Chair, Indigo"/>
    <n v="48.712000000000003"/>
    <n v="1"/>
    <n v="0.2"/>
    <n v="5.4800999999999966"/>
  </r>
  <r>
    <n v="4963"/>
    <x v="2455"/>
    <x v="2"/>
    <x v="1009"/>
    <d v="2011-03-08T00:00:00"/>
    <s v="First Class"/>
    <s v="AB-10015"/>
    <s v="Aaron Bergman"/>
    <x v="0"/>
    <s v="United States"/>
    <x v="4"/>
    <x v="4"/>
    <n v="98103"/>
    <x v="1"/>
    <s v="OFF-AR-10001427"/>
    <x v="1"/>
    <x v="6"/>
    <s v="Newell 330"/>
    <n v="17.940000000000001"/>
    <n v="3"/>
    <n v="0"/>
    <n v="4.6644000000000005"/>
  </r>
  <r>
    <n v="4964"/>
    <x v="2455"/>
    <x v="2"/>
    <x v="1009"/>
    <d v="2011-03-08T00:00:00"/>
    <s v="First Class"/>
    <s v="AB-10015"/>
    <s v="Aaron Bergman"/>
    <x v="0"/>
    <s v="United States"/>
    <x v="4"/>
    <x v="4"/>
    <n v="98103"/>
    <x v="1"/>
    <s v="OFF-ST-10002344"/>
    <x v="1"/>
    <x v="4"/>
    <s v="Carina 42&quot;Hx23 3/4&quot;W Media Storage Unit"/>
    <n v="242.94"/>
    <n v="3"/>
    <n v="0"/>
    <n v="4.8588000000000164"/>
  </r>
  <r>
    <n v="4965"/>
    <x v="2456"/>
    <x v="0"/>
    <x v="666"/>
    <d v="2013-05-20T00:00:00"/>
    <s v="Second Class"/>
    <s v="DP-13000"/>
    <s v="Darren Powers"/>
    <x v="0"/>
    <s v="United States"/>
    <x v="2"/>
    <x v="2"/>
    <n v="33311"/>
    <x v="0"/>
    <s v="OFF-BI-10000301"/>
    <x v="1"/>
    <x v="8"/>
    <s v="GBC Instant Report Kit"/>
    <n v="7.7640000000000011"/>
    <n v="4"/>
    <n v="0.7"/>
    <n v="-5.1760000000000002"/>
  </r>
  <r>
    <n v="4966"/>
    <x v="2457"/>
    <x v="1"/>
    <x v="442"/>
    <d v="2012-05-28T00:00:00"/>
    <s v="Second Class"/>
    <s v="CY-12745"/>
    <s v="Craig Yedwab"/>
    <x v="1"/>
    <s v="United States"/>
    <x v="29"/>
    <x v="18"/>
    <n v="38401"/>
    <x v="0"/>
    <s v="TEC-PH-10001944"/>
    <x v="2"/>
    <x v="7"/>
    <s v="Wi-Ex zBoost YX540 Cellular Phone Signal Booster"/>
    <n v="467.03999999999996"/>
    <n v="4"/>
    <n v="0.2"/>
    <n v="58.379999999999939"/>
  </r>
  <r>
    <n v="4967"/>
    <x v="2458"/>
    <x v="1"/>
    <x v="991"/>
    <d v="2012-08-05T00:00:00"/>
    <s v="Second Class"/>
    <s v="BE-11455"/>
    <s v="Brad Eason"/>
    <x v="2"/>
    <s v="United States"/>
    <x v="205"/>
    <x v="34"/>
    <n v="2908"/>
    <x v="3"/>
    <s v="TEC-PH-10001527"/>
    <x v="2"/>
    <x v="7"/>
    <s v="Plantronics MX500i Earset"/>
    <n v="128.85000000000002"/>
    <n v="3"/>
    <n v="0"/>
    <n v="3.8654999999999973"/>
  </r>
  <r>
    <n v="4968"/>
    <x v="2458"/>
    <x v="1"/>
    <x v="991"/>
    <d v="2012-08-05T00:00:00"/>
    <s v="Second Class"/>
    <s v="BE-11455"/>
    <s v="Brad Eason"/>
    <x v="2"/>
    <s v="United States"/>
    <x v="205"/>
    <x v="34"/>
    <n v="2908"/>
    <x v="3"/>
    <s v="OFF-PA-10001307"/>
    <x v="1"/>
    <x v="10"/>
    <s v="Important Message Pads, 50 4-1/4 x 5-1/2 Forms per Pad"/>
    <n v="8.4"/>
    <n v="2"/>
    <n v="0"/>
    <n v="4.1159999999999997"/>
  </r>
  <r>
    <n v="4969"/>
    <x v="2458"/>
    <x v="1"/>
    <x v="991"/>
    <d v="2012-08-05T00:00:00"/>
    <s v="Second Class"/>
    <s v="BE-11455"/>
    <s v="Brad Eason"/>
    <x v="2"/>
    <s v="United States"/>
    <x v="205"/>
    <x v="34"/>
    <n v="2908"/>
    <x v="3"/>
    <s v="TEC-AC-10004571"/>
    <x v="2"/>
    <x v="11"/>
    <s v="Logitech G700s Rechargeable Gaming Mouse"/>
    <n v="199.98"/>
    <n v="2"/>
    <n v="0"/>
    <n v="83.991600000000005"/>
  </r>
  <r>
    <n v="4970"/>
    <x v="2458"/>
    <x v="1"/>
    <x v="991"/>
    <d v="2012-08-05T00:00:00"/>
    <s v="Second Class"/>
    <s v="BE-11455"/>
    <s v="Brad Eason"/>
    <x v="2"/>
    <s v="United States"/>
    <x v="205"/>
    <x v="34"/>
    <n v="2908"/>
    <x v="3"/>
    <s v="FUR-CH-10001973"/>
    <x v="0"/>
    <x v="1"/>
    <s v="Office Star Flex Back Scooter Chair with White Frame"/>
    <n v="110.98"/>
    <n v="1"/>
    <n v="0"/>
    <n v="15.537199999999999"/>
  </r>
  <r>
    <n v="4971"/>
    <x v="2459"/>
    <x v="0"/>
    <x v="61"/>
    <d v="2013-11-10T00:00:00"/>
    <s v="First Class"/>
    <s v="KL-16555"/>
    <s v="Kelly Lampkin"/>
    <x v="1"/>
    <s v="United States"/>
    <x v="108"/>
    <x v="2"/>
    <n v="32216"/>
    <x v="0"/>
    <s v="FUR-CH-10000513"/>
    <x v="0"/>
    <x v="1"/>
    <s v="High-Back Leather Manager's Chair"/>
    <n v="207.98400000000004"/>
    <n v="2"/>
    <n v="0.2"/>
    <n v="-28.597800000000007"/>
  </r>
  <r>
    <n v="4972"/>
    <x v="2459"/>
    <x v="0"/>
    <x v="61"/>
    <d v="2013-11-10T00:00:00"/>
    <s v="First Class"/>
    <s v="KL-16555"/>
    <s v="Kelly Lampkin"/>
    <x v="1"/>
    <s v="United States"/>
    <x v="108"/>
    <x v="2"/>
    <n v="32216"/>
    <x v="0"/>
    <s v="OFF-PA-10002421"/>
    <x v="1"/>
    <x v="10"/>
    <s v="Embossed Ink Jet Note Cards"/>
    <n v="36.112000000000002"/>
    <n v="2"/>
    <n v="0.2"/>
    <n v="12.639200000000001"/>
  </r>
  <r>
    <n v="4973"/>
    <x v="2459"/>
    <x v="0"/>
    <x v="61"/>
    <d v="2013-11-10T00:00:00"/>
    <s v="First Class"/>
    <s v="KL-16555"/>
    <s v="Kelly Lampkin"/>
    <x v="1"/>
    <s v="United States"/>
    <x v="108"/>
    <x v="2"/>
    <n v="32216"/>
    <x v="0"/>
    <s v="FUR-FU-10004090"/>
    <x v="0"/>
    <x v="5"/>
    <s v="Executive Impressions 14&quot; Contract Wall Clock"/>
    <n v="35.568000000000005"/>
    <n v="2"/>
    <n v="0.2"/>
    <n v="5.7797999999999963"/>
  </r>
  <r>
    <n v="4974"/>
    <x v="2459"/>
    <x v="0"/>
    <x v="61"/>
    <d v="2013-11-10T00:00:00"/>
    <s v="First Class"/>
    <s v="KL-16555"/>
    <s v="Kelly Lampkin"/>
    <x v="1"/>
    <s v="United States"/>
    <x v="108"/>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x v="147"/>
    <x v="1"/>
    <n v="92054"/>
    <x v="1"/>
    <s v="OFF-PA-10002246"/>
    <x v="1"/>
    <x v="10"/>
    <s v="Wirebound Four 2-3/4 x 5 Forms per Page, 400 Sets per Book"/>
    <n v="12.9"/>
    <n v="2"/>
    <n v="0"/>
    <n v="6.3209999999999997"/>
  </r>
  <r>
    <n v="4976"/>
    <x v="2461"/>
    <x v="1"/>
    <x v="227"/>
    <d v="2012-09-23T00:00:00"/>
    <s v="Second Class"/>
    <s v="JR-16210"/>
    <s v="Justin Ritter"/>
    <x v="1"/>
    <s v="United States"/>
    <x v="108"/>
    <x v="2"/>
    <n v="32216"/>
    <x v="0"/>
    <s v="TEC-AC-10003198"/>
    <x v="2"/>
    <x v="11"/>
    <s v="Enermax Acrylux Wireless Keyboard"/>
    <n v="717.12000000000012"/>
    <n v="9"/>
    <n v="0.2"/>
    <n v="152.38799999999992"/>
  </r>
  <r>
    <n v="4977"/>
    <x v="2462"/>
    <x v="1"/>
    <x v="214"/>
    <d v="2012-12-09T00:00:00"/>
    <s v="First Class"/>
    <s v="AH-10210"/>
    <s v="Alan Hwang"/>
    <x v="0"/>
    <s v="United States"/>
    <x v="20"/>
    <x v="15"/>
    <n v="10024"/>
    <x v="3"/>
    <s v="OFF-BI-10001031"/>
    <x v="1"/>
    <x v="8"/>
    <s v="Pressboard Data Binders by Wilson Jones"/>
    <n v="21.36"/>
    <n v="5"/>
    <n v="0.2"/>
    <n v="7.2089999999999996"/>
  </r>
  <r>
    <n v="4978"/>
    <x v="2462"/>
    <x v="1"/>
    <x v="214"/>
    <d v="2012-12-09T00:00:00"/>
    <s v="First Class"/>
    <s v="AH-10210"/>
    <s v="Alan Hwang"/>
    <x v="0"/>
    <s v="United States"/>
    <x v="20"/>
    <x v="15"/>
    <n v="10024"/>
    <x v="3"/>
    <s v="OFF-BI-10003727"/>
    <x v="1"/>
    <x v="8"/>
    <s v="Avery Durable Slant Ring Binders With Label Holder"/>
    <n v="6.6879999999999997"/>
    <n v="2"/>
    <n v="0.2"/>
    <n v="2.3407999999999998"/>
  </r>
  <r>
    <n v="4979"/>
    <x v="2462"/>
    <x v="1"/>
    <x v="214"/>
    <d v="2012-12-09T00:00:00"/>
    <s v="First Class"/>
    <s v="AH-10210"/>
    <s v="Alan Hwang"/>
    <x v="0"/>
    <s v="United States"/>
    <x v="20"/>
    <x v="15"/>
    <n v="10024"/>
    <x v="3"/>
    <s v="TEC-PH-10001336"/>
    <x v="2"/>
    <x v="7"/>
    <s v="Digium D40 VoIP phone"/>
    <n v="773.94"/>
    <n v="6"/>
    <n v="0"/>
    <n v="224.4426"/>
  </r>
  <r>
    <n v="4980"/>
    <x v="2463"/>
    <x v="0"/>
    <x v="10"/>
    <d v="2013-12-14T00:00:00"/>
    <s v="Second Class"/>
    <s v="RW-19630"/>
    <s v="Rob Williams"/>
    <x v="1"/>
    <s v="United States"/>
    <x v="22"/>
    <x v="10"/>
    <n v="60610"/>
    <x v="2"/>
    <s v="OFF-SU-10001664"/>
    <x v="1"/>
    <x v="14"/>
    <s v="Acme Office Executive Series Stainless Steel Trimmers"/>
    <n v="20.568000000000001"/>
    <n v="3"/>
    <n v="0.2"/>
    <n v="1.5426000000000002"/>
  </r>
  <r>
    <n v="4981"/>
    <x v="2463"/>
    <x v="0"/>
    <x v="10"/>
    <d v="2013-12-14T00:00:00"/>
    <s v="Second Class"/>
    <s v="RW-19630"/>
    <s v="Rob Williams"/>
    <x v="1"/>
    <s v="United States"/>
    <x v="22"/>
    <x v="10"/>
    <n v="60610"/>
    <x v="2"/>
    <s v="OFF-AP-10003971"/>
    <x v="1"/>
    <x v="9"/>
    <s v="Belkin 6 Outlet Metallic Surge Strip"/>
    <n v="4.355999999999999"/>
    <n v="2"/>
    <n v="0.8"/>
    <n v="-11.761200000000002"/>
  </r>
  <r>
    <n v="4982"/>
    <x v="2463"/>
    <x v="0"/>
    <x v="10"/>
    <d v="2013-12-14T00:00:00"/>
    <s v="Second Class"/>
    <s v="RW-19630"/>
    <s v="Rob Williams"/>
    <x v="1"/>
    <s v="United States"/>
    <x v="22"/>
    <x v="10"/>
    <n v="60610"/>
    <x v="2"/>
    <s v="TEC-AC-10000199"/>
    <x v="2"/>
    <x v="11"/>
    <s v="Kingston Digital DataTraveler 8GB USB 2.0"/>
    <n v="19.040000000000003"/>
    <n v="4"/>
    <n v="0.2"/>
    <n v="-1.4279999999999999"/>
  </r>
  <r>
    <n v="4983"/>
    <x v="2464"/>
    <x v="2"/>
    <x v="912"/>
    <d v="2011-11-22T00:00:00"/>
    <s v="Standard Class"/>
    <s v="AH-10075"/>
    <s v="Adam Hart"/>
    <x v="1"/>
    <s v="United States"/>
    <x v="101"/>
    <x v="1"/>
    <n v="92646"/>
    <x v="1"/>
    <s v="OFF-LA-10001045"/>
    <x v="1"/>
    <x v="2"/>
    <s v="Permanent Self-Adhesive File Folder Labels for Typewriters by Universal"/>
    <n v="5.22"/>
    <n v="2"/>
    <n v="0"/>
    <n v="2.4011999999999998"/>
  </r>
  <r>
    <n v="4984"/>
    <x v="2465"/>
    <x v="0"/>
    <x v="61"/>
    <d v="2013-11-11T00:00:00"/>
    <s v="Second Class"/>
    <s v="IM-15070"/>
    <s v="Irene Maddox"/>
    <x v="0"/>
    <s v="United States"/>
    <x v="70"/>
    <x v="1"/>
    <n v="92105"/>
    <x v="1"/>
    <s v="OFF-ST-10003442"/>
    <x v="1"/>
    <x v="4"/>
    <s v="Eldon Portable Mobile Manager"/>
    <n v="84.84"/>
    <n v="3"/>
    <n v="0"/>
    <n v="22.9068"/>
  </r>
  <r>
    <n v="4985"/>
    <x v="2466"/>
    <x v="1"/>
    <x v="684"/>
    <d v="2012-09-10T00:00:00"/>
    <s v="Standard Class"/>
    <s v="CK-12760"/>
    <s v="Cyma Kinney"/>
    <x v="1"/>
    <s v="United States"/>
    <x v="316"/>
    <x v="18"/>
    <n v="37211"/>
    <x v="0"/>
    <s v="OFF-FA-10003059"/>
    <x v="1"/>
    <x v="13"/>
    <s v="Assorted Color Push Pins"/>
    <n v="7.2400000000000011"/>
    <n v="5"/>
    <n v="0.2"/>
    <n v="1.1764999999999992"/>
  </r>
  <r>
    <n v="4986"/>
    <x v="2467"/>
    <x v="2"/>
    <x v="1010"/>
    <d v="2011-09-03T00:00:00"/>
    <s v="Same Day"/>
    <s v="AG-10390"/>
    <s v="Allen Goldenen"/>
    <x v="0"/>
    <s v="United States"/>
    <x v="20"/>
    <x v="15"/>
    <n v="10009"/>
    <x v="3"/>
    <s v="OFF-LA-10001175"/>
    <x v="1"/>
    <x v="2"/>
    <s v="Avery 514"/>
    <n v="14.399999999999999"/>
    <n v="5"/>
    <n v="0"/>
    <n v="7.056"/>
  </r>
  <r>
    <n v="4987"/>
    <x v="2468"/>
    <x v="0"/>
    <x v="423"/>
    <d v="2013-04-29T00:00:00"/>
    <s v="Standard Class"/>
    <s v="CL-12700"/>
    <s v="Craig Leslie"/>
    <x v="2"/>
    <s v="United States"/>
    <x v="77"/>
    <x v="22"/>
    <n v="80906"/>
    <x v="1"/>
    <s v="OFF-PA-10003441"/>
    <x v="1"/>
    <x v="10"/>
    <s v="Xerox 226"/>
    <n v="15.552000000000003"/>
    <n v="3"/>
    <n v="0.2"/>
    <n v="5.4432"/>
  </r>
  <r>
    <n v="4988"/>
    <x v="2468"/>
    <x v="0"/>
    <x v="423"/>
    <d v="2013-04-29T00:00:00"/>
    <s v="Standard Class"/>
    <s v="CL-12700"/>
    <s v="Craig Leslie"/>
    <x v="2"/>
    <s v="United States"/>
    <x v="77"/>
    <x v="22"/>
    <n v="80906"/>
    <x v="1"/>
    <s v="FUR-CH-10004287"/>
    <x v="0"/>
    <x v="1"/>
    <s v="SAFCO Arco Folding Chair"/>
    <n v="1325.76"/>
    <n v="6"/>
    <n v="0.2"/>
    <n v="149.14799999999991"/>
  </r>
  <r>
    <n v="4989"/>
    <x v="2468"/>
    <x v="0"/>
    <x v="423"/>
    <d v="2013-04-29T00:00:00"/>
    <s v="Standard Class"/>
    <s v="CL-12700"/>
    <s v="Craig Leslie"/>
    <x v="2"/>
    <s v="United States"/>
    <x v="77"/>
    <x v="22"/>
    <n v="80906"/>
    <x v="1"/>
    <s v="OFF-BI-10004040"/>
    <x v="1"/>
    <x v="8"/>
    <s v="Wilson Jones Impact Binders"/>
    <n v="3.1080000000000001"/>
    <n v="2"/>
    <n v="0.7"/>
    <n v="-2.1755999999999993"/>
  </r>
  <r>
    <n v="4990"/>
    <x v="2469"/>
    <x v="3"/>
    <x v="515"/>
    <d v="2014-09-05T00:00:00"/>
    <s v="Standard Class"/>
    <s v="AW-10930"/>
    <s v="Arthur Wiediger"/>
    <x v="2"/>
    <s v="United States"/>
    <x v="8"/>
    <x v="1"/>
    <n v="94110"/>
    <x v="1"/>
    <s v="OFF-BI-10004022"/>
    <x v="1"/>
    <x v="8"/>
    <s v="Acco Suede Grain Vinyl Round Ring Binder"/>
    <n v="6.6719999999999988"/>
    <n v="3"/>
    <n v="0.2"/>
    <n v="2.1683999999999997"/>
  </r>
  <r>
    <n v="4991"/>
    <x v="2469"/>
    <x v="3"/>
    <x v="515"/>
    <d v="2014-09-05T00:00:00"/>
    <s v="Standard Class"/>
    <s v="AW-10930"/>
    <s v="Arthur Wiediger"/>
    <x v="2"/>
    <s v="United States"/>
    <x v="8"/>
    <x v="1"/>
    <n v="94110"/>
    <x v="1"/>
    <s v="TEC-PH-10002200"/>
    <x v="2"/>
    <x v="7"/>
    <s v="Aastra 6757i CT Wireless VoIP phone"/>
    <n v="689.40800000000002"/>
    <n v="4"/>
    <n v="0.2"/>
    <n v="77.558399999999978"/>
  </r>
  <r>
    <n v="4992"/>
    <x v="2470"/>
    <x v="3"/>
    <x v="226"/>
    <d v="2014-12-14T00:00:00"/>
    <s v="Standard Class"/>
    <s v="HG-14965"/>
    <s v="Henry Goldwyn"/>
    <x v="1"/>
    <s v="United States"/>
    <x v="22"/>
    <x v="10"/>
    <n v="60653"/>
    <x v="2"/>
    <s v="OFF-BI-10001120"/>
    <x v="1"/>
    <x v="8"/>
    <s v="Ibico EPK-21 Electric Binding System"/>
    <n v="1889.9899999999998"/>
    <n v="5"/>
    <n v="0.8"/>
    <n v="-2929.4845000000005"/>
  </r>
  <r>
    <n v="4993"/>
    <x v="2471"/>
    <x v="1"/>
    <x v="217"/>
    <d v="2012-12-25T00:00:00"/>
    <s v="Standard Class"/>
    <s v="RB-19645"/>
    <s v="Robert Barroso"/>
    <x v="1"/>
    <s v="United States"/>
    <x v="26"/>
    <x v="18"/>
    <n v="38109"/>
    <x v="0"/>
    <s v="OFF-EN-10000461"/>
    <x v="1"/>
    <x v="12"/>
    <s v="#10- 4 1/8&quot; x 9 1/2&quot; Recycled Envelopes"/>
    <n v="55.936000000000007"/>
    <n v="8"/>
    <n v="0.2"/>
    <n v="18.878399999999999"/>
  </r>
  <r>
    <n v="4994"/>
    <x v="2471"/>
    <x v="1"/>
    <x v="217"/>
    <d v="2012-12-25T00:00:00"/>
    <s v="Standard Class"/>
    <s v="RB-19645"/>
    <s v="Robert Barroso"/>
    <x v="1"/>
    <s v="United States"/>
    <x v="26"/>
    <x v="18"/>
    <n v="38109"/>
    <x v="0"/>
    <s v="OFF-LA-10004008"/>
    <x v="1"/>
    <x v="2"/>
    <s v="Avery 507"/>
    <n v="18.431999999999999"/>
    <n v="8"/>
    <n v="0.2"/>
    <n v="5.9903999999999984"/>
  </r>
  <r>
    <n v="4995"/>
    <x v="2471"/>
    <x v="1"/>
    <x v="217"/>
    <d v="2012-12-25T00:00:00"/>
    <s v="Standard Class"/>
    <s v="RB-19645"/>
    <s v="Robert Barroso"/>
    <x v="1"/>
    <s v="United States"/>
    <x v="26"/>
    <x v="18"/>
    <n v="38109"/>
    <x v="0"/>
    <s v="FUR-FU-10000221"/>
    <x v="0"/>
    <x v="5"/>
    <s v="Master Caster Door Stop, Brown"/>
    <n v="20.32"/>
    <n v="5"/>
    <n v="0.2"/>
    <n v="3.5559999999999992"/>
  </r>
  <r>
    <n v="4996"/>
    <x v="2472"/>
    <x v="2"/>
    <x v="130"/>
    <d v="2011-11-10T00:00:00"/>
    <s v="Standard Class"/>
    <s v="SZ-20035"/>
    <s v="Sam Zeldin"/>
    <x v="2"/>
    <s v="United States"/>
    <x v="20"/>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x v="253"/>
    <x v="3"/>
    <n v="27604"/>
    <x v="0"/>
    <s v="OFF-AP-10000390"/>
    <x v="1"/>
    <x v="9"/>
    <s v="Euro Pro Shark Stick Mini Vacuum"/>
    <n v="48.783999999999999"/>
    <n v="1"/>
    <n v="0.2"/>
    <n v="3.6587999999999976"/>
  </r>
  <r>
    <n v="4998"/>
    <x v="2473"/>
    <x v="3"/>
    <x v="434"/>
    <d v="2014-03-16T00:00:00"/>
    <s v="Standard Class"/>
    <s v="KS-16300"/>
    <s v="Karen Seio"/>
    <x v="1"/>
    <s v="United States"/>
    <x v="253"/>
    <x v="3"/>
    <n v="27604"/>
    <x v="0"/>
    <s v="OFF-BI-10000014"/>
    <x v="1"/>
    <x v="8"/>
    <s v="Heavy-Duty E-Z-D Binders"/>
    <n v="13.092000000000002"/>
    <n v="4"/>
    <n v="0.7"/>
    <n v="-10.037199999999999"/>
  </r>
  <r>
    <n v="4999"/>
    <x v="2474"/>
    <x v="0"/>
    <x v="1011"/>
    <d v="2013-02-04T00:00:00"/>
    <s v="Standard Class"/>
    <s v="SC-20050"/>
    <s v="Sample Company A"/>
    <x v="2"/>
    <s v="United States"/>
    <x v="1"/>
    <x v="1"/>
    <n v="90045"/>
    <x v="1"/>
    <s v="TEC-PH-10004120"/>
    <x v="2"/>
    <x v="7"/>
    <s v="AT&amp;T 1080 Phone"/>
    <n v="109.59200000000001"/>
    <n v="1"/>
    <n v="0.2"/>
    <n v="8.2194000000000003"/>
  </r>
  <r>
    <n v="5000"/>
    <x v="2474"/>
    <x v="0"/>
    <x v="1011"/>
    <d v="2013-02-04T00:00:00"/>
    <s v="Standard Class"/>
    <s v="SC-20050"/>
    <s v="Sample Company A"/>
    <x v="2"/>
    <s v="United States"/>
    <x v="1"/>
    <x v="1"/>
    <n v="90045"/>
    <x v="1"/>
    <s v="OFF-PA-10002764"/>
    <x v="1"/>
    <x v="10"/>
    <s v="Staples"/>
    <n v="56.7"/>
    <n v="5"/>
    <n v="0"/>
    <n v="27.782999999999998"/>
  </r>
  <r>
    <n v="5001"/>
    <x v="2475"/>
    <x v="3"/>
    <x v="917"/>
    <d v="2014-05-13T00:00:00"/>
    <s v="Standard Class"/>
    <s v="AB-10060"/>
    <s v="Adam Bellavance"/>
    <x v="2"/>
    <s v="United States"/>
    <x v="1"/>
    <x v="1"/>
    <n v="90004"/>
    <x v="1"/>
    <s v="TEC-AC-10000736"/>
    <x v="2"/>
    <x v="11"/>
    <s v="Logitech G600 MMO Gaming Mouse"/>
    <n v="79.989999999999995"/>
    <n v="1"/>
    <n v="0"/>
    <n v="28.796399999999998"/>
  </r>
  <r>
    <n v="5002"/>
    <x v="2476"/>
    <x v="0"/>
    <x v="1012"/>
    <d v="2013-05-25T00:00:00"/>
    <s v="Same Day"/>
    <s v="EH-14125"/>
    <s v="Eugene Hildebrand"/>
    <x v="2"/>
    <s v="United States"/>
    <x v="311"/>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x v="311"/>
    <x v="17"/>
    <n v="23602"/>
    <x v="0"/>
    <s v="OFF-PA-10004327"/>
    <x v="1"/>
    <x v="10"/>
    <s v="Xerox 1911"/>
    <n v="191.6"/>
    <n v="4"/>
    <n v="0"/>
    <n v="91.967999999999989"/>
  </r>
  <r>
    <n v="5004"/>
    <x v="2477"/>
    <x v="0"/>
    <x v="877"/>
    <d v="2013-10-13T00:00:00"/>
    <s v="Standard Class"/>
    <s v="CC-12475"/>
    <s v="Cindy Chapman"/>
    <x v="0"/>
    <s v="United States"/>
    <x v="1"/>
    <x v="1"/>
    <n v="90032"/>
    <x v="1"/>
    <s v="OFF-PA-10000143"/>
    <x v="1"/>
    <x v="10"/>
    <s v="Astroparche Fine Business Paper"/>
    <n v="10.56"/>
    <n v="2"/>
    <n v="0"/>
    <n v="5.0688000000000004"/>
  </r>
  <r>
    <n v="5005"/>
    <x v="2478"/>
    <x v="2"/>
    <x v="1013"/>
    <d v="2011-05-02T00:00:00"/>
    <s v="Second Class"/>
    <s v="TM-21010"/>
    <s v="Tamara Manning"/>
    <x v="0"/>
    <s v="United States"/>
    <x v="25"/>
    <x v="35"/>
    <n v="39212"/>
    <x v="0"/>
    <s v="TEC-AC-10002550"/>
    <x v="2"/>
    <x v="11"/>
    <s v="Maxell 4.7GB DVD-RW 3/Pack"/>
    <n v="47.79"/>
    <n v="3"/>
    <n v="0"/>
    <n v="16.2486"/>
  </r>
  <r>
    <n v="5006"/>
    <x v="2479"/>
    <x v="1"/>
    <x v="113"/>
    <d v="2012-11-14T00:00:00"/>
    <s v="Second Class"/>
    <s v="SC-20695"/>
    <s v="Steve Chapman"/>
    <x v="1"/>
    <s v="United States"/>
    <x v="102"/>
    <x v="14"/>
    <n v="47374"/>
    <x v="2"/>
    <s v="OFF-ST-10003306"/>
    <x v="1"/>
    <x v="4"/>
    <s v="Letter Size Cart"/>
    <n v="714.30000000000007"/>
    <n v="5"/>
    <n v="0"/>
    <n v="207.14699999999993"/>
  </r>
  <r>
    <n v="5007"/>
    <x v="2480"/>
    <x v="1"/>
    <x v="529"/>
    <d v="2012-11-14T00:00:00"/>
    <s v="Standard Class"/>
    <s v="Dp-13240"/>
    <s v="Dean percer"/>
    <x v="2"/>
    <s v="United States"/>
    <x v="20"/>
    <x v="15"/>
    <n v="10035"/>
    <x v="3"/>
    <s v="TEC-MA-10000045"/>
    <x v="2"/>
    <x v="15"/>
    <s v="Zebra ZM400 Thermal Label Printer"/>
    <n v="2321.9"/>
    <n v="2"/>
    <n v="0"/>
    <n v="1114.5119999999999"/>
  </r>
  <r>
    <n v="5008"/>
    <x v="2480"/>
    <x v="1"/>
    <x v="529"/>
    <d v="2012-11-14T00:00:00"/>
    <s v="Standard Class"/>
    <s v="Dp-13240"/>
    <s v="Dean percer"/>
    <x v="2"/>
    <s v="United States"/>
    <x v="20"/>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x v="10"/>
    <x v="9"/>
    <n v="19134"/>
    <x v="3"/>
    <s v="OFF-BI-10004781"/>
    <x v="1"/>
    <x v="8"/>
    <s v="GBC Wire Binding Strips"/>
    <n v="9.5220000000000002"/>
    <n v="1"/>
    <n v="0.7"/>
    <n v="-6.9827999999999975"/>
  </r>
  <r>
    <n v="5010"/>
    <x v="2481"/>
    <x v="1"/>
    <x v="67"/>
    <d v="2012-09-14T00:00:00"/>
    <s v="Standard Class"/>
    <s v="LR-17035"/>
    <s v="Lisa Ryan"/>
    <x v="1"/>
    <s v="United States"/>
    <x v="10"/>
    <x v="9"/>
    <n v="19134"/>
    <x v="3"/>
    <s v="TEC-PH-10002680"/>
    <x v="2"/>
    <x v="7"/>
    <s v="Samsung Galaxy Note 3"/>
    <n v="791.96399999999994"/>
    <n v="6"/>
    <n v="0.4"/>
    <n v="-131.9940000000002"/>
  </r>
  <r>
    <n v="5011"/>
    <x v="2481"/>
    <x v="1"/>
    <x v="67"/>
    <d v="2012-09-14T00:00:00"/>
    <s v="Standard Class"/>
    <s v="LR-17035"/>
    <s v="Lisa Ryan"/>
    <x v="1"/>
    <s v="United States"/>
    <x v="10"/>
    <x v="9"/>
    <n v="19134"/>
    <x v="3"/>
    <s v="OFF-BI-10000848"/>
    <x v="1"/>
    <x v="8"/>
    <s v="Angle-D Ring Binders"/>
    <n v="4.9230000000000009"/>
    <n v="3"/>
    <n v="0.7"/>
    <n v="-3.9383999999999997"/>
  </r>
  <r>
    <n v="5012"/>
    <x v="2482"/>
    <x v="3"/>
    <x v="943"/>
    <d v="2014-05-14T00:00:00"/>
    <s v="First Class"/>
    <s v="TS-21370"/>
    <s v="Todd Sumrall"/>
    <x v="1"/>
    <s v="United States"/>
    <x v="42"/>
    <x v="16"/>
    <n v="85023"/>
    <x v="1"/>
    <s v="FUR-BO-10004467"/>
    <x v="0"/>
    <x v="0"/>
    <s v="Bestar Classic Bookcase"/>
    <n v="209.97900000000001"/>
    <n v="7"/>
    <n v="0.7"/>
    <n v="-356.96429999999998"/>
  </r>
  <r>
    <n v="5013"/>
    <x v="2483"/>
    <x v="3"/>
    <x v="246"/>
    <d v="2014-07-27T00:00:00"/>
    <s v="Standard Class"/>
    <s v="SW-20350"/>
    <s v="Sean Wendt"/>
    <x v="2"/>
    <s v="United States"/>
    <x v="138"/>
    <x v="24"/>
    <n v="44105"/>
    <x v="3"/>
    <s v="OFF-BI-10001670"/>
    <x v="1"/>
    <x v="8"/>
    <s v="Vinyl Sectional Post Binders"/>
    <n v="33.930000000000007"/>
    <n v="3"/>
    <n v="0.7"/>
    <n v="-22.619999999999997"/>
  </r>
  <r>
    <n v="5014"/>
    <x v="2483"/>
    <x v="3"/>
    <x v="246"/>
    <d v="2014-07-27T00:00:00"/>
    <s v="Standard Class"/>
    <s v="SW-20350"/>
    <s v="Sean Wendt"/>
    <x v="2"/>
    <s v="United States"/>
    <x v="138"/>
    <x v="24"/>
    <n v="44105"/>
    <x v="3"/>
    <s v="OFF-ST-10000136"/>
    <x v="1"/>
    <x v="4"/>
    <s v="Letter Size File"/>
    <n v="222.32000000000005"/>
    <n v="7"/>
    <n v="0.2"/>
    <n v="25.010999999999967"/>
  </r>
  <r>
    <n v="5015"/>
    <x v="2483"/>
    <x v="3"/>
    <x v="246"/>
    <d v="2014-07-27T00:00:00"/>
    <s v="Standard Class"/>
    <s v="SW-20350"/>
    <s v="Sean Wendt"/>
    <x v="2"/>
    <s v="United States"/>
    <x v="138"/>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x v="167"/>
    <x v="24"/>
    <n v="43615"/>
    <x v="3"/>
    <s v="FUR-FU-10002960"/>
    <x v="0"/>
    <x v="5"/>
    <s v="Eldon 200 Class Desk Accessories, Burgundy"/>
    <n v="35.168000000000006"/>
    <n v="7"/>
    <n v="0.2"/>
    <n v="9.6712000000000025"/>
  </r>
  <r>
    <n v="5017"/>
    <x v="2484"/>
    <x v="2"/>
    <x v="156"/>
    <d v="2011-11-29T00:00:00"/>
    <s v="Standard Class"/>
    <s v="TH-21100"/>
    <s v="Thea Hendricks"/>
    <x v="0"/>
    <s v="United States"/>
    <x v="167"/>
    <x v="24"/>
    <n v="43615"/>
    <x v="3"/>
    <s v="TEC-PH-10002584"/>
    <x v="2"/>
    <x v="7"/>
    <s v="Samsung Galaxy S4"/>
    <n v="1502.376"/>
    <n v="4"/>
    <n v="0.4"/>
    <n v="-250.39600000000019"/>
  </r>
  <r>
    <n v="5018"/>
    <x v="2485"/>
    <x v="2"/>
    <x v="647"/>
    <d v="2011-11-18T00:00:00"/>
    <s v="First Class"/>
    <s v="SS-20410"/>
    <s v="Shahid Shariari"/>
    <x v="0"/>
    <s v="United States"/>
    <x v="1"/>
    <x v="1"/>
    <n v="90008"/>
    <x v="1"/>
    <s v="FUR-FU-10002505"/>
    <x v="0"/>
    <x v="5"/>
    <s v="Eldon 100 Class Desk Accessories"/>
    <n v="10.11"/>
    <n v="3"/>
    <n v="0"/>
    <n v="3.2351999999999994"/>
  </r>
  <r>
    <n v="5019"/>
    <x v="2485"/>
    <x v="2"/>
    <x v="647"/>
    <d v="2011-11-18T00:00:00"/>
    <s v="First Class"/>
    <s v="SS-20410"/>
    <s v="Shahid Shariari"/>
    <x v="0"/>
    <s v="United States"/>
    <x v="1"/>
    <x v="1"/>
    <n v="90008"/>
    <x v="1"/>
    <s v="TEC-AC-10003832"/>
    <x v="2"/>
    <x v="11"/>
    <s v="Logitech P710e Mobile Speakerphone"/>
    <n v="772.47"/>
    <n v="3"/>
    <n v="0"/>
    <n v="146.76929999999993"/>
  </r>
  <r>
    <n v="5020"/>
    <x v="2485"/>
    <x v="2"/>
    <x v="647"/>
    <d v="2011-11-18T00:00:00"/>
    <s v="First Class"/>
    <s v="SS-20410"/>
    <s v="Shahid Shariari"/>
    <x v="0"/>
    <s v="United States"/>
    <x v="1"/>
    <x v="1"/>
    <n v="90008"/>
    <x v="1"/>
    <s v="OFF-SU-10002537"/>
    <x v="1"/>
    <x v="14"/>
    <s v="Acme Box Cutter Scissors"/>
    <n v="20.46"/>
    <n v="2"/>
    <n v="0"/>
    <n v="5.3196000000000012"/>
  </r>
  <r>
    <n v="5021"/>
    <x v="2486"/>
    <x v="3"/>
    <x v="721"/>
    <d v="2014-03-26T00:00:00"/>
    <s v="Second Class"/>
    <s v="MZ-17515"/>
    <s v="Mary Zewe"/>
    <x v="1"/>
    <s v="United States"/>
    <x v="20"/>
    <x v="15"/>
    <n v="10011"/>
    <x v="3"/>
    <s v="OFF-SU-10003505"/>
    <x v="1"/>
    <x v="14"/>
    <s v="Premier Electric Letter Opener"/>
    <n v="347.58"/>
    <n v="3"/>
    <n v="0"/>
    <n v="17.378999999999976"/>
  </r>
  <r>
    <n v="5022"/>
    <x v="2487"/>
    <x v="0"/>
    <x v="122"/>
    <d v="2013-12-25T00:00:00"/>
    <s v="Standard Class"/>
    <s v="JE-15475"/>
    <s v="Jeremy Ellison"/>
    <x v="0"/>
    <s v="United States"/>
    <x v="70"/>
    <x v="1"/>
    <n v="92037"/>
    <x v="1"/>
    <s v="TEC-AC-10001465"/>
    <x v="2"/>
    <x v="11"/>
    <s v="SanDisk Cruzer 64 GB USB Flash Drive"/>
    <n v="72.64"/>
    <n v="2"/>
    <n v="0"/>
    <n v="21.791999999999994"/>
  </r>
  <r>
    <n v="5023"/>
    <x v="2487"/>
    <x v="0"/>
    <x v="122"/>
    <d v="2013-12-25T00:00:00"/>
    <s v="Standard Class"/>
    <s v="JE-15475"/>
    <s v="Jeremy Ellison"/>
    <x v="0"/>
    <s v="United States"/>
    <x v="70"/>
    <x v="1"/>
    <n v="92037"/>
    <x v="1"/>
    <s v="TEC-AC-10003832"/>
    <x v="2"/>
    <x v="11"/>
    <s v="Logitech P710e Mobile Speakerphone"/>
    <n v="772.47"/>
    <n v="3"/>
    <n v="0"/>
    <n v="146.76929999999993"/>
  </r>
  <r>
    <n v="5024"/>
    <x v="2487"/>
    <x v="0"/>
    <x v="122"/>
    <d v="2013-12-25T00:00:00"/>
    <s v="Standard Class"/>
    <s v="JE-15475"/>
    <s v="Jeremy Ellison"/>
    <x v="0"/>
    <s v="United States"/>
    <x v="70"/>
    <x v="1"/>
    <n v="92037"/>
    <x v="1"/>
    <s v="FUR-FU-10003731"/>
    <x v="0"/>
    <x v="5"/>
    <s v="Eldon Expressions Wood and Plastic Desk Accessories, Oak"/>
    <n v="39.92"/>
    <n v="4"/>
    <n v="0"/>
    <n v="11.177600000000002"/>
  </r>
  <r>
    <n v="5025"/>
    <x v="2488"/>
    <x v="3"/>
    <x v="570"/>
    <d v="2014-08-04T00:00:00"/>
    <s v="Standard Class"/>
    <s v="RF-19735"/>
    <s v="Roland Fjeld"/>
    <x v="0"/>
    <s v="United States"/>
    <x v="268"/>
    <x v="26"/>
    <n v="73120"/>
    <x v="2"/>
    <s v="OFF-BI-10004828"/>
    <x v="1"/>
    <x v="8"/>
    <s v="GBC Poly Designer Binding Covers"/>
    <n v="33.479999999999997"/>
    <n v="2"/>
    <n v="0"/>
    <n v="16.405199999999997"/>
  </r>
  <r>
    <n v="5026"/>
    <x v="2488"/>
    <x v="3"/>
    <x v="570"/>
    <d v="2014-08-04T00:00:00"/>
    <s v="Standard Class"/>
    <s v="RF-19735"/>
    <s v="Roland Fjeld"/>
    <x v="0"/>
    <s v="United States"/>
    <x v="268"/>
    <x v="26"/>
    <n v="73120"/>
    <x v="2"/>
    <s v="TEC-PH-10003012"/>
    <x v="2"/>
    <x v="7"/>
    <s v="Nortel Meridian M3904 Professional Digital phone"/>
    <n v="461.97"/>
    <n v="3"/>
    <n v="0"/>
    <n v="133.97129999999996"/>
  </r>
  <r>
    <n v="5027"/>
    <x v="2488"/>
    <x v="3"/>
    <x v="570"/>
    <d v="2014-08-04T00:00:00"/>
    <s v="Standard Class"/>
    <s v="RF-19735"/>
    <s v="Roland Fjeld"/>
    <x v="0"/>
    <s v="United States"/>
    <x v="268"/>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x v="268"/>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x v="22"/>
    <x v="10"/>
    <n v="60653"/>
    <x v="2"/>
    <s v="TEC-AC-10001606"/>
    <x v="2"/>
    <x v="11"/>
    <s v="Logitech Wireless Performance Mouse MX for PC and Mac"/>
    <n v="239.976"/>
    <n v="3"/>
    <n v="0.2"/>
    <n v="53.994600000000005"/>
  </r>
  <r>
    <n v="5030"/>
    <x v="2490"/>
    <x v="3"/>
    <x v="926"/>
    <d v="2014-02-03T00:00:00"/>
    <s v="Standard Class"/>
    <s v="VG-21790"/>
    <s v="Vivek Gonzalez"/>
    <x v="0"/>
    <s v="United States"/>
    <x v="8"/>
    <x v="1"/>
    <n v="94109"/>
    <x v="1"/>
    <s v="OFF-AR-10001216"/>
    <x v="1"/>
    <x v="6"/>
    <s v="Newell 339"/>
    <n v="8.34"/>
    <n v="3"/>
    <n v="0"/>
    <n v="2.1683999999999997"/>
  </r>
  <r>
    <n v="5031"/>
    <x v="2490"/>
    <x v="3"/>
    <x v="926"/>
    <d v="2014-02-03T00:00:00"/>
    <s v="Standard Class"/>
    <s v="VG-21790"/>
    <s v="Vivek Gonzalez"/>
    <x v="0"/>
    <s v="United States"/>
    <x v="8"/>
    <x v="1"/>
    <n v="94109"/>
    <x v="1"/>
    <s v="OFF-SU-10001664"/>
    <x v="1"/>
    <x v="14"/>
    <s v="Acme Office Executive Series Stainless Steel Trimmers"/>
    <n v="8.57"/>
    <n v="1"/>
    <n v="0"/>
    <n v="2.2282000000000002"/>
  </r>
  <r>
    <n v="5032"/>
    <x v="2490"/>
    <x v="3"/>
    <x v="926"/>
    <d v="2014-02-03T00:00:00"/>
    <s v="Standard Class"/>
    <s v="VG-21790"/>
    <s v="Vivek Gonzalez"/>
    <x v="0"/>
    <s v="United States"/>
    <x v="8"/>
    <x v="1"/>
    <n v="94109"/>
    <x v="1"/>
    <s v="OFF-BI-10002498"/>
    <x v="1"/>
    <x v="8"/>
    <s v="Clear Mylar Reinforcing Strips"/>
    <n v="119.61600000000001"/>
    <n v="8"/>
    <n v="0.2"/>
    <n v="40.370399999999997"/>
  </r>
  <r>
    <n v="5033"/>
    <x v="2491"/>
    <x v="0"/>
    <x v="482"/>
    <d v="2014-01-03T00:00:00"/>
    <s v="Standard Class"/>
    <s v="BB-11545"/>
    <s v="Brenda Bowman"/>
    <x v="1"/>
    <s v="United States"/>
    <x v="219"/>
    <x v="30"/>
    <n v="8360"/>
    <x v="3"/>
    <s v="FUR-CH-10003968"/>
    <x v="0"/>
    <x v="1"/>
    <s v="Novimex Turbo Task Chair"/>
    <n v="212.94"/>
    <n v="3"/>
    <n v="0"/>
    <n v="25.552800000000005"/>
  </r>
  <r>
    <n v="5034"/>
    <x v="2491"/>
    <x v="0"/>
    <x v="482"/>
    <d v="2014-01-03T00:00:00"/>
    <s v="Standard Class"/>
    <s v="BB-11545"/>
    <s v="Brenda Bowman"/>
    <x v="1"/>
    <s v="United States"/>
    <x v="219"/>
    <x v="30"/>
    <n v="8360"/>
    <x v="3"/>
    <s v="OFF-AP-10002765"/>
    <x v="1"/>
    <x v="9"/>
    <s v="Fellowes Advanced Computer Series Surge Protectors"/>
    <n v="26.49"/>
    <n v="1"/>
    <n v="0"/>
    <n v="7.4172000000000011"/>
  </r>
  <r>
    <n v="5035"/>
    <x v="2492"/>
    <x v="1"/>
    <x v="101"/>
    <d v="2012-08-13T00:00:00"/>
    <s v="Second Class"/>
    <s v="HR-14770"/>
    <s v="Hallie Redmond"/>
    <x v="2"/>
    <s v="United States"/>
    <x v="158"/>
    <x v="6"/>
    <n v="53209"/>
    <x v="2"/>
    <s v="FUR-BO-10004690"/>
    <x v="0"/>
    <x v="0"/>
    <s v="O'Sullivan Cherrywood Estates Traditional Barrister Bookcase"/>
    <n v="687.4"/>
    <n v="5"/>
    <n v="0"/>
    <n v="48.117999999999981"/>
  </r>
  <r>
    <n v="5036"/>
    <x v="2493"/>
    <x v="2"/>
    <x v="322"/>
    <d v="2011-04-12T00:00:00"/>
    <s v="Standard Class"/>
    <s v="SC-20260"/>
    <s v="Scott Cohen"/>
    <x v="1"/>
    <s v="United States"/>
    <x v="4"/>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x v="4"/>
    <x v="4"/>
    <n v="98115"/>
    <x v="1"/>
    <s v="TEC-AC-10003441"/>
    <x v="2"/>
    <x v="11"/>
    <s v="Kingston Digital DataTraveler 32GB USB 2.0"/>
    <n v="33.9"/>
    <n v="2"/>
    <n v="0"/>
    <n v="2.0339999999999989"/>
  </r>
  <r>
    <n v="5038"/>
    <x v="2494"/>
    <x v="3"/>
    <x v="701"/>
    <d v="2014-11-22T00:00:00"/>
    <s v="Second Class"/>
    <s v="EG-13900"/>
    <s v="Emily Grady"/>
    <x v="0"/>
    <s v="United States"/>
    <x v="14"/>
    <x v="10"/>
    <n v="60540"/>
    <x v="2"/>
    <s v="TEC-AC-10003610"/>
    <x v="2"/>
    <x v="11"/>
    <s v="Logitech Illuminated - Keyboard"/>
    <n v="239.96000000000004"/>
    <n v="5"/>
    <n v="0.2"/>
    <n v="83.98599999999999"/>
  </r>
  <r>
    <n v="5039"/>
    <x v="2495"/>
    <x v="1"/>
    <x v="655"/>
    <d v="2012-07-12T00:00:00"/>
    <s v="First Class"/>
    <s v="TS-21370"/>
    <s v="Todd Sumrall"/>
    <x v="1"/>
    <s v="United States"/>
    <x v="40"/>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x v="40"/>
    <x v="13"/>
    <n v="19805"/>
    <x v="3"/>
    <s v="TEC-PH-10001817"/>
    <x v="2"/>
    <x v="7"/>
    <s v="Wilson Electronics DB Pro Signal Booster"/>
    <n v="716"/>
    <n v="2"/>
    <n v="0"/>
    <n v="193.32000000000005"/>
  </r>
  <r>
    <n v="5041"/>
    <x v="2495"/>
    <x v="1"/>
    <x v="655"/>
    <d v="2012-07-12T00:00:00"/>
    <s v="First Class"/>
    <s v="TS-21370"/>
    <s v="Todd Sumrall"/>
    <x v="1"/>
    <s v="United States"/>
    <x v="40"/>
    <x v="13"/>
    <n v="19805"/>
    <x v="3"/>
    <s v="OFF-BI-10004492"/>
    <x v="1"/>
    <x v="8"/>
    <s v="Tuf-Vin Binders"/>
    <n v="221.06"/>
    <n v="7"/>
    <n v="0"/>
    <n v="103.89819999999997"/>
  </r>
  <r>
    <n v="5042"/>
    <x v="2496"/>
    <x v="0"/>
    <x v="338"/>
    <d v="2013-11-14T00:00:00"/>
    <s v="Second Class"/>
    <s v="AI-10855"/>
    <s v="Arianne Irving"/>
    <x v="0"/>
    <s v="United States"/>
    <x v="1"/>
    <x v="1"/>
    <n v="90036"/>
    <x v="1"/>
    <s v="OFF-PA-10002421"/>
    <x v="1"/>
    <x v="10"/>
    <s v="Embossed Ink Jet Note Cards"/>
    <n v="67.710000000000008"/>
    <n v="3"/>
    <n v="0"/>
    <n v="32.500799999999998"/>
  </r>
  <r>
    <n v="5043"/>
    <x v="2496"/>
    <x v="0"/>
    <x v="338"/>
    <d v="2013-11-14T00:00:00"/>
    <s v="Second Class"/>
    <s v="AI-10855"/>
    <s v="Arianne Irving"/>
    <x v="0"/>
    <s v="United States"/>
    <x v="1"/>
    <x v="1"/>
    <n v="90036"/>
    <x v="1"/>
    <s v="OFF-AP-10000055"/>
    <x v="1"/>
    <x v="9"/>
    <s v="Belkin F9S820V06 8 Outlet Surge"/>
    <n v="129.91999999999999"/>
    <n v="4"/>
    <n v="0"/>
    <n v="38.975999999999985"/>
  </r>
  <r>
    <n v="5044"/>
    <x v="2496"/>
    <x v="0"/>
    <x v="338"/>
    <d v="2013-11-14T00:00:00"/>
    <s v="Second Class"/>
    <s v="AI-10855"/>
    <s v="Arianne Irving"/>
    <x v="0"/>
    <s v="United States"/>
    <x v="1"/>
    <x v="1"/>
    <n v="90036"/>
    <x v="1"/>
    <s v="FUR-FU-10000965"/>
    <x v="0"/>
    <x v="5"/>
    <s v="Howard Miller 11-1/2&quot; Diameter Ridgewood Wall Clock"/>
    <n v="467.46"/>
    <n v="9"/>
    <n v="0"/>
    <n v="191.65860000000001"/>
  </r>
  <r>
    <n v="5045"/>
    <x v="2496"/>
    <x v="0"/>
    <x v="338"/>
    <d v="2013-11-14T00:00:00"/>
    <s v="Second Class"/>
    <s v="AI-10855"/>
    <s v="Arianne Irving"/>
    <x v="0"/>
    <s v="United States"/>
    <x v="1"/>
    <x v="1"/>
    <n v="90036"/>
    <x v="1"/>
    <s v="OFF-PA-10001363"/>
    <x v="1"/>
    <x v="10"/>
    <s v="Xerox 1933"/>
    <n v="61.4"/>
    <n v="5"/>
    <n v="0"/>
    <n v="28.857999999999997"/>
  </r>
  <r>
    <n v="5046"/>
    <x v="2496"/>
    <x v="0"/>
    <x v="338"/>
    <d v="2013-11-14T00:00:00"/>
    <s v="Second Class"/>
    <s v="AI-10855"/>
    <s v="Arianne Irving"/>
    <x v="0"/>
    <s v="United States"/>
    <x v="1"/>
    <x v="1"/>
    <n v="90036"/>
    <x v="1"/>
    <s v="OFF-ST-10001496"/>
    <x v="1"/>
    <x v="4"/>
    <s v="Standard Rollaway File with Lock"/>
    <n v="720.76"/>
    <n v="4"/>
    <n v="0"/>
    <n v="187.39760000000001"/>
  </r>
  <r>
    <n v="5047"/>
    <x v="2496"/>
    <x v="0"/>
    <x v="338"/>
    <d v="2013-11-14T00:00:00"/>
    <s v="Second Class"/>
    <s v="AI-10855"/>
    <s v="Arianne Irving"/>
    <x v="0"/>
    <s v="United States"/>
    <x v="1"/>
    <x v="1"/>
    <n v="90036"/>
    <x v="1"/>
    <s v="OFF-BI-10004656"/>
    <x v="1"/>
    <x v="8"/>
    <s v="Peel &amp; Stick Add-On Corner Pockets"/>
    <n v="5.1840000000000011"/>
    <n v="3"/>
    <n v="0.2"/>
    <n v="1.8143999999999996"/>
  </r>
  <r>
    <n v="5048"/>
    <x v="2496"/>
    <x v="0"/>
    <x v="338"/>
    <d v="2013-11-14T00:00:00"/>
    <s v="Second Class"/>
    <s v="AI-10855"/>
    <s v="Arianne Irving"/>
    <x v="0"/>
    <s v="United States"/>
    <x v="1"/>
    <x v="1"/>
    <n v="90036"/>
    <x v="1"/>
    <s v="OFF-AR-10001227"/>
    <x v="1"/>
    <x v="6"/>
    <s v="Newell 338"/>
    <n v="14.7"/>
    <n v="5"/>
    <n v="0"/>
    <n v="3.9690000000000003"/>
  </r>
  <r>
    <n v="5049"/>
    <x v="2497"/>
    <x v="2"/>
    <x v="691"/>
    <d v="2011-04-04T00:00:00"/>
    <s v="Standard Class"/>
    <s v="DD-13570"/>
    <s v="Dorothy Dickinson"/>
    <x v="0"/>
    <s v="United States"/>
    <x v="22"/>
    <x v="10"/>
    <n v="60610"/>
    <x v="2"/>
    <s v="OFF-BI-10002071"/>
    <x v="1"/>
    <x v="8"/>
    <s v="Fellowes Black Plastic Comb Bindings"/>
    <n v="8.1339999999999986"/>
    <n v="7"/>
    <n v="0.8"/>
    <n v="-13.827800000000003"/>
  </r>
  <r>
    <n v="5050"/>
    <x v="2497"/>
    <x v="2"/>
    <x v="691"/>
    <d v="2011-04-04T00:00:00"/>
    <s v="Standard Class"/>
    <s v="DD-13570"/>
    <s v="Dorothy Dickinson"/>
    <x v="0"/>
    <s v="United States"/>
    <x v="22"/>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x v="96"/>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x v="10"/>
    <x v="9"/>
    <n v="19140"/>
    <x v="3"/>
    <s v="OFF-EN-10000483"/>
    <x v="1"/>
    <x v="12"/>
    <s v="White Envelopes, White Envelopes with Clear Poly Window"/>
    <n v="24.400000000000002"/>
    <n v="2"/>
    <n v="0.2"/>
    <n v="7.9299999999999971"/>
  </r>
  <r>
    <n v="5053"/>
    <x v="2500"/>
    <x v="3"/>
    <x v="240"/>
    <d v="2014-05-20T00:00:00"/>
    <s v="Same Day"/>
    <s v="JC-15775"/>
    <s v="John Castell"/>
    <x v="0"/>
    <s v="United States"/>
    <x v="118"/>
    <x v="32"/>
    <n v="30318"/>
    <x v="0"/>
    <s v="OFF-PA-10003129"/>
    <x v="1"/>
    <x v="10"/>
    <s v="Tops White Computer Printout Paper"/>
    <n v="195.64"/>
    <n v="4"/>
    <n v="0"/>
    <n v="91.950799999999987"/>
  </r>
  <r>
    <n v="5054"/>
    <x v="2501"/>
    <x v="1"/>
    <x v="928"/>
    <d v="2012-01-08T00:00:00"/>
    <s v="Second Class"/>
    <s v="AH-10465"/>
    <s v="Amy Hunt"/>
    <x v="0"/>
    <s v="United States"/>
    <x v="61"/>
    <x v="5"/>
    <n v="75217"/>
    <x v="2"/>
    <s v="TEC-AC-10003198"/>
    <x v="2"/>
    <x v="11"/>
    <s v="Enermax Acrylux Wireless Keyboard"/>
    <n v="398.40000000000003"/>
    <n v="5"/>
    <n v="0.2"/>
    <n v="84.659999999999982"/>
  </r>
  <r>
    <n v="5055"/>
    <x v="2501"/>
    <x v="1"/>
    <x v="928"/>
    <d v="2012-01-08T00:00:00"/>
    <s v="Second Class"/>
    <s v="AH-10465"/>
    <s v="Amy Hunt"/>
    <x v="0"/>
    <s v="United States"/>
    <x v="61"/>
    <x v="5"/>
    <n v="75217"/>
    <x v="2"/>
    <s v="OFF-AR-10001246"/>
    <x v="1"/>
    <x v="6"/>
    <s v="Newell 317"/>
    <n v="7.0559999999999992"/>
    <n v="3"/>
    <n v="0.2"/>
    <n v="0.79379999999999962"/>
  </r>
  <r>
    <n v="5056"/>
    <x v="2501"/>
    <x v="1"/>
    <x v="928"/>
    <d v="2012-01-08T00:00:00"/>
    <s v="Second Class"/>
    <s v="AH-10465"/>
    <s v="Amy Hunt"/>
    <x v="0"/>
    <s v="United States"/>
    <x v="61"/>
    <x v="5"/>
    <n v="75217"/>
    <x v="2"/>
    <s v="FUR-BO-10003272"/>
    <x v="0"/>
    <x v="0"/>
    <s v="O'Sullivan Living Dimensions 5-Shelf Bookcases"/>
    <n v="1352.3975999999998"/>
    <n v="9"/>
    <n v="0.32"/>
    <n v="-437.5404000000002"/>
  </r>
  <r>
    <n v="5057"/>
    <x v="2502"/>
    <x v="1"/>
    <x v="1014"/>
    <d v="2012-09-11T00:00:00"/>
    <s v="First Class"/>
    <s v="NM-18520"/>
    <s v="Neoma Murray"/>
    <x v="0"/>
    <s v="United States"/>
    <x v="429"/>
    <x v="1"/>
    <n v="92553"/>
    <x v="1"/>
    <s v="OFF-PA-10002606"/>
    <x v="1"/>
    <x v="10"/>
    <s v="Xerox 1928"/>
    <n v="26.400000000000002"/>
    <n v="5"/>
    <n v="0"/>
    <n v="11.879999999999999"/>
  </r>
  <r>
    <n v="5058"/>
    <x v="2502"/>
    <x v="1"/>
    <x v="1014"/>
    <d v="2012-09-11T00:00:00"/>
    <s v="First Class"/>
    <s v="NM-18520"/>
    <s v="Neoma Murray"/>
    <x v="0"/>
    <s v="United States"/>
    <x v="429"/>
    <x v="1"/>
    <n v="92553"/>
    <x v="1"/>
    <s v="OFF-ST-10002486"/>
    <x v="1"/>
    <x v="4"/>
    <s v="Eldon Shelf Savers Cubes and Bins"/>
    <n v="41.88"/>
    <n v="6"/>
    <n v="0"/>
    <n v="0.83759999999999835"/>
  </r>
  <r>
    <n v="5059"/>
    <x v="2503"/>
    <x v="0"/>
    <x v="1015"/>
    <d v="2013-04-08T00:00:00"/>
    <s v="Standard Class"/>
    <s v="CS-11950"/>
    <s v="Carlos Soltero"/>
    <x v="0"/>
    <s v="United States"/>
    <x v="10"/>
    <x v="9"/>
    <n v="19140"/>
    <x v="3"/>
    <s v="OFF-BI-10004330"/>
    <x v="1"/>
    <x v="8"/>
    <s v="GBC Velobind Prepunched Cover Sets, Regency Series"/>
    <n v="99.846000000000004"/>
    <n v="9"/>
    <n v="0.7"/>
    <n v="-83.204999999999984"/>
  </r>
  <r>
    <n v="5060"/>
    <x v="2504"/>
    <x v="0"/>
    <x v="5"/>
    <d v="2013-12-08T00:00:00"/>
    <s v="Second Class"/>
    <s v="TP-21130"/>
    <s v="Theone Pippenger"/>
    <x v="0"/>
    <s v="United States"/>
    <x v="430"/>
    <x v="0"/>
    <n v="40324"/>
    <x v="0"/>
    <s v="TEC-PH-10000560"/>
    <x v="2"/>
    <x v="7"/>
    <s v="Samsung Galaxy S III - 16GB - pebble blue (T-Mobile)"/>
    <n v="699.98"/>
    <n v="2"/>
    <n v="0"/>
    <n v="195.99440000000004"/>
  </r>
  <r>
    <n v="5061"/>
    <x v="2504"/>
    <x v="0"/>
    <x v="5"/>
    <d v="2013-12-08T00:00:00"/>
    <s v="Second Class"/>
    <s v="TP-21130"/>
    <s v="Theone Pippenger"/>
    <x v="0"/>
    <s v="United States"/>
    <x v="430"/>
    <x v="0"/>
    <n v="40324"/>
    <x v="0"/>
    <s v="OFF-ST-10000060"/>
    <x v="1"/>
    <x v="4"/>
    <s v="Fellowes Bankers Box Staxonsteel Drawer File/Stacking System"/>
    <n v="584.82000000000005"/>
    <n v="9"/>
    <n v="0"/>
    <n v="70.178400000000025"/>
  </r>
  <r>
    <n v="5062"/>
    <x v="2505"/>
    <x v="1"/>
    <x v="412"/>
    <d v="2012-05-12T00:00:00"/>
    <s v="Standard Class"/>
    <s v="DL-12925"/>
    <s v="Daniel Lacy"/>
    <x v="0"/>
    <s v="United States"/>
    <x v="31"/>
    <x v="11"/>
    <n v="55407"/>
    <x v="2"/>
    <s v="OFF-BI-10003684"/>
    <x v="1"/>
    <x v="8"/>
    <s v="Wilson Jones Legal Size Ring Binders"/>
    <n v="43.98"/>
    <n v="2"/>
    <n v="0"/>
    <n v="21.99"/>
  </r>
  <r>
    <n v="5063"/>
    <x v="2505"/>
    <x v="1"/>
    <x v="412"/>
    <d v="2012-05-12T00:00:00"/>
    <s v="Standard Class"/>
    <s v="DL-12925"/>
    <s v="Daniel Lacy"/>
    <x v="0"/>
    <s v="United States"/>
    <x v="31"/>
    <x v="11"/>
    <n v="55407"/>
    <x v="2"/>
    <s v="TEC-PH-10000441"/>
    <x v="2"/>
    <x v="7"/>
    <s v="VTech DS6151"/>
    <n v="377.96999999999997"/>
    <n v="3"/>
    <n v="0"/>
    <n v="105.83160000000002"/>
  </r>
  <r>
    <n v="5064"/>
    <x v="2505"/>
    <x v="1"/>
    <x v="412"/>
    <d v="2012-05-12T00:00:00"/>
    <s v="Standard Class"/>
    <s v="DL-12925"/>
    <s v="Daniel Lacy"/>
    <x v="0"/>
    <s v="United States"/>
    <x v="31"/>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x v="40"/>
    <x v="13"/>
    <n v="19805"/>
    <x v="3"/>
    <s v="TEC-PH-10004977"/>
    <x v="2"/>
    <x v="7"/>
    <s v="GE 30524EE4"/>
    <n v="391.98"/>
    <n v="2"/>
    <n v="0"/>
    <n v="113.67419999999998"/>
  </r>
  <r>
    <n v="5066"/>
    <x v="2507"/>
    <x v="3"/>
    <x v="329"/>
    <d v="2014-12-08T00:00:00"/>
    <s v="Standard Class"/>
    <s v="SC-20380"/>
    <s v="Shahid Collister"/>
    <x v="0"/>
    <s v="United States"/>
    <x v="140"/>
    <x v="3"/>
    <n v="27217"/>
    <x v="0"/>
    <s v="TEC-AC-10002001"/>
    <x v="2"/>
    <x v="11"/>
    <s v="Logitech Wireless Gaming Headset G930"/>
    <n v="383.97600000000006"/>
    <n v="3"/>
    <n v="0.2"/>
    <n v="81.59490000000001"/>
  </r>
  <r>
    <n v="5067"/>
    <x v="2507"/>
    <x v="3"/>
    <x v="329"/>
    <d v="2014-12-08T00:00:00"/>
    <s v="Standard Class"/>
    <s v="SC-20380"/>
    <s v="Shahid Collister"/>
    <x v="0"/>
    <s v="United States"/>
    <x v="140"/>
    <x v="3"/>
    <n v="27217"/>
    <x v="0"/>
    <s v="FUR-TA-10001889"/>
    <x v="0"/>
    <x v="3"/>
    <s v="Bush Advantage Collection Racetrack Conference Table"/>
    <n v="1781.6819999999998"/>
    <n v="7"/>
    <n v="0.4"/>
    <n v="-653.28340000000003"/>
  </r>
  <r>
    <n v="5068"/>
    <x v="2508"/>
    <x v="3"/>
    <x v="787"/>
    <d v="2014-01-20T00:00:00"/>
    <s v="Standard Class"/>
    <s v="TT-21460"/>
    <s v="Tonja Turnell"/>
    <x v="2"/>
    <s v="United States"/>
    <x v="1"/>
    <x v="1"/>
    <n v="90008"/>
    <x v="1"/>
    <s v="OFF-AR-10003504"/>
    <x v="1"/>
    <x v="6"/>
    <s v="Newell 347"/>
    <n v="21.400000000000002"/>
    <n v="5"/>
    <n v="0"/>
    <n v="6.2059999999999977"/>
  </r>
  <r>
    <n v="5069"/>
    <x v="2509"/>
    <x v="2"/>
    <x v="233"/>
    <d v="2011-08-12T00:00:00"/>
    <s v="Standard Class"/>
    <s v="MA-17560"/>
    <s v="Matt Abelman"/>
    <x v="2"/>
    <s v="United States"/>
    <x v="149"/>
    <x v="12"/>
    <n v="48183"/>
    <x v="2"/>
    <s v="TEC-CO-10001571"/>
    <x v="2"/>
    <x v="16"/>
    <s v="Sharp 1540cs Digital Laser Copier"/>
    <n v="549.99"/>
    <n v="1"/>
    <n v="0"/>
    <n v="274.995"/>
  </r>
  <r>
    <n v="5070"/>
    <x v="2509"/>
    <x v="2"/>
    <x v="233"/>
    <d v="2011-08-12T00:00:00"/>
    <s v="Standard Class"/>
    <s v="MA-17560"/>
    <s v="Matt Abelman"/>
    <x v="2"/>
    <s v="United States"/>
    <x v="149"/>
    <x v="12"/>
    <n v="48183"/>
    <x v="2"/>
    <s v="OFF-AP-10002495"/>
    <x v="1"/>
    <x v="9"/>
    <s v="Acco Smartsocket Table Surge Protector, 6 Color-Coded Adapter Outlets"/>
    <n v="167.535"/>
    <n v="3"/>
    <n v="0.1"/>
    <n v="37.229999999999983"/>
  </r>
  <r>
    <n v="5071"/>
    <x v="2509"/>
    <x v="2"/>
    <x v="233"/>
    <d v="2011-08-12T00:00:00"/>
    <s v="Standard Class"/>
    <s v="MA-17560"/>
    <s v="Matt Abelman"/>
    <x v="2"/>
    <s v="United States"/>
    <x v="149"/>
    <x v="12"/>
    <n v="48183"/>
    <x v="2"/>
    <s v="OFF-EN-10002500"/>
    <x v="1"/>
    <x v="12"/>
    <s v="Globe Weis Peel &amp; Seel First Class Envelopes"/>
    <n v="38.339999999999996"/>
    <n v="3"/>
    <n v="0"/>
    <n v="17.253"/>
  </r>
  <r>
    <n v="5072"/>
    <x v="2509"/>
    <x v="2"/>
    <x v="233"/>
    <d v="2011-08-12T00:00:00"/>
    <s v="Standard Class"/>
    <s v="MA-17560"/>
    <s v="Matt Abelman"/>
    <x v="2"/>
    <s v="United States"/>
    <x v="149"/>
    <x v="12"/>
    <n v="48183"/>
    <x v="2"/>
    <s v="FUR-FU-10002088"/>
    <x v="0"/>
    <x v="5"/>
    <s v="Nu-Dell Float Frame 11 x 14 1/2"/>
    <n v="53.88"/>
    <n v="6"/>
    <n v="0"/>
    <n v="22.629600000000003"/>
  </r>
  <r>
    <n v="5073"/>
    <x v="2509"/>
    <x v="2"/>
    <x v="233"/>
    <d v="2011-08-12T00:00:00"/>
    <s v="Standard Class"/>
    <s v="MA-17560"/>
    <s v="Matt Abelman"/>
    <x v="2"/>
    <s v="United States"/>
    <x v="149"/>
    <x v="12"/>
    <n v="48183"/>
    <x v="2"/>
    <s v="TEC-PH-10001128"/>
    <x v="2"/>
    <x v="7"/>
    <s v="Motorola Droid Maxx"/>
    <n v="299.98"/>
    <n v="2"/>
    <n v="0"/>
    <n v="83.994400000000013"/>
  </r>
  <r>
    <n v="5074"/>
    <x v="2510"/>
    <x v="1"/>
    <x v="599"/>
    <d v="2012-11-05T00:00:00"/>
    <s v="Same Day"/>
    <s v="JM-16195"/>
    <s v="Justin MacKendrick"/>
    <x v="0"/>
    <s v="United States"/>
    <x v="8"/>
    <x v="1"/>
    <n v="94109"/>
    <x v="1"/>
    <s v="OFF-ST-10000649"/>
    <x v="1"/>
    <x v="4"/>
    <s v="Hanging Personal Folder File"/>
    <n v="62.8"/>
    <n v="4"/>
    <n v="0"/>
    <n v="15.700000000000003"/>
  </r>
  <r>
    <n v="5075"/>
    <x v="2511"/>
    <x v="3"/>
    <x v="1016"/>
    <d v="2014-04-30T00:00:00"/>
    <s v="Second Class"/>
    <s v="MB-18085"/>
    <s v="Mick Brown"/>
    <x v="0"/>
    <s v="United States"/>
    <x v="1"/>
    <x v="1"/>
    <n v="90049"/>
    <x v="1"/>
    <s v="OFF-BI-10002103"/>
    <x v="1"/>
    <x v="8"/>
    <s v="Cardinal Slant-D Ring Binder, Heavy Gauge Vinyl"/>
    <n v="13.904"/>
    <n v="2"/>
    <n v="0.2"/>
    <n v="4.5187999999999997"/>
  </r>
  <r>
    <n v="5076"/>
    <x v="2512"/>
    <x v="2"/>
    <x v="1017"/>
    <d v="2011-04-22T00:00:00"/>
    <s v="Second Class"/>
    <s v="SV-20365"/>
    <s v="Seth Vernon"/>
    <x v="0"/>
    <s v="United States"/>
    <x v="12"/>
    <x v="5"/>
    <n v="77070"/>
    <x v="2"/>
    <s v="FUR-TA-10001705"/>
    <x v="0"/>
    <x v="3"/>
    <s v="Bush Advantage Collection Round Conference Table"/>
    <n v="744.09999999999991"/>
    <n v="5"/>
    <n v="0.3"/>
    <n v="-95.670000000000044"/>
  </r>
  <r>
    <n v="5077"/>
    <x v="2512"/>
    <x v="2"/>
    <x v="1017"/>
    <d v="2011-04-22T00:00:00"/>
    <s v="Second Class"/>
    <s v="SV-20365"/>
    <s v="Seth Vernon"/>
    <x v="0"/>
    <s v="United States"/>
    <x v="12"/>
    <x v="5"/>
    <n v="77070"/>
    <x v="2"/>
    <s v="OFF-ST-10004634"/>
    <x v="1"/>
    <x v="4"/>
    <s v="Personal Folder Holder, Ebony"/>
    <n v="44.840000000000011"/>
    <n v="5"/>
    <n v="0.2"/>
    <n v="5.6049999999999951"/>
  </r>
  <r>
    <n v="5078"/>
    <x v="2512"/>
    <x v="2"/>
    <x v="1017"/>
    <d v="2011-04-22T00:00:00"/>
    <s v="Second Class"/>
    <s v="SV-20365"/>
    <s v="Seth Vernon"/>
    <x v="0"/>
    <s v="United States"/>
    <x v="12"/>
    <x v="5"/>
    <n v="77070"/>
    <x v="2"/>
    <s v="FUR-TA-10004442"/>
    <x v="0"/>
    <x v="3"/>
    <s v="Riverside Furniture Stanwyck Manor Table Series"/>
    <n v="401.59000000000003"/>
    <n v="2"/>
    <n v="0.3"/>
    <n v="-131.95100000000002"/>
  </r>
  <r>
    <n v="5079"/>
    <x v="2513"/>
    <x v="3"/>
    <x v="343"/>
    <d v="2014-11-18T00:00:00"/>
    <s v="Standard Class"/>
    <s v="CG-12040"/>
    <s v="Catherine Glotzbach"/>
    <x v="2"/>
    <s v="United States"/>
    <x v="158"/>
    <x v="6"/>
    <n v="53209"/>
    <x v="2"/>
    <s v="OFF-BI-10002949"/>
    <x v="1"/>
    <x v="8"/>
    <s v="Prestige Round Ring Binders"/>
    <n v="18.240000000000002"/>
    <n v="3"/>
    <n v="0"/>
    <n v="8.5727999999999991"/>
  </r>
  <r>
    <n v="5080"/>
    <x v="2514"/>
    <x v="3"/>
    <x v="920"/>
    <d v="2014-11-30T00:00:00"/>
    <s v="Standard Class"/>
    <s v="BD-11500"/>
    <s v="Bradley Drucker"/>
    <x v="0"/>
    <s v="United States"/>
    <x v="8"/>
    <x v="1"/>
    <n v="94122"/>
    <x v="1"/>
    <s v="FUR-BO-10002213"/>
    <x v="0"/>
    <x v="0"/>
    <s v="Sauder Forest Hills Library, Woodland Oak Finish"/>
    <n v="359.49899999999997"/>
    <n v="3"/>
    <n v="0.15"/>
    <n v="-29.605799999999981"/>
  </r>
  <r>
    <n v="5081"/>
    <x v="2514"/>
    <x v="3"/>
    <x v="920"/>
    <d v="2014-11-30T00:00:00"/>
    <s v="Standard Class"/>
    <s v="BD-11500"/>
    <s v="Bradley Drucker"/>
    <x v="0"/>
    <s v="United States"/>
    <x v="8"/>
    <x v="1"/>
    <n v="94122"/>
    <x v="1"/>
    <s v="OFF-ST-10001325"/>
    <x v="1"/>
    <x v="4"/>
    <s v="Sterilite Officeware Hinged File Box"/>
    <n v="10.48"/>
    <n v="1"/>
    <n v="0"/>
    <n v="2.8296000000000001"/>
  </r>
  <r>
    <n v="5082"/>
    <x v="2515"/>
    <x v="1"/>
    <x v="217"/>
    <d v="2012-12-18T00:00:00"/>
    <s v="Same Day"/>
    <s v="JK-15640"/>
    <s v="Jim Kriz"/>
    <x v="2"/>
    <s v="United States"/>
    <x v="138"/>
    <x v="24"/>
    <n v="44105"/>
    <x v="3"/>
    <s v="OFF-PA-10003441"/>
    <x v="1"/>
    <x v="10"/>
    <s v="Xerox 226"/>
    <n v="20.736000000000004"/>
    <n v="4"/>
    <n v="0.2"/>
    <n v="7.2576000000000001"/>
  </r>
  <r>
    <n v="5083"/>
    <x v="2516"/>
    <x v="0"/>
    <x v="162"/>
    <d v="2013-09-13T00:00:00"/>
    <s v="Standard Class"/>
    <s v="JM-15580"/>
    <s v="Jill Matthias"/>
    <x v="0"/>
    <s v="United States"/>
    <x v="53"/>
    <x v="3"/>
    <n v="28110"/>
    <x v="0"/>
    <s v="TEC-AC-10004209"/>
    <x v="2"/>
    <x v="11"/>
    <s v="Memorex Froggy Flash Drive 4 GB"/>
    <n v="35.167999999999999"/>
    <n v="4"/>
    <n v="0.2"/>
    <n v="8.3524000000000012"/>
  </r>
  <r>
    <n v="5084"/>
    <x v="2516"/>
    <x v="0"/>
    <x v="162"/>
    <d v="2013-09-13T00:00:00"/>
    <s v="Standard Class"/>
    <s v="JM-15580"/>
    <s v="Jill Matthias"/>
    <x v="0"/>
    <s v="United States"/>
    <x v="53"/>
    <x v="3"/>
    <n v="28110"/>
    <x v="0"/>
    <s v="OFF-PA-10000501"/>
    <x v="1"/>
    <x v="10"/>
    <s v="Petty Cash Envelope"/>
    <n v="64.704000000000008"/>
    <n v="3"/>
    <n v="0.2"/>
    <n v="23.455199999999998"/>
  </r>
  <r>
    <n v="5085"/>
    <x v="2517"/>
    <x v="0"/>
    <x v="112"/>
    <d v="2013-06-10T00:00:00"/>
    <s v="Second Class"/>
    <s v="SC-20230"/>
    <s v="Scot Coram"/>
    <x v="1"/>
    <s v="United States"/>
    <x v="90"/>
    <x v="31"/>
    <n v="1852"/>
    <x v="3"/>
    <s v="OFF-PA-10003656"/>
    <x v="1"/>
    <x v="10"/>
    <s v="Xerox 1935"/>
    <n v="105.52"/>
    <n v="4"/>
    <n v="0"/>
    <n v="48.539199999999994"/>
  </r>
  <r>
    <n v="5086"/>
    <x v="2518"/>
    <x v="1"/>
    <x v="974"/>
    <d v="2012-06-23T00:00:00"/>
    <s v="Standard Class"/>
    <s v="ME-17320"/>
    <s v="Maria Etezadi"/>
    <x v="2"/>
    <s v="United States"/>
    <x v="61"/>
    <x v="5"/>
    <n v="75081"/>
    <x v="2"/>
    <s v="OFF-BI-10001107"/>
    <x v="1"/>
    <x v="8"/>
    <s v="GBC White Gloss Covers, Plain Front"/>
    <n v="5.7919999999999989"/>
    <n v="2"/>
    <n v="0.8"/>
    <n v="-9.5568000000000026"/>
  </r>
  <r>
    <n v="5087"/>
    <x v="2519"/>
    <x v="1"/>
    <x v="616"/>
    <d v="2012-03-09T00:00:00"/>
    <s v="Standard Class"/>
    <s v="KN-16390"/>
    <s v="Katherine Nockton"/>
    <x v="1"/>
    <s v="United States"/>
    <x v="10"/>
    <x v="9"/>
    <n v="19120"/>
    <x v="3"/>
    <s v="TEC-PH-10000562"/>
    <x v="2"/>
    <x v="7"/>
    <s v="Samsung Convoy 3"/>
    <n v="466.15799999999996"/>
    <n v="7"/>
    <n v="0.4"/>
    <n v="-93.231599999999958"/>
  </r>
  <r>
    <n v="5088"/>
    <x v="2519"/>
    <x v="1"/>
    <x v="616"/>
    <d v="2012-03-09T00:00:00"/>
    <s v="Standard Class"/>
    <s v="KN-16390"/>
    <s v="Katherine Nockton"/>
    <x v="1"/>
    <s v="United States"/>
    <x v="10"/>
    <x v="9"/>
    <n v="19120"/>
    <x v="3"/>
    <s v="TEC-AC-10001101"/>
    <x v="2"/>
    <x v="11"/>
    <s v="Sony 16GB Class 10 Micro SDHC R40 Memory Card"/>
    <n v="10.312000000000001"/>
    <n v="1"/>
    <n v="0.2"/>
    <n v="-1.2890000000000006"/>
  </r>
  <r>
    <n v="5089"/>
    <x v="2519"/>
    <x v="1"/>
    <x v="616"/>
    <d v="2012-03-09T00:00:00"/>
    <s v="Standard Class"/>
    <s v="KN-16390"/>
    <s v="Katherine Nockton"/>
    <x v="1"/>
    <s v="United States"/>
    <x v="10"/>
    <x v="9"/>
    <n v="19120"/>
    <x v="3"/>
    <s v="OFF-BI-10003529"/>
    <x v="1"/>
    <x v="8"/>
    <s v="Avery Round Ring Poly Binders"/>
    <n v="2.556"/>
    <n v="3"/>
    <n v="0.7"/>
    <n v="-1.7892000000000001"/>
  </r>
  <r>
    <n v="5090"/>
    <x v="2520"/>
    <x v="3"/>
    <x v="1018"/>
    <d v="2014-08-08T00:00:00"/>
    <s v="First Class"/>
    <s v="HM-14860"/>
    <s v="Harry Marie"/>
    <x v="1"/>
    <s v="United States"/>
    <x v="431"/>
    <x v="22"/>
    <n v="80538"/>
    <x v="1"/>
    <s v="OFF-PA-10001752"/>
    <x v="1"/>
    <x v="10"/>
    <s v="Hammermill CopyPlus Copy Paper (20Lb. and 84 Bright)"/>
    <n v="7.9680000000000009"/>
    <n v="2"/>
    <n v="0.2"/>
    <n v="2.8884000000000007"/>
  </r>
  <r>
    <n v="5091"/>
    <x v="2520"/>
    <x v="3"/>
    <x v="1018"/>
    <d v="2014-08-08T00:00:00"/>
    <s v="First Class"/>
    <s v="HM-14860"/>
    <s v="Harry Marie"/>
    <x v="1"/>
    <s v="United States"/>
    <x v="431"/>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x v="431"/>
    <x v="22"/>
    <n v="80538"/>
    <x v="1"/>
    <s v="OFF-FA-10003472"/>
    <x v="1"/>
    <x v="13"/>
    <s v="Bagged Rubber Bands"/>
    <n v="3.024"/>
    <n v="3"/>
    <n v="0.2"/>
    <n v="-0.6048"/>
  </r>
  <r>
    <n v="5093"/>
    <x v="2522"/>
    <x v="1"/>
    <x v="293"/>
    <d v="2012-05-27T00:00:00"/>
    <s v="Standard Class"/>
    <s v="KH-16690"/>
    <s v="Kristen Hastings"/>
    <x v="1"/>
    <s v="United States"/>
    <x v="383"/>
    <x v="34"/>
    <n v="2895"/>
    <x v="3"/>
    <s v="OFF-ST-10004507"/>
    <x v="1"/>
    <x v="4"/>
    <s v="Advantus Rolling Storage Box"/>
    <n v="51.449999999999996"/>
    <n v="3"/>
    <n v="0"/>
    <n v="13.891499999999999"/>
  </r>
  <r>
    <n v="5094"/>
    <x v="2523"/>
    <x v="2"/>
    <x v="776"/>
    <d v="2011-12-10T00:00:00"/>
    <s v="Standard Class"/>
    <s v="BK-11260"/>
    <s v="Berenike Kampe"/>
    <x v="0"/>
    <s v="United States"/>
    <x v="22"/>
    <x v="10"/>
    <n v="60610"/>
    <x v="2"/>
    <s v="OFF-AP-10004036"/>
    <x v="1"/>
    <x v="9"/>
    <s v="Bionaire 99.97% HEPA Air Cleaner"/>
    <n v="14.015999999999996"/>
    <n v="4"/>
    <n v="0.8"/>
    <n v="-31.536000000000001"/>
  </r>
  <r>
    <n v="5095"/>
    <x v="2523"/>
    <x v="2"/>
    <x v="776"/>
    <d v="2011-12-10T00:00:00"/>
    <s v="Standard Class"/>
    <s v="BK-11260"/>
    <s v="Berenike Kampe"/>
    <x v="0"/>
    <s v="United States"/>
    <x v="22"/>
    <x v="10"/>
    <n v="60610"/>
    <x v="2"/>
    <s v="FUR-TA-10004086"/>
    <x v="0"/>
    <x v="3"/>
    <s v="KI Adjustable-Height Table"/>
    <n v="214.95000000000002"/>
    <n v="5"/>
    <n v="0.5"/>
    <n v="-120.37200000000003"/>
  </r>
  <r>
    <n v="5096"/>
    <x v="2523"/>
    <x v="2"/>
    <x v="776"/>
    <d v="2011-12-10T00:00:00"/>
    <s v="Standard Class"/>
    <s v="BK-11260"/>
    <s v="Berenike Kampe"/>
    <x v="0"/>
    <s v="United States"/>
    <x v="22"/>
    <x v="10"/>
    <n v="60610"/>
    <x v="2"/>
    <s v="TEC-PH-10000307"/>
    <x v="2"/>
    <x v="7"/>
    <s v="Shocksock Galaxy S4 Armband"/>
    <n v="35.04"/>
    <n v="4"/>
    <n v="0.2"/>
    <n v="-7.0080000000000044"/>
  </r>
  <r>
    <n v="5097"/>
    <x v="2523"/>
    <x v="2"/>
    <x v="776"/>
    <d v="2011-12-10T00:00:00"/>
    <s v="Standard Class"/>
    <s v="BK-11260"/>
    <s v="Berenike Kampe"/>
    <x v="0"/>
    <s v="United States"/>
    <x v="22"/>
    <x v="10"/>
    <n v="60610"/>
    <x v="2"/>
    <s v="FUR-FU-10002088"/>
    <x v="0"/>
    <x v="5"/>
    <s v="Nu-Dell Float Frame 11 x 14 1/2"/>
    <n v="10.776000000000002"/>
    <n v="3"/>
    <n v="0.6"/>
    <n v="-4.8491999999999997"/>
  </r>
  <r>
    <n v="5098"/>
    <x v="2523"/>
    <x v="2"/>
    <x v="776"/>
    <d v="2011-12-10T00:00:00"/>
    <s v="Standard Class"/>
    <s v="BK-11260"/>
    <s v="Berenike Kampe"/>
    <x v="0"/>
    <s v="United States"/>
    <x v="22"/>
    <x v="10"/>
    <n v="60610"/>
    <x v="2"/>
    <s v="OFF-BI-10004965"/>
    <x v="1"/>
    <x v="8"/>
    <s v="Ibico Covers for Plastic or Wire Binding Elements"/>
    <n v="4.5999999999999988"/>
    <n v="2"/>
    <n v="0.8"/>
    <n v="-8.0500000000000025"/>
  </r>
  <r>
    <n v="5099"/>
    <x v="2523"/>
    <x v="2"/>
    <x v="776"/>
    <d v="2011-12-10T00:00:00"/>
    <s v="Standard Class"/>
    <s v="BK-11260"/>
    <s v="Berenike Kampe"/>
    <x v="0"/>
    <s v="United States"/>
    <x v="22"/>
    <x v="10"/>
    <n v="60610"/>
    <x v="2"/>
    <s v="OFF-ST-10002485"/>
    <x v="1"/>
    <x v="4"/>
    <s v="Rogers Deluxe File Chest"/>
    <n v="35.167999999999999"/>
    <n v="2"/>
    <n v="0.2"/>
    <n v="-8.3524000000000012"/>
  </r>
  <r>
    <n v="5100"/>
    <x v="2524"/>
    <x v="1"/>
    <x v="976"/>
    <d v="2012-08-12T00:00:00"/>
    <s v="Standard Class"/>
    <s v="PN-18775"/>
    <s v="Parhena Norris"/>
    <x v="2"/>
    <s v="United States"/>
    <x v="329"/>
    <x v="1"/>
    <n v="93309"/>
    <x v="1"/>
    <s v="OFF-BI-10002194"/>
    <x v="1"/>
    <x v="8"/>
    <s v="Cardinal Hold-It CD Pocket"/>
    <n v="19.152000000000001"/>
    <n v="3"/>
    <n v="0.2"/>
    <n v="6.4638000000000009"/>
  </r>
  <r>
    <n v="5101"/>
    <x v="2525"/>
    <x v="2"/>
    <x v="461"/>
    <d v="2011-03-17T00:00:00"/>
    <s v="Same Day"/>
    <s v="AZ-10750"/>
    <s v="Annie Zypern"/>
    <x v="0"/>
    <s v="United States"/>
    <x v="61"/>
    <x v="5"/>
    <n v="75217"/>
    <x v="2"/>
    <s v="OFF-AR-10003732"/>
    <x v="1"/>
    <x v="6"/>
    <s v="Newell 333"/>
    <n v="4.4479999999999995"/>
    <n v="2"/>
    <n v="0.2"/>
    <n v="0.3335999999999999"/>
  </r>
  <r>
    <n v="5102"/>
    <x v="2525"/>
    <x v="2"/>
    <x v="461"/>
    <d v="2011-03-17T00:00:00"/>
    <s v="Same Day"/>
    <s v="AZ-10750"/>
    <s v="Annie Zypern"/>
    <x v="0"/>
    <s v="United States"/>
    <x v="61"/>
    <x v="5"/>
    <n v="75217"/>
    <x v="2"/>
    <s v="OFF-PA-10002195"/>
    <x v="1"/>
    <x v="10"/>
    <s v="Xerox 1966"/>
    <n v="5.1840000000000011"/>
    <n v="1"/>
    <n v="0.2"/>
    <n v="1.8792"/>
  </r>
  <r>
    <n v="5103"/>
    <x v="2525"/>
    <x v="2"/>
    <x v="461"/>
    <d v="2011-03-17T00:00:00"/>
    <s v="Same Day"/>
    <s v="AZ-10750"/>
    <s v="Annie Zypern"/>
    <x v="0"/>
    <s v="United States"/>
    <x v="61"/>
    <x v="5"/>
    <n v="75217"/>
    <x v="2"/>
    <s v="OFF-PA-10002365"/>
    <x v="1"/>
    <x v="10"/>
    <s v="Xerox 1967"/>
    <n v="15.552000000000003"/>
    <n v="3"/>
    <n v="0.2"/>
    <n v="5.4432"/>
  </r>
  <r>
    <n v="5104"/>
    <x v="2526"/>
    <x v="1"/>
    <x v="514"/>
    <d v="2012-03-30T00:00:00"/>
    <s v="Second Class"/>
    <s v="GM-14500"/>
    <s v="Gene McClure"/>
    <x v="0"/>
    <s v="United States"/>
    <x v="10"/>
    <x v="9"/>
    <n v="19140"/>
    <x v="3"/>
    <s v="OFF-PA-10001950"/>
    <x v="1"/>
    <x v="10"/>
    <s v="Southworth 25% Cotton Antique Laid Paper &amp; Envelopes"/>
    <n v="40.032000000000004"/>
    <n v="6"/>
    <n v="0.2"/>
    <n v="12.509999999999993"/>
  </r>
  <r>
    <n v="5105"/>
    <x v="2526"/>
    <x v="1"/>
    <x v="514"/>
    <d v="2012-03-30T00:00:00"/>
    <s v="Second Class"/>
    <s v="GM-14500"/>
    <s v="Gene McClure"/>
    <x v="0"/>
    <s v="United States"/>
    <x v="10"/>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x v="207"/>
    <x v="2"/>
    <n v="32725"/>
    <x v="0"/>
    <s v="FUR-CH-10002439"/>
    <x v="0"/>
    <x v="1"/>
    <s v="Iceberg Nesting Folding Chair, 19w x 6d x 43h"/>
    <n v="186.304"/>
    <n v="4"/>
    <n v="0.2"/>
    <n v="13.972799999999999"/>
  </r>
  <r>
    <n v="5107"/>
    <x v="2528"/>
    <x v="1"/>
    <x v="444"/>
    <d v="2012-09-26T00:00:00"/>
    <s v="Standard Class"/>
    <s v="NH-18610"/>
    <s v="Nicole Hansen"/>
    <x v="1"/>
    <s v="United States"/>
    <x v="38"/>
    <x v="32"/>
    <n v="31907"/>
    <x v="0"/>
    <s v="TEC-AC-10000682"/>
    <x v="2"/>
    <x v="11"/>
    <s v="Kensington K72356US Mouse-in-a-Box USB Desktop Mouse"/>
    <n v="66.36"/>
    <n v="4"/>
    <n v="0"/>
    <n v="23.225999999999999"/>
  </r>
  <r>
    <n v="5108"/>
    <x v="2529"/>
    <x v="3"/>
    <x v="1016"/>
    <d v="2014-04-27T00:00:00"/>
    <s v="First Class"/>
    <s v="PN-18775"/>
    <s v="Parhena Norris"/>
    <x v="2"/>
    <s v="United States"/>
    <x v="316"/>
    <x v="18"/>
    <n v="37211"/>
    <x v="0"/>
    <s v="OFF-AR-10004078"/>
    <x v="1"/>
    <x v="6"/>
    <s v="Newell 312"/>
    <n v="42.047999999999995"/>
    <n v="9"/>
    <n v="0.2"/>
    <n v="5.2559999999999985"/>
  </r>
  <r>
    <n v="5109"/>
    <x v="2529"/>
    <x v="3"/>
    <x v="1016"/>
    <d v="2014-04-27T00:00:00"/>
    <s v="First Class"/>
    <s v="PN-18775"/>
    <s v="Parhena Norris"/>
    <x v="2"/>
    <s v="United States"/>
    <x v="316"/>
    <x v="18"/>
    <n v="37211"/>
    <x v="0"/>
    <s v="OFF-AR-10001958"/>
    <x v="1"/>
    <x v="6"/>
    <s v="Stanley Bostitch Contemporary Electric Pencil Sharpeners"/>
    <n v="67.92"/>
    <n v="5"/>
    <n v="0.2"/>
    <n v="6.7920000000000016"/>
  </r>
  <r>
    <n v="5110"/>
    <x v="2530"/>
    <x v="2"/>
    <x v="638"/>
    <d v="2011-10-22T00:00:00"/>
    <s v="Standard Class"/>
    <s v="EH-13765"/>
    <s v="Edward Hooks"/>
    <x v="1"/>
    <s v="United States"/>
    <x v="10"/>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x v="10"/>
    <x v="9"/>
    <n v="19134"/>
    <x v="3"/>
    <s v="OFF-ST-10003479"/>
    <x v="1"/>
    <x v="4"/>
    <s v="Eldon Base for stackable storage shelf, platinum"/>
    <n v="186.91200000000001"/>
    <n v="6"/>
    <n v="0.2"/>
    <n v="-35.046000000000028"/>
  </r>
  <r>
    <n v="5112"/>
    <x v="2530"/>
    <x v="2"/>
    <x v="638"/>
    <d v="2011-10-22T00:00:00"/>
    <s v="Standard Class"/>
    <s v="EH-13765"/>
    <s v="Edward Hooks"/>
    <x v="1"/>
    <s v="United States"/>
    <x v="10"/>
    <x v="9"/>
    <n v="19134"/>
    <x v="3"/>
    <s v="OFF-PA-10003016"/>
    <x v="1"/>
    <x v="10"/>
    <s v="Adams &quot;While You Were Out&quot; Message Pads"/>
    <n v="10.048000000000002"/>
    <n v="4"/>
    <n v="0.2"/>
    <n v="3.1399999999999988"/>
  </r>
  <r>
    <n v="5113"/>
    <x v="2531"/>
    <x v="1"/>
    <x v="50"/>
    <d v="2012-11-13T00:00:00"/>
    <s v="Same Day"/>
    <s v="HA-14905"/>
    <s v="Helen Abelman"/>
    <x v="0"/>
    <s v="United States"/>
    <x v="22"/>
    <x v="10"/>
    <n v="60610"/>
    <x v="2"/>
    <s v="FUR-FU-10001025"/>
    <x v="0"/>
    <x v="5"/>
    <s v="Eldon Imàge Series Desk Accessories, Clear"/>
    <n v="17.496000000000002"/>
    <n v="9"/>
    <n v="0.6"/>
    <n v="-7.4357999999999969"/>
  </r>
  <r>
    <n v="5114"/>
    <x v="2532"/>
    <x v="0"/>
    <x v="1011"/>
    <d v="2013-02-02T00:00:00"/>
    <s v="Second Class"/>
    <s v="AB-10150"/>
    <s v="Aimee Bixby"/>
    <x v="0"/>
    <s v="United States"/>
    <x v="61"/>
    <x v="5"/>
    <n v="75220"/>
    <x v="2"/>
    <s v="OFF-PA-10003936"/>
    <x v="1"/>
    <x v="10"/>
    <s v="Xerox 1994"/>
    <n v="15.552000000000003"/>
    <n v="3"/>
    <n v="0.2"/>
    <n v="5.4432"/>
  </r>
  <r>
    <n v="5115"/>
    <x v="2533"/>
    <x v="0"/>
    <x v="1019"/>
    <d v="2013-11-23T00:00:00"/>
    <s v="Standard Class"/>
    <s v="MS-17365"/>
    <s v="Maribeth Schnelling"/>
    <x v="0"/>
    <s v="United States"/>
    <x v="51"/>
    <x v="27"/>
    <n v="88220"/>
    <x v="1"/>
    <s v="OFF-BI-10004140"/>
    <x v="1"/>
    <x v="8"/>
    <s v="Avery Non-Stick Binders"/>
    <n v="10.776000000000002"/>
    <n v="3"/>
    <n v="0.2"/>
    <n v="3.3674999999999984"/>
  </r>
  <r>
    <n v="5116"/>
    <x v="2534"/>
    <x v="3"/>
    <x v="800"/>
    <d v="2014-07-30T00:00:00"/>
    <s v="Standard Class"/>
    <s v="DD-13570"/>
    <s v="Dorothy Dickinson"/>
    <x v="0"/>
    <s v="United States"/>
    <x v="10"/>
    <x v="9"/>
    <n v="19134"/>
    <x v="3"/>
    <s v="OFF-LA-10004178"/>
    <x v="1"/>
    <x v="2"/>
    <s v="Avery 491"/>
    <n v="3.3040000000000003"/>
    <n v="1"/>
    <n v="0.2"/>
    <n v="1.0737999999999999"/>
  </r>
  <r>
    <n v="5117"/>
    <x v="2535"/>
    <x v="3"/>
    <x v="343"/>
    <d v="2014-11-18T00:00:00"/>
    <s v="Standard Class"/>
    <s v="MT-17815"/>
    <s v="Meg Tillman"/>
    <x v="0"/>
    <s v="United States"/>
    <x v="20"/>
    <x v="15"/>
    <n v="10009"/>
    <x v="3"/>
    <s v="OFF-ST-10003324"/>
    <x v="1"/>
    <x v="4"/>
    <s v="Belkin OmniView SE Rackmount Kit"/>
    <n v="35.479999999999997"/>
    <n v="1"/>
    <n v="0"/>
    <n v="0"/>
  </r>
  <r>
    <n v="5118"/>
    <x v="2536"/>
    <x v="1"/>
    <x v="120"/>
    <d v="2012-10-03T00:00:00"/>
    <s v="Standard Class"/>
    <s v="GM-14500"/>
    <s v="Gene McClure"/>
    <x v="0"/>
    <s v="United States"/>
    <x v="147"/>
    <x v="15"/>
    <n v="11572"/>
    <x v="3"/>
    <s v="OFF-FA-10004854"/>
    <x v="1"/>
    <x v="13"/>
    <s v="Vinyl Coated Wire Paper Clips in Organizer Box, 800/Box"/>
    <n v="34.44"/>
    <n v="3"/>
    <n v="0"/>
    <n v="16.186799999999998"/>
  </r>
  <r>
    <n v="5119"/>
    <x v="2536"/>
    <x v="1"/>
    <x v="120"/>
    <d v="2012-10-03T00:00:00"/>
    <s v="Standard Class"/>
    <s v="GM-14500"/>
    <s v="Gene McClure"/>
    <x v="0"/>
    <s v="United States"/>
    <x v="147"/>
    <x v="15"/>
    <n v="11572"/>
    <x v="3"/>
    <s v="TEC-MA-10002859"/>
    <x v="2"/>
    <x v="15"/>
    <s v="Ativa MDM8000 8-Sheet Micro-Cut Shredder"/>
    <n v="629.92999999999995"/>
    <n v="7"/>
    <n v="0"/>
    <n v="296.06709999999998"/>
  </r>
  <r>
    <n v="5120"/>
    <x v="2536"/>
    <x v="1"/>
    <x v="120"/>
    <d v="2012-10-03T00:00:00"/>
    <s v="Standard Class"/>
    <s v="GM-14500"/>
    <s v="Gene McClure"/>
    <x v="0"/>
    <s v="United States"/>
    <x v="147"/>
    <x v="15"/>
    <n v="11572"/>
    <x v="3"/>
    <s v="OFF-BI-10000088"/>
    <x v="1"/>
    <x v="8"/>
    <s v="GBC Imprintable Covers"/>
    <n v="79.056000000000012"/>
    <n v="9"/>
    <n v="0.2"/>
    <n v="28.657800000000002"/>
  </r>
  <r>
    <n v="5121"/>
    <x v="2537"/>
    <x v="2"/>
    <x v="527"/>
    <d v="2011-04-08T00:00:00"/>
    <s v="Standard Class"/>
    <s v="KB-16585"/>
    <s v="Ken Black"/>
    <x v="1"/>
    <s v="United States"/>
    <x v="240"/>
    <x v="28"/>
    <n v="70506"/>
    <x v="0"/>
    <s v="OFF-ST-10004180"/>
    <x v="1"/>
    <x v="4"/>
    <s v="Safco Commercial Shelving"/>
    <n v="232.54999999999998"/>
    <n v="5"/>
    <n v="0"/>
    <n v="9.3019999999999925"/>
  </r>
  <r>
    <n v="5122"/>
    <x v="2537"/>
    <x v="2"/>
    <x v="527"/>
    <d v="2011-04-08T00:00:00"/>
    <s v="Standard Class"/>
    <s v="KB-16585"/>
    <s v="Ken Black"/>
    <x v="1"/>
    <s v="United States"/>
    <x v="240"/>
    <x v="28"/>
    <n v="70506"/>
    <x v="0"/>
    <s v="TEC-AC-10002926"/>
    <x v="2"/>
    <x v="11"/>
    <s v="Logitech Wireless Marathon Mouse M705"/>
    <n v="99.98"/>
    <n v="2"/>
    <n v="0"/>
    <n v="42.991400000000006"/>
  </r>
  <r>
    <n v="5123"/>
    <x v="2537"/>
    <x v="2"/>
    <x v="527"/>
    <d v="2011-04-08T00:00:00"/>
    <s v="Standard Class"/>
    <s v="KB-16585"/>
    <s v="Ken Black"/>
    <x v="1"/>
    <s v="United States"/>
    <x v="240"/>
    <x v="28"/>
    <n v="70506"/>
    <x v="0"/>
    <s v="OFF-PA-10003797"/>
    <x v="1"/>
    <x v="10"/>
    <s v="Xerox 209"/>
    <n v="19.440000000000001"/>
    <n v="3"/>
    <n v="0"/>
    <n v="9.3312000000000008"/>
  </r>
  <r>
    <n v="5124"/>
    <x v="2537"/>
    <x v="2"/>
    <x v="527"/>
    <d v="2011-04-08T00:00:00"/>
    <s v="Standard Class"/>
    <s v="KB-16585"/>
    <s v="Ken Black"/>
    <x v="1"/>
    <s v="United States"/>
    <x v="240"/>
    <x v="28"/>
    <n v="70506"/>
    <x v="0"/>
    <s v="OFF-PA-10002195"/>
    <x v="1"/>
    <x v="10"/>
    <s v="Xerox 1966"/>
    <n v="12.96"/>
    <n v="2"/>
    <n v="0"/>
    <n v="6.3504000000000005"/>
  </r>
  <r>
    <n v="5125"/>
    <x v="2538"/>
    <x v="2"/>
    <x v="80"/>
    <d v="2011-09-14T00:00:00"/>
    <s v="Same Day"/>
    <s v="DM-13015"/>
    <s v="Darrin Martin"/>
    <x v="0"/>
    <s v="United States"/>
    <x v="20"/>
    <x v="15"/>
    <n v="10009"/>
    <x v="3"/>
    <s v="FUR-TA-10001039"/>
    <x v="0"/>
    <x v="3"/>
    <s v="KI Adjustable-Height Table"/>
    <n v="464.29200000000003"/>
    <n v="9"/>
    <n v="0.4"/>
    <n v="-108.33479999999997"/>
  </r>
  <r>
    <n v="5126"/>
    <x v="2538"/>
    <x v="2"/>
    <x v="80"/>
    <d v="2011-09-14T00:00:00"/>
    <s v="Same Day"/>
    <s v="DM-13015"/>
    <s v="Darrin Martin"/>
    <x v="0"/>
    <s v="United States"/>
    <x v="20"/>
    <x v="15"/>
    <n v="10009"/>
    <x v="3"/>
    <s v="OFF-EN-10001099"/>
    <x v="1"/>
    <x v="12"/>
    <s v="Staples"/>
    <n v="68.459999999999994"/>
    <n v="7"/>
    <n v="0"/>
    <n v="31.491599999999995"/>
  </r>
  <r>
    <n v="5127"/>
    <x v="2538"/>
    <x v="2"/>
    <x v="80"/>
    <d v="2011-09-14T00:00:00"/>
    <s v="Same Day"/>
    <s v="DM-13015"/>
    <s v="Darrin Martin"/>
    <x v="0"/>
    <s v="United States"/>
    <x v="20"/>
    <x v="15"/>
    <n v="10009"/>
    <x v="3"/>
    <s v="TEC-MA-10003979"/>
    <x v="2"/>
    <x v="15"/>
    <s v="Ativa V4110MDD Micro-Cut Shredder"/>
    <n v="2799.96"/>
    <n v="4"/>
    <n v="0"/>
    <n v="1371.9803999999999"/>
  </r>
  <r>
    <n v="5128"/>
    <x v="2538"/>
    <x v="2"/>
    <x v="80"/>
    <d v="2011-09-14T00:00:00"/>
    <s v="Same Day"/>
    <s v="DM-13015"/>
    <s v="Darrin Martin"/>
    <x v="0"/>
    <s v="United States"/>
    <x v="20"/>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x v="20"/>
    <x v="15"/>
    <n v="10009"/>
    <x v="3"/>
    <s v="TEC-PH-10001536"/>
    <x v="2"/>
    <x v="7"/>
    <s v="Spigen Samsung Galaxy S5 Case Wallet"/>
    <n v="16.989999999999998"/>
    <n v="1"/>
    <n v="0"/>
    <n v="4.4173999999999989"/>
  </r>
  <r>
    <n v="5130"/>
    <x v="2538"/>
    <x v="2"/>
    <x v="80"/>
    <d v="2011-09-14T00:00:00"/>
    <s v="Same Day"/>
    <s v="DM-13015"/>
    <s v="Darrin Martin"/>
    <x v="0"/>
    <s v="United States"/>
    <x v="20"/>
    <x v="15"/>
    <n v="10009"/>
    <x v="3"/>
    <s v="TEC-PH-10000526"/>
    <x v="2"/>
    <x v="7"/>
    <s v="Vtech CS6719"/>
    <n v="287.96999999999997"/>
    <n v="3"/>
    <n v="0"/>
    <n v="80.631600000000006"/>
  </r>
  <r>
    <n v="5131"/>
    <x v="2538"/>
    <x v="2"/>
    <x v="80"/>
    <d v="2011-09-14T00:00:00"/>
    <s v="Same Day"/>
    <s v="DM-13015"/>
    <s v="Darrin Martin"/>
    <x v="0"/>
    <s v="United States"/>
    <x v="20"/>
    <x v="15"/>
    <n v="10009"/>
    <x v="3"/>
    <s v="OFF-PA-10000213"/>
    <x v="1"/>
    <x v="10"/>
    <s v="Xerox 198"/>
    <n v="44.820000000000007"/>
    <n v="9"/>
    <n v="0"/>
    <n v="21.065400000000004"/>
  </r>
  <r>
    <n v="5132"/>
    <x v="2539"/>
    <x v="3"/>
    <x v="614"/>
    <d v="2015-01-06T00:00:00"/>
    <s v="Standard Class"/>
    <s v="BP-11185"/>
    <s v="Ben Peterman"/>
    <x v="1"/>
    <s v="United States"/>
    <x v="125"/>
    <x v="1"/>
    <n v="92804"/>
    <x v="1"/>
    <s v="FUR-FU-10002501"/>
    <x v="0"/>
    <x v="5"/>
    <s v="Nu-Dell Executive Frame"/>
    <n v="101.12"/>
    <n v="8"/>
    <n v="0"/>
    <n v="37.414400000000001"/>
  </r>
  <r>
    <n v="5133"/>
    <x v="2540"/>
    <x v="1"/>
    <x v="1020"/>
    <d v="2012-06-27T00:00:00"/>
    <s v="Standard Class"/>
    <s v="EP-13915"/>
    <s v="Emily Phan"/>
    <x v="0"/>
    <s v="United States"/>
    <x v="207"/>
    <x v="2"/>
    <n v="32725"/>
    <x v="0"/>
    <s v="TEC-PH-10001819"/>
    <x v="2"/>
    <x v="7"/>
    <s v="Innergie mMini Combo Duo USB Travel Charging Kit"/>
    <n v="107.97600000000001"/>
    <n v="3"/>
    <n v="0.2"/>
    <n v="37.791599999999988"/>
  </r>
  <r>
    <n v="5134"/>
    <x v="2541"/>
    <x v="3"/>
    <x v="200"/>
    <d v="2014-12-01T00:00:00"/>
    <s v="Standard Class"/>
    <s v="FG-14260"/>
    <s v="Frank Gastineau"/>
    <x v="2"/>
    <s v="United States"/>
    <x v="20"/>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x v="20"/>
    <x v="15"/>
    <n v="10009"/>
    <x v="3"/>
    <s v="OFF-BI-10003364"/>
    <x v="1"/>
    <x v="8"/>
    <s v="Binding Machine Supplies"/>
    <n v="93.344000000000008"/>
    <n v="4"/>
    <n v="0.2"/>
    <n v="32.670400000000001"/>
  </r>
  <r>
    <n v="5136"/>
    <x v="2542"/>
    <x v="0"/>
    <x v="248"/>
    <d v="2013-10-29T00:00:00"/>
    <s v="Standard Class"/>
    <s v="AB-10255"/>
    <s v="Alejandro Ballentine"/>
    <x v="2"/>
    <s v="United States"/>
    <x v="4"/>
    <x v="4"/>
    <n v="98103"/>
    <x v="1"/>
    <s v="OFF-FA-10002983"/>
    <x v="1"/>
    <x v="13"/>
    <s v="Advantus SlideClip Paper Clips"/>
    <n v="17.05"/>
    <n v="5"/>
    <n v="0"/>
    <n v="8.1840000000000011"/>
  </r>
  <r>
    <n v="5137"/>
    <x v="2543"/>
    <x v="1"/>
    <x v="639"/>
    <d v="2012-12-19T00:00:00"/>
    <s v="Standard Class"/>
    <s v="RD-19480"/>
    <s v="Rick Duston"/>
    <x v="0"/>
    <s v="United States"/>
    <x v="70"/>
    <x v="1"/>
    <n v="92105"/>
    <x v="1"/>
    <s v="OFF-BI-10002432"/>
    <x v="1"/>
    <x v="8"/>
    <s v="Wilson Jones Standard D-Ring Binders"/>
    <n v="8.0960000000000001"/>
    <n v="2"/>
    <n v="0.2"/>
    <n v="2.7323999999999993"/>
  </r>
  <r>
    <n v="5138"/>
    <x v="2544"/>
    <x v="0"/>
    <x v="373"/>
    <d v="2013-11-18T00:00:00"/>
    <s v="Standard Class"/>
    <s v="TS-21430"/>
    <s v="Tom Stivers"/>
    <x v="1"/>
    <s v="United States"/>
    <x v="268"/>
    <x v="26"/>
    <n v="73120"/>
    <x v="2"/>
    <s v="FUR-FU-10003096"/>
    <x v="0"/>
    <x v="5"/>
    <s v="Master Giant Foot Doorstop, Safety Yellow"/>
    <n v="30.36"/>
    <n v="4"/>
    <n v="0"/>
    <n v="13.0548"/>
  </r>
  <r>
    <n v="5139"/>
    <x v="2545"/>
    <x v="3"/>
    <x v="365"/>
    <d v="2014-10-06T00:00:00"/>
    <s v="Standard Class"/>
    <s v="JA-15970"/>
    <s v="Joseph Airdo"/>
    <x v="0"/>
    <s v="United States"/>
    <x v="145"/>
    <x v="15"/>
    <n v="10550"/>
    <x v="3"/>
    <s v="OFF-EN-10001539"/>
    <x v="1"/>
    <x v="12"/>
    <s v="Staples"/>
    <n v="23.34"/>
    <n v="3"/>
    <n v="0"/>
    <n v="10.969799999999999"/>
  </r>
  <r>
    <n v="5140"/>
    <x v="2545"/>
    <x v="3"/>
    <x v="365"/>
    <d v="2014-10-06T00:00:00"/>
    <s v="Standard Class"/>
    <s v="JA-15970"/>
    <s v="Joseph Airdo"/>
    <x v="0"/>
    <s v="United States"/>
    <x v="145"/>
    <x v="15"/>
    <n v="10550"/>
    <x v="3"/>
    <s v="OFF-PA-10004996"/>
    <x v="1"/>
    <x v="10"/>
    <s v="Speediset Carbonless Redi-Letter 7&quot; x 8 1/2&quot;"/>
    <n v="51.550000000000004"/>
    <n v="5"/>
    <n v="0"/>
    <n v="24.2285"/>
  </r>
  <r>
    <n v="5141"/>
    <x v="2546"/>
    <x v="1"/>
    <x v="627"/>
    <d v="2012-11-12T00:00:00"/>
    <s v="Standard Class"/>
    <s v="SW-20455"/>
    <s v="Shaun Weien"/>
    <x v="0"/>
    <s v="United States"/>
    <x v="8"/>
    <x v="1"/>
    <n v="94109"/>
    <x v="1"/>
    <s v="TEC-AC-10001956"/>
    <x v="2"/>
    <x v="11"/>
    <s v="Microsoft Arc Touch Mouse"/>
    <n v="119.9"/>
    <n v="2"/>
    <n v="0"/>
    <n v="43.164000000000001"/>
  </r>
  <r>
    <n v="5142"/>
    <x v="2547"/>
    <x v="0"/>
    <x v="178"/>
    <d v="2013-04-06T00:00:00"/>
    <s v="Standard Class"/>
    <s v="FP-14320"/>
    <s v="Frank Preis"/>
    <x v="0"/>
    <s v="United States"/>
    <x v="20"/>
    <x v="15"/>
    <n v="10009"/>
    <x v="3"/>
    <s v="FUR-CH-10000454"/>
    <x v="0"/>
    <x v="1"/>
    <s v="Hon Deluxe Fabric Upholstered Stacking Chairs, Rounded Back"/>
    <n v="1317.492"/>
    <n v="6"/>
    <n v="0.1"/>
    <n v="292.77599999999995"/>
  </r>
  <r>
    <n v="5143"/>
    <x v="2547"/>
    <x v="0"/>
    <x v="178"/>
    <d v="2013-04-06T00:00:00"/>
    <s v="Standard Class"/>
    <s v="FP-14320"/>
    <s v="Frank Preis"/>
    <x v="0"/>
    <s v="United States"/>
    <x v="20"/>
    <x v="15"/>
    <n v="10009"/>
    <x v="3"/>
    <s v="OFF-SU-10000946"/>
    <x v="1"/>
    <x v="14"/>
    <s v="Staples"/>
    <n v="63.84"/>
    <n v="8"/>
    <n v="0"/>
    <n v="18.513599999999997"/>
  </r>
  <r>
    <n v="5144"/>
    <x v="2547"/>
    <x v="0"/>
    <x v="178"/>
    <d v="2013-04-06T00:00:00"/>
    <s v="Standard Class"/>
    <s v="FP-14320"/>
    <s v="Frank Preis"/>
    <x v="0"/>
    <s v="United States"/>
    <x v="20"/>
    <x v="15"/>
    <n v="10009"/>
    <x v="3"/>
    <s v="OFF-BI-10004140"/>
    <x v="1"/>
    <x v="8"/>
    <s v="Avery Non-Stick Binders"/>
    <n v="3.5920000000000005"/>
    <n v="1"/>
    <n v="0.2"/>
    <n v="1.1224999999999996"/>
  </r>
  <r>
    <n v="5145"/>
    <x v="2548"/>
    <x v="3"/>
    <x v="62"/>
    <d v="2014-02-08T00:00:00"/>
    <s v="Standard Class"/>
    <s v="JL-15835"/>
    <s v="John Lee"/>
    <x v="0"/>
    <s v="United States"/>
    <x v="1"/>
    <x v="1"/>
    <n v="90045"/>
    <x v="1"/>
    <s v="FUR-FU-10003039"/>
    <x v="0"/>
    <x v="5"/>
    <s v="Howard Miller 11-1/2&quot; Diameter Grantwood Wall Clock"/>
    <n v="86.26"/>
    <n v="2"/>
    <n v="0"/>
    <n v="29.328400000000002"/>
  </r>
  <r>
    <n v="5146"/>
    <x v="2548"/>
    <x v="3"/>
    <x v="62"/>
    <d v="2014-02-08T00:00:00"/>
    <s v="Standard Class"/>
    <s v="JL-15835"/>
    <s v="John Lee"/>
    <x v="0"/>
    <s v="United States"/>
    <x v="1"/>
    <x v="1"/>
    <n v="90045"/>
    <x v="1"/>
    <s v="OFF-ST-10000464"/>
    <x v="1"/>
    <x v="4"/>
    <s v="Multi-Use Personal File Cart and Caster Set, Three Stacking Bins"/>
    <n v="139.04"/>
    <n v="4"/>
    <n v="0"/>
    <n v="38.931200000000004"/>
  </r>
  <r>
    <n v="5147"/>
    <x v="2548"/>
    <x v="3"/>
    <x v="62"/>
    <d v="2014-02-08T00:00:00"/>
    <s v="Standard Class"/>
    <s v="JL-15835"/>
    <s v="John Lee"/>
    <x v="0"/>
    <s v="United States"/>
    <x v="1"/>
    <x v="1"/>
    <n v="90045"/>
    <x v="1"/>
    <s v="OFF-AP-10000252"/>
    <x v="1"/>
    <x v="9"/>
    <s v="Harmony HEPA Quiet Air Purifiers"/>
    <n v="46.8"/>
    <n v="4"/>
    <n v="0"/>
    <n v="16.38"/>
  </r>
  <r>
    <n v="5148"/>
    <x v="2549"/>
    <x v="3"/>
    <x v="165"/>
    <d v="2015-01-01T00:00:00"/>
    <s v="Standard Class"/>
    <s v="JL-15175"/>
    <s v="James Lanier"/>
    <x v="2"/>
    <s v="United States"/>
    <x v="432"/>
    <x v="16"/>
    <n v="85224"/>
    <x v="1"/>
    <s v="FUR-FU-10001731"/>
    <x v="0"/>
    <x v="5"/>
    <s v="Acrylic Self-Standing Desk Frames"/>
    <n v="8.5440000000000005"/>
    <n v="4"/>
    <n v="0.2"/>
    <n v="1.9223999999999997"/>
  </r>
  <r>
    <n v="5149"/>
    <x v="2549"/>
    <x v="3"/>
    <x v="165"/>
    <d v="2015-01-01T00:00:00"/>
    <s v="Standard Class"/>
    <s v="JL-15175"/>
    <s v="James Lanier"/>
    <x v="2"/>
    <s v="United States"/>
    <x v="432"/>
    <x v="16"/>
    <n v="85224"/>
    <x v="1"/>
    <s v="FUR-CH-10001394"/>
    <x v="0"/>
    <x v="1"/>
    <s v="Global Leather Executive Chair"/>
    <n v="842.37600000000009"/>
    <n v="3"/>
    <n v="0.2"/>
    <n v="105.29699999999988"/>
  </r>
  <r>
    <n v="5150"/>
    <x v="2550"/>
    <x v="2"/>
    <x v="261"/>
    <d v="2011-06-21T00:00:00"/>
    <s v="Same Day"/>
    <s v="JG-15160"/>
    <s v="James Galang"/>
    <x v="0"/>
    <s v="United States"/>
    <x v="85"/>
    <x v="15"/>
    <n v="11561"/>
    <x v="3"/>
    <s v="TEC-PH-10001578"/>
    <x v="2"/>
    <x v="7"/>
    <s v="Polycom SoundStation2 EX Conference phone"/>
    <n v="1214.8499999999999"/>
    <n v="3"/>
    <n v="0"/>
    <n v="352.30649999999997"/>
  </r>
  <r>
    <n v="5151"/>
    <x v="2551"/>
    <x v="3"/>
    <x v="904"/>
    <d v="2014-03-11T00:00:00"/>
    <s v="Second Class"/>
    <s v="SH-19975"/>
    <s v="Sally Hughsby"/>
    <x v="1"/>
    <s v="United States"/>
    <x v="8"/>
    <x v="1"/>
    <n v="94109"/>
    <x v="1"/>
    <s v="OFF-ST-10000675"/>
    <x v="1"/>
    <x v="4"/>
    <s v="File Shuttle II and Handi-File, Black"/>
    <n v="67.78"/>
    <n v="2"/>
    <n v="0"/>
    <n v="16.945"/>
  </r>
  <r>
    <n v="5152"/>
    <x v="2552"/>
    <x v="3"/>
    <x v="145"/>
    <d v="2014-09-29T00:00:00"/>
    <s v="First Class"/>
    <s v="LS-17200"/>
    <s v="Luke Schmidt"/>
    <x v="1"/>
    <s v="United States"/>
    <x v="433"/>
    <x v="37"/>
    <n v="59601"/>
    <x v="1"/>
    <s v="OFF-ST-10002352"/>
    <x v="1"/>
    <x v="4"/>
    <s v="Iris Project Case"/>
    <n v="39.900000000000006"/>
    <n v="5"/>
    <n v="0"/>
    <n v="10.373999999999999"/>
  </r>
  <r>
    <n v="5153"/>
    <x v="2553"/>
    <x v="2"/>
    <x v="479"/>
    <d v="2011-07-06T00:00:00"/>
    <s v="Standard Class"/>
    <s v="CS-11860"/>
    <s v="Cari Schnelling"/>
    <x v="0"/>
    <s v="United States"/>
    <x v="20"/>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x v="20"/>
    <x v="15"/>
    <n v="10011"/>
    <x v="3"/>
    <s v="OFF-AR-10001026"/>
    <x v="1"/>
    <x v="6"/>
    <s v="Sanford Uni-Blazer View Highlighters, Chisel Tip, Yellow"/>
    <n v="6.6000000000000005"/>
    <n v="3"/>
    <n v="0"/>
    <n v="2.9040000000000008"/>
  </r>
  <r>
    <n v="5155"/>
    <x v="2554"/>
    <x v="1"/>
    <x v="976"/>
    <d v="2012-08-08T00:00:00"/>
    <s v="First Class"/>
    <s v="KW-16570"/>
    <s v="Kelly Williams"/>
    <x v="0"/>
    <s v="United States"/>
    <x v="434"/>
    <x v="25"/>
    <n v="63122"/>
    <x v="2"/>
    <s v="OFF-BI-10002215"/>
    <x v="1"/>
    <x v="8"/>
    <s v="Wilson Jones Hanging View Binder, White, 1&quot;"/>
    <n v="28.4"/>
    <n v="4"/>
    <n v="0"/>
    <n v="13.063999999999998"/>
  </r>
  <r>
    <n v="5156"/>
    <x v="2554"/>
    <x v="1"/>
    <x v="976"/>
    <d v="2012-08-08T00:00:00"/>
    <s v="First Class"/>
    <s v="KW-16570"/>
    <s v="Kelly Williams"/>
    <x v="0"/>
    <s v="United States"/>
    <x v="434"/>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x v="22"/>
    <x v="10"/>
    <n v="60653"/>
    <x v="2"/>
    <s v="TEC-PH-10002584"/>
    <x v="2"/>
    <x v="7"/>
    <s v="Samsung Galaxy S4"/>
    <n v="1001.5840000000001"/>
    <n v="2"/>
    <n v="0.2"/>
    <n v="125.19799999999992"/>
  </r>
  <r>
    <n v="5158"/>
    <x v="2555"/>
    <x v="3"/>
    <x v="160"/>
    <d v="2014-07-05T00:00:00"/>
    <s v="Second Class"/>
    <s v="GH-14410"/>
    <s v="Gary Hansen"/>
    <x v="2"/>
    <s v="United States"/>
    <x v="22"/>
    <x v="10"/>
    <n v="60653"/>
    <x v="2"/>
    <s v="FUR-CH-10000229"/>
    <x v="0"/>
    <x v="1"/>
    <s v="Global Enterprise Series Seating High-Back Swivel/Tilt Chairs"/>
    <n v="569.05799999999999"/>
    <n v="3"/>
    <n v="0.3"/>
    <n v="-178.84680000000006"/>
  </r>
  <r>
    <n v="5159"/>
    <x v="2555"/>
    <x v="3"/>
    <x v="160"/>
    <d v="2014-07-05T00:00:00"/>
    <s v="Second Class"/>
    <s v="GH-14410"/>
    <s v="Gary Hansen"/>
    <x v="2"/>
    <s v="United States"/>
    <x v="22"/>
    <x v="10"/>
    <n v="60653"/>
    <x v="2"/>
    <s v="FUR-FU-10003799"/>
    <x v="0"/>
    <x v="5"/>
    <s v="Seth Thomas 13 1/2&quot; Wall Clock"/>
    <n v="14.224000000000002"/>
    <n v="2"/>
    <n v="0.6"/>
    <n v="-10.312400000000004"/>
  </r>
  <r>
    <n v="5160"/>
    <x v="2556"/>
    <x v="1"/>
    <x v="662"/>
    <d v="2012-10-30T00:00:00"/>
    <s v="Second Class"/>
    <s v="AG-10495"/>
    <s v="Andrew Gjertsen"/>
    <x v="1"/>
    <s v="United States"/>
    <x v="97"/>
    <x v="16"/>
    <n v="85345"/>
    <x v="1"/>
    <s v="TEC-PH-10001700"/>
    <x v="2"/>
    <x v="7"/>
    <s v="Panasonic KX-TG6844B Expandable Digital Cordless Telephone"/>
    <n v="105.584"/>
    <n v="2"/>
    <n v="0.2"/>
    <n v="9.2386000000000053"/>
  </r>
  <r>
    <n v="5161"/>
    <x v="2556"/>
    <x v="1"/>
    <x v="662"/>
    <d v="2012-10-30T00:00:00"/>
    <s v="Second Class"/>
    <s v="AG-10495"/>
    <s v="Andrew Gjertsen"/>
    <x v="1"/>
    <s v="United States"/>
    <x v="97"/>
    <x v="16"/>
    <n v="85345"/>
    <x v="1"/>
    <s v="TEC-PH-10001527"/>
    <x v="2"/>
    <x v="7"/>
    <s v="Plantronics MX500i Earset"/>
    <n v="68.720000000000013"/>
    <n v="2"/>
    <n v="0.2"/>
    <n v="-14.603000000000005"/>
  </r>
  <r>
    <n v="5162"/>
    <x v="2557"/>
    <x v="2"/>
    <x v="1021"/>
    <d v="2011-08-05T00:00:00"/>
    <s v="Standard Class"/>
    <s v="TS-21430"/>
    <s v="Tom Stivers"/>
    <x v="1"/>
    <s v="United States"/>
    <x v="4"/>
    <x v="4"/>
    <n v="98103"/>
    <x v="1"/>
    <s v="FUR-BO-10002916"/>
    <x v="0"/>
    <x v="0"/>
    <s v="Rush Hierlooms Collection 1&quot; Thick Stackable Bookcases"/>
    <n v="1367.84"/>
    <n v="8"/>
    <n v="0"/>
    <n v="259.88959999999997"/>
  </r>
  <r>
    <n v="5163"/>
    <x v="2558"/>
    <x v="0"/>
    <x v="741"/>
    <d v="2013-11-24T00:00:00"/>
    <s v="Second Class"/>
    <s v="AJ-10945"/>
    <s v="Ashley Jarboe"/>
    <x v="0"/>
    <s v="United States"/>
    <x v="79"/>
    <x v="12"/>
    <n v="48180"/>
    <x v="2"/>
    <s v="FUR-CH-10000863"/>
    <x v="0"/>
    <x v="1"/>
    <s v="Novimex Swivel Fabric Task Chair"/>
    <n v="301.95999999999998"/>
    <n v="2"/>
    <n v="0"/>
    <n v="33.215599999999995"/>
  </r>
  <r>
    <n v="5164"/>
    <x v="2559"/>
    <x v="1"/>
    <x v="380"/>
    <d v="2012-07-11T00:00:00"/>
    <s v="Standard Class"/>
    <s v="SJ-20215"/>
    <s v="Sarah Jordon"/>
    <x v="0"/>
    <s v="United States"/>
    <x v="45"/>
    <x v="1"/>
    <n v="91104"/>
    <x v="1"/>
    <s v="FUR-CH-10003968"/>
    <x v="0"/>
    <x v="1"/>
    <s v="Novimex Turbo Task Chair"/>
    <n v="170.35200000000003"/>
    <n v="3"/>
    <n v="0.2"/>
    <n v="-17.035200000000003"/>
  </r>
  <r>
    <n v="5165"/>
    <x v="2560"/>
    <x v="2"/>
    <x v="849"/>
    <d v="2011-11-16T00:00:00"/>
    <s v="Standard Class"/>
    <s v="SC-20020"/>
    <s v="Sam Craven"/>
    <x v="0"/>
    <s v="United States"/>
    <x v="297"/>
    <x v="12"/>
    <n v="48640"/>
    <x v="2"/>
    <s v="OFF-AR-10001149"/>
    <x v="1"/>
    <x v="6"/>
    <s v="Avery Hi-Liter Comfort Grip Fluorescent Highlighter, Yellow Ink"/>
    <n v="3.9"/>
    <n v="2"/>
    <n v="0"/>
    <n v="1.5209999999999999"/>
  </r>
  <r>
    <n v="5166"/>
    <x v="2560"/>
    <x v="2"/>
    <x v="849"/>
    <d v="2011-11-16T00:00:00"/>
    <s v="Standard Class"/>
    <s v="SC-20020"/>
    <s v="Sam Craven"/>
    <x v="0"/>
    <s v="United States"/>
    <x v="297"/>
    <x v="12"/>
    <n v="48640"/>
    <x v="2"/>
    <s v="OFF-PA-10000130"/>
    <x v="1"/>
    <x v="10"/>
    <s v="Xerox 199"/>
    <n v="12.84"/>
    <n v="3"/>
    <n v="0"/>
    <n v="5.7779999999999987"/>
  </r>
  <r>
    <n v="5167"/>
    <x v="2560"/>
    <x v="2"/>
    <x v="849"/>
    <d v="2011-11-16T00:00:00"/>
    <s v="Standard Class"/>
    <s v="SC-20020"/>
    <s v="Sam Craven"/>
    <x v="0"/>
    <s v="United States"/>
    <x v="297"/>
    <x v="12"/>
    <n v="48640"/>
    <x v="2"/>
    <s v="OFF-PA-10002479"/>
    <x v="1"/>
    <x v="10"/>
    <s v="Xerox 4200 Series MultiUse Premium Copy Paper (20Lb. and 84 Bright)"/>
    <n v="15.84"/>
    <n v="3"/>
    <n v="0"/>
    <n v="7.1280000000000001"/>
  </r>
  <r>
    <n v="5168"/>
    <x v="2560"/>
    <x v="2"/>
    <x v="849"/>
    <d v="2011-11-16T00:00:00"/>
    <s v="Standard Class"/>
    <s v="SC-20020"/>
    <s v="Sam Craven"/>
    <x v="0"/>
    <s v="United States"/>
    <x v="297"/>
    <x v="12"/>
    <n v="48640"/>
    <x v="2"/>
    <s v="FUR-CH-10004997"/>
    <x v="0"/>
    <x v="1"/>
    <s v="Hon Every-Day Series Multi-Task Chairs"/>
    <n v="563.93999999999994"/>
    <n v="3"/>
    <n v="0"/>
    <n v="112.78800000000001"/>
  </r>
  <r>
    <n v="5169"/>
    <x v="2560"/>
    <x v="2"/>
    <x v="849"/>
    <d v="2011-11-16T00:00:00"/>
    <s v="Standard Class"/>
    <s v="SC-20020"/>
    <s v="Sam Craven"/>
    <x v="0"/>
    <s v="United States"/>
    <x v="297"/>
    <x v="12"/>
    <n v="48640"/>
    <x v="2"/>
    <s v="OFF-ST-10004950"/>
    <x v="1"/>
    <x v="4"/>
    <s v="Acco Perma 3000 Stacking Storage Drawers"/>
    <n v="62.94"/>
    <n v="3"/>
    <n v="0"/>
    <n v="11.958600000000001"/>
  </r>
  <r>
    <n v="5170"/>
    <x v="2560"/>
    <x v="2"/>
    <x v="849"/>
    <d v="2011-11-16T00:00:00"/>
    <s v="Standard Class"/>
    <s v="SC-20020"/>
    <s v="Sam Craven"/>
    <x v="0"/>
    <s v="United States"/>
    <x v="297"/>
    <x v="12"/>
    <n v="48640"/>
    <x v="2"/>
    <s v="OFF-ST-10001490"/>
    <x v="1"/>
    <x v="4"/>
    <s v="Hot File 7-Pocket, Floor Stand"/>
    <n v="535.41"/>
    <n v="3"/>
    <n v="0"/>
    <n v="160.62299999999993"/>
  </r>
  <r>
    <n v="5171"/>
    <x v="2561"/>
    <x v="0"/>
    <x v="1022"/>
    <d v="2013-05-30T00:00:00"/>
    <s v="Second Class"/>
    <s v="LA-16780"/>
    <s v="Laura Armstrong"/>
    <x v="1"/>
    <s v="United States"/>
    <x v="66"/>
    <x v="12"/>
    <n v="48205"/>
    <x v="2"/>
    <s v="FUR-CH-10002024"/>
    <x v="0"/>
    <x v="1"/>
    <s v="HON 5400 Series Task Chairs for Big and Tall"/>
    <n v="3504.9"/>
    <n v="5"/>
    <n v="0"/>
    <n v="700.98000000000013"/>
  </r>
  <r>
    <n v="5172"/>
    <x v="2561"/>
    <x v="0"/>
    <x v="1022"/>
    <d v="2013-05-30T00:00:00"/>
    <s v="Second Class"/>
    <s v="LA-16780"/>
    <s v="Laura Armstrong"/>
    <x v="1"/>
    <s v="United States"/>
    <x v="66"/>
    <x v="12"/>
    <n v="48205"/>
    <x v="2"/>
    <s v="OFF-PA-10001790"/>
    <x v="1"/>
    <x v="10"/>
    <s v="Xerox 1910"/>
    <n v="144.12"/>
    <n v="3"/>
    <n v="0"/>
    <n v="69.177599999999984"/>
  </r>
  <r>
    <n v="5173"/>
    <x v="2561"/>
    <x v="0"/>
    <x v="1022"/>
    <d v="2013-05-30T00:00:00"/>
    <s v="Second Class"/>
    <s v="LA-16780"/>
    <s v="Laura Armstrong"/>
    <x v="1"/>
    <s v="United States"/>
    <x v="66"/>
    <x v="12"/>
    <n v="48205"/>
    <x v="2"/>
    <s v="OFF-PA-10000994"/>
    <x v="1"/>
    <x v="10"/>
    <s v="Xerox 1915"/>
    <n v="314.54999999999995"/>
    <n v="3"/>
    <n v="0"/>
    <n v="150.98399999999998"/>
  </r>
  <r>
    <n v="5174"/>
    <x v="2562"/>
    <x v="1"/>
    <x v="936"/>
    <d v="2012-03-10T00:00:00"/>
    <s v="First Class"/>
    <s v="FC-14335"/>
    <s v="Fred Chung"/>
    <x v="1"/>
    <s v="United States"/>
    <x v="206"/>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x v="435"/>
    <x v="5"/>
    <n v="76706"/>
    <x v="2"/>
    <s v="OFF-BI-10002799"/>
    <x v="1"/>
    <x v="8"/>
    <s v="SlimView Poly Binder, 3/8&quot;"/>
    <n v="2.0719999999999996"/>
    <n v="2"/>
    <n v="0.8"/>
    <n v="-3.5224000000000011"/>
  </r>
  <r>
    <n v="5176"/>
    <x v="2563"/>
    <x v="3"/>
    <x v="15"/>
    <d v="2014-10-25T00:00:00"/>
    <s v="Standard Class"/>
    <s v="CA-12265"/>
    <s v="Christina Anderson"/>
    <x v="0"/>
    <s v="United States"/>
    <x v="435"/>
    <x v="5"/>
    <n v="76706"/>
    <x v="2"/>
    <s v="FUR-BO-10004360"/>
    <x v="0"/>
    <x v="0"/>
    <s v="Rush Hierlooms Collection Rich Wood Bookcases"/>
    <n v="328.39919999999995"/>
    <n v="3"/>
    <n v="0.32"/>
    <n v="-91.758599999999973"/>
  </r>
  <r>
    <n v="5177"/>
    <x v="2564"/>
    <x v="0"/>
    <x v="732"/>
    <d v="2013-11-09T00:00:00"/>
    <s v="First Class"/>
    <s v="JH-15985"/>
    <s v="Joseph Holt"/>
    <x v="0"/>
    <s v="United States"/>
    <x v="8"/>
    <x v="1"/>
    <n v="94109"/>
    <x v="1"/>
    <s v="OFF-BI-10002082"/>
    <x v="1"/>
    <x v="8"/>
    <s v="GBC Twin Loop Wire Binding Elements"/>
    <n v="53.248000000000005"/>
    <n v="2"/>
    <n v="0.2"/>
    <n v="19.968"/>
  </r>
  <r>
    <n v="5178"/>
    <x v="2565"/>
    <x v="0"/>
    <x v="482"/>
    <d v="2013-12-31T00:00:00"/>
    <s v="Standard Class"/>
    <s v="AJ-10795"/>
    <s v="Anthony Johnson"/>
    <x v="1"/>
    <s v="United States"/>
    <x v="20"/>
    <x v="15"/>
    <n v="10024"/>
    <x v="3"/>
    <s v="OFF-BI-10004967"/>
    <x v="1"/>
    <x v="8"/>
    <s v="Round Ring Binders"/>
    <n v="4.9920000000000009"/>
    <n v="3"/>
    <n v="0.2"/>
    <n v="1.6848000000000001"/>
  </r>
  <r>
    <n v="5179"/>
    <x v="2566"/>
    <x v="1"/>
    <x v="657"/>
    <d v="2012-04-19T00:00:00"/>
    <s v="Standard Class"/>
    <s v="BT-11395"/>
    <s v="Bill Tyler"/>
    <x v="1"/>
    <s v="United States"/>
    <x v="1"/>
    <x v="1"/>
    <n v="90036"/>
    <x v="1"/>
    <s v="FUR-FU-10004973"/>
    <x v="0"/>
    <x v="5"/>
    <s v="Flat Face Poster Frame"/>
    <n v="37.68"/>
    <n v="2"/>
    <n v="0"/>
    <n v="15.825600000000001"/>
  </r>
  <r>
    <n v="5180"/>
    <x v="2566"/>
    <x v="1"/>
    <x v="657"/>
    <d v="2012-04-19T00:00:00"/>
    <s v="Standard Class"/>
    <s v="BT-11395"/>
    <s v="Bill Tyler"/>
    <x v="1"/>
    <s v="United States"/>
    <x v="1"/>
    <x v="1"/>
    <n v="90036"/>
    <x v="1"/>
    <s v="TEC-PH-10003645"/>
    <x v="2"/>
    <x v="7"/>
    <s v="Aastra 57i VoIP phone"/>
    <n v="258.57600000000002"/>
    <n v="2"/>
    <n v="0.2"/>
    <n v="19.393200000000007"/>
  </r>
  <r>
    <n v="5181"/>
    <x v="2566"/>
    <x v="1"/>
    <x v="657"/>
    <d v="2012-04-19T00:00:00"/>
    <s v="Standard Class"/>
    <s v="BT-11395"/>
    <s v="Bill Tyler"/>
    <x v="1"/>
    <s v="United States"/>
    <x v="1"/>
    <x v="1"/>
    <n v="90036"/>
    <x v="1"/>
    <s v="OFF-AP-10004980"/>
    <x v="1"/>
    <x v="9"/>
    <s v="3M Replacement Filter for Office Air Cleaner for 20' x 33' Room"/>
    <n v="75.84"/>
    <n v="2"/>
    <n v="0"/>
    <n v="29.577600000000004"/>
  </r>
  <r>
    <n v="5182"/>
    <x v="2567"/>
    <x v="3"/>
    <x v="510"/>
    <d v="2014-09-16T00:00:00"/>
    <s v="First Class"/>
    <s v="DJ-13510"/>
    <s v="Don Jones"/>
    <x v="1"/>
    <s v="United States"/>
    <x v="383"/>
    <x v="34"/>
    <n v="2895"/>
    <x v="3"/>
    <s v="OFF-PA-10003797"/>
    <x v="1"/>
    <x v="10"/>
    <s v="Xerox 209"/>
    <n v="45.36"/>
    <n v="7"/>
    <n v="0"/>
    <n v="21.772800000000004"/>
  </r>
  <r>
    <n v="5183"/>
    <x v="2567"/>
    <x v="3"/>
    <x v="510"/>
    <d v="2014-09-16T00:00:00"/>
    <s v="First Class"/>
    <s v="DJ-13510"/>
    <s v="Don Jones"/>
    <x v="1"/>
    <s v="United States"/>
    <x v="383"/>
    <x v="34"/>
    <n v="2895"/>
    <x v="3"/>
    <s v="OFF-BI-10003707"/>
    <x v="1"/>
    <x v="8"/>
    <s v="Aluminum Screw Posts"/>
    <n v="45.78"/>
    <n v="3"/>
    <n v="0"/>
    <n v="22.89"/>
  </r>
  <r>
    <n v="5184"/>
    <x v="2568"/>
    <x v="3"/>
    <x v="241"/>
    <d v="2014-09-28T00:00:00"/>
    <s v="First Class"/>
    <s v="AG-10675"/>
    <s v="Anna Gayman"/>
    <x v="0"/>
    <s v="United States"/>
    <x v="38"/>
    <x v="32"/>
    <n v="31907"/>
    <x v="0"/>
    <s v="OFF-ST-10000885"/>
    <x v="1"/>
    <x v="4"/>
    <s v="Fellowes Desktop Hanging File Manager"/>
    <n v="40.29"/>
    <n v="3"/>
    <n v="0"/>
    <n v="10.0725"/>
  </r>
  <r>
    <n v="5185"/>
    <x v="2568"/>
    <x v="3"/>
    <x v="241"/>
    <d v="2014-09-28T00:00:00"/>
    <s v="First Class"/>
    <s v="AG-10675"/>
    <s v="Anna Gayman"/>
    <x v="0"/>
    <s v="United States"/>
    <x v="38"/>
    <x v="32"/>
    <n v="31907"/>
    <x v="0"/>
    <s v="OFF-BI-10002827"/>
    <x v="1"/>
    <x v="8"/>
    <s v="Avery Durable Poly Binders"/>
    <n v="38.71"/>
    <n v="7"/>
    <n v="0"/>
    <n v="17.8066"/>
  </r>
  <r>
    <n v="5186"/>
    <x v="2569"/>
    <x v="1"/>
    <x v="998"/>
    <d v="2012-10-15T00:00:00"/>
    <s v="Standard Class"/>
    <s v="JD-15790"/>
    <s v="John Dryer"/>
    <x v="0"/>
    <s v="United States"/>
    <x v="108"/>
    <x v="2"/>
    <n v="32216"/>
    <x v="0"/>
    <s v="OFF-ST-10004459"/>
    <x v="1"/>
    <x v="4"/>
    <s v="Tennsco Single-Tier Lockers"/>
    <n v="1801.6320000000001"/>
    <n v="6"/>
    <n v="0.2"/>
    <n v="-337.80600000000004"/>
  </r>
  <r>
    <n v="5187"/>
    <x v="2570"/>
    <x v="1"/>
    <x v="154"/>
    <d v="2012-12-03T00:00:00"/>
    <s v="Standard Class"/>
    <s v="EH-14125"/>
    <s v="Eugene Hildebrand"/>
    <x v="2"/>
    <s v="United States"/>
    <x v="10"/>
    <x v="9"/>
    <n v="19140"/>
    <x v="3"/>
    <s v="TEC-PH-10002789"/>
    <x v="2"/>
    <x v="7"/>
    <s v="LG Exalt"/>
    <n v="748.75200000000007"/>
    <n v="8"/>
    <n v="0.4"/>
    <n v="-162.22960000000006"/>
  </r>
  <r>
    <n v="5188"/>
    <x v="2571"/>
    <x v="1"/>
    <x v="1023"/>
    <d v="2012-09-18T00:00:00"/>
    <s v="Standard Class"/>
    <s v="ZC-21910"/>
    <s v="Zuschuss Carroll"/>
    <x v="0"/>
    <s v="United States"/>
    <x v="38"/>
    <x v="14"/>
    <n v="47201"/>
    <x v="2"/>
    <s v="TEC-AC-10001314"/>
    <x v="2"/>
    <x v="11"/>
    <s v="Case Logic 2.4GHz Wireless Keyboard"/>
    <n v="199.96"/>
    <n v="4"/>
    <n v="0"/>
    <n v="15.996799999999979"/>
  </r>
  <r>
    <n v="5189"/>
    <x v="2571"/>
    <x v="1"/>
    <x v="1023"/>
    <d v="2012-09-18T00:00:00"/>
    <s v="Standard Class"/>
    <s v="ZC-21910"/>
    <s v="Zuschuss Carroll"/>
    <x v="0"/>
    <s v="United States"/>
    <x v="38"/>
    <x v="14"/>
    <n v="47201"/>
    <x v="2"/>
    <s v="FUR-CH-10000015"/>
    <x v="0"/>
    <x v="1"/>
    <s v="Hon Multipurpose Stacking Arm Chairs"/>
    <n v="1516.2"/>
    <n v="7"/>
    <n v="0"/>
    <n v="394.21199999999999"/>
  </r>
  <r>
    <n v="5190"/>
    <x v="2572"/>
    <x v="3"/>
    <x v="237"/>
    <d v="2014-11-19T00:00:00"/>
    <s v="Standard Class"/>
    <s v="XP-21865"/>
    <s v="Xylona Preis"/>
    <x v="0"/>
    <s v="United States"/>
    <x v="45"/>
    <x v="5"/>
    <n v="77506"/>
    <x v="2"/>
    <s v="TEC-AC-10004855"/>
    <x v="2"/>
    <x v="11"/>
    <s v="V7 USB Numeric Keypad"/>
    <n v="167.95200000000003"/>
    <n v="6"/>
    <n v="0.2"/>
    <n v="-27.292200000000001"/>
  </r>
  <r>
    <n v="5191"/>
    <x v="2572"/>
    <x v="3"/>
    <x v="237"/>
    <d v="2014-11-19T00:00:00"/>
    <s v="Standard Class"/>
    <s v="XP-21865"/>
    <s v="Xylona Preis"/>
    <x v="0"/>
    <s v="United States"/>
    <x v="45"/>
    <x v="5"/>
    <n v="77506"/>
    <x v="2"/>
    <s v="OFF-AR-10003582"/>
    <x v="1"/>
    <x v="6"/>
    <s v="Boston Electric Pencil Sharpener, Model 1818, Charcoal Black"/>
    <n v="45.04"/>
    <n v="2"/>
    <n v="0.2"/>
    <n v="4.5040000000000031"/>
  </r>
  <r>
    <n v="5192"/>
    <x v="2573"/>
    <x v="3"/>
    <x v="1024"/>
    <d v="2014-05-10T00:00:00"/>
    <s v="Standard Class"/>
    <s v="DK-12985"/>
    <s v="Darren Koutras"/>
    <x v="0"/>
    <s v="United States"/>
    <x v="8"/>
    <x v="1"/>
    <n v="94122"/>
    <x v="1"/>
    <s v="OFF-EN-10003448"/>
    <x v="1"/>
    <x v="12"/>
    <s v="Peel &amp; Seel Recycled Catalog Envelopes, Brown"/>
    <n v="23.16"/>
    <n v="2"/>
    <n v="0"/>
    <n v="11.58"/>
  </r>
  <r>
    <n v="5193"/>
    <x v="2574"/>
    <x v="2"/>
    <x v="683"/>
    <d v="2011-12-01T00:00:00"/>
    <s v="Second Class"/>
    <s v="CS-12250"/>
    <s v="Chris Selesnick"/>
    <x v="1"/>
    <s v="United States"/>
    <x v="29"/>
    <x v="20"/>
    <n v="29203"/>
    <x v="0"/>
    <s v="FUR-FU-10003773"/>
    <x v="0"/>
    <x v="5"/>
    <s v="Eldon Cleatmat Plus Chair Mats for High Pile Carpets"/>
    <n v="397.59999999999997"/>
    <n v="5"/>
    <n v="0"/>
    <n v="43.735999999999962"/>
  </r>
  <r>
    <n v="5194"/>
    <x v="2574"/>
    <x v="2"/>
    <x v="683"/>
    <d v="2011-12-01T00:00:00"/>
    <s v="Second Class"/>
    <s v="CS-12250"/>
    <s v="Chris Selesnick"/>
    <x v="1"/>
    <s v="United States"/>
    <x v="29"/>
    <x v="20"/>
    <n v="29203"/>
    <x v="0"/>
    <s v="OFF-PA-10001363"/>
    <x v="1"/>
    <x v="10"/>
    <s v="Xerox 1933"/>
    <n v="85.96"/>
    <n v="7"/>
    <n v="0"/>
    <n v="40.401199999999996"/>
  </r>
  <r>
    <n v="5195"/>
    <x v="2574"/>
    <x v="2"/>
    <x v="683"/>
    <d v="2011-12-01T00:00:00"/>
    <s v="Second Class"/>
    <s v="CS-12250"/>
    <s v="Chris Selesnick"/>
    <x v="1"/>
    <s v="United States"/>
    <x v="29"/>
    <x v="20"/>
    <n v="29203"/>
    <x v="0"/>
    <s v="OFF-AR-10004757"/>
    <x v="1"/>
    <x v="6"/>
    <s v="Crayola Colored Pencils"/>
    <n v="13.12"/>
    <n v="4"/>
    <n v="0"/>
    <n v="4.3295999999999992"/>
  </r>
  <r>
    <n v="5196"/>
    <x v="2574"/>
    <x v="2"/>
    <x v="683"/>
    <d v="2011-12-01T00:00:00"/>
    <s v="Second Class"/>
    <s v="CS-12250"/>
    <s v="Chris Selesnick"/>
    <x v="1"/>
    <s v="United States"/>
    <x v="29"/>
    <x v="20"/>
    <n v="29203"/>
    <x v="0"/>
    <s v="OFF-BI-10000309"/>
    <x v="1"/>
    <x v="8"/>
    <s v="GBC Twin Loop Wire Binding Elements, 9/16&quot; Spine, Black"/>
    <n v="45.660000000000004"/>
    <n v="3"/>
    <n v="0"/>
    <n v="22.3734"/>
  </r>
  <r>
    <n v="5197"/>
    <x v="2575"/>
    <x v="2"/>
    <x v="1025"/>
    <d v="2011-05-15T00:00:00"/>
    <s v="Standard Class"/>
    <s v="AI-10855"/>
    <s v="Arianne Irving"/>
    <x v="0"/>
    <s v="United States"/>
    <x v="239"/>
    <x v="4"/>
    <n v="98031"/>
    <x v="1"/>
    <s v="OFF-EN-10001434"/>
    <x v="1"/>
    <x v="12"/>
    <s v="Strathmore #10 Envelopes, Ultimate White"/>
    <n v="158.13"/>
    <n v="3"/>
    <n v="0"/>
    <n v="77.483699999999999"/>
  </r>
  <r>
    <n v="5198"/>
    <x v="2575"/>
    <x v="2"/>
    <x v="1025"/>
    <d v="2011-05-15T00:00:00"/>
    <s v="Standard Class"/>
    <s v="AI-10855"/>
    <s v="Arianne Irving"/>
    <x v="0"/>
    <s v="United States"/>
    <x v="239"/>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x v="171"/>
    <x v="5"/>
    <n v="78664"/>
    <x v="2"/>
    <s v="OFF-SU-10000151"/>
    <x v="1"/>
    <x v="14"/>
    <s v="High Speed Automatic Electric Letter Opener"/>
    <n v="3930.0720000000001"/>
    <n v="3"/>
    <n v="0.2"/>
    <n v="-786.01440000000025"/>
  </r>
  <r>
    <n v="5200"/>
    <x v="2576"/>
    <x v="0"/>
    <x v="840"/>
    <d v="2013-03-09T00:00:00"/>
    <s v="Standard Class"/>
    <s v="AA-10315"/>
    <s v="Alex Avila"/>
    <x v="0"/>
    <s v="United States"/>
    <x v="171"/>
    <x v="5"/>
    <n v="78664"/>
    <x v="2"/>
    <s v="OFF-FA-10001332"/>
    <x v="1"/>
    <x v="13"/>
    <s v="Acco Banker's Clasps, 5 3/4&quot;-Long"/>
    <n v="2.3039999999999998"/>
    <n v="1"/>
    <n v="0.2"/>
    <n v="0.77759999999999996"/>
  </r>
  <r>
    <n v="5201"/>
    <x v="2576"/>
    <x v="0"/>
    <x v="840"/>
    <d v="2013-03-09T00:00:00"/>
    <s v="Standard Class"/>
    <s v="AA-10315"/>
    <s v="Alex Avila"/>
    <x v="0"/>
    <s v="United States"/>
    <x v="171"/>
    <x v="5"/>
    <n v="78664"/>
    <x v="2"/>
    <s v="TEC-PH-10000895"/>
    <x v="2"/>
    <x v="7"/>
    <s v="Polycom VVX 310 VoIP phone"/>
    <n v="431.97600000000006"/>
    <n v="3"/>
    <n v="0.2"/>
    <n v="32.398200000000017"/>
  </r>
  <r>
    <n v="5202"/>
    <x v="2576"/>
    <x v="0"/>
    <x v="840"/>
    <d v="2013-03-09T00:00:00"/>
    <s v="Standard Class"/>
    <s v="AA-10315"/>
    <s v="Alex Avila"/>
    <x v="0"/>
    <s v="United States"/>
    <x v="171"/>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x v="182"/>
    <x v="1"/>
    <n v="94601"/>
    <x v="1"/>
    <s v="FUR-FU-10004018"/>
    <x v="0"/>
    <x v="5"/>
    <s v="Tensor Computer Mounted Lamp"/>
    <n v="104.23"/>
    <n v="7"/>
    <n v="0"/>
    <n v="28.142100000000006"/>
  </r>
  <r>
    <n v="5204"/>
    <x v="2577"/>
    <x v="1"/>
    <x v="762"/>
    <d v="2012-08-19T00:00:00"/>
    <s v="Standard Class"/>
    <s v="RE-19450"/>
    <s v="Richard Eichhorn"/>
    <x v="0"/>
    <s v="United States"/>
    <x v="182"/>
    <x v="1"/>
    <n v="94601"/>
    <x v="1"/>
    <s v="OFF-ST-10003638"/>
    <x v="1"/>
    <x v="4"/>
    <s v="Mobile Personal File Cube"/>
    <n v="70.260000000000005"/>
    <n v="3"/>
    <n v="0"/>
    <n v="18.970199999999998"/>
  </r>
  <r>
    <n v="5205"/>
    <x v="2578"/>
    <x v="1"/>
    <x v="811"/>
    <d v="2012-09-18T00:00:00"/>
    <s v="Standard Class"/>
    <s v="TM-21010"/>
    <s v="Tamara Manning"/>
    <x v="0"/>
    <s v="United States"/>
    <x v="109"/>
    <x v="15"/>
    <n v="13021"/>
    <x v="3"/>
    <s v="OFF-AR-10004685"/>
    <x v="1"/>
    <x v="6"/>
    <s v="Binney &amp; Smith Crayola Metallic Colored Pencils, 8-Color Set"/>
    <n v="9.26"/>
    <n v="2"/>
    <n v="0"/>
    <n v="3.0557999999999996"/>
  </r>
  <r>
    <n v="5206"/>
    <x v="2578"/>
    <x v="1"/>
    <x v="811"/>
    <d v="2012-09-18T00:00:00"/>
    <s v="Standard Class"/>
    <s v="TM-21010"/>
    <s v="Tamara Manning"/>
    <x v="0"/>
    <s v="United States"/>
    <x v="109"/>
    <x v="15"/>
    <n v="13021"/>
    <x v="3"/>
    <s v="OFF-ST-10001713"/>
    <x v="1"/>
    <x v="4"/>
    <s v="Gould Plastics 9-Pocket Panel Bin, 18-3/8w x 5-1/4d x 20-1/2h, Black"/>
    <n v="105.98"/>
    <n v="2"/>
    <n v="0"/>
    <n v="4.2391999999999967"/>
  </r>
  <r>
    <n v="5207"/>
    <x v="2578"/>
    <x v="1"/>
    <x v="811"/>
    <d v="2012-09-18T00:00:00"/>
    <s v="Standard Class"/>
    <s v="TM-21010"/>
    <s v="Tamara Manning"/>
    <x v="0"/>
    <s v="United States"/>
    <x v="109"/>
    <x v="15"/>
    <n v="13021"/>
    <x v="3"/>
    <s v="OFF-FA-10000490"/>
    <x v="1"/>
    <x v="13"/>
    <s v="OIC Binder Clips, Mini, 1/4&quot; Capacity, Black"/>
    <n v="1.24"/>
    <n v="1"/>
    <n v="0"/>
    <n v="0.58279999999999998"/>
  </r>
  <r>
    <n v="5208"/>
    <x v="2578"/>
    <x v="1"/>
    <x v="811"/>
    <d v="2012-09-18T00:00:00"/>
    <s v="Standard Class"/>
    <s v="TM-21010"/>
    <s v="Tamara Manning"/>
    <x v="0"/>
    <s v="United States"/>
    <x v="109"/>
    <x v="15"/>
    <n v="13021"/>
    <x v="3"/>
    <s v="OFF-LA-10002043"/>
    <x v="1"/>
    <x v="2"/>
    <s v="Avery 489"/>
    <n v="20.7"/>
    <n v="2"/>
    <n v="0"/>
    <n v="9.9359999999999999"/>
  </r>
  <r>
    <n v="5209"/>
    <x v="2578"/>
    <x v="1"/>
    <x v="811"/>
    <d v="2012-09-18T00:00:00"/>
    <s v="Standard Class"/>
    <s v="TM-21010"/>
    <s v="Tamara Manning"/>
    <x v="0"/>
    <s v="United States"/>
    <x v="109"/>
    <x v="15"/>
    <n v="13021"/>
    <x v="3"/>
    <s v="OFF-PA-10002464"/>
    <x v="1"/>
    <x v="10"/>
    <s v="HP Office Recycled Paper (20Lb. and 87 Bright)"/>
    <n v="28.900000000000002"/>
    <n v="5"/>
    <n v="0"/>
    <n v="14.161000000000001"/>
  </r>
  <r>
    <n v="5210"/>
    <x v="2578"/>
    <x v="1"/>
    <x v="811"/>
    <d v="2012-09-18T00:00:00"/>
    <s v="Standard Class"/>
    <s v="TM-21010"/>
    <s v="Tamara Manning"/>
    <x v="0"/>
    <s v="United States"/>
    <x v="109"/>
    <x v="15"/>
    <n v="13021"/>
    <x v="3"/>
    <s v="OFF-EN-10002504"/>
    <x v="1"/>
    <x v="12"/>
    <s v="Tyvek  Top-Opening Peel &amp; Seel Envelopes, Plain White"/>
    <n v="27.18"/>
    <n v="1"/>
    <n v="0"/>
    <n v="12.7746"/>
  </r>
  <r>
    <n v="5211"/>
    <x v="2579"/>
    <x v="1"/>
    <x v="1026"/>
    <d v="2012-01-18T00:00:00"/>
    <s v="Standard Class"/>
    <s v="YS-21880"/>
    <s v="Yana Sorensen"/>
    <x v="1"/>
    <s v="United States"/>
    <x v="46"/>
    <x v="13"/>
    <n v="19711"/>
    <x v="3"/>
    <s v="OFF-ST-10002615"/>
    <x v="1"/>
    <x v="4"/>
    <s v="Dual Level, Single-Width Filing Carts"/>
    <n v="465.18"/>
    <n v="3"/>
    <n v="0"/>
    <n v="120.94680000000001"/>
  </r>
  <r>
    <n v="5212"/>
    <x v="2580"/>
    <x v="1"/>
    <x v="793"/>
    <d v="2012-05-16T00:00:00"/>
    <s v="Second Class"/>
    <s v="AZ-10750"/>
    <s v="Annie Zypern"/>
    <x v="0"/>
    <s v="United States"/>
    <x v="20"/>
    <x v="15"/>
    <n v="10024"/>
    <x v="3"/>
    <s v="OFF-ST-10004258"/>
    <x v="1"/>
    <x v="4"/>
    <s v="Portable Personal File Box"/>
    <n v="36.630000000000003"/>
    <n v="3"/>
    <n v="0"/>
    <n v="9.8901000000000039"/>
  </r>
  <r>
    <n v="5213"/>
    <x v="2581"/>
    <x v="0"/>
    <x v="182"/>
    <d v="2013-09-27T00:00:00"/>
    <s v="Same Day"/>
    <s v="CM-12445"/>
    <s v="Chuck Magee"/>
    <x v="0"/>
    <s v="United States"/>
    <x v="56"/>
    <x v="1"/>
    <n v="92374"/>
    <x v="1"/>
    <s v="OFF-ST-10004507"/>
    <x v="1"/>
    <x v="4"/>
    <s v="Advantus Rolling Storage Box"/>
    <n v="51.449999999999996"/>
    <n v="3"/>
    <n v="0"/>
    <n v="13.891499999999999"/>
  </r>
  <r>
    <n v="5214"/>
    <x v="2581"/>
    <x v="0"/>
    <x v="182"/>
    <d v="2013-09-27T00:00:00"/>
    <s v="Same Day"/>
    <s v="CM-12445"/>
    <s v="Chuck Magee"/>
    <x v="0"/>
    <s v="United States"/>
    <x v="56"/>
    <x v="1"/>
    <n v="92374"/>
    <x v="1"/>
    <s v="OFF-LA-10000262"/>
    <x v="1"/>
    <x v="2"/>
    <s v="Avery 494"/>
    <n v="7.83"/>
    <n v="3"/>
    <n v="0"/>
    <n v="3.6017999999999999"/>
  </r>
  <r>
    <n v="5215"/>
    <x v="2581"/>
    <x v="0"/>
    <x v="182"/>
    <d v="2013-09-27T00:00:00"/>
    <s v="Same Day"/>
    <s v="CM-12445"/>
    <s v="Chuck Magee"/>
    <x v="0"/>
    <s v="United States"/>
    <x v="56"/>
    <x v="1"/>
    <n v="92374"/>
    <x v="1"/>
    <s v="OFF-AR-10002445"/>
    <x v="1"/>
    <x v="6"/>
    <s v="SANFORD Major Accent Highlighters"/>
    <n v="35.4"/>
    <n v="5"/>
    <n v="0"/>
    <n v="13.452000000000002"/>
  </r>
  <r>
    <n v="5216"/>
    <x v="2581"/>
    <x v="0"/>
    <x v="182"/>
    <d v="2013-09-27T00:00:00"/>
    <s v="Same Day"/>
    <s v="CM-12445"/>
    <s v="Chuck Magee"/>
    <x v="0"/>
    <s v="United States"/>
    <x v="56"/>
    <x v="1"/>
    <n v="92374"/>
    <x v="1"/>
    <s v="OFF-PA-10001667"/>
    <x v="1"/>
    <x v="10"/>
    <s v="Great White Multi-Use Recycled Paper (20Lb. and 84 Bright)"/>
    <n v="29.900000000000002"/>
    <n v="5"/>
    <n v="0"/>
    <n v="13.454999999999998"/>
  </r>
  <r>
    <n v="5217"/>
    <x v="2582"/>
    <x v="3"/>
    <x v="428"/>
    <d v="2014-09-16T00:00:00"/>
    <s v="Standard Class"/>
    <s v="JB-16000"/>
    <s v="Joy Bell-"/>
    <x v="0"/>
    <s v="United States"/>
    <x v="43"/>
    <x v="12"/>
    <n v="48066"/>
    <x v="2"/>
    <s v="OFF-EN-10000461"/>
    <x v="1"/>
    <x v="12"/>
    <s v="#10- 4 1/8&quot; x 9 1/2&quot; Recycled Envelopes"/>
    <n v="17.48"/>
    <n v="2"/>
    <n v="0"/>
    <n v="8.2156000000000002"/>
  </r>
  <r>
    <n v="5218"/>
    <x v="2583"/>
    <x v="3"/>
    <x v="4"/>
    <d v="2014-04-18T00:00:00"/>
    <s v="Second Class"/>
    <s v="NS-18640"/>
    <s v="Noel Staavos"/>
    <x v="1"/>
    <s v="United States"/>
    <x v="1"/>
    <x v="1"/>
    <n v="90049"/>
    <x v="1"/>
    <s v="OFF-PA-10002254"/>
    <x v="1"/>
    <x v="10"/>
    <s v="Xerox 1883"/>
    <n v="79.14"/>
    <n v="3"/>
    <n v="0"/>
    <n v="36.404399999999995"/>
  </r>
  <r>
    <n v="5219"/>
    <x v="2584"/>
    <x v="3"/>
    <x v="193"/>
    <d v="2014-06-15T00:00:00"/>
    <s v="Standard Class"/>
    <s v="LC-16930"/>
    <s v="Linda Cazamias"/>
    <x v="1"/>
    <s v="United States"/>
    <x v="20"/>
    <x v="15"/>
    <n v="10011"/>
    <x v="3"/>
    <s v="OFF-AR-10001868"/>
    <x v="1"/>
    <x v="6"/>
    <s v="Prang Dustless Chalk Sticks"/>
    <n v="8.4"/>
    <n v="5"/>
    <n v="0"/>
    <n v="4.2"/>
  </r>
  <r>
    <n v="5220"/>
    <x v="2585"/>
    <x v="3"/>
    <x v="853"/>
    <d v="2014-09-02T00:00:00"/>
    <s v="Same Day"/>
    <s v="CA-12775"/>
    <s v="Cynthia Arntzen"/>
    <x v="0"/>
    <s v="United States"/>
    <x v="66"/>
    <x v="12"/>
    <n v="48205"/>
    <x v="2"/>
    <s v="FUR-CH-10004875"/>
    <x v="0"/>
    <x v="1"/>
    <s v="Harbour Creations 67200 Series Stacking Chairs"/>
    <n v="498.26000000000005"/>
    <n v="7"/>
    <n v="0"/>
    <n v="134.53020000000001"/>
  </r>
  <r>
    <n v="5221"/>
    <x v="2586"/>
    <x v="2"/>
    <x v="1027"/>
    <d v="2011-06-20T00:00:00"/>
    <s v="Standard Class"/>
    <s v="SR-20425"/>
    <s v="Sharelle Roach"/>
    <x v="2"/>
    <s v="United States"/>
    <x v="66"/>
    <x v="12"/>
    <n v="48234"/>
    <x v="2"/>
    <s v="FUR-BO-10000711"/>
    <x v="0"/>
    <x v="0"/>
    <s v="Hon Metal Bookcases, Gray"/>
    <n v="212.94"/>
    <n v="3"/>
    <n v="0"/>
    <n v="57.4938"/>
  </r>
  <r>
    <n v="5222"/>
    <x v="2587"/>
    <x v="3"/>
    <x v="796"/>
    <d v="2014-05-23T00:00:00"/>
    <s v="Second Class"/>
    <s v="PP-18955"/>
    <s v="Paul Prost"/>
    <x v="2"/>
    <s v="United States"/>
    <x v="24"/>
    <x v="25"/>
    <n v="65807"/>
    <x v="2"/>
    <s v="OFF-AP-10000938"/>
    <x v="1"/>
    <x v="9"/>
    <s v="Avanti 1.7 Cu. Ft. Refrigerator"/>
    <n v="706.86"/>
    <n v="7"/>
    <n v="0"/>
    <n v="197.92079999999999"/>
  </r>
  <r>
    <n v="5223"/>
    <x v="2587"/>
    <x v="3"/>
    <x v="796"/>
    <d v="2014-05-23T00:00:00"/>
    <s v="Second Class"/>
    <s v="PP-18955"/>
    <s v="Paul Prost"/>
    <x v="2"/>
    <s v="United States"/>
    <x v="24"/>
    <x v="25"/>
    <n v="65807"/>
    <x v="2"/>
    <s v="TEC-PH-10003555"/>
    <x v="2"/>
    <x v="7"/>
    <s v="Motorola HK250 Universal Bluetooth Headset"/>
    <n v="114.94999999999999"/>
    <n v="5"/>
    <n v="0"/>
    <n v="2.2990000000000066"/>
  </r>
  <r>
    <n v="5224"/>
    <x v="2587"/>
    <x v="3"/>
    <x v="796"/>
    <d v="2014-05-23T00:00:00"/>
    <s v="Second Class"/>
    <s v="PP-18955"/>
    <s v="Paul Prost"/>
    <x v="2"/>
    <s v="United States"/>
    <x v="24"/>
    <x v="25"/>
    <n v="65807"/>
    <x v="2"/>
    <s v="OFF-BI-10001267"/>
    <x v="1"/>
    <x v="8"/>
    <s v="Universal Recycled Hanging Pressboard Report Binders, Letter Size"/>
    <n v="43.19"/>
    <n v="7"/>
    <n v="0"/>
    <n v="20.731199999999998"/>
  </r>
  <r>
    <n v="5225"/>
    <x v="2588"/>
    <x v="3"/>
    <x v="510"/>
    <d v="2014-09-18T00:00:00"/>
    <s v="Second Class"/>
    <s v="JM-15865"/>
    <s v="John Murray"/>
    <x v="0"/>
    <s v="United States"/>
    <x v="1"/>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x v="20"/>
    <x v="15"/>
    <n v="10011"/>
    <x v="3"/>
    <s v="OFF-BI-10001553"/>
    <x v="1"/>
    <x v="8"/>
    <s v="SpineVue Locking Slant-D Ring Binders by Cardinal"/>
    <n v="36.56"/>
    <n v="5"/>
    <n v="0.2"/>
    <n v="12.795999999999999"/>
  </r>
  <r>
    <n v="5227"/>
    <x v="2589"/>
    <x v="0"/>
    <x v="1028"/>
    <d v="2013-06-27T00:00:00"/>
    <s v="Standard Class"/>
    <s v="AS-10090"/>
    <s v="Adam Shillingsburg"/>
    <x v="0"/>
    <s v="United States"/>
    <x v="20"/>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x v="20"/>
    <x v="15"/>
    <n v="10011"/>
    <x v="3"/>
    <s v="FUR-BO-10003272"/>
    <x v="0"/>
    <x v="0"/>
    <s v="O'Sullivan Living Dimensions 5-Shelf Bookcases"/>
    <n v="353.56799999999998"/>
    <n v="2"/>
    <n v="0.2"/>
    <n v="-44.196000000000026"/>
  </r>
  <r>
    <n v="5229"/>
    <x v="2590"/>
    <x v="2"/>
    <x v="35"/>
    <d v="2011-12-01T00:00:00"/>
    <s v="Standard Class"/>
    <s v="LS-16975"/>
    <s v="Lindsay Shagiari"/>
    <x v="2"/>
    <s v="United States"/>
    <x v="8"/>
    <x v="1"/>
    <n v="94109"/>
    <x v="1"/>
    <s v="OFF-PA-10001033"/>
    <x v="1"/>
    <x v="10"/>
    <s v="Xerox 1893"/>
    <n v="81.98"/>
    <n v="2"/>
    <n v="0"/>
    <n v="40.170200000000001"/>
  </r>
  <r>
    <n v="5230"/>
    <x v="2591"/>
    <x v="3"/>
    <x v="498"/>
    <d v="2014-03-23T00:00:00"/>
    <s v="Second Class"/>
    <s v="SA-20830"/>
    <s v="Sue Ann Reed"/>
    <x v="0"/>
    <s v="United States"/>
    <x v="201"/>
    <x v="1"/>
    <n v="93727"/>
    <x v="1"/>
    <s v="OFF-BI-10001553"/>
    <x v="1"/>
    <x v="8"/>
    <s v="SpineVue Locking Slant-D Ring Binders by Cardinal"/>
    <n v="14.624000000000002"/>
    <n v="2"/>
    <n v="0.2"/>
    <n v="5.1183999999999994"/>
  </r>
  <r>
    <n v="5231"/>
    <x v="2591"/>
    <x v="3"/>
    <x v="498"/>
    <d v="2014-03-23T00:00:00"/>
    <s v="Second Class"/>
    <s v="SA-20830"/>
    <s v="Sue Ann Reed"/>
    <x v="0"/>
    <s v="United States"/>
    <x v="201"/>
    <x v="1"/>
    <n v="93727"/>
    <x v="1"/>
    <s v="FUR-TA-10001095"/>
    <x v="0"/>
    <x v="3"/>
    <s v="Chromcraft Round Conference Tables"/>
    <n v="697.16"/>
    <n v="5"/>
    <n v="0.2"/>
    <n v="8.7144999999999868"/>
  </r>
  <r>
    <n v="5232"/>
    <x v="2591"/>
    <x v="3"/>
    <x v="498"/>
    <d v="2014-03-23T00:00:00"/>
    <s v="Second Class"/>
    <s v="SA-20830"/>
    <s v="Sue Ann Reed"/>
    <x v="0"/>
    <s v="United States"/>
    <x v="201"/>
    <x v="1"/>
    <n v="93727"/>
    <x v="1"/>
    <s v="FUR-FU-10001185"/>
    <x v="0"/>
    <x v="5"/>
    <s v="Advantus Employee of the Month Certificate Frame, 11 x 13-1/2"/>
    <n v="30.93"/>
    <n v="1"/>
    <n v="0"/>
    <n v="12.6813"/>
  </r>
  <r>
    <n v="5233"/>
    <x v="2591"/>
    <x v="3"/>
    <x v="498"/>
    <d v="2014-03-23T00:00:00"/>
    <s v="Second Class"/>
    <s v="SA-20830"/>
    <s v="Sue Ann Reed"/>
    <x v="0"/>
    <s v="United States"/>
    <x v="201"/>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x v="379"/>
    <x v="36"/>
    <n v="71854"/>
    <x v="0"/>
    <s v="FUR-CH-10004626"/>
    <x v="0"/>
    <x v="1"/>
    <s v="Office Star Flex Back Scooter Chair with Aluminum Finish Frame"/>
    <n v="605.34"/>
    <n v="6"/>
    <n v="0"/>
    <n v="145.2816"/>
  </r>
  <r>
    <n v="5235"/>
    <x v="2593"/>
    <x v="3"/>
    <x v="1029"/>
    <d v="2014-08-24T00:00:00"/>
    <s v="First Class"/>
    <s v="TM-21490"/>
    <s v="Tony Molinari"/>
    <x v="0"/>
    <s v="United States"/>
    <x v="8"/>
    <x v="1"/>
    <n v="94110"/>
    <x v="1"/>
    <s v="FUR-TA-10001768"/>
    <x v="0"/>
    <x v="3"/>
    <s v="Hon Racetrack Conference Tables"/>
    <n v="210.00800000000001"/>
    <n v="1"/>
    <n v="0.2"/>
    <n v="2.625099999999982"/>
  </r>
  <r>
    <n v="5236"/>
    <x v="2594"/>
    <x v="0"/>
    <x v="258"/>
    <d v="2013-11-23T00:00:00"/>
    <s v="First Class"/>
    <s v="TT-21265"/>
    <s v="Tim Taslimi"/>
    <x v="1"/>
    <s v="United States"/>
    <x v="245"/>
    <x v="14"/>
    <n v="46203"/>
    <x v="2"/>
    <s v="OFF-AP-10001947"/>
    <x v="1"/>
    <x v="9"/>
    <s v="Acco 6 Outlet Guardian Premium Plus Surge Suppressor"/>
    <n v="54.96"/>
    <n v="3"/>
    <n v="0"/>
    <n v="15.938399999999998"/>
  </r>
  <r>
    <n v="5237"/>
    <x v="2595"/>
    <x v="2"/>
    <x v="59"/>
    <d v="2011-09-24T00:00:00"/>
    <s v="Standard Class"/>
    <s v="DN-13690"/>
    <s v="Duane Noonan"/>
    <x v="0"/>
    <s v="United States"/>
    <x v="29"/>
    <x v="39"/>
    <n v="21044"/>
    <x v="3"/>
    <s v="FUR-FU-10004952"/>
    <x v="0"/>
    <x v="5"/>
    <s v="C-Line Cubicle Keepers Polyproplyene Holder w/Velcro Back, 8-1/2x11, 25/Bx"/>
    <n v="164.22"/>
    <n v="3"/>
    <n v="0"/>
    <n v="50.908200000000001"/>
  </r>
  <r>
    <n v="5238"/>
    <x v="2595"/>
    <x v="2"/>
    <x v="59"/>
    <d v="2011-09-24T00:00:00"/>
    <s v="Standard Class"/>
    <s v="DN-13690"/>
    <s v="Duane Noonan"/>
    <x v="0"/>
    <s v="United States"/>
    <x v="29"/>
    <x v="39"/>
    <n v="21044"/>
    <x v="3"/>
    <s v="FUR-BO-10001337"/>
    <x v="0"/>
    <x v="0"/>
    <s v="O'Sullivan Living Dimensions 2-Shelf Bookcases"/>
    <n v="362.94"/>
    <n v="3"/>
    <n v="0"/>
    <n v="36.293999999999997"/>
  </r>
  <r>
    <n v="5239"/>
    <x v="2595"/>
    <x v="2"/>
    <x v="59"/>
    <d v="2011-09-24T00:00:00"/>
    <s v="Standard Class"/>
    <s v="DN-13690"/>
    <s v="Duane Noonan"/>
    <x v="0"/>
    <s v="United States"/>
    <x v="29"/>
    <x v="39"/>
    <n v="21044"/>
    <x v="3"/>
    <s v="TEC-AC-10003628"/>
    <x v="2"/>
    <x v="11"/>
    <s v="Logitech 910-002974 M325 Wireless Mouse for Web Scrolling"/>
    <n v="59.98"/>
    <n v="2"/>
    <n v="0"/>
    <n v="26.391200000000005"/>
  </r>
  <r>
    <n v="5240"/>
    <x v="2596"/>
    <x v="0"/>
    <x v="108"/>
    <d v="2013-09-18T00:00:00"/>
    <s v="Standard Class"/>
    <s v="EB-14110"/>
    <s v="Eugene Barchas"/>
    <x v="0"/>
    <s v="United States"/>
    <x v="49"/>
    <x v="1"/>
    <n v="95123"/>
    <x v="1"/>
    <s v="OFF-ST-10004186"/>
    <x v="1"/>
    <x v="4"/>
    <s v="Stur-D-Stor Shelving, Vertical 5-Shelf: 72&quot;H x 36&quot;W x 18 1/2&quot;D"/>
    <n v="332.94"/>
    <n v="3"/>
    <n v="0"/>
    <n v="6.6587999999999994"/>
  </r>
  <r>
    <n v="5241"/>
    <x v="2596"/>
    <x v="0"/>
    <x v="108"/>
    <d v="2013-09-18T00:00:00"/>
    <s v="Standard Class"/>
    <s v="EB-14110"/>
    <s v="Eugene Barchas"/>
    <x v="0"/>
    <s v="United States"/>
    <x v="49"/>
    <x v="1"/>
    <n v="95123"/>
    <x v="1"/>
    <s v="OFF-BI-10001658"/>
    <x v="1"/>
    <x v="8"/>
    <s v="GBC Standard Therm-A-Bind Covers"/>
    <n v="39.872000000000007"/>
    <n v="2"/>
    <n v="0.2"/>
    <n v="12.958399999999999"/>
  </r>
  <r>
    <n v="5242"/>
    <x v="2597"/>
    <x v="0"/>
    <x v="713"/>
    <d v="2013-09-27T00:00:00"/>
    <s v="Second Class"/>
    <s v="CM-11815"/>
    <s v="Candace McMahon"/>
    <x v="1"/>
    <s v="United States"/>
    <x v="4"/>
    <x v="4"/>
    <n v="98115"/>
    <x v="1"/>
    <s v="OFF-SU-10004737"/>
    <x v="1"/>
    <x v="14"/>
    <s v="Acme Design Stainless Steel Bent Scissors"/>
    <n v="13.68"/>
    <n v="2"/>
    <n v="0"/>
    <n v="3.6936"/>
  </r>
  <r>
    <n v="5243"/>
    <x v="2598"/>
    <x v="3"/>
    <x v="1018"/>
    <d v="2014-08-09T00:00:00"/>
    <s v="Standard Class"/>
    <s v="HM-14860"/>
    <s v="Harry Marie"/>
    <x v="1"/>
    <s v="United States"/>
    <x v="238"/>
    <x v="5"/>
    <n v="75007"/>
    <x v="2"/>
    <s v="OFF-BI-10002827"/>
    <x v="1"/>
    <x v="8"/>
    <s v="Avery Durable Poly Binders"/>
    <n v="3.3179999999999996"/>
    <n v="3"/>
    <n v="0.8"/>
    <n v="-5.6406000000000018"/>
  </r>
  <r>
    <n v="5244"/>
    <x v="2599"/>
    <x v="0"/>
    <x v="197"/>
    <d v="2013-07-27T00:00:00"/>
    <s v="First Class"/>
    <s v="KM-16375"/>
    <s v="Katherine Murray"/>
    <x v="2"/>
    <s v="United States"/>
    <x v="81"/>
    <x v="17"/>
    <n v="22204"/>
    <x v="0"/>
    <s v="OFF-BI-10003694"/>
    <x v="1"/>
    <x v="8"/>
    <s v="Avery 3 1/2&quot; Diskette Storage Pages, 10/Pack"/>
    <n v="10.44"/>
    <n v="1"/>
    <n v="0"/>
    <n v="4.8023999999999996"/>
  </r>
  <r>
    <n v="5245"/>
    <x v="2600"/>
    <x v="0"/>
    <x v="1030"/>
    <d v="2013-08-05T00:00:00"/>
    <s v="Second Class"/>
    <s v="BF-11020"/>
    <s v="Barry Französisch"/>
    <x v="1"/>
    <s v="United States"/>
    <x v="1"/>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x v="1"/>
    <x v="1"/>
    <n v="90032"/>
    <x v="1"/>
    <s v="TEC-PH-10001918"/>
    <x v="2"/>
    <x v="7"/>
    <s v="Nortel Business Series Terminal T7208 Digital phone"/>
    <n v="333.57600000000002"/>
    <n v="3"/>
    <n v="0.2"/>
    <n v="33.357600000000019"/>
  </r>
  <r>
    <n v="5247"/>
    <x v="2600"/>
    <x v="0"/>
    <x v="1030"/>
    <d v="2013-08-05T00:00:00"/>
    <s v="Second Class"/>
    <s v="BF-11020"/>
    <s v="Barry Französisch"/>
    <x v="1"/>
    <s v="United States"/>
    <x v="1"/>
    <x v="1"/>
    <n v="90032"/>
    <x v="1"/>
    <s v="OFF-BI-10000285"/>
    <x v="1"/>
    <x v="8"/>
    <s v="XtraLife ClearVue Slant-D Ring Binders by Cardinal"/>
    <n v="12.544"/>
    <n v="2"/>
    <n v="0.2"/>
    <n v="4.7039999999999997"/>
  </r>
  <r>
    <n v="5248"/>
    <x v="2601"/>
    <x v="1"/>
    <x v="1031"/>
    <d v="2012-05-27T00:00:00"/>
    <s v="Standard Class"/>
    <s v="JE-15745"/>
    <s v="Joel Eaton"/>
    <x v="0"/>
    <s v="United States"/>
    <x v="436"/>
    <x v="10"/>
    <n v="60423"/>
    <x v="2"/>
    <s v="OFF-AP-10000358"/>
    <x v="1"/>
    <x v="9"/>
    <s v="Fellowes Basic Home/Office Series Surge Protectors"/>
    <n v="20.767999999999997"/>
    <n v="8"/>
    <n v="0.8"/>
    <n v="-52.958400000000012"/>
  </r>
  <r>
    <n v="5249"/>
    <x v="2602"/>
    <x v="3"/>
    <x v="132"/>
    <d v="2014-11-06T00:00:00"/>
    <s v="Second Class"/>
    <s v="EJ-14155"/>
    <s v="Eva Jacobs"/>
    <x v="0"/>
    <s v="United States"/>
    <x v="4"/>
    <x v="4"/>
    <n v="98105"/>
    <x v="1"/>
    <s v="TEC-AC-10002345"/>
    <x v="2"/>
    <x v="11"/>
    <s v="HP Standard 104 key PS/2 Keyboard"/>
    <n v="43.5"/>
    <n v="3"/>
    <n v="0"/>
    <n v="10.875"/>
  </r>
  <r>
    <n v="5250"/>
    <x v="2603"/>
    <x v="1"/>
    <x v="392"/>
    <d v="2012-04-21T00:00:00"/>
    <s v="Standard Class"/>
    <s v="BN-11470"/>
    <s v="Brad Norvell"/>
    <x v="1"/>
    <s v="United States"/>
    <x v="10"/>
    <x v="9"/>
    <n v="19143"/>
    <x v="3"/>
    <s v="OFF-FA-10001229"/>
    <x v="1"/>
    <x v="13"/>
    <s v="Staples"/>
    <n v="12.576000000000001"/>
    <n v="4"/>
    <n v="0.2"/>
    <n v="4.0871999999999993"/>
  </r>
  <r>
    <n v="5251"/>
    <x v="2604"/>
    <x v="0"/>
    <x v="939"/>
    <d v="2013-12-19T00:00:00"/>
    <s v="Standard Class"/>
    <s v="EC-14050"/>
    <s v="Erin Creighton"/>
    <x v="0"/>
    <s v="United States"/>
    <x v="38"/>
    <x v="32"/>
    <n v="31907"/>
    <x v="0"/>
    <s v="TEC-AC-10001314"/>
    <x v="2"/>
    <x v="11"/>
    <s v="Case Logic 2.4GHz Wireless Keyboard"/>
    <n v="249.95000000000002"/>
    <n v="5"/>
    <n v="0"/>
    <n v="19.995999999999974"/>
  </r>
  <r>
    <n v="5252"/>
    <x v="2604"/>
    <x v="0"/>
    <x v="939"/>
    <d v="2013-12-19T00:00:00"/>
    <s v="Standard Class"/>
    <s v="EC-14050"/>
    <s v="Erin Creighton"/>
    <x v="0"/>
    <s v="United States"/>
    <x v="38"/>
    <x v="32"/>
    <n v="31907"/>
    <x v="0"/>
    <s v="OFF-PA-10004438"/>
    <x v="1"/>
    <x v="10"/>
    <s v="Xerox 1907"/>
    <n v="49.12"/>
    <n v="4"/>
    <n v="0"/>
    <n v="23.086399999999998"/>
  </r>
  <r>
    <n v="5253"/>
    <x v="2605"/>
    <x v="1"/>
    <x v="628"/>
    <d v="2012-11-02T00:00:00"/>
    <s v="First Class"/>
    <s v="TT-21220"/>
    <s v="Thomas Thornton"/>
    <x v="0"/>
    <s v="United States"/>
    <x v="173"/>
    <x v="17"/>
    <n v="23464"/>
    <x v="0"/>
    <s v="OFF-AP-10000026"/>
    <x v="1"/>
    <x v="9"/>
    <s v="Tripp Lite Isotel 6 Outlet Surge Protector with Fax/Modem Protection"/>
    <n v="182.91"/>
    <n v="3"/>
    <n v="0"/>
    <n v="53.043899999999979"/>
  </r>
  <r>
    <n v="5254"/>
    <x v="2606"/>
    <x v="2"/>
    <x v="1009"/>
    <d v="2011-03-11T00:00:00"/>
    <s v="Second Class"/>
    <s v="NP-18685"/>
    <s v="Nora Pelletier"/>
    <x v="2"/>
    <s v="United States"/>
    <x v="96"/>
    <x v="4"/>
    <n v="98198"/>
    <x v="1"/>
    <s v="OFF-BI-10004224"/>
    <x v="1"/>
    <x v="8"/>
    <s v="Catalog Binders with Expanding Posts"/>
    <n v="107.64800000000001"/>
    <n v="2"/>
    <n v="0.2"/>
    <n v="33.639999999999986"/>
  </r>
  <r>
    <n v="5255"/>
    <x v="2607"/>
    <x v="1"/>
    <x v="616"/>
    <d v="2012-03-07T00:00:00"/>
    <s v="Second Class"/>
    <s v="AH-10195"/>
    <s v="Alan Haines"/>
    <x v="1"/>
    <s v="United States"/>
    <x v="437"/>
    <x v="9"/>
    <n v="18018"/>
    <x v="3"/>
    <s v="FUR-CH-10002647"/>
    <x v="0"/>
    <x v="1"/>
    <s v="Situations Contoured Folding Chairs, 4/Set"/>
    <n v="99.372"/>
    <n v="2"/>
    <n v="0.3"/>
    <n v="-7.0979999999999919"/>
  </r>
  <r>
    <n v="5256"/>
    <x v="2607"/>
    <x v="1"/>
    <x v="616"/>
    <d v="2012-03-07T00:00:00"/>
    <s v="Second Class"/>
    <s v="AH-10195"/>
    <s v="Alan Haines"/>
    <x v="1"/>
    <s v="United States"/>
    <x v="437"/>
    <x v="9"/>
    <n v="18018"/>
    <x v="3"/>
    <s v="FUR-FU-10003247"/>
    <x v="0"/>
    <x v="5"/>
    <s v="36X48 HARDFLOOR CHAIRMAT"/>
    <n v="33.568000000000005"/>
    <n v="2"/>
    <n v="0.2"/>
    <n v="-5.4548000000000041"/>
  </r>
  <r>
    <n v="5257"/>
    <x v="2608"/>
    <x v="0"/>
    <x v="590"/>
    <d v="2013-08-15T00:00:00"/>
    <s v="Standard Class"/>
    <s v="CC-12145"/>
    <s v="Charles Crestani"/>
    <x v="0"/>
    <s v="United States"/>
    <x v="268"/>
    <x v="26"/>
    <n v="73120"/>
    <x v="2"/>
    <s v="OFF-PA-10003270"/>
    <x v="1"/>
    <x v="10"/>
    <s v="Xerox 1954"/>
    <n v="10.56"/>
    <n v="2"/>
    <n v="0"/>
    <n v="4.7519999999999998"/>
  </r>
  <r>
    <n v="5258"/>
    <x v="2609"/>
    <x v="3"/>
    <x v="1032"/>
    <d v="2014-01-09T00:00:00"/>
    <s v="Standard Class"/>
    <s v="DL-13315"/>
    <s v="Delfina Latchford"/>
    <x v="0"/>
    <s v="United States"/>
    <x v="277"/>
    <x v="1"/>
    <n v="91730"/>
    <x v="1"/>
    <s v="OFF-PA-10004735"/>
    <x v="1"/>
    <x v="10"/>
    <s v="Xerox 1905"/>
    <n v="38.880000000000003"/>
    <n v="6"/>
    <n v="0"/>
    <n v="18.662400000000002"/>
  </r>
  <r>
    <n v="5259"/>
    <x v="2610"/>
    <x v="3"/>
    <x v="449"/>
    <d v="2014-10-12T00:00:00"/>
    <s v="First Class"/>
    <s v="XP-21865"/>
    <s v="Xylona Preis"/>
    <x v="0"/>
    <s v="United States"/>
    <x v="1"/>
    <x v="1"/>
    <n v="90032"/>
    <x v="1"/>
    <s v="OFF-PA-10001745"/>
    <x v="1"/>
    <x v="10"/>
    <s v="Wirebound Message Books, 2 7/8&quot; x 5&quot;, 3 Forms per Page"/>
    <n v="35.200000000000003"/>
    <n v="5"/>
    <n v="0"/>
    <n v="16.543999999999997"/>
  </r>
  <r>
    <n v="5260"/>
    <x v="2611"/>
    <x v="3"/>
    <x v="179"/>
    <d v="2014-10-27T00:00:00"/>
    <s v="Standard Class"/>
    <s v="MA-17560"/>
    <s v="Matt Abelman"/>
    <x v="2"/>
    <s v="United States"/>
    <x v="10"/>
    <x v="9"/>
    <n v="19120"/>
    <x v="3"/>
    <s v="OFF-PA-10000176"/>
    <x v="1"/>
    <x v="10"/>
    <s v="Xerox 1887"/>
    <n v="45.527999999999999"/>
    <n v="3"/>
    <n v="0.2"/>
    <n v="15.934799999999997"/>
  </r>
  <r>
    <n v="5261"/>
    <x v="2612"/>
    <x v="2"/>
    <x v="557"/>
    <d v="2011-09-10T00:00:00"/>
    <s v="First Class"/>
    <s v="SZ-20035"/>
    <s v="Sam Zeldin"/>
    <x v="2"/>
    <s v="United States"/>
    <x v="12"/>
    <x v="5"/>
    <n v="77036"/>
    <x v="2"/>
    <s v="TEC-PH-10000675"/>
    <x v="2"/>
    <x v="7"/>
    <s v="Panasonic KX TS3282B Corded phone"/>
    <n v="196.77600000000001"/>
    <n v="3"/>
    <n v="0.2"/>
    <n v="14.758199999999995"/>
  </r>
  <r>
    <n v="5262"/>
    <x v="2612"/>
    <x v="2"/>
    <x v="557"/>
    <d v="2011-09-10T00:00:00"/>
    <s v="First Class"/>
    <s v="SZ-20035"/>
    <s v="Sam Zeldin"/>
    <x v="2"/>
    <s v="United States"/>
    <x v="12"/>
    <x v="5"/>
    <n v="77036"/>
    <x v="2"/>
    <s v="OFF-BI-10000050"/>
    <x v="1"/>
    <x v="8"/>
    <s v="Angle-D Binders with Locking Rings, Label Holders"/>
    <n v="2.9199999999999995"/>
    <n v="2"/>
    <n v="0.8"/>
    <n v="-4.8180000000000005"/>
  </r>
  <r>
    <n v="5263"/>
    <x v="2612"/>
    <x v="2"/>
    <x v="557"/>
    <d v="2011-09-10T00:00:00"/>
    <s v="First Class"/>
    <s v="SZ-20035"/>
    <s v="Sam Zeldin"/>
    <x v="2"/>
    <s v="United States"/>
    <x v="12"/>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x v="12"/>
    <x v="5"/>
    <n v="77036"/>
    <x v="2"/>
    <s v="TEC-AC-10002718"/>
    <x v="2"/>
    <x v="11"/>
    <s v="Belkin Standard 104 key USB Keyboard"/>
    <n v="46.688000000000002"/>
    <n v="4"/>
    <n v="0.2"/>
    <n v="-2.9180000000000028"/>
  </r>
  <r>
    <n v="5265"/>
    <x v="2612"/>
    <x v="2"/>
    <x v="557"/>
    <d v="2011-09-10T00:00:00"/>
    <s v="First Class"/>
    <s v="SZ-20035"/>
    <s v="Sam Zeldin"/>
    <x v="2"/>
    <s v="United States"/>
    <x v="12"/>
    <x v="5"/>
    <n v="77036"/>
    <x v="2"/>
    <s v="OFF-AR-10003179"/>
    <x v="1"/>
    <x v="6"/>
    <s v="Dixon Ticonderoga Core-Lock Colored Pencils"/>
    <n v="21.864000000000001"/>
    <n v="3"/>
    <n v="0.2"/>
    <n v="3.5528999999999984"/>
  </r>
  <r>
    <n v="5266"/>
    <x v="2613"/>
    <x v="3"/>
    <x v="1033"/>
    <d v="2014-10-04T00:00:00"/>
    <s v="First Class"/>
    <s v="CS-11845"/>
    <s v="Cari Sayre"/>
    <x v="1"/>
    <s v="United States"/>
    <x v="4"/>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x v="4"/>
    <x v="4"/>
    <n v="98103"/>
    <x v="1"/>
    <s v="OFF-PA-10004039"/>
    <x v="1"/>
    <x v="10"/>
    <s v="Xerox 1882"/>
    <n v="167.94"/>
    <n v="3"/>
    <n v="0"/>
    <n v="82.290599999999998"/>
  </r>
  <r>
    <n v="5268"/>
    <x v="2613"/>
    <x v="3"/>
    <x v="1033"/>
    <d v="2014-10-04T00:00:00"/>
    <s v="First Class"/>
    <s v="CS-11845"/>
    <s v="Cari Sayre"/>
    <x v="1"/>
    <s v="United States"/>
    <x v="4"/>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x v="181"/>
    <x v="15"/>
    <n v="10701"/>
    <x v="3"/>
    <s v="TEC-MA-10003173"/>
    <x v="2"/>
    <x v="15"/>
    <s v="Hewlett-Packard 300S Scientific Calculator"/>
    <n v="52.44"/>
    <n v="4"/>
    <n v="0"/>
    <n v="24.122399999999995"/>
  </r>
  <r>
    <n v="5270"/>
    <x v="2615"/>
    <x v="3"/>
    <x v="220"/>
    <d v="2014-09-12T00:00:00"/>
    <s v="Same Day"/>
    <s v="CB-12025"/>
    <s v="Cassandra Brandow"/>
    <x v="0"/>
    <s v="United States"/>
    <x v="8"/>
    <x v="1"/>
    <n v="94110"/>
    <x v="1"/>
    <s v="FUR-FU-10000260"/>
    <x v="0"/>
    <x v="5"/>
    <s v="6&quot; Cubicle Wall Clock, Black"/>
    <n v="32.36"/>
    <n v="4"/>
    <n v="0"/>
    <n v="11.6496"/>
  </r>
  <r>
    <n v="5271"/>
    <x v="2615"/>
    <x v="3"/>
    <x v="220"/>
    <d v="2014-09-12T00:00:00"/>
    <s v="Same Day"/>
    <s v="CB-12025"/>
    <s v="Cassandra Brandow"/>
    <x v="0"/>
    <s v="United States"/>
    <x v="8"/>
    <x v="1"/>
    <n v="94110"/>
    <x v="1"/>
    <s v="OFF-AP-10004487"/>
    <x v="1"/>
    <x v="9"/>
    <s v="Kensington 4 Outlet MasterPiece Compact Power Control Center"/>
    <n v="406.59999999999997"/>
    <n v="5"/>
    <n v="0"/>
    <n v="113.84799999999998"/>
  </r>
  <r>
    <n v="5272"/>
    <x v="2616"/>
    <x v="3"/>
    <x v="1034"/>
    <d v="2014-01-17T00:00:00"/>
    <s v="Same Day"/>
    <s v="JO-15145"/>
    <s v="Jack O'Briant"/>
    <x v="1"/>
    <s v="United States"/>
    <x v="1"/>
    <x v="1"/>
    <n v="90008"/>
    <x v="1"/>
    <s v="FUR-FU-10001487"/>
    <x v="0"/>
    <x v="5"/>
    <s v="Eldon Expressions Wood and Plastic Desk Accessories, Cherry Wood"/>
    <n v="27.92"/>
    <n v="4"/>
    <n v="0"/>
    <n v="8.0967999999999982"/>
  </r>
  <r>
    <n v="5273"/>
    <x v="2616"/>
    <x v="3"/>
    <x v="1034"/>
    <d v="2014-01-17T00:00:00"/>
    <s v="Same Day"/>
    <s v="JO-15145"/>
    <s v="Jack O'Briant"/>
    <x v="1"/>
    <s v="United States"/>
    <x v="1"/>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x v="100"/>
    <x v="2"/>
    <n v="33142"/>
    <x v="0"/>
    <s v="OFF-BI-10000145"/>
    <x v="1"/>
    <x v="8"/>
    <s v="Zipper Ring Binder Pockets"/>
    <n v="3.7440000000000007"/>
    <n v="4"/>
    <n v="0.7"/>
    <n v="-2.6207999999999991"/>
  </r>
  <r>
    <n v="5275"/>
    <x v="2618"/>
    <x v="1"/>
    <x v="209"/>
    <d v="2012-11-09T00:00:00"/>
    <s v="Second Class"/>
    <s v="SV-20785"/>
    <s v="Stewart Visinsky"/>
    <x v="0"/>
    <s v="United States"/>
    <x v="140"/>
    <x v="42"/>
    <s v="05408"/>
    <x v="3"/>
    <s v="FUR-CH-10000595"/>
    <x v="0"/>
    <x v="1"/>
    <s v="Safco Contoured Stacking Chairs"/>
    <n v="715.2"/>
    <n v="3"/>
    <n v="0"/>
    <n v="178.79999999999998"/>
  </r>
  <r>
    <n v="5276"/>
    <x v="2619"/>
    <x v="3"/>
    <x v="817"/>
    <d v="2014-12-21T00:00:00"/>
    <s v="Standard Class"/>
    <s v="KL-16555"/>
    <s v="Kelly Lampkin"/>
    <x v="1"/>
    <s v="United States"/>
    <x v="115"/>
    <x v="36"/>
    <n v="72701"/>
    <x v="0"/>
    <s v="TEC-AC-10004469"/>
    <x v="2"/>
    <x v="11"/>
    <s v="Microsoft Sculpt Comfort Mouse"/>
    <n v="159.80000000000001"/>
    <n v="4"/>
    <n v="0"/>
    <n v="70.312000000000012"/>
  </r>
  <r>
    <n v="5277"/>
    <x v="2619"/>
    <x v="3"/>
    <x v="817"/>
    <d v="2014-12-21T00:00:00"/>
    <s v="Standard Class"/>
    <s v="KL-16555"/>
    <s v="Kelly Lampkin"/>
    <x v="1"/>
    <s v="United States"/>
    <x v="115"/>
    <x v="36"/>
    <n v="72701"/>
    <x v="0"/>
    <s v="TEC-AC-10003038"/>
    <x v="2"/>
    <x v="11"/>
    <s v="Kingston Digital DataTraveler 16GB USB 2.0"/>
    <n v="44.75"/>
    <n v="5"/>
    <n v="0"/>
    <n v="8.5024999999999942"/>
  </r>
  <r>
    <n v="5278"/>
    <x v="2620"/>
    <x v="2"/>
    <x v="103"/>
    <d v="2011-09-17T00:00:00"/>
    <s v="Standard Class"/>
    <s v="BC-11125"/>
    <s v="Becky Castell"/>
    <x v="2"/>
    <s v="United States"/>
    <x v="372"/>
    <x v="5"/>
    <n v="79762"/>
    <x v="2"/>
    <s v="FUR-CH-10004698"/>
    <x v="0"/>
    <x v="1"/>
    <s v="Padded Folding Chairs, Black, 4/Carton"/>
    <n v="340.11599999999999"/>
    <n v="6"/>
    <n v="0.3"/>
    <n v="-9.717599999999976"/>
  </r>
  <r>
    <n v="5279"/>
    <x v="2621"/>
    <x v="2"/>
    <x v="1035"/>
    <d v="2011-12-13T00:00:00"/>
    <s v="Standard Class"/>
    <s v="PO-18850"/>
    <s v="Patrick O'Brill"/>
    <x v="0"/>
    <s v="United States"/>
    <x v="173"/>
    <x v="17"/>
    <n v="23464"/>
    <x v="0"/>
    <s v="OFF-PA-10003641"/>
    <x v="1"/>
    <x v="10"/>
    <s v="Xerox 1909"/>
    <n v="105.52"/>
    <n v="4"/>
    <n v="0"/>
    <n v="48.539199999999994"/>
  </r>
  <r>
    <n v="5280"/>
    <x v="2622"/>
    <x v="3"/>
    <x v="210"/>
    <d v="2014-09-12T00:00:00"/>
    <s v="Standard Class"/>
    <s v="AG-10675"/>
    <s v="Anna Gayman"/>
    <x v="0"/>
    <s v="United States"/>
    <x v="158"/>
    <x v="6"/>
    <n v="53209"/>
    <x v="2"/>
    <s v="TEC-AC-10002134"/>
    <x v="2"/>
    <x v="11"/>
    <s v="Rosewill 107 Normal Keys USB Wired Standard Keyboard"/>
    <n v="13.48"/>
    <n v="1"/>
    <n v="0"/>
    <n v="1.8872"/>
  </r>
  <r>
    <n v="5281"/>
    <x v="2623"/>
    <x v="3"/>
    <x v="566"/>
    <d v="2014-10-13T00:00:00"/>
    <s v="Standard Class"/>
    <s v="DB-13210"/>
    <s v="Dean Braden"/>
    <x v="0"/>
    <s v="United States"/>
    <x v="66"/>
    <x v="12"/>
    <n v="48234"/>
    <x v="2"/>
    <s v="OFF-ST-10001837"/>
    <x v="1"/>
    <x v="4"/>
    <s v="SAFCO Mobile Desk Side File, Wire Frame"/>
    <n v="85.52"/>
    <n v="2"/>
    <n v="0"/>
    <n v="22.235199999999999"/>
  </r>
  <r>
    <n v="5282"/>
    <x v="2624"/>
    <x v="1"/>
    <x v="577"/>
    <d v="2012-09-10T00:00:00"/>
    <s v="Standard Class"/>
    <s v="SP-20860"/>
    <s v="Sung Pak"/>
    <x v="1"/>
    <s v="United States"/>
    <x v="30"/>
    <x v="11"/>
    <n v="55901"/>
    <x v="2"/>
    <s v="FUR-FU-10001706"/>
    <x v="0"/>
    <x v="5"/>
    <s v="Longer-Life Soft White Bulbs"/>
    <n v="6.16"/>
    <n v="2"/>
    <n v="0"/>
    <n v="2.9567999999999999"/>
  </r>
  <r>
    <n v="5283"/>
    <x v="2624"/>
    <x v="1"/>
    <x v="577"/>
    <d v="2012-09-10T00:00:00"/>
    <s v="Standard Class"/>
    <s v="SP-20860"/>
    <s v="Sung Pak"/>
    <x v="1"/>
    <s v="United States"/>
    <x v="30"/>
    <x v="11"/>
    <n v="55901"/>
    <x v="2"/>
    <s v="OFF-PA-10001970"/>
    <x v="1"/>
    <x v="10"/>
    <s v="Xerox 1881"/>
    <n v="36.839999999999996"/>
    <n v="3"/>
    <n v="0"/>
    <n v="17.314799999999998"/>
  </r>
  <r>
    <n v="5284"/>
    <x v="2625"/>
    <x v="2"/>
    <x v="809"/>
    <d v="2011-04-04T00:00:00"/>
    <s v="Standard Class"/>
    <s v="Dl-13600"/>
    <s v="Dorris liebe"/>
    <x v="1"/>
    <s v="United States"/>
    <x v="4"/>
    <x v="4"/>
    <n v="98105"/>
    <x v="1"/>
    <s v="OFF-ST-10002957"/>
    <x v="1"/>
    <x v="4"/>
    <s v="Sterilite Show Offs Storage Containers"/>
    <n v="15.84"/>
    <n v="3"/>
    <n v="0"/>
    <n v="0"/>
  </r>
  <r>
    <n v="5285"/>
    <x v="2625"/>
    <x v="2"/>
    <x v="809"/>
    <d v="2011-04-04T00:00:00"/>
    <s v="Standard Class"/>
    <s v="Dl-13600"/>
    <s v="Dorris liebe"/>
    <x v="1"/>
    <s v="United States"/>
    <x v="4"/>
    <x v="4"/>
    <n v="98105"/>
    <x v="1"/>
    <s v="OFF-LA-10002312"/>
    <x v="1"/>
    <x v="2"/>
    <s v="Avery 490"/>
    <n v="44.400000000000006"/>
    <n v="3"/>
    <n v="0"/>
    <n v="22.200000000000003"/>
  </r>
  <r>
    <n v="5286"/>
    <x v="2626"/>
    <x v="3"/>
    <x v="1024"/>
    <d v="2014-05-07T00:00:00"/>
    <s v="First Class"/>
    <s v="LH-17020"/>
    <s v="Lisa Hazard"/>
    <x v="0"/>
    <s v="United States"/>
    <x v="103"/>
    <x v="22"/>
    <n v="80027"/>
    <x v="1"/>
    <s v="OFF-EN-10002600"/>
    <x v="1"/>
    <x v="12"/>
    <s v="Redi-Strip #10 Envelopes, 4 1/8 x 9 1/2"/>
    <n v="21.240000000000002"/>
    <n v="9"/>
    <n v="0.2"/>
    <n v="7.4339999999999993"/>
  </r>
  <r>
    <n v="5287"/>
    <x v="2626"/>
    <x v="3"/>
    <x v="1024"/>
    <d v="2014-05-07T00:00:00"/>
    <s v="First Class"/>
    <s v="LH-17020"/>
    <s v="Lisa Hazard"/>
    <x v="0"/>
    <s v="United States"/>
    <x v="103"/>
    <x v="22"/>
    <n v="80027"/>
    <x v="1"/>
    <s v="OFF-BI-10003274"/>
    <x v="1"/>
    <x v="8"/>
    <s v="Avery Durable Slant Ring Binders, No Labels"/>
    <n v="9.5520000000000014"/>
    <n v="8"/>
    <n v="0.7"/>
    <n v="-7.3231999999999999"/>
  </r>
  <r>
    <n v="5288"/>
    <x v="2626"/>
    <x v="3"/>
    <x v="1024"/>
    <d v="2014-05-07T00:00:00"/>
    <s v="First Class"/>
    <s v="LH-17020"/>
    <s v="Lisa Hazard"/>
    <x v="0"/>
    <s v="United States"/>
    <x v="103"/>
    <x v="22"/>
    <n v="80027"/>
    <x v="1"/>
    <s v="FUR-BO-10004467"/>
    <x v="0"/>
    <x v="0"/>
    <s v="Bestar Classic Bookcase"/>
    <n v="89.991000000000014"/>
    <n v="3"/>
    <n v="0.7"/>
    <n v="-152.9847"/>
  </r>
  <r>
    <n v="5289"/>
    <x v="2627"/>
    <x v="3"/>
    <x v="504"/>
    <d v="2014-05-06T00:00:00"/>
    <s v="Standard Class"/>
    <s v="AD-10180"/>
    <s v="Alan Dominguez"/>
    <x v="2"/>
    <s v="United States"/>
    <x v="8"/>
    <x v="1"/>
    <n v="94122"/>
    <x v="1"/>
    <s v="OFF-PA-10000675"/>
    <x v="1"/>
    <x v="10"/>
    <s v="Xerox 1919"/>
    <n v="163.96"/>
    <n v="4"/>
    <n v="0"/>
    <n v="80.340400000000002"/>
  </r>
  <r>
    <n v="5290"/>
    <x v="2628"/>
    <x v="2"/>
    <x v="78"/>
    <d v="2011-09-15T00:00:00"/>
    <s v="Standard Class"/>
    <s v="KT-16465"/>
    <s v="Kean Takahito"/>
    <x v="0"/>
    <s v="United States"/>
    <x v="12"/>
    <x v="5"/>
    <n v="77036"/>
    <x v="2"/>
    <s v="OFF-PA-10002259"/>
    <x v="1"/>
    <x v="10"/>
    <s v="Geographics Note Cards, Blank, White, 8 1/2&quot; x 11&quot;"/>
    <n v="17.904"/>
    <n v="2"/>
    <n v="0.2"/>
    <n v="6.2664"/>
  </r>
  <r>
    <n v="5291"/>
    <x v="2628"/>
    <x v="2"/>
    <x v="78"/>
    <d v="2011-09-15T00:00:00"/>
    <s v="Standard Class"/>
    <s v="KT-16465"/>
    <s v="Kean Takahito"/>
    <x v="0"/>
    <s v="United States"/>
    <x v="12"/>
    <x v="5"/>
    <n v="77036"/>
    <x v="2"/>
    <s v="FUR-CH-10004287"/>
    <x v="0"/>
    <x v="1"/>
    <s v="SAFCO Arco Folding Chair"/>
    <n v="966.69999999999982"/>
    <n v="5"/>
    <n v="0.3"/>
    <n v="-13.810000000000116"/>
  </r>
  <r>
    <n v="5292"/>
    <x v="2628"/>
    <x v="2"/>
    <x v="78"/>
    <d v="2011-09-15T00:00:00"/>
    <s v="Standard Class"/>
    <s v="KT-16465"/>
    <s v="Kean Takahito"/>
    <x v="0"/>
    <s v="United States"/>
    <x v="12"/>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x v="100"/>
    <x v="2"/>
    <n v="33180"/>
    <x v="0"/>
    <s v="OFF-ST-10004835"/>
    <x v="1"/>
    <x v="4"/>
    <s v="Plastic Stacking Crates &amp; Casters"/>
    <n v="4.4640000000000004"/>
    <n v="1"/>
    <n v="0.2"/>
    <n v="0.33479999999999999"/>
  </r>
  <r>
    <n v="5294"/>
    <x v="2630"/>
    <x v="1"/>
    <x v="207"/>
    <d v="2012-12-30T00:00:00"/>
    <s v="Standard Class"/>
    <s v="MC-18100"/>
    <s v="Mick Crebagga"/>
    <x v="0"/>
    <s v="United States"/>
    <x v="64"/>
    <x v="24"/>
    <n v="44256"/>
    <x v="3"/>
    <s v="FUR-TA-10004086"/>
    <x v="0"/>
    <x v="3"/>
    <s v="KI Adjustable-Height Table"/>
    <n v="51.588000000000001"/>
    <n v="1"/>
    <n v="0.4"/>
    <n v="-15.476400000000005"/>
  </r>
  <r>
    <n v="5295"/>
    <x v="2631"/>
    <x v="3"/>
    <x v="733"/>
    <d v="2014-08-20T00:00:00"/>
    <s v="Standard Class"/>
    <s v="BO-11350"/>
    <s v="Bill Overfelt"/>
    <x v="1"/>
    <s v="United States"/>
    <x v="43"/>
    <x v="11"/>
    <n v="55113"/>
    <x v="2"/>
    <s v="OFF-LA-10000305"/>
    <x v="1"/>
    <x v="2"/>
    <s v="Avery 495"/>
    <n v="50.4"/>
    <n v="8"/>
    <n v="0"/>
    <n v="23.183999999999997"/>
  </r>
  <r>
    <n v="5296"/>
    <x v="2632"/>
    <x v="3"/>
    <x v="168"/>
    <d v="2014-03-10T00:00:00"/>
    <s v="Standard Class"/>
    <s v="DP-13000"/>
    <s v="Darren Powers"/>
    <x v="0"/>
    <s v="United States"/>
    <x v="12"/>
    <x v="5"/>
    <n v="77041"/>
    <x v="2"/>
    <s v="OFF-PA-10000806"/>
    <x v="1"/>
    <x v="10"/>
    <s v="Xerox 1934"/>
    <n v="89.567999999999998"/>
    <n v="2"/>
    <n v="0.2"/>
    <n v="32.468400000000003"/>
  </r>
  <r>
    <n v="5297"/>
    <x v="2633"/>
    <x v="3"/>
    <x v="944"/>
    <d v="2014-08-01T00:00:00"/>
    <s v="Standard Class"/>
    <s v="TM-21490"/>
    <s v="Tony Molinari"/>
    <x v="0"/>
    <s v="United States"/>
    <x v="181"/>
    <x v="15"/>
    <n v="10701"/>
    <x v="3"/>
    <s v="FUR-FU-10004018"/>
    <x v="0"/>
    <x v="5"/>
    <s v="Tensor Computer Mounted Lamp"/>
    <n v="14.89"/>
    <n v="1"/>
    <n v="0"/>
    <n v="4.0203000000000007"/>
  </r>
  <r>
    <n v="5298"/>
    <x v="2633"/>
    <x v="3"/>
    <x v="944"/>
    <d v="2014-08-01T00:00:00"/>
    <s v="Standard Class"/>
    <s v="TM-21490"/>
    <s v="Tony Molinari"/>
    <x v="0"/>
    <s v="United States"/>
    <x v="181"/>
    <x v="15"/>
    <n v="10701"/>
    <x v="3"/>
    <s v="TEC-PH-10002660"/>
    <x v="2"/>
    <x v="7"/>
    <s v="Nortel Networks T7316 E Nt8 B27"/>
    <n v="543.91999999999996"/>
    <n v="8"/>
    <n v="0"/>
    <n v="135.98000000000002"/>
  </r>
  <r>
    <n v="5299"/>
    <x v="2634"/>
    <x v="0"/>
    <x v="713"/>
    <d v="2013-09-27T00:00:00"/>
    <s v="First Class"/>
    <s v="DV-13045"/>
    <s v="Darrin Van Huff"/>
    <x v="1"/>
    <s v="United States"/>
    <x v="70"/>
    <x v="1"/>
    <n v="92037"/>
    <x v="1"/>
    <s v="OFF-EN-10001509"/>
    <x v="1"/>
    <x v="12"/>
    <s v="Poly String Tie Envelopes"/>
    <n v="4.08"/>
    <n v="2"/>
    <n v="0"/>
    <n v="1.9175999999999997"/>
  </r>
  <r>
    <n v="5300"/>
    <x v="2634"/>
    <x v="0"/>
    <x v="713"/>
    <d v="2013-09-27T00:00:00"/>
    <s v="First Class"/>
    <s v="DV-13045"/>
    <s v="Darrin Van Huff"/>
    <x v="1"/>
    <s v="United States"/>
    <x v="70"/>
    <x v="1"/>
    <n v="92037"/>
    <x v="1"/>
    <s v="OFF-LA-10003148"/>
    <x v="1"/>
    <x v="2"/>
    <s v="Avery 51"/>
    <n v="18.899999999999999"/>
    <n v="3"/>
    <n v="0"/>
    <n v="8.6939999999999991"/>
  </r>
  <r>
    <n v="5301"/>
    <x v="2635"/>
    <x v="0"/>
    <x v="198"/>
    <d v="2013-06-04T00:00:00"/>
    <s v="Standard Class"/>
    <s v="AH-10690"/>
    <s v="Anna Häberlin"/>
    <x v="1"/>
    <s v="United States"/>
    <x v="24"/>
    <x v="17"/>
    <n v="22153"/>
    <x v="0"/>
    <s v="FUR-TA-10002645"/>
    <x v="0"/>
    <x v="3"/>
    <s v="Hon Rectangular Conference Tables"/>
    <n v="2275.5"/>
    <n v="10"/>
    <n v="0"/>
    <n v="386.83499999999981"/>
  </r>
  <r>
    <n v="5302"/>
    <x v="2635"/>
    <x v="0"/>
    <x v="198"/>
    <d v="2013-06-04T00:00:00"/>
    <s v="Standard Class"/>
    <s v="AH-10690"/>
    <s v="Anna Häberlin"/>
    <x v="1"/>
    <s v="United States"/>
    <x v="24"/>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x v="24"/>
    <x v="17"/>
    <n v="22153"/>
    <x v="0"/>
    <s v="OFF-LA-10001297"/>
    <x v="1"/>
    <x v="2"/>
    <s v="Avery 473"/>
    <n v="62.099999999999994"/>
    <n v="6"/>
    <n v="0"/>
    <n v="29.808"/>
  </r>
  <r>
    <n v="5304"/>
    <x v="2636"/>
    <x v="2"/>
    <x v="912"/>
    <d v="2011-11-20T00:00:00"/>
    <s v="Standard Class"/>
    <s v="AB-10165"/>
    <s v="Alan Barnes"/>
    <x v="0"/>
    <s v="United States"/>
    <x v="27"/>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x v="164"/>
    <x v="5"/>
    <n v="75043"/>
    <x v="2"/>
    <s v="FUR-FU-10001546"/>
    <x v="0"/>
    <x v="5"/>
    <s v="Dana Swing-Arm Lamps"/>
    <n v="8.5440000000000005"/>
    <n v="2"/>
    <n v="0.6"/>
    <n v="-7.4759999999999991"/>
  </r>
  <r>
    <n v="5306"/>
    <x v="2638"/>
    <x v="0"/>
    <x v="823"/>
    <d v="2013-02-26T00:00:00"/>
    <s v="Standard Class"/>
    <s v="BV-11245"/>
    <s v="Benjamin Venier"/>
    <x v="1"/>
    <s v="United States"/>
    <x v="147"/>
    <x v="15"/>
    <n v="11572"/>
    <x v="3"/>
    <s v="FUR-FU-10000629"/>
    <x v="0"/>
    <x v="5"/>
    <s v="9-3/4 Diameter Round Wall Clock"/>
    <n v="68.949999999999989"/>
    <n v="5"/>
    <n v="0"/>
    <n v="28.959000000000003"/>
  </r>
  <r>
    <n v="5307"/>
    <x v="2638"/>
    <x v="0"/>
    <x v="823"/>
    <d v="2013-02-26T00:00:00"/>
    <s v="Standard Class"/>
    <s v="BV-11245"/>
    <s v="Benjamin Venier"/>
    <x v="1"/>
    <s v="United States"/>
    <x v="147"/>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x v="147"/>
    <x v="15"/>
    <n v="11572"/>
    <x v="3"/>
    <s v="TEC-PH-10002583"/>
    <x v="2"/>
    <x v="7"/>
    <s v="iOttie HLCRIO102 Car Mount"/>
    <n v="39.979999999999997"/>
    <n v="2"/>
    <n v="0"/>
    <n v="1.9989999999999952"/>
  </r>
  <r>
    <n v="5309"/>
    <x v="2639"/>
    <x v="3"/>
    <x v="123"/>
    <d v="2014-11-22T00:00:00"/>
    <s v="First Class"/>
    <s v="NC-18415"/>
    <s v="Nathan Cano"/>
    <x v="0"/>
    <s v="United States"/>
    <x v="12"/>
    <x v="5"/>
    <n v="77095"/>
    <x v="2"/>
    <s v="FUR-CH-10003774"/>
    <x v="0"/>
    <x v="1"/>
    <s v="Global Wood Trimmed Manager's Task Chair, Khaki"/>
    <n v="191.05799999999999"/>
    <n v="3"/>
    <n v="0.3"/>
    <n v="-46.399800000000013"/>
  </r>
  <r>
    <n v="5310"/>
    <x v="2639"/>
    <x v="3"/>
    <x v="123"/>
    <d v="2014-11-22T00:00:00"/>
    <s v="First Class"/>
    <s v="NC-18415"/>
    <s v="Nathan Cano"/>
    <x v="0"/>
    <s v="United States"/>
    <x v="12"/>
    <x v="5"/>
    <n v="77095"/>
    <x v="2"/>
    <s v="OFF-AR-10003876"/>
    <x v="1"/>
    <x v="6"/>
    <s v="Avery Hi-Liter GlideStik Fluorescent Highlighter, Yellow Ink"/>
    <n v="13.040000000000001"/>
    <n v="5"/>
    <n v="0.2"/>
    <n v="3.9120000000000004"/>
  </r>
  <r>
    <n v="5311"/>
    <x v="2639"/>
    <x v="3"/>
    <x v="123"/>
    <d v="2014-11-22T00:00:00"/>
    <s v="First Class"/>
    <s v="NC-18415"/>
    <s v="Nathan Cano"/>
    <x v="0"/>
    <s v="United States"/>
    <x v="12"/>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x v="202"/>
    <x v="3"/>
    <n v="27834"/>
    <x v="0"/>
    <s v="OFF-LA-10004559"/>
    <x v="1"/>
    <x v="2"/>
    <s v="Avery 49"/>
    <n v="9.2159999999999993"/>
    <n v="4"/>
    <n v="0.2"/>
    <n v="3.3408000000000002"/>
  </r>
  <r>
    <n v="5313"/>
    <x v="2640"/>
    <x v="0"/>
    <x v="1036"/>
    <d v="2013-08-28T00:00:00"/>
    <s v="Standard Class"/>
    <s v="SU-20665"/>
    <s v="Stephanie Ulpright"/>
    <x v="2"/>
    <s v="United States"/>
    <x v="202"/>
    <x v="3"/>
    <n v="27834"/>
    <x v="0"/>
    <s v="OFF-SU-10002573"/>
    <x v="1"/>
    <x v="14"/>
    <s v="Acme 10&quot; Easy Grip Assistive Scissors"/>
    <n v="28.048000000000002"/>
    <n v="2"/>
    <n v="0.2"/>
    <n v="3.5059999999999967"/>
  </r>
  <r>
    <n v="5314"/>
    <x v="2641"/>
    <x v="3"/>
    <x v="504"/>
    <d v="2014-05-06T00:00:00"/>
    <s v="Standard Class"/>
    <s v="DJ-13510"/>
    <s v="Don Jones"/>
    <x v="1"/>
    <s v="United States"/>
    <x v="8"/>
    <x v="1"/>
    <n v="94110"/>
    <x v="1"/>
    <s v="FUR-FU-10000222"/>
    <x v="0"/>
    <x v="5"/>
    <s v="Seth Thomas 16&quot; Steel Case Clock"/>
    <n v="64.959999999999994"/>
    <n v="2"/>
    <n v="0"/>
    <n v="21.436799999999998"/>
  </r>
  <r>
    <n v="5315"/>
    <x v="2641"/>
    <x v="3"/>
    <x v="504"/>
    <d v="2014-05-06T00:00:00"/>
    <s v="Standard Class"/>
    <s v="DJ-13510"/>
    <s v="Don Jones"/>
    <x v="1"/>
    <s v="United States"/>
    <x v="8"/>
    <x v="1"/>
    <n v="94110"/>
    <x v="1"/>
    <s v="OFF-EN-10001219"/>
    <x v="1"/>
    <x v="12"/>
    <s v="#10- 4 1/8&quot; x 9 1/2&quot; Security-Tint Envelopes"/>
    <n v="30.56"/>
    <n v="4"/>
    <n v="0"/>
    <n v="14.974399999999999"/>
  </r>
  <r>
    <n v="5316"/>
    <x v="2642"/>
    <x v="0"/>
    <x v="440"/>
    <d v="2013-05-09T00:00:00"/>
    <s v="Standard Class"/>
    <s v="DL-12865"/>
    <s v="Dan Lawera"/>
    <x v="0"/>
    <s v="United States"/>
    <x v="247"/>
    <x v="3"/>
    <n v="27405"/>
    <x v="0"/>
    <s v="FUR-CH-10002304"/>
    <x v="0"/>
    <x v="1"/>
    <s v="Global Stack Chair without Arms, Black"/>
    <n v="187.05600000000001"/>
    <n v="9"/>
    <n v="0.2"/>
    <n v="11.69100000000001"/>
  </r>
  <r>
    <n v="5317"/>
    <x v="2643"/>
    <x v="3"/>
    <x v="280"/>
    <d v="2014-10-06T00:00:00"/>
    <s v="First Class"/>
    <s v="Dp-13240"/>
    <s v="Dean percer"/>
    <x v="2"/>
    <s v="United States"/>
    <x v="289"/>
    <x v="18"/>
    <n v="37918"/>
    <x v="0"/>
    <s v="FUR-FU-10002364"/>
    <x v="0"/>
    <x v="5"/>
    <s v="Eldon Expressions Wood Desk Accessories, Oak"/>
    <n v="11.808"/>
    <n v="2"/>
    <n v="0.2"/>
    <n v="1.3283999999999985"/>
  </r>
  <r>
    <n v="5318"/>
    <x v="2643"/>
    <x v="3"/>
    <x v="280"/>
    <d v="2014-10-06T00:00:00"/>
    <s v="First Class"/>
    <s v="Dp-13240"/>
    <s v="Dean percer"/>
    <x v="2"/>
    <s v="United States"/>
    <x v="289"/>
    <x v="18"/>
    <n v="37918"/>
    <x v="0"/>
    <s v="FUR-FU-10004864"/>
    <x v="0"/>
    <x v="5"/>
    <s v="Eldon 500 Class Desk Accessories"/>
    <n v="9.6560000000000006"/>
    <n v="1"/>
    <n v="0.2"/>
    <n v="1.5691000000000002"/>
  </r>
  <r>
    <n v="5319"/>
    <x v="2643"/>
    <x v="3"/>
    <x v="280"/>
    <d v="2014-10-06T00:00:00"/>
    <s v="First Class"/>
    <s v="Dp-13240"/>
    <s v="Dean percer"/>
    <x v="2"/>
    <s v="United States"/>
    <x v="289"/>
    <x v="18"/>
    <n v="37918"/>
    <x v="0"/>
    <s v="OFF-PA-10003172"/>
    <x v="1"/>
    <x v="10"/>
    <s v="Xerox 1996"/>
    <n v="20.736000000000004"/>
    <n v="4"/>
    <n v="0.2"/>
    <n v="7.2576000000000001"/>
  </r>
  <r>
    <n v="5320"/>
    <x v="2643"/>
    <x v="3"/>
    <x v="280"/>
    <d v="2014-10-06T00:00:00"/>
    <s v="First Class"/>
    <s v="Dp-13240"/>
    <s v="Dean percer"/>
    <x v="2"/>
    <s v="United States"/>
    <x v="289"/>
    <x v="18"/>
    <n v="37918"/>
    <x v="0"/>
    <s v="OFF-BI-10000977"/>
    <x v="1"/>
    <x v="8"/>
    <s v="Ibico Plastic Spiral Binding Combs"/>
    <n v="27.360000000000003"/>
    <n v="3"/>
    <n v="0.7"/>
    <n v="-21.887999999999991"/>
  </r>
  <r>
    <n v="5321"/>
    <x v="2643"/>
    <x v="3"/>
    <x v="280"/>
    <d v="2014-10-06T00:00:00"/>
    <s v="First Class"/>
    <s v="Dp-13240"/>
    <s v="Dean percer"/>
    <x v="2"/>
    <s v="United States"/>
    <x v="289"/>
    <x v="18"/>
    <n v="37918"/>
    <x v="0"/>
    <s v="FUR-TA-10000198"/>
    <x v="0"/>
    <x v="3"/>
    <s v="Chromcraft Bull-Nose Wood Oval Conference Tables &amp; Bases"/>
    <n v="2314.116"/>
    <n v="7"/>
    <n v="0.4"/>
    <n v="-1002.7836000000001"/>
  </r>
  <r>
    <n v="5322"/>
    <x v="2643"/>
    <x v="3"/>
    <x v="280"/>
    <d v="2014-10-06T00:00:00"/>
    <s v="First Class"/>
    <s v="Dp-13240"/>
    <s v="Dean percer"/>
    <x v="2"/>
    <s v="United States"/>
    <x v="289"/>
    <x v="18"/>
    <n v="37918"/>
    <x v="0"/>
    <s v="OFF-BI-10003984"/>
    <x v="1"/>
    <x v="8"/>
    <s v="Lock-Up Easel 'Spel-Binder'"/>
    <n v="34.236000000000004"/>
    <n v="4"/>
    <n v="0.7"/>
    <n v="-26.247599999999998"/>
  </r>
  <r>
    <n v="5323"/>
    <x v="2643"/>
    <x v="3"/>
    <x v="280"/>
    <d v="2014-10-06T00:00:00"/>
    <s v="First Class"/>
    <s v="Dp-13240"/>
    <s v="Dean percer"/>
    <x v="2"/>
    <s v="United States"/>
    <x v="289"/>
    <x v="18"/>
    <n v="37918"/>
    <x v="0"/>
    <s v="FUR-FU-10003691"/>
    <x v="0"/>
    <x v="5"/>
    <s v="Eldon Image Series Desk Accessories, Ebony"/>
    <n v="19.760000000000002"/>
    <n v="2"/>
    <n v="0.2"/>
    <n v="5.9279999999999999"/>
  </r>
  <r>
    <n v="5324"/>
    <x v="2644"/>
    <x v="3"/>
    <x v="65"/>
    <d v="2014-09-24T00:00:00"/>
    <s v="Second Class"/>
    <s v="TM-21010"/>
    <s v="Tamara Manning"/>
    <x v="0"/>
    <s v="United States"/>
    <x v="438"/>
    <x v="8"/>
    <n v="68801"/>
    <x v="2"/>
    <s v="OFF-PA-10004082"/>
    <x v="1"/>
    <x v="10"/>
    <s v="Adams Telephone Message Book w/Frequently-Called Numbers Space, 400 Messages per Book"/>
    <n v="15.96"/>
    <n v="2"/>
    <n v="0"/>
    <n v="7.98"/>
  </r>
  <r>
    <n v="5325"/>
    <x v="2645"/>
    <x v="1"/>
    <x v="784"/>
    <d v="2012-12-09T00:00:00"/>
    <s v="Standard Class"/>
    <s v="TZ-21580"/>
    <s v="Tracy Zic"/>
    <x v="0"/>
    <s v="United States"/>
    <x v="80"/>
    <x v="1"/>
    <n v="90712"/>
    <x v="1"/>
    <s v="OFF-AR-10003723"/>
    <x v="1"/>
    <x v="6"/>
    <s v="Avery Hi-Liter Fluorescent Desk Style Markers"/>
    <n v="16.899999999999999"/>
    <n v="5"/>
    <n v="0"/>
    <n v="6.2530000000000001"/>
  </r>
  <r>
    <n v="5326"/>
    <x v="2645"/>
    <x v="1"/>
    <x v="784"/>
    <d v="2012-12-09T00:00:00"/>
    <s v="Standard Class"/>
    <s v="TZ-21580"/>
    <s v="Tracy Zic"/>
    <x v="0"/>
    <s v="United States"/>
    <x v="80"/>
    <x v="1"/>
    <n v="90712"/>
    <x v="1"/>
    <s v="FUR-FU-10004270"/>
    <x v="0"/>
    <x v="5"/>
    <s v="Eldon Image Series Desk Accessories, Burgundy"/>
    <n v="25.08"/>
    <n v="6"/>
    <n v="0"/>
    <n v="9.0288000000000004"/>
  </r>
  <r>
    <n v="5327"/>
    <x v="2646"/>
    <x v="1"/>
    <x v="184"/>
    <d v="2012-01-22T00:00:00"/>
    <s v="Standard Class"/>
    <s v="SC-20260"/>
    <s v="Scott Cohen"/>
    <x v="1"/>
    <s v="United States"/>
    <x v="104"/>
    <x v="31"/>
    <n v="1841"/>
    <x v="3"/>
    <s v="OFF-AR-10003183"/>
    <x v="1"/>
    <x v="6"/>
    <s v="Avery Fluorescent Highlighter Four-Color Set"/>
    <n v="6.68"/>
    <n v="2"/>
    <n v="0"/>
    <n v="2.0039999999999996"/>
  </r>
  <r>
    <n v="5328"/>
    <x v="2647"/>
    <x v="2"/>
    <x v="1037"/>
    <d v="2011-01-09T00:00:00"/>
    <s v="Second Class"/>
    <s v="LS-17230"/>
    <s v="Lycoris Saunders"/>
    <x v="0"/>
    <s v="United States"/>
    <x v="1"/>
    <x v="1"/>
    <n v="90049"/>
    <x v="1"/>
    <s v="OFF-PA-10002005"/>
    <x v="1"/>
    <x v="10"/>
    <s v="Xerox 225"/>
    <n v="19.440000000000001"/>
    <n v="3"/>
    <n v="0"/>
    <n v="9.3312000000000008"/>
  </r>
  <r>
    <n v="5329"/>
    <x v="2648"/>
    <x v="1"/>
    <x v="616"/>
    <d v="2012-03-09T00:00:00"/>
    <s v="Standard Class"/>
    <s v="MV-18190"/>
    <s v="Mike Vittorini"/>
    <x v="0"/>
    <s v="United States"/>
    <x v="12"/>
    <x v="5"/>
    <n v="77036"/>
    <x v="2"/>
    <s v="TEC-PH-10000149"/>
    <x v="2"/>
    <x v="7"/>
    <s v="Cisco SPA525G2 IP Phone - Wireless"/>
    <n v="31.92"/>
    <n v="2"/>
    <n v="0.2"/>
    <n v="2.3939999999999984"/>
  </r>
  <r>
    <n v="5330"/>
    <x v="2649"/>
    <x v="0"/>
    <x v="591"/>
    <d v="2013-12-29T00:00:00"/>
    <s v="Second Class"/>
    <s v="BD-11620"/>
    <s v="Brian DeCherney"/>
    <x v="0"/>
    <s v="United States"/>
    <x v="20"/>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x v="20"/>
    <x v="15"/>
    <n v="10011"/>
    <x v="3"/>
    <s v="FUR-FU-10004748"/>
    <x v="0"/>
    <x v="5"/>
    <s v="Howard Miller 16&quot; Diameter Gallery Wall Clock"/>
    <n v="63.94"/>
    <n v="1"/>
    <n v="0"/>
    <n v="24.936599999999999"/>
  </r>
  <r>
    <n v="5332"/>
    <x v="2650"/>
    <x v="0"/>
    <x v="913"/>
    <d v="2013-09-09T00:00:00"/>
    <s v="Standard Class"/>
    <s v="CV-12295"/>
    <s v="Christina VanderZanden"/>
    <x v="0"/>
    <s v="United States"/>
    <x v="20"/>
    <x v="15"/>
    <n v="10011"/>
    <x v="3"/>
    <s v="OFF-BI-10001460"/>
    <x v="1"/>
    <x v="8"/>
    <s v="Plastic Binding Combs"/>
    <n v="60.600000000000009"/>
    <n v="5"/>
    <n v="0.2"/>
    <n v="20.452499999999997"/>
  </r>
  <r>
    <n v="5333"/>
    <x v="2650"/>
    <x v="0"/>
    <x v="913"/>
    <d v="2013-09-09T00:00:00"/>
    <s v="Standard Class"/>
    <s v="CV-12295"/>
    <s v="Christina VanderZanden"/>
    <x v="0"/>
    <s v="United States"/>
    <x v="20"/>
    <x v="15"/>
    <n v="10011"/>
    <x v="3"/>
    <s v="OFF-SU-10002503"/>
    <x v="1"/>
    <x v="14"/>
    <s v="Acme Preferred Stainless Steel Scissors"/>
    <n v="22.72"/>
    <n v="4"/>
    <n v="0"/>
    <n v="6.5887999999999991"/>
  </r>
  <r>
    <n v="5334"/>
    <x v="2651"/>
    <x v="2"/>
    <x v="86"/>
    <d v="2011-09-01T00:00:00"/>
    <s v="Standard Class"/>
    <s v="KB-16315"/>
    <s v="Karl Braun"/>
    <x v="0"/>
    <s v="United States"/>
    <x v="46"/>
    <x v="13"/>
    <n v="19711"/>
    <x v="3"/>
    <s v="FUR-FU-10001731"/>
    <x v="0"/>
    <x v="5"/>
    <s v="Acrylic Self-Standing Desk Frames"/>
    <n v="10.68"/>
    <n v="4"/>
    <n v="0"/>
    <n v="4.0583999999999998"/>
  </r>
  <r>
    <n v="5335"/>
    <x v="2651"/>
    <x v="2"/>
    <x v="86"/>
    <d v="2011-09-01T00:00:00"/>
    <s v="Standard Class"/>
    <s v="KB-16315"/>
    <s v="Karl Braun"/>
    <x v="0"/>
    <s v="United States"/>
    <x v="46"/>
    <x v="13"/>
    <n v="19711"/>
    <x v="3"/>
    <s v="OFF-PA-10002160"/>
    <x v="1"/>
    <x v="10"/>
    <s v="Xerox 1978"/>
    <n v="17.34"/>
    <n v="3"/>
    <n v="0"/>
    <n v="8.4966000000000008"/>
  </r>
  <r>
    <n v="5336"/>
    <x v="2651"/>
    <x v="2"/>
    <x v="86"/>
    <d v="2011-09-01T00:00:00"/>
    <s v="Standard Class"/>
    <s v="KB-16315"/>
    <s v="Karl Braun"/>
    <x v="0"/>
    <s v="United States"/>
    <x v="46"/>
    <x v="13"/>
    <n v="19711"/>
    <x v="3"/>
    <s v="OFF-PA-10002659"/>
    <x v="1"/>
    <x v="10"/>
    <s v="Avoid Verbal Orders Carbonless Minifold Book"/>
    <n v="3.38"/>
    <n v="1"/>
    <n v="0"/>
    <n v="1.5547999999999997"/>
  </r>
  <r>
    <n v="5337"/>
    <x v="2652"/>
    <x v="1"/>
    <x v="1031"/>
    <d v="2012-05-25T00:00:00"/>
    <s v="Standard Class"/>
    <s v="ME-18010"/>
    <s v="Michelle Ellison"/>
    <x v="1"/>
    <s v="United States"/>
    <x v="4"/>
    <x v="4"/>
    <n v="98105"/>
    <x v="1"/>
    <s v="OFF-BI-10001636"/>
    <x v="1"/>
    <x v="8"/>
    <s v="Ibico Plastic and Wire Spiral Binding Combs"/>
    <n v="26.975999999999999"/>
    <n v="4"/>
    <n v="0.2"/>
    <n v="8.767199999999999"/>
  </r>
  <r>
    <n v="5338"/>
    <x v="2653"/>
    <x v="3"/>
    <x v="524"/>
    <d v="2014-10-22T00:00:00"/>
    <s v="Standard Class"/>
    <s v="AJ-10780"/>
    <s v="Anthony Jacobs"/>
    <x v="1"/>
    <s v="United States"/>
    <x v="48"/>
    <x v="16"/>
    <n v="85254"/>
    <x v="1"/>
    <s v="OFF-PA-10000062"/>
    <x v="1"/>
    <x v="10"/>
    <s v="Green Bar Computer Printout Paper"/>
    <n v="307.77600000000001"/>
    <n v="7"/>
    <n v="0.2"/>
    <n v="111.5688"/>
  </r>
  <r>
    <n v="5339"/>
    <x v="2654"/>
    <x v="1"/>
    <x v="529"/>
    <d v="2012-11-14T00:00:00"/>
    <s v="Second Class"/>
    <s v="DV-13465"/>
    <s v="Dianna Vittorini"/>
    <x v="0"/>
    <s v="United States"/>
    <x v="147"/>
    <x v="15"/>
    <n v="11572"/>
    <x v="3"/>
    <s v="OFF-ST-10002554"/>
    <x v="1"/>
    <x v="4"/>
    <s v="Tennsco Industrial Shelving"/>
    <n v="244.54999999999998"/>
    <n v="5"/>
    <n v="0"/>
    <n v="4.8910000000000053"/>
  </r>
  <r>
    <n v="5340"/>
    <x v="2654"/>
    <x v="1"/>
    <x v="529"/>
    <d v="2012-11-14T00:00:00"/>
    <s v="Second Class"/>
    <s v="DV-13465"/>
    <s v="Dianna Vittorini"/>
    <x v="0"/>
    <s v="United States"/>
    <x v="147"/>
    <x v="15"/>
    <n v="11572"/>
    <x v="3"/>
    <s v="OFF-EN-10001509"/>
    <x v="1"/>
    <x v="12"/>
    <s v="Poly String Tie Envelopes"/>
    <n v="12.24"/>
    <n v="6"/>
    <n v="0"/>
    <n v="5.7527999999999988"/>
  </r>
  <r>
    <n v="5341"/>
    <x v="2654"/>
    <x v="1"/>
    <x v="529"/>
    <d v="2012-11-14T00:00:00"/>
    <s v="Second Class"/>
    <s v="DV-13465"/>
    <s v="Dianna Vittorini"/>
    <x v="0"/>
    <s v="United States"/>
    <x v="147"/>
    <x v="15"/>
    <n v="11572"/>
    <x v="3"/>
    <s v="TEC-AC-10002018"/>
    <x v="2"/>
    <x v="11"/>
    <s v="AmazonBasics 3-Button USB Wired Mouse"/>
    <n v="13.98"/>
    <n v="2"/>
    <n v="0"/>
    <n v="6.011400000000001"/>
  </r>
  <r>
    <n v="5342"/>
    <x v="2654"/>
    <x v="1"/>
    <x v="529"/>
    <d v="2012-11-14T00:00:00"/>
    <s v="Second Class"/>
    <s v="DV-13465"/>
    <s v="Dianna Vittorini"/>
    <x v="0"/>
    <s v="United States"/>
    <x v="147"/>
    <x v="15"/>
    <n v="11572"/>
    <x v="3"/>
    <s v="TEC-AC-10002637"/>
    <x v="2"/>
    <x v="11"/>
    <s v="Logitech VX Revolution Cordless Laser Mouse for Notebooks (Black)"/>
    <n v="899.95"/>
    <n v="5"/>
    <n v="0"/>
    <n v="53.996999999999957"/>
  </r>
  <r>
    <n v="5343"/>
    <x v="2655"/>
    <x v="2"/>
    <x v="871"/>
    <d v="2011-11-27T00:00:00"/>
    <s v="Standard Class"/>
    <s v="JK-15325"/>
    <s v="Jason Klamczynski"/>
    <x v="1"/>
    <s v="United States"/>
    <x v="61"/>
    <x v="5"/>
    <n v="75220"/>
    <x v="2"/>
    <s v="OFF-EN-10001509"/>
    <x v="1"/>
    <x v="12"/>
    <s v="Poly String Tie Envelopes"/>
    <n v="1.6320000000000001"/>
    <n v="1"/>
    <n v="0.2"/>
    <n v="0.55079999999999985"/>
  </r>
  <r>
    <n v="5344"/>
    <x v="2655"/>
    <x v="2"/>
    <x v="871"/>
    <d v="2011-11-27T00:00:00"/>
    <s v="Standard Class"/>
    <s v="JK-15325"/>
    <s v="Jason Klamczynski"/>
    <x v="1"/>
    <s v="United States"/>
    <x v="61"/>
    <x v="5"/>
    <n v="75220"/>
    <x v="2"/>
    <s v="TEC-PH-10004922"/>
    <x v="2"/>
    <x v="7"/>
    <s v="RCA Visys Integrated PBX 8-Line Router"/>
    <n v="267.95999999999998"/>
    <n v="5"/>
    <n v="0.2"/>
    <n v="16.747500000000016"/>
  </r>
  <r>
    <n v="5345"/>
    <x v="2656"/>
    <x v="1"/>
    <x v="2"/>
    <d v="2012-10-13T00:00:00"/>
    <s v="Second Class"/>
    <s v="SH-20395"/>
    <s v="Shahid Hopkins"/>
    <x v="0"/>
    <s v="United States"/>
    <x v="30"/>
    <x v="15"/>
    <n v="14609"/>
    <x v="3"/>
    <s v="TEC-AC-10002550"/>
    <x v="2"/>
    <x v="11"/>
    <s v="Memorex 25GB 6X Branded Blu-Ray Recordable Disc, 30/Pack"/>
    <n v="31.95"/>
    <n v="1"/>
    <n v="0"/>
    <n v="2.2364999999999995"/>
  </r>
  <r>
    <n v="5346"/>
    <x v="2657"/>
    <x v="3"/>
    <x v="708"/>
    <d v="2014-03-24T00:00:00"/>
    <s v="Second Class"/>
    <s v="SC-20725"/>
    <s v="Steven Cartwright"/>
    <x v="0"/>
    <s v="United States"/>
    <x v="1"/>
    <x v="1"/>
    <n v="90045"/>
    <x v="1"/>
    <s v="OFF-ST-10003208"/>
    <x v="1"/>
    <x v="4"/>
    <s v="Adjustable Depth Letter/Legal Cart"/>
    <n v="725.84"/>
    <n v="4"/>
    <n v="0"/>
    <n v="210.4935999999999"/>
  </r>
  <r>
    <n v="5347"/>
    <x v="2657"/>
    <x v="3"/>
    <x v="708"/>
    <d v="2014-03-24T00:00:00"/>
    <s v="Second Class"/>
    <s v="SC-20725"/>
    <s v="Steven Cartwright"/>
    <x v="0"/>
    <s v="United States"/>
    <x v="1"/>
    <x v="1"/>
    <n v="90045"/>
    <x v="1"/>
    <s v="OFF-BI-10003981"/>
    <x v="1"/>
    <x v="8"/>
    <s v="Avery Durable Plastic 1&quot; Binders"/>
    <n v="10.896000000000001"/>
    <n v="3"/>
    <n v="0.2"/>
    <n v="3.9497999999999998"/>
  </r>
  <r>
    <n v="5348"/>
    <x v="2657"/>
    <x v="3"/>
    <x v="708"/>
    <d v="2014-03-24T00:00:00"/>
    <s v="Second Class"/>
    <s v="SC-20725"/>
    <s v="Steven Cartwright"/>
    <x v="0"/>
    <s v="United States"/>
    <x v="1"/>
    <x v="1"/>
    <n v="90045"/>
    <x v="1"/>
    <s v="OFF-BI-10001031"/>
    <x v="1"/>
    <x v="8"/>
    <s v="Pressboard Data Binders by Wilson Jones"/>
    <n v="8.5440000000000005"/>
    <n v="2"/>
    <n v="0.2"/>
    <n v="2.8835999999999995"/>
  </r>
  <r>
    <n v="5349"/>
    <x v="2658"/>
    <x v="1"/>
    <x v="1038"/>
    <d v="2012-01-10T00:00:00"/>
    <s v="Standard Class"/>
    <s v="CS-12250"/>
    <s v="Chris Selesnick"/>
    <x v="1"/>
    <s v="United States"/>
    <x v="439"/>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x v="439"/>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x v="111"/>
    <x v="10"/>
    <n v="60068"/>
    <x v="2"/>
    <s v="OFF-PA-10001019"/>
    <x v="1"/>
    <x v="10"/>
    <s v="Xerox 1884"/>
    <n v="143.85600000000002"/>
    <n v="9"/>
    <n v="0.2"/>
    <n v="48.551399999999994"/>
  </r>
  <r>
    <n v="5352"/>
    <x v="2660"/>
    <x v="0"/>
    <x v="47"/>
    <d v="2013-09-13T00:00:00"/>
    <s v="Standard Class"/>
    <s v="YC-21895"/>
    <s v="Yoseph Carroll"/>
    <x v="1"/>
    <s v="United States"/>
    <x v="61"/>
    <x v="5"/>
    <n v="75217"/>
    <x v="2"/>
    <s v="OFF-PA-10004665"/>
    <x v="1"/>
    <x v="10"/>
    <s v="Advantus Motivational Note Cards"/>
    <n v="41.92"/>
    <n v="4"/>
    <n v="0.2"/>
    <n v="15.195999999999998"/>
  </r>
  <r>
    <n v="5353"/>
    <x v="2660"/>
    <x v="0"/>
    <x v="47"/>
    <d v="2013-09-13T00:00:00"/>
    <s v="Standard Class"/>
    <s v="YC-21895"/>
    <s v="Yoseph Carroll"/>
    <x v="1"/>
    <s v="United States"/>
    <x v="61"/>
    <x v="5"/>
    <n v="75217"/>
    <x v="2"/>
    <s v="TEC-PH-10002447"/>
    <x v="2"/>
    <x v="7"/>
    <s v="AT&amp;T CL83451 4-Handset Telephone"/>
    <n v="329.58400000000006"/>
    <n v="2"/>
    <n v="0.2"/>
    <n v="37.078199999999981"/>
  </r>
  <r>
    <n v="5354"/>
    <x v="2661"/>
    <x v="0"/>
    <x v="323"/>
    <d v="2013-09-07T00:00:00"/>
    <s v="First Class"/>
    <s v="CY-12745"/>
    <s v="Craig Yedwab"/>
    <x v="1"/>
    <s v="United States"/>
    <x v="53"/>
    <x v="28"/>
    <n v="71203"/>
    <x v="0"/>
    <s v="OFF-BI-10000014"/>
    <x v="1"/>
    <x v="8"/>
    <s v="Heavy-Duty E-Z-D Binders"/>
    <n v="87.28"/>
    <n v="8"/>
    <n v="0"/>
    <n v="41.021599999999999"/>
  </r>
  <r>
    <n v="5355"/>
    <x v="2662"/>
    <x v="2"/>
    <x v="8"/>
    <d v="2011-05-19T00:00:00"/>
    <s v="Standard Class"/>
    <s v="AH-10030"/>
    <s v="Aaron Hawkins"/>
    <x v="1"/>
    <s v="United States"/>
    <x v="1"/>
    <x v="1"/>
    <n v="90004"/>
    <x v="1"/>
    <s v="FUR-CH-10002439"/>
    <x v="0"/>
    <x v="1"/>
    <s v="Iceberg Nesting Folding Chair, 19w x 6d x 43h"/>
    <n v="279.45600000000002"/>
    <n v="6"/>
    <n v="0.2"/>
    <n v="20.959199999999996"/>
  </r>
  <r>
    <n v="5356"/>
    <x v="2662"/>
    <x v="2"/>
    <x v="8"/>
    <d v="2011-05-19T00:00:00"/>
    <s v="Standard Class"/>
    <s v="AH-10030"/>
    <s v="Aaron Hawkins"/>
    <x v="1"/>
    <s v="United States"/>
    <x v="1"/>
    <x v="1"/>
    <n v="90004"/>
    <x v="1"/>
    <s v="OFF-PA-10003063"/>
    <x v="1"/>
    <x v="10"/>
    <s v="EcoTones Memo Sheets"/>
    <n v="8"/>
    <n v="2"/>
    <n v="0"/>
    <n v="3.84"/>
  </r>
  <r>
    <n v="5357"/>
    <x v="2663"/>
    <x v="0"/>
    <x v="321"/>
    <d v="2013-10-04T00:00:00"/>
    <s v="Standard Class"/>
    <s v="AR-10540"/>
    <s v="Andy Reiter"/>
    <x v="0"/>
    <s v="United States"/>
    <x v="8"/>
    <x v="1"/>
    <n v="94109"/>
    <x v="1"/>
    <s v="OFF-BI-10002982"/>
    <x v="1"/>
    <x v="8"/>
    <s v="Avery Self-Adhesive Photo Pockets for Polaroid Photos"/>
    <n v="27.240000000000002"/>
    <n v="5"/>
    <n v="0.2"/>
    <n v="9.5339999999999971"/>
  </r>
  <r>
    <n v="5358"/>
    <x v="2664"/>
    <x v="2"/>
    <x v="79"/>
    <d v="2011-08-11T00:00:00"/>
    <s v="Standard Class"/>
    <s v="SS-20590"/>
    <s v="Sonia Sunley"/>
    <x v="0"/>
    <s v="United States"/>
    <x v="8"/>
    <x v="1"/>
    <n v="94122"/>
    <x v="1"/>
    <s v="TEC-AC-10004510"/>
    <x v="2"/>
    <x v="11"/>
    <s v="Logitech Desktop MK120 Mouse and keyboard Combo"/>
    <n v="16.36"/>
    <n v="1"/>
    <n v="0"/>
    <n v="1.6359999999999992"/>
  </r>
  <r>
    <n v="5359"/>
    <x v="2664"/>
    <x v="2"/>
    <x v="79"/>
    <d v="2011-08-11T00:00:00"/>
    <s v="Standard Class"/>
    <s v="SS-20590"/>
    <s v="Sonia Sunley"/>
    <x v="0"/>
    <s v="United States"/>
    <x v="8"/>
    <x v="1"/>
    <n v="94122"/>
    <x v="1"/>
    <s v="OFF-ST-10000321"/>
    <x v="1"/>
    <x v="4"/>
    <s v="Akro Stacking Bins"/>
    <n v="15.78"/>
    <n v="2"/>
    <n v="0"/>
    <n v="0.63119999999999798"/>
  </r>
  <r>
    <n v="5360"/>
    <x v="2664"/>
    <x v="2"/>
    <x v="79"/>
    <d v="2011-08-11T00:00:00"/>
    <s v="Standard Class"/>
    <s v="SS-20590"/>
    <s v="Sonia Sunley"/>
    <x v="0"/>
    <s v="United States"/>
    <x v="8"/>
    <x v="1"/>
    <n v="94122"/>
    <x v="1"/>
    <s v="OFF-AR-10004602"/>
    <x v="1"/>
    <x v="6"/>
    <s v="Boston KS Multi-Size Manual Pencil Sharpener"/>
    <n v="45.98"/>
    <n v="2"/>
    <n v="0"/>
    <n v="12.874400000000001"/>
  </r>
  <r>
    <n v="5361"/>
    <x v="2665"/>
    <x v="3"/>
    <x v="349"/>
    <d v="2014-04-19T00:00:00"/>
    <s v="Standard Class"/>
    <s v="DW-13585"/>
    <s v="Dorothy Wardle"/>
    <x v="1"/>
    <s v="United States"/>
    <x v="115"/>
    <x v="3"/>
    <n v="28314"/>
    <x v="0"/>
    <s v="FUR-BO-10003433"/>
    <x v="0"/>
    <x v="0"/>
    <s v="Sauder Cornerstone Collection Library"/>
    <n v="198.27200000000002"/>
    <n v="8"/>
    <n v="0.2"/>
    <n v="-32.219200000000022"/>
  </r>
  <r>
    <n v="5362"/>
    <x v="2666"/>
    <x v="3"/>
    <x v="255"/>
    <d v="2014-06-11T00:00:00"/>
    <s v="First Class"/>
    <s v="NC-18625"/>
    <s v="Noah Childs"/>
    <x v="1"/>
    <s v="United States"/>
    <x v="61"/>
    <x v="5"/>
    <n v="75217"/>
    <x v="2"/>
    <s v="OFF-ST-10001496"/>
    <x v="1"/>
    <x v="4"/>
    <s v="Standard Rollaway File with Lock"/>
    <n v="720.7600000000001"/>
    <n v="5"/>
    <n v="0.2"/>
    <n v="54.056999999999988"/>
  </r>
  <r>
    <n v="5363"/>
    <x v="2667"/>
    <x v="0"/>
    <x v="723"/>
    <d v="2014-01-03T00:00:00"/>
    <s v="Standard Class"/>
    <s v="CD-11920"/>
    <s v="Carlos Daly"/>
    <x v="0"/>
    <s v="United States"/>
    <x v="391"/>
    <x v="41"/>
    <n v="67212"/>
    <x v="2"/>
    <s v="FUR-FU-10000672"/>
    <x v="0"/>
    <x v="5"/>
    <s v="Executive Impressions 10&quot; Spectator Wall Clock"/>
    <n v="70.56"/>
    <n v="6"/>
    <n v="0"/>
    <n v="23.990399999999994"/>
  </r>
  <r>
    <n v="5364"/>
    <x v="2667"/>
    <x v="0"/>
    <x v="723"/>
    <d v="2014-01-03T00:00:00"/>
    <s v="Standard Class"/>
    <s v="CD-11920"/>
    <s v="Carlos Daly"/>
    <x v="0"/>
    <s v="United States"/>
    <x v="391"/>
    <x v="41"/>
    <n v="67212"/>
    <x v="2"/>
    <s v="OFF-AP-10001293"/>
    <x v="1"/>
    <x v="9"/>
    <s v="Belkin 8 Outlet Surge Protector"/>
    <n v="81.96"/>
    <n v="2"/>
    <n v="0"/>
    <n v="22.948799999999999"/>
  </r>
  <r>
    <n v="5365"/>
    <x v="2668"/>
    <x v="2"/>
    <x v="1039"/>
    <d v="2011-01-22T00:00:00"/>
    <s v="Second Class"/>
    <s v="DW-13195"/>
    <s v="David Wiener"/>
    <x v="1"/>
    <s v="United States"/>
    <x v="24"/>
    <x v="21"/>
    <n v="97477"/>
    <x v="1"/>
    <s v="OFF-AP-10000692"/>
    <x v="1"/>
    <x v="9"/>
    <s v="Fellowes Mighty 8 Compact Surge Protector"/>
    <n v="64.864000000000004"/>
    <n v="4"/>
    <n v="0.2"/>
    <n v="6.4864000000000033"/>
  </r>
  <r>
    <n v="5366"/>
    <x v="2669"/>
    <x v="0"/>
    <x v="73"/>
    <d v="2013-11-25T00:00:00"/>
    <s v="Standard Class"/>
    <s v="EH-13990"/>
    <s v="Erica Hackney"/>
    <x v="0"/>
    <s v="United States"/>
    <x v="12"/>
    <x v="5"/>
    <n v="77041"/>
    <x v="2"/>
    <s v="TEC-PH-10004539"/>
    <x v="2"/>
    <x v="7"/>
    <s v="Wireless Extenders zBoost YX545 SOHO Signal Booster"/>
    <n v="151.19200000000001"/>
    <n v="1"/>
    <n v="0.2"/>
    <n v="13.229299999999995"/>
  </r>
  <r>
    <n v="5367"/>
    <x v="2670"/>
    <x v="3"/>
    <x v="193"/>
    <d v="2014-06-16T00:00:00"/>
    <s v="Standard Class"/>
    <s v="BD-11320"/>
    <s v="Bill Donatelli"/>
    <x v="0"/>
    <s v="United States"/>
    <x v="4"/>
    <x v="4"/>
    <n v="98103"/>
    <x v="1"/>
    <s v="TEC-PH-10002923"/>
    <x v="2"/>
    <x v="7"/>
    <s v="Logitech B530 USB Headset - headset - Full size, Binaural"/>
    <n v="88.77600000000001"/>
    <n v="3"/>
    <n v="0.2"/>
    <n v="7.7679000000000009"/>
  </r>
  <r>
    <n v="5368"/>
    <x v="2670"/>
    <x v="3"/>
    <x v="193"/>
    <d v="2014-06-16T00:00:00"/>
    <s v="Standard Class"/>
    <s v="BD-11320"/>
    <s v="Bill Donatelli"/>
    <x v="0"/>
    <s v="United States"/>
    <x v="4"/>
    <x v="4"/>
    <n v="98103"/>
    <x v="1"/>
    <s v="OFF-LA-10004689"/>
    <x v="1"/>
    <x v="2"/>
    <s v="Avery 512"/>
    <n v="11.56"/>
    <n v="4"/>
    <n v="0"/>
    <n v="5.4332000000000003"/>
  </r>
  <r>
    <n v="5369"/>
    <x v="2670"/>
    <x v="3"/>
    <x v="193"/>
    <d v="2014-06-16T00:00:00"/>
    <s v="Standard Class"/>
    <s v="BD-11320"/>
    <s v="Bill Donatelli"/>
    <x v="0"/>
    <s v="United States"/>
    <x v="4"/>
    <x v="4"/>
    <n v="98103"/>
    <x v="1"/>
    <s v="OFF-ST-10001228"/>
    <x v="1"/>
    <x v="4"/>
    <s v="Personal File Boxes with Fold-Down Carry Handle"/>
    <n v="15.58"/>
    <n v="1"/>
    <n v="0"/>
    <n v="3.8949999999999996"/>
  </r>
  <r>
    <n v="5370"/>
    <x v="2671"/>
    <x v="3"/>
    <x v="18"/>
    <d v="2014-09-14T00:00:00"/>
    <s v="First Class"/>
    <s v="KH-16630"/>
    <s v="Ken Heidel"/>
    <x v="1"/>
    <s v="United States"/>
    <x v="59"/>
    <x v="24"/>
    <n v="44312"/>
    <x v="3"/>
    <s v="OFF-PA-10003302"/>
    <x v="1"/>
    <x v="10"/>
    <s v="Xerox 1906"/>
    <n v="85.055999999999997"/>
    <n v="3"/>
    <n v="0.2"/>
    <n v="28.706399999999991"/>
  </r>
  <r>
    <n v="5371"/>
    <x v="2672"/>
    <x v="3"/>
    <x v="798"/>
    <d v="2014-04-13T00:00:00"/>
    <s v="Standard Class"/>
    <s v="NH-18610"/>
    <s v="Nicole Hansen"/>
    <x v="1"/>
    <s v="United States"/>
    <x v="423"/>
    <x v="12"/>
    <n v="48237"/>
    <x v="2"/>
    <s v="FUR-FU-10004665"/>
    <x v="0"/>
    <x v="5"/>
    <s v="3M Polarizing Task Lamp with Clamp Arm, Light Gray"/>
    <n v="273.95999999999998"/>
    <n v="2"/>
    <n v="0"/>
    <n v="71.229600000000005"/>
  </r>
  <r>
    <n v="5372"/>
    <x v="2672"/>
    <x v="3"/>
    <x v="798"/>
    <d v="2014-04-13T00:00:00"/>
    <s v="Standard Class"/>
    <s v="NH-18610"/>
    <s v="Nicole Hansen"/>
    <x v="1"/>
    <s v="United States"/>
    <x v="423"/>
    <x v="12"/>
    <n v="48237"/>
    <x v="2"/>
    <s v="FUR-FU-10004188"/>
    <x v="0"/>
    <x v="5"/>
    <s v="Luxo Professional Combination Clamp-On Lamps"/>
    <n v="306.89999999999998"/>
    <n v="3"/>
    <n v="0"/>
    <n v="79.793999999999997"/>
  </r>
  <r>
    <n v="5373"/>
    <x v="2673"/>
    <x v="1"/>
    <x v="1040"/>
    <d v="2012-10-30T00:00:00"/>
    <s v="Standard Class"/>
    <s v="AG-10495"/>
    <s v="Andrew Gjertsen"/>
    <x v="1"/>
    <s v="United States"/>
    <x v="12"/>
    <x v="5"/>
    <n v="77041"/>
    <x v="2"/>
    <s v="OFF-PA-10003177"/>
    <x v="1"/>
    <x v="10"/>
    <s v="Xerox 1999"/>
    <n v="15.552000000000003"/>
    <n v="3"/>
    <n v="0.2"/>
    <n v="5.4432"/>
  </r>
  <r>
    <n v="5374"/>
    <x v="2673"/>
    <x v="1"/>
    <x v="1040"/>
    <d v="2012-10-30T00:00:00"/>
    <s v="Standard Class"/>
    <s v="AG-10495"/>
    <s v="Andrew Gjertsen"/>
    <x v="1"/>
    <s v="United States"/>
    <x v="12"/>
    <x v="5"/>
    <n v="77041"/>
    <x v="2"/>
    <s v="FUR-TA-10002607"/>
    <x v="0"/>
    <x v="3"/>
    <s v="KI Conference Tables"/>
    <n v="347.36099999999999"/>
    <n v="7"/>
    <n v="0.3"/>
    <n v="-69.472199999999958"/>
  </r>
  <r>
    <n v="5375"/>
    <x v="2673"/>
    <x v="1"/>
    <x v="1040"/>
    <d v="2012-10-30T00:00:00"/>
    <s v="Standard Class"/>
    <s v="AG-10495"/>
    <s v="Andrew Gjertsen"/>
    <x v="1"/>
    <s v="United States"/>
    <x v="12"/>
    <x v="5"/>
    <n v="77041"/>
    <x v="2"/>
    <s v="OFF-PA-10001166"/>
    <x v="1"/>
    <x v="10"/>
    <s v="Xerox 2"/>
    <n v="10.368000000000002"/>
    <n v="2"/>
    <n v="0.2"/>
    <n v="3.6288"/>
  </r>
  <r>
    <n v="5376"/>
    <x v="2674"/>
    <x v="3"/>
    <x v="837"/>
    <d v="2014-06-01T00:00:00"/>
    <s v="Standard Class"/>
    <s v="RP-19855"/>
    <s v="Roy Phan"/>
    <x v="1"/>
    <s v="United States"/>
    <x v="4"/>
    <x v="4"/>
    <n v="98103"/>
    <x v="1"/>
    <s v="TEC-AC-10004510"/>
    <x v="2"/>
    <x v="11"/>
    <s v="Logitech Desktop MK120 Mouse and keyboard Combo"/>
    <n v="98.16"/>
    <n v="6"/>
    <n v="0"/>
    <n v="9.8159999999999954"/>
  </r>
  <r>
    <n v="5377"/>
    <x v="2674"/>
    <x v="3"/>
    <x v="837"/>
    <d v="2014-06-01T00:00:00"/>
    <s v="Standard Class"/>
    <s v="RP-19855"/>
    <s v="Roy Phan"/>
    <x v="1"/>
    <s v="United States"/>
    <x v="4"/>
    <x v="4"/>
    <n v="98103"/>
    <x v="1"/>
    <s v="OFF-AR-10004062"/>
    <x v="1"/>
    <x v="6"/>
    <s v="Staples"/>
    <n v="31.44"/>
    <n v="3"/>
    <n v="0"/>
    <n v="7.86"/>
  </r>
  <r>
    <n v="5378"/>
    <x v="2675"/>
    <x v="2"/>
    <x v="29"/>
    <d v="2011-12-07T00:00:00"/>
    <s v="First Class"/>
    <s v="NB-18655"/>
    <s v="Nona Balk"/>
    <x v="1"/>
    <s v="United States"/>
    <x v="10"/>
    <x v="9"/>
    <n v="19134"/>
    <x v="3"/>
    <s v="OFF-EN-10000056"/>
    <x v="1"/>
    <x v="12"/>
    <s v="Cameo Buff Policy Envelopes"/>
    <n v="348.488"/>
    <n v="7"/>
    <n v="0.2"/>
    <n v="117.61469999999996"/>
  </r>
  <r>
    <n v="5379"/>
    <x v="2675"/>
    <x v="2"/>
    <x v="29"/>
    <d v="2011-12-07T00:00:00"/>
    <s v="First Class"/>
    <s v="NB-18655"/>
    <s v="Nona Balk"/>
    <x v="1"/>
    <s v="United States"/>
    <x v="10"/>
    <x v="9"/>
    <n v="19134"/>
    <x v="3"/>
    <s v="OFF-ST-10001469"/>
    <x v="1"/>
    <x v="4"/>
    <s v="Fellowes Bankers Box Recycled Super Stor/Drawer"/>
    <n v="172.73599999999999"/>
    <n v="4"/>
    <n v="0.2"/>
    <n v="-30.228800000000007"/>
  </r>
  <r>
    <n v="5380"/>
    <x v="2676"/>
    <x v="0"/>
    <x v="1041"/>
    <d v="2013-08-19T00:00:00"/>
    <s v="Standard Class"/>
    <s v="JM-15580"/>
    <s v="Jill Matthias"/>
    <x v="0"/>
    <s v="United States"/>
    <x v="1"/>
    <x v="1"/>
    <n v="90045"/>
    <x v="1"/>
    <s v="OFF-PA-10000551"/>
    <x v="1"/>
    <x v="10"/>
    <s v="Array Memo Cubes"/>
    <n v="15.54"/>
    <n v="3"/>
    <n v="0"/>
    <n v="7.6145999999999994"/>
  </r>
  <r>
    <n v="5381"/>
    <x v="2676"/>
    <x v="0"/>
    <x v="1041"/>
    <d v="2013-08-19T00:00:00"/>
    <s v="Standard Class"/>
    <s v="JM-15580"/>
    <s v="Jill Matthias"/>
    <x v="0"/>
    <s v="United States"/>
    <x v="1"/>
    <x v="1"/>
    <n v="90045"/>
    <x v="1"/>
    <s v="TEC-MA-10000423"/>
    <x v="2"/>
    <x v="15"/>
    <s v="Texas Instruments TI-34 Scientific Calculator"/>
    <n v="105.55199999999999"/>
    <n v="6"/>
    <n v="0.2"/>
    <n v="35.623799999999996"/>
  </r>
  <r>
    <n v="5382"/>
    <x v="2677"/>
    <x v="0"/>
    <x v="64"/>
    <d v="2013-09-08T00:00:00"/>
    <s v="Second Class"/>
    <s v="DM-13525"/>
    <s v="Don Miller"/>
    <x v="1"/>
    <s v="United States"/>
    <x v="12"/>
    <x v="5"/>
    <n v="77070"/>
    <x v="2"/>
    <s v="OFF-PA-10001870"/>
    <x v="1"/>
    <x v="10"/>
    <s v="Xerox 202"/>
    <n v="25.920000000000005"/>
    <n v="5"/>
    <n v="0.2"/>
    <n v="9.0719999999999992"/>
  </r>
  <r>
    <n v="5383"/>
    <x v="2677"/>
    <x v="0"/>
    <x v="64"/>
    <d v="2013-09-08T00:00:00"/>
    <s v="Second Class"/>
    <s v="DM-13525"/>
    <s v="Don Miller"/>
    <x v="1"/>
    <s v="United States"/>
    <x v="12"/>
    <x v="5"/>
    <n v="77070"/>
    <x v="2"/>
    <s v="OFF-FA-10001843"/>
    <x v="1"/>
    <x v="13"/>
    <s v="Staples"/>
    <n v="15.808000000000002"/>
    <n v="8"/>
    <n v="0.2"/>
    <n v="5.3352000000000004"/>
  </r>
  <r>
    <n v="5384"/>
    <x v="2677"/>
    <x v="0"/>
    <x v="64"/>
    <d v="2013-09-08T00:00:00"/>
    <s v="Second Class"/>
    <s v="DM-13525"/>
    <s v="Don Miller"/>
    <x v="1"/>
    <s v="United States"/>
    <x v="12"/>
    <x v="5"/>
    <n v="77070"/>
    <x v="2"/>
    <s v="OFF-PA-10002036"/>
    <x v="1"/>
    <x v="10"/>
    <s v="Xerox 1930"/>
    <n v="10.368000000000002"/>
    <n v="2"/>
    <n v="0.2"/>
    <n v="3.7584"/>
  </r>
  <r>
    <n v="5385"/>
    <x v="2678"/>
    <x v="3"/>
    <x v="335"/>
    <d v="2014-07-04T00:00:00"/>
    <s v="Standard Class"/>
    <s v="CC-12220"/>
    <s v="Chris Cortes"/>
    <x v="0"/>
    <s v="United States"/>
    <x v="10"/>
    <x v="9"/>
    <n v="19143"/>
    <x v="3"/>
    <s v="TEC-PH-10001760"/>
    <x v="2"/>
    <x v="7"/>
    <s v="Bose SoundLink Bluetooth Speaker"/>
    <n v="358.2"/>
    <n v="3"/>
    <n v="0.4"/>
    <n v="41.79000000000002"/>
  </r>
  <r>
    <n v="5386"/>
    <x v="2678"/>
    <x v="3"/>
    <x v="335"/>
    <d v="2014-07-04T00:00:00"/>
    <s v="Standard Class"/>
    <s v="CC-12220"/>
    <s v="Chris Cortes"/>
    <x v="0"/>
    <s v="United States"/>
    <x v="10"/>
    <x v="9"/>
    <n v="19143"/>
    <x v="3"/>
    <s v="TEC-PH-10000673"/>
    <x v="2"/>
    <x v="7"/>
    <s v="Plantronics Voyager Pro HD - Bluetooth Headset"/>
    <n v="545.91599999999994"/>
    <n v="14"/>
    <n v="0.4"/>
    <n v="72.788800000000037"/>
  </r>
  <r>
    <n v="5387"/>
    <x v="2679"/>
    <x v="3"/>
    <x v="846"/>
    <d v="2014-03-18T00:00:00"/>
    <s v="Standard Class"/>
    <s v="GA-14725"/>
    <s v="Guy Armstrong"/>
    <x v="0"/>
    <s v="United States"/>
    <x v="440"/>
    <x v="36"/>
    <n v="72756"/>
    <x v="0"/>
    <s v="OFF-BI-10000829"/>
    <x v="1"/>
    <x v="8"/>
    <s v="Avery Non-Stick Binders"/>
    <n v="40.410000000000004"/>
    <n v="9"/>
    <n v="0"/>
    <n v="18.5886"/>
  </r>
  <r>
    <n v="5388"/>
    <x v="2680"/>
    <x v="3"/>
    <x v="1042"/>
    <d v="2014-02-22T00:00:00"/>
    <s v="Second Class"/>
    <s v="CV-12805"/>
    <s v="Cynthia Voltz"/>
    <x v="1"/>
    <s v="United States"/>
    <x v="1"/>
    <x v="1"/>
    <n v="90045"/>
    <x v="1"/>
    <s v="TEC-PH-10001924"/>
    <x v="2"/>
    <x v="7"/>
    <s v="iHome FM Clock Radio with Lightning Dock"/>
    <n v="167.976"/>
    <n v="3"/>
    <n v="0.2"/>
    <n v="10.498500000000007"/>
  </r>
  <r>
    <n v="5389"/>
    <x v="2680"/>
    <x v="3"/>
    <x v="1042"/>
    <d v="2014-02-22T00:00:00"/>
    <s v="Second Class"/>
    <s v="CV-12805"/>
    <s v="Cynthia Voltz"/>
    <x v="1"/>
    <s v="United States"/>
    <x v="1"/>
    <x v="1"/>
    <n v="90045"/>
    <x v="1"/>
    <s v="TEC-AC-10004864"/>
    <x v="2"/>
    <x v="11"/>
    <s v="Memorex Micro Travel Drive 32 GB"/>
    <n v="109.53"/>
    <n v="3"/>
    <n v="0"/>
    <n v="47.097900000000003"/>
  </r>
  <r>
    <n v="5390"/>
    <x v="2680"/>
    <x v="3"/>
    <x v="1042"/>
    <d v="2014-02-22T00:00:00"/>
    <s v="Second Class"/>
    <s v="CV-12805"/>
    <s v="Cynthia Voltz"/>
    <x v="1"/>
    <s v="United States"/>
    <x v="1"/>
    <x v="1"/>
    <n v="90045"/>
    <x v="1"/>
    <s v="OFF-LA-10004345"/>
    <x v="1"/>
    <x v="2"/>
    <s v="Avery 493"/>
    <n v="9.82"/>
    <n v="2"/>
    <n v="0"/>
    <n v="4.8117999999999999"/>
  </r>
  <r>
    <n v="5391"/>
    <x v="2681"/>
    <x v="3"/>
    <x v="468"/>
    <d v="2014-11-13T00:00:00"/>
    <s v="Second Class"/>
    <s v="NC-18535"/>
    <s v="Nick Crebassa"/>
    <x v="1"/>
    <s v="United States"/>
    <x v="4"/>
    <x v="4"/>
    <n v="98105"/>
    <x v="1"/>
    <s v="OFF-BI-10000088"/>
    <x v="1"/>
    <x v="8"/>
    <s v="GBC Imprintable Covers"/>
    <n v="26.352000000000004"/>
    <n v="3"/>
    <n v="0.2"/>
    <n v="9.5525999999999982"/>
  </r>
  <r>
    <n v="5392"/>
    <x v="2682"/>
    <x v="2"/>
    <x v="84"/>
    <d v="2011-11-25T00:00:00"/>
    <s v="Standard Class"/>
    <s v="GR-14560"/>
    <s v="Georgia Rosenberg"/>
    <x v="1"/>
    <s v="United States"/>
    <x v="40"/>
    <x v="13"/>
    <n v="19805"/>
    <x v="3"/>
    <s v="OFF-LA-10002787"/>
    <x v="1"/>
    <x v="2"/>
    <s v="Avery 480"/>
    <n v="22.5"/>
    <n v="6"/>
    <n v="0"/>
    <n v="10.799999999999999"/>
  </r>
  <r>
    <n v="5393"/>
    <x v="2682"/>
    <x v="2"/>
    <x v="84"/>
    <d v="2011-11-25T00:00:00"/>
    <s v="Standard Class"/>
    <s v="GR-14560"/>
    <s v="Georgia Rosenberg"/>
    <x v="1"/>
    <s v="United States"/>
    <x v="40"/>
    <x v="13"/>
    <n v="19805"/>
    <x v="3"/>
    <s v="OFF-LA-10001569"/>
    <x v="1"/>
    <x v="2"/>
    <s v="Avery 499"/>
    <n v="9.9600000000000009"/>
    <n v="2"/>
    <n v="0"/>
    <n v="4.5815999999999999"/>
  </r>
  <r>
    <n v="5394"/>
    <x v="2682"/>
    <x v="2"/>
    <x v="84"/>
    <d v="2011-11-25T00:00:00"/>
    <s v="Standard Class"/>
    <s v="GR-14560"/>
    <s v="Georgia Rosenberg"/>
    <x v="1"/>
    <s v="United States"/>
    <x v="40"/>
    <x v="13"/>
    <n v="19805"/>
    <x v="3"/>
    <s v="OFF-BI-10002429"/>
    <x v="1"/>
    <x v="8"/>
    <s v="Premier Elliptical Ring Binder, Black"/>
    <n v="213.08"/>
    <n v="7"/>
    <n v="0"/>
    <n v="102.2784"/>
  </r>
  <r>
    <n v="5395"/>
    <x v="2682"/>
    <x v="2"/>
    <x v="84"/>
    <d v="2011-11-25T00:00:00"/>
    <s v="Standard Class"/>
    <s v="GR-14560"/>
    <s v="Georgia Rosenberg"/>
    <x v="1"/>
    <s v="United States"/>
    <x v="40"/>
    <x v="13"/>
    <n v="19805"/>
    <x v="3"/>
    <s v="FUR-BO-10000362"/>
    <x v="0"/>
    <x v="0"/>
    <s v="Sauder Inglewood Library Bookcases"/>
    <n v="1025.8799999999999"/>
    <n v="6"/>
    <n v="0"/>
    <n v="235.95240000000001"/>
  </r>
  <r>
    <n v="5396"/>
    <x v="2683"/>
    <x v="2"/>
    <x v="728"/>
    <d v="2011-11-21T00:00:00"/>
    <s v="Second Class"/>
    <s v="JG-15805"/>
    <s v="John Grady"/>
    <x v="1"/>
    <s v="United States"/>
    <x v="212"/>
    <x v="7"/>
    <n v="84604"/>
    <x v="1"/>
    <s v="OFF-PA-10003016"/>
    <x v="1"/>
    <x v="10"/>
    <s v="Adams &quot;While You Were Out&quot; Message Pads"/>
    <n v="21.98"/>
    <n v="7"/>
    <n v="0"/>
    <n v="9.8909999999999982"/>
  </r>
  <r>
    <n v="5397"/>
    <x v="2684"/>
    <x v="0"/>
    <x v="446"/>
    <d v="2013-09-25T00:00:00"/>
    <s v="Same Day"/>
    <s v="EB-13750"/>
    <s v="Edward Becker"/>
    <x v="1"/>
    <s v="United States"/>
    <x v="8"/>
    <x v="1"/>
    <n v="94110"/>
    <x v="1"/>
    <s v="FUR-FU-10002501"/>
    <x v="0"/>
    <x v="5"/>
    <s v="Nu-Dell Executive Frame"/>
    <n v="63.2"/>
    <n v="5"/>
    <n v="0"/>
    <n v="23.384"/>
  </r>
  <r>
    <n v="5398"/>
    <x v="2685"/>
    <x v="0"/>
    <x v="73"/>
    <d v="2013-11-28T00:00:00"/>
    <s v="Standard Class"/>
    <s v="MC-17605"/>
    <s v="Matt Connell"/>
    <x v="1"/>
    <s v="United States"/>
    <x v="1"/>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x v="152"/>
    <x v="24"/>
    <n v="43130"/>
    <x v="3"/>
    <s v="OFF-BI-10002764"/>
    <x v="1"/>
    <x v="8"/>
    <s v="Recycled Pressboard Report Cover with Reinforced Top Hinge"/>
    <n v="2.907"/>
    <n v="3"/>
    <n v="0.7"/>
    <n v="-2.0348999999999995"/>
  </r>
  <r>
    <n v="5400"/>
    <x v="2687"/>
    <x v="0"/>
    <x v="526"/>
    <d v="2013-04-15T00:00:00"/>
    <s v="Standard Class"/>
    <s v="HF-14995"/>
    <s v="Herbert Flentye"/>
    <x v="0"/>
    <s v="United States"/>
    <x v="1"/>
    <x v="1"/>
    <n v="90004"/>
    <x v="1"/>
    <s v="FUR-BO-10001798"/>
    <x v="0"/>
    <x v="0"/>
    <s v="Bush Somerset Collection Bookcase"/>
    <n v="556.66499999999996"/>
    <n v="5"/>
    <n v="0.15"/>
    <n v="6.5490000000000208"/>
  </r>
  <r>
    <n v="5401"/>
    <x v="2688"/>
    <x v="3"/>
    <x v="296"/>
    <d v="2014-09-24T00:00:00"/>
    <s v="First Class"/>
    <s v="ML-18265"/>
    <s v="Muhammed Lee"/>
    <x v="0"/>
    <s v="United States"/>
    <x v="4"/>
    <x v="4"/>
    <n v="98103"/>
    <x v="1"/>
    <s v="TEC-AC-10000158"/>
    <x v="2"/>
    <x v="11"/>
    <s v="Sony 64GB Class 10 Micro SDHC R40 Memory Card"/>
    <n v="71.98"/>
    <n v="2"/>
    <n v="0"/>
    <n v="15.1158"/>
  </r>
  <r>
    <n v="5402"/>
    <x v="2688"/>
    <x v="3"/>
    <x v="296"/>
    <d v="2014-09-24T00:00:00"/>
    <s v="First Class"/>
    <s v="ML-18265"/>
    <s v="Muhammed Lee"/>
    <x v="0"/>
    <s v="United States"/>
    <x v="4"/>
    <x v="4"/>
    <n v="98103"/>
    <x v="1"/>
    <s v="TEC-AC-10000303"/>
    <x v="2"/>
    <x v="11"/>
    <s v="Logitech M510 Wireless Mouse"/>
    <n v="79.98"/>
    <n v="2"/>
    <n v="0"/>
    <n v="26.3934"/>
  </r>
  <r>
    <n v="5403"/>
    <x v="2689"/>
    <x v="3"/>
    <x v="1043"/>
    <d v="2014-08-30T00:00:00"/>
    <s v="Standard Class"/>
    <s v="AH-10195"/>
    <s v="Alan Haines"/>
    <x v="1"/>
    <s v="United States"/>
    <x v="20"/>
    <x v="15"/>
    <n v="10024"/>
    <x v="3"/>
    <s v="OFF-BI-10003910"/>
    <x v="1"/>
    <x v="8"/>
    <s v="DXL Angle-View Binders with Locking Rings by Samsill"/>
    <n v="24.672000000000001"/>
    <n v="4"/>
    <n v="0.2"/>
    <n v="7.71"/>
  </r>
  <r>
    <n v="5404"/>
    <x v="2689"/>
    <x v="3"/>
    <x v="1043"/>
    <d v="2014-08-30T00:00:00"/>
    <s v="Standard Class"/>
    <s v="AH-10195"/>
    <s v="Alan Haines"/>
    <x v="1"/>
    <s v="United States"/>
    <x v="20"/>
    <x v="15"/>
    <n v="10024"/>
    <x v="3"/>
    <s v="OFF-BI-10000138"/>
    <x v="1"/>
    <x v="8"/>
    <s v="Acco Translucent Poly Ring Binders"/>
    <n v="3.7439999999999998"/>
    <n v="1"/>
    <n v="0.2"/>
    <n v="1.3104"/>
  </r>
  <r>
    <n v="5405"/>
    <x v="2690"/>
    <x v="0"/>
    <x v="712"/>
    <d v="2013-02-26T00:00:00"/>
    <s v="Standard Class"/>
    <s v="TZ-21580"/>
    <s v="Tracy Zic"/>
    <x v="0"/>
    <s v="United States"/>
    <x v="1"/>
    <x v="1"/>
    <n v="90045"/>
    <x v="1"/>
    <s v="TEC-PH-10002398"/>
    <x v="2"/>
    <x v="7"/>
    <s v="AT&amp;T 1070 Corded Phone"/>
    <n v="445.96000000000004"/>
    <n v="5"/>
    <n v="0.2"/>
    <n v="55.744999999999948"/>
  </r>
  <r>
    <n v="5406"/>
    <x v="2690"/>
    <x v="0"/>
    <x v="712"/>
    <d v="2013-02-26T00:00:00"/>
    <s v="Standard Class"/>
    <s v="TZ-21580"/>
    <s v="Tracy Zic"/>
    <x v="0"/>
    <s v="United States"/>
    <x v="1"/>
    <x v="1"/>
    <n v="90045"/>
    <x v="1"/>
    <s v="TEC-AC-10003399"/>
    <x v="2"/>
    <x v="11"/>
    <s v="Memorex Mini Travel Drive 64 GB USB 2.0 Flash Drive"/>
    <n v="36.24"/>
    <n v="1"/>
    <n v="0"/>
    <n v="15.220800000000001"/>
  </r>
  <r>
    <n v="5407"/>
    <x v="2690"/>
    <x v="0"/>
    <x v="712"/>
    <d v="2013-02-26T00:00:00"/>
    <s v="Standard Class"/>
    <s v="TZ-21580"/>
    <s v="Tracy Zic"/>
    <x v="0"/>
    <s v="United States"/>
    <x v="1"/>
    <x v="1"/>
    <n v="90045"/>
    <x v="1"/>
    <s v="OFF-FA-10000992"/>
    <x v="1"/>
    <x v="13"/>
    <s v="Acco Clips to Go Binder Clips, 24 Clips in Two Sizes"/>
    <n v="10.649999999999999"/>
    <n v="3"/>
    <n v="0"/>
    <n v="5.0054999999999996"/>
  </r>
  <r>
    <n v="5408"/>
    <x v="2691"/>
    <x v="3"/>
    <x v="166"/>
    <d v="2014-12-15T00:00:00"/>
    <s v="Standard Class"/>
    <s v="DM-13345"/>
    <s v="Denise Monton"/>
    <x v="1"/>
    <s v="United States"/>
    <x v="8"/>
    <x v="1"/>
    <n v="94109"/>
    <x v="1"/>
    <s v="OFF-PA-10003022"/>
    <x v="1"/>
    <x v="10"/>
    <s v="Standard Line “While You Were Out” Hardbound Telephone Message Book"/>
    <n v="87.92"/>
    <n v="4"/>
    <n v="0"/>
    <n v="40.443199999999997"/>
  </r>
  <r>
    <n v="5409"/>
    <x v="2691"/>
    <x v="3"/>
    <x v="166"/>
    <d v="2014-12-15T00:00:00"/>
    <s v="Standard Class"/>
    <s v="DM-13345"/>
    <s v="Denise Monton"/>
    <x v="1"/>
    <s v="United States"/>
    <x v="8"/>
    <x v="1"/>
    <n v="94109"/>
    <x v="1"/>
    <s v="OFF-BI-10002854"/>
    <x v="1"/>
    <x v="8"/>
    <s v="Performers Binder/Pad Holder, Black"/>
    <n v="22.424000000000003"/>
    <n v="1"/>
    <n v="0.2"/>
    <n v="8.4089999999999989"/>
  </r>
  <r>
    <n v="5410"/>
    <x v="2691"/>
    <x v="3"/>
    <x v="166"/>
    <d v="2014-12-15T00:00:00"/>
    <s v="Standard Class"/>
    <s v="DM-13345"/>
    <s v="Denise Monton"/>
    <x v="1"/>
    <s v="United States"/>
    <x v="8"/>
    <x v="1"/>
    <n v="94109"/>
    <x v="1"/>
    <s v="OFF-BI-10001670"/>
    <x v="1"/>
    <x v="8"/>
    <s v="Vinyl Sectional Post Binders"/>
    <n v="90.480000000000018"/>
    <n v="3"/>
    <n v="0.2"/>
    <n v="33.93"/>
  </r>
  <r>
    <n v="5411"/>
    <x v="2691"/>
    <x v="3"/>
    <x v="166"/>
    <d v="2014-12-15T00:00:00"/>
    <s v="Standard Class"/>
    <s v="DM-13345"/>
    <s v="Denise Monton"/>
    <x v="1"/>
    <s v="United States"/>
    <x v="8"/>
    <x v="1"/>
    <n v="94109"/>
    <x v="1"/>
    <s v="OFF-ST-10001837"/>
    <x v="1"/>
    <x v="4"/>
    <s v="SAFCO Mobile Desk Side File, Wire Frame"/>
    <n v="42.76"/>
    <n v="1"/>
    <n v="0"/>
    <n v="11.117599999999999"/>
  </r>
  <r>
    <n v="5412"/>
    <x v="2692"/>
    <x v="3"/>
    <x v="65"/>
    <d v="2014-09-23T00:00:00"/>
    <s v="Standard Class"/>
    <s v="TS-21505"/>
    <s v="Tony Sayre"/>
    <x v="0"/>
    <s v="United States"/>
    <x v="441"/>
    <x v="27"/>
    <n v="88101"/>
    <x v="1"/>
    <s v="OFF-BI-10002012"/>
    <x v="1"/>
    <x v="8"/>
    <s v="Wilson Jones Easy Flow II Sheet Lifters"/>
    <n v="10.080000000000002"/>
    <n v="7"/>
    <n v="0.2"/>
    <n v="3.5279999999999996"/>
  </r>
  <r>
    <n v="5413"/>
    <x v="2692"/>
    <x v="3"/>
    <x v="65"/>
    <d v="2014-09-23T00:00:00"/>
    <s v="Standard Class"/>
    <s v="TS-21505"/>
    <s v="Tony Sayre"/>
    <x v="0"/>
    <s v="United States"/>
    <x v="441"/>
    <x v="27"/>
    <n v="88101"/>
    <x v="1"/>
    <s v="TEC-AC-10004992"/>
    <x v="2"/>
    <x v="11"/>
    <s v="Kingston Digital DataTraveler 64GB USB 2.0"/>
    <n v="101.34"/>
    <n v="3"/>
    <n v="0"/>
    <n v="8.1071999999999917"/>
  </r>
  <r>
    <n v="5414"/>
    <x v="2693"/>
    <x v="0"/>
    <x v="108"/>
    <d v="2013-09-15T00:00:00"/>
    <s v="First Class"/>
    <s v="TB-21625"/>
    <s v="Trudy Brown"/>
    <x v="0"/>
    <s v="United States"/>
    <x v="391"/>
    <x v="41"/>
    <n v="67212"/>
    <x v="2"/>
    <s v="TEC-PH-10003171"/>
    <x v="2"/>
    <x v="7"/>
    <s v="Plantronics Encore H101 Dual Earpieces Headset"/>
    <n v="224.75"/>
    <n v="5"/>
    <n v="0"/>
    <n v="62.929999999999993"/>
  </r>
  <r>
    <n v="5415"/>
    <x v="2694"/>
    <x v="3"/>
    <x v="397"/>
    <d v="2014-09-29T00:00:00"/>
    <s v="Standard Class"/>
    <s v="LC-16870"/>
    <s v="Lena Cacioppo"/>
    <x v="0"/>
    <s v="United States"/>
    <x v="22"/>
    <x v="10"/>
    <n v="60653"/>
    <x v="2"/>
    <s v="OFF-AP-10000390"/>
    <x v="1"/>
    <x v="9"/>
    <s v="Euro Pro Shark Stick Mini Vacuum"/>
    <n v="73.175999999999974"/>
    <n v="6"/>
    <n v="0.8"/>
    <n v="-197.57520000000002"/>
  </r>
  <r>
    <n v="5416"/>
    <x v="2694"/>
    <x v="3"/>
    <x v="397"/>
    <d v="2014-09-29T00:00:00"/>
    <s v="Standard Class"/>
    <s v="LC-16870"/>
    <s v="Lena Cacioppo"/>
    <x v="0"/>
    <s v="United States"/>
    <x v="22"/>
    <x v="10"/>
    <n v="60653"/>
    <x v="2"/>
    <s v="OFF-PA-10004888"/>
    <x v="1"/>
    <x v="10"/>
    <s v="Xerox 217"/>
    <n v="20.736000000000004"/>
    <n v="4"/>
    <n v="0.2"/>
    <n v="7.2576000000000001"/>
  </r>
  <r>
    <n v="5417"/>
    <x v="2694"/>
    <x v="3"/>
    <x v="397"/>
    <d v="2014-09-29T00:00:00"/>
    <s v="Standard Class"/>
    <s v="LC-16870"/>
    <s v="Lena Cacioppo"/>
    <x v="0"/>
    <s v="United States"/>
    <x v="22"/>
    <x v="10"/>
    <n v="60653"/>
    <x v="2"/>
    <s v="TEC-PH-10004188"/>
    <x v="2"/>
    <x v="7"/>
    <s v="OtterBox Commuter Series Case - Samsung Galaxy S4"/>
    <n v="39.984000000000002"/>
    <n v="2"/>
    <n v="0.2"/>
    <n v="-8.9963999999999995"/>
  </r>
  <r>
    <n v="5418"/>
    <x v="2695"/>
    <x v="2"/>
    <x v="191"/>
    <d v="2011-10-08T00:00:00"/>
    <s v="Second Class"/>
    <s v="AM-10360"/>
    <s v="Alice McCarthy"/>
    <x v="1"/>
    <s v="United States"/>
    <x v="155"/>
    <x v="8"/>
    <n v="68104"/>
    <x v="2"/>
    <s v="OFF-BI-10004099"/>
    <x v="1"/>
    <x v="8"/>
    <s v="GBC VeloBinder Strips"/>
    <n v="15.36"/>
    <n v="2"/>
    <n v="0"/>
    <n v="7.68"/>
  </r>
  <r>
    <n v="5419"/>
    <x v="2696"/>
    <x v="1"/>
    <x v="924"/>
    <d v="2012-10-26T00:00:00"/>
    <s v="First Class"/>
    <s v="JE-15715"/>
    <s v="Joe Elijah"/>
    <x v="0"/>
    <s v="United States"/>
    <x v="12"/>
    <x v="5"/>
    <n v="77041"/>
    <x v="2"/>
    <s v="OFF-PA-10004621"/>
    <x v="1"/>
    <x v="10"/>
    <s v="Xerox 212"/>
    <n v="36.288000000000011"/>
    <n v="7"/>
    <n v="0.2"/>
    <n v="12.700800000000001"/>
  </r>
  <r>
    <n v="5420"/>
    <x v="2696"/>
    <x v="1"/>
    <x v="924"/>
    <d v="2012-10-26T00:00:00"/>
    <s v="First Class"/>
    <s v="JE-15715"/>
    <s v="Joe Elijah"/>
    <x v="0"/>
    <s v="United States"/>
    <x v="12"/>
    <x v="5"/>
    <n v="77041"/>
    <x v="2"/>
    <s v="TEC-PH-10002103"/>
    <x v="2"/>
    <x v="7"/>
    <s v="Jabra SPEAK 410"/>
    <n v="150.38399999999999"/>
    <n v="2"/>
    <n v="0.2"/>
    <n v="15.038400000000003"/>
  </r>
  <r>
    <n v="5421"/>
    <x v="2697"/>
    <x v="0"/>
    <x v="1044"/>
    <d v="2013-04-03T00:00:00"/>
    <s v="Second Class"/>
    <s v="CS-11950"/>
    <s v="Carlos Soltero"/>
    <x v="0"/>
    <s v="United States"/>
    <x v="10"/>
    <x v="9"/>
    <n v="19134"/>
    <x v="3"/>
    <s v="TEC-PH-10002789"/>
    <x v="2"/>
    <x v="7"/>
    <s v="LG Exalt"/>
    <n v="280.78200000000004"/>
    <n v="3"/>
    <n v="0.4"/>
    <n v="-60.836100000000016"/>
  </r>
  <r>
    <n v="5422"/>
    <x v="2697"/>
    <x v="0"/>
    <x v="1044"/>
    <d v="2013-04-03T00:00:00"/>
    <s v="Second Class"/>
    <s v="CS-11950"/>
    <s v="Carlos Soltero"/>
    <x v="0"/>
    <s v="United States"/>
    <x v="10"/>
    <x v="9"/>
    <n v="19134"/>
    <x v="3"/>
    <s v="TEC-AC-10003289"/>
    <x v="2"/>
    <x v="11"/>
    <s v="Anker Ultra-Slim Mini Bluetooth 3.0 Wireless Keyboard"/>
    <n v="31.983999999999998"/>
    <n v="2"/>
    <n v="0.2"/>
    <n v="1.1993999999999998"/>
  </r>
  <r>
    <n v="5423"/>
    <x v="2698"/>
    <x v="0"/>
    <x v="723"/>
    <d v="2014-01-03T00:00:00"/>
    <s v="Standard Class"/>
    <s v="PF-19225"/>
    <s v="Phillip Flathmann"/>
    <x v="0"/>
    <s v="United States"/>
    <x v="1"/>
    <x v="1"/>
    <n v="90045"/>
    <x v="1"/>
    <s v="OFF-BI-10000138"/>
    <x v="1"/>
    <x v="8"/>
    <s v="Acco Translucent Poly Ring Binders"/>
    <n v="11.231999999999999"/>
    <n v="3"/>
    <n v="0.2"/>
    <n v="3.9312000000000005"/>
  </r>
  <r>
    <n v="5424"/>
    <x v="2699"/>
    <x v="3"/>
    <x v="132"/>
    <d v="2014-11-06T00:00:00"/>
    <s v="Second Class"/>
    <s v="PJ-18835"/>
    <s v="Patrick Jones"/>
    <x v="1"/>
    <s v="United States"/>
    <x v="102"/>
    <x v="0"/>
    <n v="40475"/>
    <x v="0"/>
    <s v="OFF-PA-10001215"/>
    <x v="1"/>
    <x v="10"/>
    <s v="Xerox 1963"/>
    <n v="26.400000000000002"/>
    <n v="5"/>
    <n v="0"/>
    <n v="11.879999999999999"/>
  </r>
  <r>
    <n v="5425"/>
    <x v="2700"/>
    <x v="3"/>
    <x v="176"/>
    <d v="2014-01-27T00:00:00"/>
    <s v="Standard Class"/>
    <s v="JF-15490"/>
    <s v="Jeremy Farry"/>
    <x v="0"/>
    <s v="United States"/>
    <x v="416"/>
    <x v="29"/>
    <n v="6708"/>
    <x v="3"/>
    <s v="OFF-AR-10001545"/>
    <x v="1"/>
    <x v="6"/>
    <s v="Newell 326"/>
    <n v="3.52"/>
    <n v="2"/>
    <n v="0"/>
    <n v="1.0207999999999999"/>
  </r>
  <r>
    <n v="5426"/>
    <x v="2701"/>
    <x v="0"/>
    <x v="275"/>
    <d v="2013-12-07T00:00:00"/>
    <s v="First Class"/>
    <s v="NM-18520"/>
    <s v="Neoma Murray"/>
    <x v="0"/>
    <s v="United States"/>
    <x v="1"/>
    <x v="1"/>
    <n v="90045"/>
    <x v="1"/>
    <s v="TEC-AC-10003870"/>
    <x v="2"/>
    <x v="11"/>
    <s v="Logitech Z-906 Speaker sys - home theater - 5.1-CH"/>
    <n v="1649.95"/>
    <n v="5"/>
    <n v="0"/>
    <n v="659.98"/>
  </r>
  <r>
    <n v="5427"/>
    <x v="2701"/>
    <x v="0"/>
    <x v="275"/>
    <d v="2013-12-07T00:00:00"/>
    <s v="First Class"/>
    <s v="NM-18520"/>
    <s v="Neoma Murray"/>
    <x v="0"/>
    <s v="United States"/>
    <x v="1"/>
    <x v="1"/>
    <n v="90045"/>
    <x v="1"/>
    <s v="FUR-FU-10001085"/>
    <x v="0"/>
    <x v="5"/>
    <s v="3M Polarizing Light Filter Sleeves"/>
    <n v="111.89999999999999"/>
    <n v="6"/>
    <n v="0"/>
    <n v="51.47399999999999"/>
  </r>
  <r>
    <n v="5428"/>
    <x v="2702"/>
    <x v="0"/>
    <x v="403"/>
    <d v="2013-06-15T00:00:00"/>
    <s v="Same Day"/>
    <s v="MH-17290"/>
    <s v="Marc Harrigan"/>
    <x v="2"/>
    <s v="United States"/>
    <x v="1"/>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x v="8"/>
    <x v="1"/>
    <n v="94122"/>
    <x v="1"/>
    <s v="OFF-ST-10003455"/>
    <x v="1"/>
    <x v="4"/>
    <s v="Tenex File Box, Personal Filing Tote with Lid, Black"/>
    <n v="46.53"/>
    <n v="3"/>
    <n v="0"/>
    <n v="12.097800000000001"/>
  </r>
  <r>
    <n v="5430"/>
    <x v="2704"/>
    <x v="2"/>
    <x v="742"/>
    <d v="2011-09-07T00:00:00"/>
    <s v="First Class"/>
    <s v="PR-18880"/>
    <s v="Patrick Ryan"/>
    <x v="0"/>
    <s v="United States"/>
    <x v="84"/>
    <x v="2"/>
    <n v="33710"/>
    <x v="0"/>
    <s v="FUR-FU-10001967"/>
    <x v="0"/>
    <x v="5"/>
    <s v="Telescoping Adjustable Floor Lamp"/>
    <n v="31.983999999999998"/>
    <n v="2"/>
    <n v="0.2"/>
    <n v="1.9989999999999979"/>
  </r>
  <r>
    <n v="5431"/>
    <x v="2705"/>
    <x v="3"/>
    <x v="208"/>
    <d v="2014-10-26T00:00:00"/>
    <s v="Standard Class"/>
    <s v="FC-14245"/>
    <s v="Frank Carlisle"/>
    <x v="2"/>
    <s v="United States"/>
    <x v="80"/>
    <x v="24"/>
    <n v="44107"/>
    <x v="3"/>
    <s v="OFF-AP-10000938"/>
    <x v="1"/>
    <x v="9"/>
    <s v="Avanti 1.7 Cu. Ft. Refrigerator"/>
    <n v="161.56800000000001"/>
    <n v="2"/>
    <n v="0.2"/>
    <n v="16.156799999999997"/>
  </r>
  <r>
    <n v="5432"/>
    <x v="2705"/>
    <x v="3"/>
    <x v="208"/>
    <d v="2014-10-26T00:00:00"/>
    <s v="Standard Class"/>
    <s v="FC-14245"/>
    <s v="Frank Carlisle"/>
    <x v="2"/>
    <s v="United States"/>
    <x v="80"/>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x v="80"/>
    <x v="24"/>
    <n v="44107"/>
    <x v="3"/>
    <s v="OFF-BI-10002799"/>
    <x v="1"/>
    <x v="8"/>
    <s v="SlimView Poly Binder, 3/8&quot;"/>
    <n v="6.2160000000000002"/>
    <n v="4"/>
    <n v="0.7"/>
    <n v="-4.9727999999999994"/>
  </r>
  <r>
    <n v="5434"/>
    <x v="2706"/>
    <x v="3"/>
    <x v="1016"/>
    <d v="2014-04-30T00:00:00"/>
    <s v="Standard Class"/>
    <s v="LH-16750"/>
    <s v="Larry Hughes"/>
    <x v="0"/>
    <s v="United States"/>
    <x v="432"/>
    <x v="16"/>
    <n v="85224"/>
    <x v="1"/>
    <s v="OFF-AR-10000246"/>
    <x v="1"/>
    <x v="6"/>
    <s v="Newell 318"/>
    <n v="8.895999999999999"/>
    <n v="4"/>
    <n v="0.2"/>
    <n v="0.66719999999999979"/>
  </r>
  <r>
    <n v="5435"/>
    <x v="2707"/>
    <x v="1"/>
    <x v="324"/>
    <d v="2012-10-24T00:00:00"/>
    <s v="Standard Class"/>
    <s v="RM-19675"/>
    <s v="Robert Marley"/>
    <x v="2"/>
    <s v="United States"/>
    <x v="1"/>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x v="1"/>
    <x v="1"/>
    <n v="90008"/>
    <x v="1"/>
    <s v="TEC-AC-10000892"/>
    <x v="2"/>
    <x v="11"/>
    <s v="NETGEAR N750 Dual Band Wi-Fi Gigabit Router"/>
    <n v="270"/>
    <n v="3"/>
    <n v="0"/>
    <n v="97.199999999999989"/>
  </r>
  <r>
    <n v="5437"/>
    <x v="2708"/>
    <x v="2"/>
    <x v="260"/>
    <d v="2011-07-08T00:00:00"/>
    <s v="First Class"/>
    <s v="DM-13525"/>
    <s v="Don Miller"/>
    <x v="1"/>
    <s v="United States"/>
    <x v="144"/>
    <x v="2"/>
    <n v="32137"/>
    <x v="0"/>
    <s v="FUR-FU-10001591"/>
    <x v="0"/>
    <x v="5"/>
    <s v="Advantus Panel Wall Certificate Holder - 8.5x11"/>
    <n v="19.52"/>
    <n v="2"/>
    <n v="0.2"/>
    <n v="5.3680000000000012"/>
  </r>
  <r>
    <n v="5438"/>
    <x v="2708"/>
    <x v="2"/>
    <x v="260"/>
    <d v="2011-07-08T00:00:00"/>
    <s v="First Class"/>
    <s v="DM-13525"/>
    <s v="Don Miller"/>
    <x v="1"/>
    <s v="United States"/>
    <x v="144"/>
    <x v="2"/>
    <n v="32137"/>
    <x v="0"/>
    <s v="OFF-BI-10001787"/>
    <x v="1"/>
    <x v="8"/>
    <s v="Wilson Jones Four-Pocket Poly Binders"/>
    <n v="9.8100000000000023"/>
    <n v="5"/>
    <n v="0.7"/>
    <n v="-6.8669999999999973"/>
  </r>
  <r>
    <n v="5439"/>
    <x v="2708"/>
    <x v="2"/>
    <x v="260"/>
    <d v="2011-07-08T00:00:00"/>
    <s v="First Class"/>
    <s v="DM-13525"/>
    <s v="Don Miller"/>
    <x v="1"/>
    <s v="United States"/>
    <x v="144"/>
    <x v="2"/>
    <n v="32137"/>
    <x v="0"/>
    <s v="FUR-FU-10003192"/>
    <x v="0"/>
    <x v="5"/>
    <s v="Luxo Adjustable Task Clamp Lamp"/>
    <n v="213.21600000000001"/>
    <n v="3"/>
    <n v="0.2"/>
    <n v="15.991199999999992"/>
  </r>
  <r>
    <n v="5440"/>
    <x v="2709"/>
    <x v="0"/>
    <x v="958"/>
    <d v="2013-04-10T00:00:00"/>
    <s v="Standard Class"/>
    <s v="EH-14185"/>
    <s v="Evan Henry"/>
    <x v="0"/>
    <s v="United States"/>
    <x v="20"/>
    <x v="15"/>
    <n v="10035"/>
    <x v="3"/>
    <s v="OFF-BI-10004600"/>
    <x v="1"/>
    <x v="8"/>
    <s v="Ibico Ibimaster 300 Manual Binding System"/>
    <n v="588.78399999999999"/>
    <n v="2"/>
    <n v="0.2"/>
    <n v="183.99499999999998"/>
  </r>
  <r>
    <n v="5441"/>
    <x v="2710"/>
    <x v="3"/>
    <x v="38"/>
    <d v="2014-11-19T00:00:00"/>
    <s v="Second Class"/>
    <s v="TC-21295"/>
    <s v="Toby Carlisle"/>
    <x v="0"/>
    <s v="United States"/>
    <x v="442"/>
    <x v="2"/>
    <n v="33458"/>
    <x v="0"/>
    <s v="OFF-AR-10002335"/>
    <x v="1"/>
    <x v="6"/>
    <s v="DIXON Oriole Pencils"/>
    <n v="2.0640000000000001"/>
    <n v="1"/>
    <n v="0.2"/>
    <n v="0.15480000000000005"/>
  </r>
  <r>
    <n v="5442"/>
    <x v="2711"/>
    <x v="3"/>
    <x v="428"/>
    <d v="2014-09-14T00:00:00"/>
    <s v="Standard Class"/>
    <s v="AI-10855"/>
    <s v="Arianne Irving"/>
    <x v="0"/>
    <s v="United States"/>
    <x v="220"/>
    <x v="16"/>
    <n v="85301"/>
    <x v="1"/>
    <s v="OFF-PA-10000859"/>
    <x v="1"/>
    <x v="10"/>
    <s v="Unpadded Memo Slips"/>
    <n v="6.3680000000000003"/>
    <n v="2"/>
    <n v="0.2"/>
    <n v="2.3879999999999999"/>
  </r>
  <r>
    <n v="5443"/>
    <x v="2712"/>
    <x v="1"/>
    <x v="786"/>
    <d v="2012-04-23T00:00:00"/>
    <s v="Standard Class"/>
    <s v="JM-15535"/>
    <s v="Jessica Myrick"/>
    <x v="0"/>
    <s v="United States"/>
    <x v="20"/>
    <x v="15"/>
    <n v="10035"/>
    <x v="3"/>
    <s v="TEC-AC-10003198"/>
    <x v="2"/>
    <x v="11"/>
    <s v="Enermax Acrylux Wireless Keyboard"/>
    <n v="99.6"/>
    <n v="1"/>
    <n v="0"/>
    <n v="36.851999999999997"/>
  </r>
  <r>
    <n v="5444"/>
    <x v="2712"/>
    <x v="1"/>
    <x v="786"/>
    <d v="2012-04-23T00:00:00"/>
    <s v="Standard Class"/>
    <s v="JM-15535"/>
    <s v="Jessica Myrick"/>
    <x v="0"/>
    <s v="United States"/>
    <x v="20"/>
    <x v="15"/>
    <n v="10035"/>
    <x v="3"/>
    <s v="OFF-BI-10001900"/>
    <x v="1"/>
    <x v="8"/>
    <s v="DXL Angle-View Binders with Locking Rings, Black"/>
    <n v="62.296000000000006"/>
    <n v="13"/>
    <n v="0.2"/>
    <n v="21.024899999999999"/>
  </r>
  <r>
    <n v="5445"/>
    <x v="2712"/>
    <x v="1"/>
    <x v="786"/>
    <d v="2012-04-23T00:00:00"/>
    <s v="Standard Class"/>
    <s v="JM-15535"/>
    <s v="Jessica Myrick"/>
    <x v="0"/>
    <s v="United States"/>
    <x v="20"/>
    <x v="15"/>
    <n v="10035"/>
    <x v="3"/>
    <s v="OFF-AR-10000614"/>
    <x v="1"/>
    <x v="6"/>
    <s v="Barrel Sharpener"/>
    <n v="10.709999999999999"/>
    <n v="3"/>
    <n v="0"/>
    <n v="2.7845999999999997"/>
  </r>
  <r>
    <n v="5446"/>
    <x v="2713"/>
    <x v="0"/>
    <x v="197"/>
    <d v="2013-07-30T00:00:00"/>
    <s v="Standard Class"/>
    <s v="BE-11335"/>
    <s v="Bill Eplett"/>
    <x v="2"/>
    <s v="United States"/>
    <x v="12"/>
    <x v="5"/>
    <n v="77041"/>
    <x v="2"/>
    <s v="OFF-EN-10003040"/>
    <x v="1"/>
    <x v="12"/>
    <s v="Quality Park Security Envelopes"/>
    <n v="20.936000000000003"/>
    <n v="1"/>
    <n v="0.2"/>
    <n v="7.0659000000000001"/>
  </r>
  <r>
    <n v="5447"/>
    <x v="2714"/>
    <x v="0"/>
    <x v="370"/>
    <d v="2013-09-01T00:00:00"/>
    <s v="Standard Class"/>
    <s v="DR-12880"/>
    <s v="Dan Reichenbach"/>
    <x v="1"/>
    <s v="United States"/>
    <x v="20"/>
    <x v="15"/>
    <n v="10035"/>
    <x v="3"/>
    <s v="TEC-PH-10003442"/>
    <x v="2"/>
    <x v="7"/>
    <s v="Samsung Replacement EH64AVFWE Premium Headset"/>
    <n v="33"/>
    <n v="6"/>
    <n v="0"/>
    <n v="8.25"/>
  </r>
  <r>
    <n v="5448"/>
    <x v="2714"/>
    <x v="0"/>
    <x v="370"/>
    <d v="2013-09-01T00:00:00"/>
    <s v="Standard Class"/>
    <s v="DR-12880"/>
    <s v="Dan Reichenbach"/>
    <x v="1"/>
    <s v="United States"/>
    <x v="20"/>
    <x v="15"/>
    <n v="10035"/>
    <x v="3"/>
    <s v="TEC-AC-10002800"/>
    <x v="2"/>
    <x v="11"/>
    <s v="Plantronics Audio 478 Stereo USB Headset"/>
    <n v="249.95000000000002"/>
    <n v="5"/>
    <n v="0"/>
    <n v="87.482499999999987"/>
  </r>
  <r>
    <n v="5449"/>
    <x v="2715"/>
    <x v="2"/>
    <x v="171"/>
    <d v="2011-09-19T00:00:00"/>
    <s v="Standard Class"/>
    <s v="TA-21385"/>
    <s v="Tom Ashbrook"/>
    <x v="2"/>
    <s v="United States"/>
    <x v="250"/>
    <x v="41"/>
    <n v="66062"/>
    <x v="2"/>
    <s v="OFF-SU-10000157"/>
    <x v="1"/>
    <x v="14"/>
    <s v="Compact Automatic Electric Letter Opener"/>
    <n v="357.93"/>
    <n v="3"/>
    <n v="0"/>
    <n v="7.158600000000007"/>
  </r>
  <r>
    <n v="5450"/>
    <x v="2715"/>
    <x v="2"/>
    <x v="171"/>
    <d v="2011-09-19T00:00:00"/>
    <s v="Standard Class"/>
    <s v="TA-21385"/>
    <s v="Tom Ashbrook"/>
    <x v="2"/>
    <s v="United States"/>
    <x v="250"/>
    <x v="41"/>
    <n v="66062"/>
    <x v="2"/>
    <s v="TEC-AC-10001542"/>
    <x v="2"/>
    <x v="11"/>
    <s v="SanDisk Cruzer 16 GB USB Flash Drive"/>
    <n v="57.400000000000006"/>
    <n v="5"/>
    <n v="0"/>
    <n v="10.905999999999993"/>
  </r>
  <r>
    <n v="5451"/>
    <x v="2715"/>
    <x v="2"/>
    <x v="171"/>
    <d v="2011-09-19T00:00:00"/>
    <s v="Standard Class"/>
    <s v="TA-21385"/>
    <s v="Tom Ashbrook"/>
    <x v="2"/>
    <s v="United States"/>
    <x v="250"/>
    <x v="41"/>
    <n v="66062"/>
    <x v="2"/>
    <s v="OFF-BI-10004519"/>
    <x v="1"/>
    <x v="8"/>
    <s v="GBC DocuBind P100 Manual Binding Machine"/>
    <n v="331.96"/>
    <n v="2"/>
    <n v="0"/>
    <n v="149.38199999999998"/>
  </r>
  <r>
    <n v="5452"/>
    <x v="2715"/>
    <x v="2"/>
    <x v="171"/>
    <d v="2011-09-19T00:00:00"/>
    <s v="Standard Class"/>
    <s v="TA-21385"/>
    <s v="Tom Ashbrook"/>
    <x v="2"/>
    <s v="United States"/>
    <x v="250"/>
    <x v="41"/>
    <n v="66062"/>
    <x v="2"/>
    <s v="FUR-FU-10003464"/>
    <x v="0"/>
    <x v="5"/>
    <s v="Seth Thomas 8 1/2&quot; Cubicle Clock"/>
    <n v="40.56"/>
    <n v="2"/>
    <n v="0"/>
    <n v="12.979199999999999"/>
  </r>
  <r>
    <n v="5453"/>
    <x v="2716"/>
    <x v="0"/>
    <x v="405"/>
    <d v="2013-07-30T00:00:00"/>
    <s v="Standard Class"/>
    <s v="KN-16705"/>
    <s v="Kristina Nunn"/>
    <x v="2"/>
    <s v="United States"/>
    <x v="306"/>
    <x v="33"/>
    <n v="89431"/>
    <x v="1"/>
    <s v="OFF-SU-10004261"/>
    <x v="1"/>
    <x v="14"/>
    <s v="Fiskars 8&quot; Scissors, 2/Pack"/>
    <n v="86.199999999999989"/>
    <n v="5"/>
    <n v="0"/>
    <n v="24.997999999999987"/>
  </r>
  <r>
    <n v="5454"/>
    <x v="2717"/>
    <x v="3"/>
    <x v="240"/>
    <d v="2014-05-24T00:00:00"/>
    <s v="Standard Class"/>
    <s v="PJ-18835"/>
    <s v="Patrick Jones"/>
    <x v="1"/>
    <s v="United States"/>
    <x v="179"/>
    <x v="10"/>
    <n v="61107"/>
    <x v="2"/>
    <s v="OFF-PA-10004733"/>
    <x v="1"/>
    <x v="10"/>
    <s v="Things To Do Today Spiral Book"/>
    <n v="38.016000000000005"/>
    <n v="6"/>
    <n v="0.2"/>
    <n v="13.780799999999996"/>
  </r>
  <r>
    <n v="5455"/>
    <x v="2718"/>
    <x v="3"/>
    <x v="1045"/>
    <d v="2014-05-03T00:00:00"/>
    <s v="Standard Class"/>
    <s v="MC-17605"/>
    <s v="Matt Connell"/>
    <x v="1"/>
    <s v="United States"/>
    <x v="10"/>
    <x v="9"/>
    <n v="19143"/>
    <x v="3"/>
    <s v="OFF-ST-10001325"/>
    <x v="1"/>
    <x v="4"/>
    <s v="Sterilite Officeware Hinged File Box"/>
    <n v="8.3840000000000003"/>
    <n v="1"/>
    <n v="0.2"/>
    <n v="0.73360000000000003"/>
  </r>
  <r>
    <n v="5456"/>
    <x v="2718"/>
    <x v="3"/>
    <x v="1045"/>
    <d v="2014-05-03T00:00:00"/>
    <s v="Standard Class"/>
    <s v="MC-17605"/>
    <s v="Matt Connell"/>
    <x v="1"/>
    <s v="United States"/>
    <x v="10"/>
    <x v="9"/>
    <n v="19143"/>
    <x v="3"/>
    <s v="OFF-AR-10003056"/>
    <x v="1"/>
    <x v="6"/>
    <s v="Newell 341"/>
    <n v="6.8480000000000008"/>
    <n v="2"/>
    <n v="0.2"/>
    <n v="0.77039999999999909"/>
  </r>
  <r>
    <n v="5457"/>
    <x v="2719"/>
    <x v="3"/>
    <x v="614"/>
    <d v="2015-01-03T00:00:00"/>
    <s v="Standard Class"/>
    <s v="BS-11755"/>
    <s v="Bruce Stewart"/>
    <x v="0"/>
    <s v="United States"/>
    <x v="156"/>
    <x v="4"/>
    <n v="98026"/>
    <x v="1"/>
    <s v="OFF-FA-10000089"/>
    <x v="1"/>
    <x v="13"/>
    <s v="Acco Glide Clips"/>
    <n v="19.600000000000001"/>
    <n v="5"/>
    <n v="0"/>
    <n v="9.6039999999999992"/>
  </r>
  <r>
    <n v="5458"/>
    <x v="2719"/>
    <x v="3"/>
    <x v="614"/>
    <d v="2015-01-03T00:00:00"/>
    <s v="Standard Class"/>
    <s v="BS-11755"/>
    <s v="Bruce Stewart"/>
    <x v="0"/>
    <s v="United States"/>
    <x v="156"/>
    <x v="4"/>
    <n v="98026"/>
    <x v="1"/>
    <s v="FUR-FU-10004093"/>
    <x v="0"/>
    <x v="5"/>
    <s v="Hand-Finished Solid Wood Document Frame"/>
    <n v="68.459999999999994"/>
    <n v="2"/>
    <n v="0"/>
    <n v="20.537999999999997"/>
  </r>
  <r>
    <n v="5459"/>
    <x v="2720"/>
    <x v="3"/>
    <x v="507"/>
    <d v="2014-09-07T00:00:00"/>
    <s v="Second Class"/>
    <s v="PK-19075"/>
    <s v="Pete Kriz"/>
    <x v="0"/>
    <s v="United States"/>
    <x v="8"/>
    <x v="1"/>
    <n v="94122"/>
    <x v="1"/>
    <s v="OFF-BI-10004022"/>
    <x v="1"/>
    <x v="8"/>
    <s v="Acco Suede Grain Vinyl Round Ring Binder"/>
    <n v="13.343999999999998"/>
    <n v="6"/>
    <n v="0.2"/>
    <n v="4.3367999999999993"/>
  </r>
  <r>
    <n v="5460"/>
    <x v="2720"/>
    <x v="3"/>
    <x v="507"/>
    <d v="2014-09-07T00:00:00"/>
    <s v="Second Class"/>
    <s v="PK-19075"/>
    <s v="Pete Kriz"/>
    <x v="0"/>
    <s v="United States"/>
    <x v="8"/>
    <x v="1"/>
    <n v="94122"/>
    <x v="1"/>
    <s v="FUR-TA-10001771"/>
    <x v="0"/>
    <x v="3"/>
    <s v="Bush Cubix Conference Tables, Fully Assembled"/>
    <n v="1478.2719999999999"/>
    <n v="8"/>
    <n v="0.2"/>
    <n v="92.392000000000053"/>
  </r>
  <r>
    <n v="5461"/>
    <x v="2721"/>
    <x v="2"/>
    <x v="90"/>
    <d v="2011-03-25T00:00:00"/>
    <s v="Standard Class"/>
    <s v="TS-21205"/>
    <s v="Thomas Seio"/>
    <x v="1"/>
    <s v="United States"/>
    <x v="153"/>
    <x v="3"/>
    <n v="28806"/>
    <x v="0"/>
    <s v="OFF-ST-10002301"/>
    <x v="1"/>
    <x v="4"/>
    <s v="Tennsco Commercial Shelving"/>
    <n v="16.272000000000002"/>
    <n v="1"/>
    <n v="0.2"/>
    <n v="-3.864600000000002"/>
  </r>
  <r>
    <n v="5462"/>
    <x v="2722"/>
    <x v="3"/>
    <x v="394"/>
    <d v="2014-10-05T00:00:00"/>
    <s v="Standard Class"/>
    <s v="BD-11725"/>
    <s v="Bruce Degenhardt"/>
    <x v="0"/>
    <s v="United States"/>
    <x v="1"/>
    <x v="1"/>
    <n v="90032"/>
    <x v="1"/>
    <s v="FUR-FU-10001706"/>
    <x v="0"/>
    <x v="5"/>
    <s v="Longer-Life Soft White Bulbs"/>
    <n v="9.24"/>
    <n v="3"/>
    <n v="0"/>
    <n v="4.4352"/>
  </r>
  <r>
    <n v="5463"/>
    <x v="2723"/>
    <x v="2"/>
    <x v="1046"/>
    <d v="2011-01-21T00:00:00"/>
    <s v="First Class"/>
    <s v="TS-21340"/>
    <s v="Toby Swindell"/>
    <x v="0"/>
    <s v="United States"/>
    <x v="48"/>
    <x v="16"/>
    <n v="85254"/>
    <x v="1"/>
    <s v="OFF-BI-10003676"/>
    <x v="1"/>
    <x v="8"/>
    <s v="GBC Standard Recycled Report Covers, Clear Plastic Sheets"/>
    <n v="32.340000000000003"/>
    <n v="10"/>
    <n v="0.7"/>
    <n v="-23.716000000000001"/>
  </r>
  <r>
    <n v="5464"/>
    <x v="2723"/>
    <x v="2"/>
    <x v="1046"/>
    <d v="2011-01-21T00:00:00"/>
    <s v="First Class"/>
    <s v="TS-21340"/>
    <s v="Toby Swindell"/>
    <x v="0"/>
    <s v="United States"/>
    <x v="48"/>
    <x v="16"/>
    <n v="85254"/>
    <x v="1"/>
    <s v="OFF-PA-10000659"/>
    <x v="1"/>
    <x v="10"/>
    <s v="TOPS Carbonless Receipt Book, Four 2-3/4 x 7-1/4 Money Receipts per Page"/>
    <n v="56.064"/>
    <n v="4"/>
    <n v="0.2"/>
    <n v="19.622399999999999"/>
  </r>
  <r>
    <n v="5465"/>
    <x v="2723"/>
    <x v="2"/>
    <x v="1046"/>
    <d v="2011-01-21T00:00:00"/>
    <s v="First Class"/>
    <s v="TS-21340"/>
    <s v="Toby Swindell"/>
    <x v="0"/>
    <s v="United States"/>
    <x v="48"/>
    <x v="16"/>
    <n v="85254"/>
    <x v="1"/>
    <s v="OFF-EN-10002504"/>
    <x v="1"/>
    <x v="12"/>
    <s v="Tyvek  Top-Opening Peel &amp; Seel Envelopes, Plain White"/>
    <n v="108.72"/>
    <n v="5"/>
    <n v="0.2"/>
    <n v="36.692999999999998"/>
  </r>
  <r>
    <n v="5466"/>
    <x v="2723"/>
    <x v="2"/>
    <x v="1046"/>
    <d v="2011-01-21T00:00:00"/>
    <s v="First Class"/>
    <s v="TS-21340"/>
    <s v="Toby Swindell"/>
    <x v="0"/>
    <s v="United States"/>
    <x v="48"/>
    <x v="16"/>
    <n v="85254"/>
    <x v="1"/>
    <s v="FUR-BO-10001972"/>
    <x v="0"/>
    <x v="0"/>
    <s v="O'Sullivan 4-Shelf Bookcase in Odessa Pine"/>
    <n v="181.47000000000003"/>
    <n v="5"/>
    <n v="0.7"/>
    <n v="-320.59699999999998"/>
  </r>
  <r>
    <n v="5467"/>
    <x v="2724"/>
    <x v="2"/>
    <x v="1047"/>
    <d v="2011-02-20T00:00:00"/>
    <s v="Second Class"/>
    <s v="ST-20530"/>
    <s v="Shui Tom"/>
    <x v="0"/>
    <s v="United States"/>
    <x v="12"/>
    <x v="5"/>
    <n v="77095"/>
    <x v="2"/>
    <s v="OFF-PA-10000466"/>
    <x v="1"/>
    <x v="10"/>
    <s v="Memo Book, 100 Message Capacity, 5 3/8” x 11”"/>
    <n v="16.176000000000002"/>
    <n v="3"/>
    <n v="0.2"/>
    <n v="6.0659999999999989"/>
  </r>
  <r>
    <n v="5468"/>
    <x v="2725"/>
    <x v="0"/>
    <x v="632"/>
    <d v="2013-06-15T00:00:00"/>
    <s v="Standard Class"/>
    <s v="DB-13210"/>
    <s v="Dean Braden"/>
    <x v="0"/>
    <s v="United States"/>
    <x v="8"/>
    <x v="1"/>
    <n v="94109"/>
    <x v="1"/>
    <s v="FUR-CH-10002774"/>
    <x v="0"/>
    <x v="1"/>
    <s v="Global Deluxe Stacking Chair, Gray"/>
    <n v="122.352"/>
    <n v="3"/>
    <n v="0.2"/>
    <n v="13.764599999999994"/>
  </r>
  <r>
    <n v="5469"/>
    <x v="2726"/>
    <x v="2"/>
    <x v="467"/>
    <d v="2011-09-27T00:00:00"/>
    <s v="First Class"/>
    <s v="KF-16285"/>
    <s v="Karen Ferguson"/>
    <x v="2"/>
    <s v="United States"/>
    <x v="70"/>
    <x v="1"/>
    <n v="92105"/>
    <x v="1"/>
    <s v="FUR-CH-10000454"/>
    <x v="0"/>
    <x v="1"/>
    <s v="Hon Deluxe Fabric Upholstered Stacking Chairs, Rounded Back"/>
    <n v="585.55200000000002"/>
    <n v="3"/>
    <n v="0.2"/>
    <n v="73.19399999999996"/>
  </r>
  <r>
    <n v="5470"/>
    <x v="2726"/>
    <x v="2"/>
    <x v="467"/>
    <d v="2011-09-27T00:00:00"/>
    <s v="First Class"/>
    <s v="KF-16285"/>
    <s v="Karen Ferguson"/>
    <x v="2"/>
    <s v="United States"/>
    <x v="70"/>
    <x v="1"/>
    <n v="92105"/>
    <x v="1"/>
    <s v="OFF-PA-10004888"/>
    <x v="1"/>
    <x v="10"/>
    <s v="Xerox 217"/>
    <n v="19.440000000000001"/>
    <n v="3"/>
    <n v="0"/>
    <n v="9.3312000000000008"/>
  </r>
  <r>
    <n v="5471"/>
    <x v="2727"/>
    <x v="0"/>
    <x v="198"/>
    <d v="2013-06-05T00:00:00"/>
    <s v="Standard Class"/>
    <s v="JM-16195"/>
    <s v="Justin MacKendrick"/>
    <x v="0"/>
    <s v="United States"/>
    <x v="57"/>
    <x v="24"/>
    <n v="45011"/>
    <x v="3"/>
    <s v="OFF-AP-10003842"/>
    <x v="1"/>
    <x v="9"/>
    <s v="Euro-Pro Shark Turbo Vacuum"/>
    <n v="123.92000000000002"/>
    <n v="5"/>
    <n v="0.2"/>
    <n v="9.2939999999999969"/>
  </r>
  <r>
    <n v="5472"/>
    <x v="2728"/>
    <x v="3"/>
    <x v="484"/>
    <d v="2014-12-24T00:00:00"/>
    <s v="Standard Class"/>
    <s v="TS-21505"/>
    <s v="Tony Sayre"/>
    <x v="0"/>
    <s v="United States"/>
    <x v="117"/>
    <x v="22"/>
    <n v="80134"/>
    <x v="1"/>
    <s v="FUR-FU-10000320"/>
    <x v="0"/>
    <x v="5"/>
    <s v="OIC Stacking Trays"/>
    <n v="13.360000000000001"/>
    <n v="5"/>
    <n v="0.2"/>
    <n v="4.0080000000000009"/>
  </r>
  <r>
    <n v="5473"/>
    <x v="2728"/>
    <x v="3"/>
    <x v="484"/>
    <d v="2014-12-24T00:00:00"/>
    <s v="Standard Class"/>
    <s v="TS-21505"/>
    <s v="Tony Sayre"/>
    <x v="0"/>
    <s v="United States"/>
    <x v="117"/>
    <x v="22"/>
    <n v="80134"/>
    <x v="1"/>
    <s v="OFF-ST-10002554"/>
    <x v="1"/>
    <x v="4"/>
    <s v="Tennsco Industrial Shelving"/>
    <n v="78.256"/>
    <n v="2"/>
    <n v="0.2"/>
    <n v="-17.607599999999998"/>
  </r>
  <r>
    <n v="5474"/>
    <x v="2728"/>
    <x v="3"/>
    <x v="484"/>
    <d v="2014-12-24T00:00:00"/>
    <s v="Standard Class"/>
    <s v="TS-21505"/>
    <s v="Tony Sayre"/>
    <x v="0"/>
    <s v="United States"/>
    <x v="117"/>
    <x v="22"/>
    <n v="80134"/>
    <x v="1"/>
    <s v="FUR-BO-10000468"/>
    <x v="0"/>
    <x v="0"/>
    <s v="O'Sullivan 2-Shelf Heavy-Duty Bookcases"/>
    <n v="102.01800000000001"/>
    <n v="7"/>
    <n v="0.7"/>
    <n v="-183.6323999999999"/>
  </r>
  <r>
    <n v="5475"/>
    <x v="2729"/>
    <x v="3"/>
    <x v="377"/>
    <d v="2014-12-27T00:00:00"/>
    <s v="Same Day"/>
    <s v="YC-21895"/>
    <s v="Yoseph Carroll"/>
    <x v="1"/>
    <s v="United States"/>
    <x v="9"/>
    <x v="8"/>
    <n v="68025"/>
    <x v="2"/>
    <s v="OFF-ST-10004459"/>
    <x v="1"/>
    <x v="4"/>
    <s v="Tennsco Single-Tier Lockers"/>
    <n v="750.68"/>
    <n v="2"/>
    <n v="0"/>
    <n v="37.533999999999992"/>
  </r>
  <r>
    <n v="5476"/>
    <x v="2730"/>
    <x v="3"/>
    <x v="140"/>
    <d v="2014-06-19T00:00:00"/>
    <s v="First Class"/>
    <s v="Dp-13240"/>
    <s v="Dean percer"/>
    <x v="2"/>
    <s v="United States"/>
    <x v="349"/>
    <x v="11"/>
    <n v="55369"/>
    <x v="2"/>
    <s v="OFF-LA-10002312"/>
    <x v="1"/>
    <x v="2"/>
    <s v="Avery 490"/>
    <n v="44.400000000000006"/>
    <n v="3"/>
    <n v="0"/>
    <n v="22.200000000000003"/>
  </r>
  <r>
    <n v="5477"/>
    <x v="2730"/>
    <x v="3"/>
    <x v="140"/>
    <d v="2014-06-19T00:00:00"/>
    <s v="First Class"/>
    <s v="Dp-13240"/>
    <s v="Dean percer"/>
    <x v="2"/>
    <s v="United States"/>
    <x v="349"/>
    <x v="11"/>
    <n v="55369"/>
    <x v="2"/>
    <s v="OFF-ST-10001291"/>
    <x v="1"/>
    <x v="4"/>
    <s v="Tenex Personal Self-Stacking Standard File Box, Black/Gray"/>
    <n v="84.55"/>
    <n v="5"/>
    <n v="0"/>
    <n v="22.828499999999998"/>
  </r>
  <r>
    <n v="5478"/>
    <x v="2730"/>
    <x v="3"/>
    <x v="140"/>
    <d v="2014-06-19T00:00:00"/>
    <s v="First Class"/>
    <s v="Dp-13240"/>
    <s v="Dean percer"/>
    <x v="2"/>
    <s v="United States"/>
    <x v="349"/>
    <x v="11"/>
    <n v="55369"/>
    <x v="2"/>
    <s v="OFF-PA-10003022"/>
    <x v="1"/>
    <x v="10"/>
    <s v="Xerox 1992"/>
    <n v="17.940000000000001"/>
    <n v="3"/>
    <n v="0"/>
    <n v="8.7906000000000013"/>
  </r>
  <r>
    <n v="5479"/>
    <x v="2731"/>
    <x v="0"/>
    <x v="73"/>
    <d v="2013-11-25T00:00:00"/>
    <s v="Standard Class"/>
    <s v="SJ-20500"/>
    <s v="Shirley Jackson"/>
    <x v="0"/>
    <s v="United States"/>
    <x v="46"/>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x v="100"/>
    <x v="2"/>
    <n v="33180"/>
    <x v="0"/>
    <s v="OFF-BI-10001097"/>
    <x v="1"/>
    <x v="8"/>
    <s v="Avery Hole Reinforcements"/>
    <n v="1.8690000000000004"/>
    <n v="1"/>
    <n v="0.7"/>
    <n v="-1.3082999999999996"/>
  </r>
  <r>
    <n v="5481"/>
    <x v="2733"/>
    <x v="3"/>
    <x v="1048"/>
    <d v="2014-10-15T00:00:00"/>
    <s v="Standard Class"/>
    <s v="CS-12250"/>
    <s v="Chris Selesnick"/>
    <x v="1"/>
    <s v="United States"/>
    <x v="70"/>
    <x v="1"/>
    <n v="92105"/>
    <x v="1"/>
    <s v="TEC-PH-10001336"/>
    <x v="2"/>
    <x v="7"/>
    <s v="Digium D40 VoIP phone"/>
    <n v="103.19200000000001"/>
    <n v="1"/>
    <n v="0.2"/>
    <n v="11.609099999999998"/>
  </r>
  <r>
    <n v="5482"/>
    <x v="2733"/>
    <x v="3"/>
    <x v="1048"/>
    <d v="2014-10-15T00:00:00"/>
    <s v="Standard Class"/>
    <s v="CS-12250"/>
    <s v="Chris Selesnick"/>
    <x v="1"/>
    <s v="United States"/>
    <x v="70"/>
    <x v="1"/>
    <n v="92105"/>
    <x v="1"/>
    <s v="TEC-AC-10002305"/>
    <x v="2"/>
    <x v="11"/>
    <s v="KeyTronic E03601U1 - Keyboard - Beige"/>
    <n v="36"/>
    <n v="2"/>
    <n v="0"/>
    <n v="6.4799999999999969"/>
  </r>
  <r>
    <n v="5483"/>
    <x v="2733"/>
    <x v="3"/>
    <x v="1048"/>
    <d v="2014-10-15T00:00:00"/>
    <s v="Standard Class"/>
    <s v="CS-12250"/>
    <s v="Chris Selesnick"/>
    <x v="1"/>
    <s v="United States"/>
    <x v="70"/>
    <x v="1"/>
    <n v="92105"/>
    <x v="1"/>
    <s v="TEC-AC-10003610"/>
    <x v="2"/>
    <x v="11"/>
    <s v="Logitech Illuminated - Keyboard"/>
    <n v="239.96"/>
    <n v="4"/>
    <n v="0"/>
    <n v="115.1808"/>
  </r>
  <r>
    <n v="5484"/>
    <x v="2733"/>
    <x v="3"/>
    <x v="1048"/>
    <d v="2014-10-15T00:00:00"/>
    <s v="Standard Class"/>
    <s v="CS-12250"/>
    <s v="Chris Selesnick"/>
    <x v="1"/>
    <s v="United States"/>
    <x v="70"/>
    <x v="1"/>
    <n v="92105"/>
    <x v="1"/>
    <s v="OFF-ST-10002301"/>
    <x v="1"/>
    <x v="4"/>
    <s v="Tennsco Commercial Shelving"/>
    <n v="40.68"/>
    <n v="2"/>
    <n v="0"/>
    <n v="0.40679999999999694"/>
  </r>
  <r>
    <n v="5485"/>
    <x v="2734"/>
    <x v="3"/>
    <x v="289"/>
    <d v="2014-02-05T00:00:00"/>
    <s v="Standard Class"/>
    <s v="EB-13870"/>
    <s v="Emily Burns"/>
    <x v="0"/>
    <s v="United States"/>
    <x v="100"/>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x v="100"/>
    <x v="2"/>
    <n v="33178"/>
    <x v="0"/>
    <s v="OFF-EN-10001099"/>
    <x v="1"/>
    <x v="12"/>
    <s v="Staples"/>
    <n v="23.472000000000001"/>
    <n v="3"/>
    <n v="0.2"/>
    <n v="7.6283999999999974"/>
  </r>
  <r>
    <n v="5487"/>
    <x v="2736"/>
    <x v="1"/>
    <x v="1040"/>
    <d v="2012-10-29T00:00:00"/>
    <s v="Standard Class"/>
    <s v="MT-18070"/>
    <s v="Michelle Tran"/>
    <x v="2"/>
    <s v="United States"/>
    <x v="52"/>
    <x v="5"/>
    <n v="78207"/>
    <x v="2"/>
    <s v="OFF-BI-10004140"/>
    <x v="1"/>
    <x v="8"/>
    <s v="Avery Non-Stick Binders"/>
    <n v="3.5919999999999992"/>
    <n v="4"/>
    <n v="0.8"/>
    <n v="-6.2860000000000031"/>
  </r>
  <r>
    <n v="5488"/>
    <x v="2737"/>
    <x v="3"/>
    <x v="719"/>
    <d v="2014-04-05T00:00:00"/>
    <s v="Second Class"/>
    <s v="BF-11020"/>
    <s v="Barry Französisch"/>
    <x v="1"/>
    <s v="United States"/>
    <x v="108"/>
    <x v="2"/>
    <n v="32216"/>
    <x v="0"/>
    <s v="TEC-PH-10004897"/>
    <x v="2"/>
    <x v="7"/>
    <s v="Mediabridge Sport Armband iPhone 5s"/>
    <n v="23.976000000000003"/>
    <n v="3"/>
    <n v="0.2"/>
    <n v="-5.694300000000001"/>
  </r>
  <r>
    <n v="5489"/>
    <x v="2737"/>
    <x v="3"/>
    <x v="719"/>
    <d v="2014-04-05T00:00:00"/>
    <s v="Second Class"/>
    <s v="BF-11020"/>
    <s v="Barry Französisch"/>
    <x v="1"/>
    <s v="United States"/>
    <x v="108"/>
    <x v="2"/>
    <n v="32216"/>
    <x v="0"/>
    <s v="OFF-LA-10000262"/>
    <x v="1"/>
    <x v="2"/>
    <s v="Avery 494"/>
    <n v="6.2640000000000002"/>
    <n v="3"/>
    <n v="0.2"/>
    <n v="2.0358000000000001"/>
  </r>
  <r>
    <n v="5490"/>
    <x v="2737"/>
    <x v="3"/>
    <x v="719"/>
    <d v="2014-04-05T00:00:00"/>
    <s v="Second Class"/>
    <s v="BF-11020"/>
    <s v="Barry Französisch"/>
    <x v="1"/>
    <s v="United States"/>
    <x v="108"/>
    <x v="2"/>
    <n v="32216"/>
    <x v="0"/>
    <s v="OFF-AP-10002222"/>
    <x v="1"/>
    <x v="9"/>
    <s v="Staples"/>
    <n v="20.808"/>
    <n v="3"/>
    <n v="0.2"/>
    <n v="1.8207000000000013"/>
  </r>
  <r>
    <n v="5491"/>
    <x v="2737"/>
    <x v="3"/>
    <x v="719"/>
    <d v="2014-04-05T00:00:00"/>
    <s v="Second Class"/>
    <s v="BF-11020"/>
    <s v="Barry Französisch"/>
    <x v="1"/>
    <s v="United States"/>
    <x v="108"/>
    <x v="2"/>
    <n v="32216"/>
    <x v="0"/>
    <s v="FUR-CH-10003774"/>
    <x v="0"/>
    <x v="1"/>
    <s v="Global Wood Trimmed Manager's Task Chair, Khaki"/>
    <n v="218.35200000000003"/>
    <n v="3"/>
    <n v="0.2"/>
    <n v="-19.105800000000016"/>
  </r>
  <r>
    <n v="5492"/>
    <x v="2738"/>
    <x v="3"/>
    <x v="795"/>
    <d v="2014-01-28T00:00:00"/>
    <s v="First Class"/>
    <s v="CG-12520"/>
    <s v="Claire Gute"/>
    <x v="0"/>
    <s v="United States"/>
    <x v="12"/>
    <x v="5"/>
    <n v="77070"/>
    <x v="2"/>
    <s v="OFF-ST-10000615"/>
    <x v="1"/>
    <x v="4"/>
    <s v="SimpliFile Personal File, Black Granite, 15w x 6-15/16d x 11-1/4h"/>
    <n v="18.16"/>
    <n v="2"/>
    <n v="0.2"/>
    <n v="1.8160000000000016"/>
  </r>
  <r>
    <n v="5493"/>
    <x v="2739"/>
    <x v="2"/>
    <x v="683"/>
    <d v="2011-11-28T00:00:00"/>
    <s v="Same Day"/>
    <s v="DH-13675"/>
    <s v="Duane Huffman"/>
    <x v="2"/>
    <s v="United States"/>
    <x v="8"/>
    <x v="1"/>
    <n v="94122"/>
    <x v="1"/>
    <s v="OFF-SU-10001225"/>
    <x v="1"/>
    <x v="14"/>
    <s v="Staples"/>
    <n v="7.36"/>
    <n v="2"/>
    <n v="0"/>
    <n v="0.14719999999999978"/>
  </r>
  <r>
    <n v="5494"/>
    <x v="2739"/>
    <x v="2"/>
    <x v="683"/>
    <d v="2011-11-28T00:00:00"/>
    <s v="Same Day"/>
    <s v="DH-13675"/>
    <s v="Duane Huffman"/>
    <x v="2"/>
    <s v="United States"/>
    <x v="8"/>
    <x v="1"/>
    <n v="94122"/>
    <x v="1"/>
    <s v="OFF-LA-10002043"/>
    <x v="1"/>
    <x v="2"/>
    <s v="Avery 489"/>
    <n v="41.4"/>
    <n v="4"/>
    <n v="0"/>
    <n v="19.872"/>
  </r>
  <r>
    <n v="5495"/>
    <x v="2739"/>
    <x v="2"/>
    <x v="683"/>
    <d v="2011-11-28T00:00:00"/>
    <s v="Same Day"/>
    <s v="DH-13675"/>
    <s v="Duane Huffman"/>
    <x v="2"/>
    <s v="United States"/>
    <x v="8"/>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x v="10"/>
    <x v="9"/>
    <n v="19140"/>
    <x v="3"/>
    <s v="OFF-BI-10001249"/>
    <x v="1"/>
    <x v="8"/>
    <s v="Avery Heavy-Duty EZD View Binder with Locking Rings"/>
    <n v="7.6560000000000006"/>
    <n v="4"/>
    <n v="0.7"/>
    <n v="-6.1247999999999987"/>
  </r>
  <r>
    <n v="5497"/>
    <x v="2741"/>
    <x v="3"/>
    <x v="492"/>
    <d v="2014-06-17T00:00:00"/>
    <s v="Standard Class"/>
    <s v="HG-15025"/>
    <s v="Hunter Glantz"/>
    <x v="0"/>
    <s v="United States"/>
    <x v="292"/>
    <x v="24"/>
    <n v="43302"/>
    <x v="3"/>
    <s v="TEC-AC-10004469"/>
    <x v="2"/>
    <x v="11"/>
    <s v="Microsoft Sculpt Comfort Mouse"/>
    <n v="63.920000000000009"/>
    <n v="2"/>
    <n v="0.2"/>
    <n v="19.176000000000002"/>
  </r>
  <r>
    <n v="5498"/>
    <x v="2742"/>
    <x v="3"/>
    <x v="663"/>
    <d v="2014-07-19T00:00:00"/>
    <s v="Second Class"/>
    <s v="MM-18055"/>
    <s v="Michelle Moray"/>
    <x v="0"/>
    <s v="United States"/>
    <x v="20"/>
    <x v="15"/>
    <n v="10024"/>
    <x v="3"/>
    <s v="OFF-AR-10001177"/>
    <x v="1"/>
    <x v="6"/>
    <s v="Newell 349"/>
    <n v="6.56"/>
    <n v="2"/>
    <n v="0"/>
    <n v="1.9023999999999992"/>
  </r>
  <r>
    <n v="5499"/>
    <x v="2742"/>
    <x v="3"/>
    <x v="663"/>
    <d v="2014-07-19T00:00:00"/>
    <s v="Second Class"/>
    <s v="MM-18055"/>
    <s v="Michelle Moray"/>
    <x v="0"/>
    <s v="United States"/>
    <x v="20"/>
    <x v="15"/>
    <n v="10024"/>
    <x v="3"/>
    <s v="OFF-LA-10000634"/>
    <x v="1"/>
    <x v="2"/>
    <s v="Avery 509"/>
    <n v="7.83"/>
    <n v="3"/>
    <n v="0"/>
    <n v="3.6017999999999999"/>
  </r>
  <r>
    <n v="5500"/>
    <x v="2742"/>
    <x v="3"/>
    <x v="663"/>
    <d v="2014-07-19T00:00:00"/>
    <s v="Second Class"/>
    <s v="MM-18055"/>
    <s v="Michelle Moray"/>
    <x v="0"/>
    <s v="United States"/>
    <x v="20"/>
    <x v="15"/>
    <n v="10024"/>
    <x v="3"/>
    <s v="TEC-AC-10004708"/>
    <x v="2"/>
    <x v="11"/>
    <s v="Sony 32GB Class 10 Micro SDHC R40 Memory Card"/>
    <n v="41.9"/>
    <n v="2"/>
    <n v="0"/>
    <n v="8.7989999999999995"/>
  </r>
  <r>
    <n v="5501"/>
    <x v="2742"/>
    <x v="3"/>
    <x v="663"/>
    <d v="2014-07-19T00:00:00"/>
    <s v="Second Class"/>
    <s v="MM-18055"/>
    <s v="Michelle Moray"/>
    <x v="0"/>
    <s v="United States"/>
    <x v="20"/>
    <x v="15"/>
    <n v="10024"/>
    <x v="3"/>
    <s v="FUR-CH-10002084"/>
    <x v="0"/>
    <x v="1"/>
    <s v="Hon Mobius Operator's Chair"/>
    <n v="664.14599999999996"/>
    <n v="6"/>
    <n v="0.1"/>
    <n v="88.552800000000005"/>
  </r>
  <r>
    <n v="5502"/>
    <x v="2742"/>
    <x v="3"/>
    <x v="663"/>
    <d v="2014-07-19T00:00:00"/>
    <s v="Second Class"/>
    <s v="MM-18055"/>
    <s v="Michelle Moray"/>
    <x v="0"/>
    <s v="United States"/>
    <x v="20"/>
    <x v="15"/>
    <n v="10024"/>
    <x v="3"/>
    <s v="OFF-PA-10004519"/>
    <x v="1"/>
    <x v="10"/>
    <s v="Spiral Phone Message Books with Labels by Adams"/>
    <n v="8.9600000000000009"/>
    <n v="2"/>
    <n v="0"/>
    <n v="4.3904000000000005"/>
  </r>
  <r>
    <n v="5503"/>
    <x v="2743"/>
    <x v="3"/>
    <x v="808"/>
    <d v="2014-11-07T00:00:00"/>
    <s v="Standard Class"/>
    <s v="TH-21115"/>
    <s v="Thea Hudgings"/>
    <x v="1"/>
    <s v="United States"/>
    <x v="10"/>
    <x v="9"/>
    <n v="19140"/>
    <x v="3"/>
    <s v="FUR-FU-10001847"/>
    <x v="0"/>
    <x v="5"/>
    <s v="Eldon Image Series Black Desk Accessories"/>
    <n v="3.3119999999999998"/>
    <n v="1"/>
    <n v="0.2"/>
    <n v="0.66239999999999977"/>
  </r>
  <r>
    <n v="5504"/>
    <x v="2743"/>
    <x v="3"/>
    <x v="808"/>
    <d v="2014-11-07T00:00:00"/>
    <s v="Standard Class"/>
    <s v="TH-21115"/>
    <s v="Thea Hudgings"/>
    <x v="1"/>
    <s v="United States"/>
    <x v="10"/>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x v="10"/>
    <x v="9"/>
    <n v="19140"/>
    <x v="3"/>
    <s v="OFF-EN-10003845"/>
    <x v="1"/>
    <x v="12"/>
    <s v="Colored Envelopes"/>
    <n v="8.8559999999999999"/>
    <n v="3"/>
    <n v="0.2"/>
    <n v="2.8781999999999992"/>
  </r>
  <r>
    <n v="5506"/>
    <x v="2743"/>
    <x v="3"/>
    <x v="808"/>
    <d v="2014-11-07T00:00:00"/>
    <s v="Standard Class"/>
    <s v="TH-21115"/>
    <s v="Thea Hudgings"/>
    <x v="1"/>
    <s v="United States"/>
    <x v="10"/>
    <x v="9"/>
    <n v="19140"/>
    <x v="3"/>
    <s v="TEC-PH-10001817"/>
    <x v="2"/>
    <x v="7"/>
    <s v="Wilson Electronics DB Pro Signal Booster"/>
    <n v="859.19999999999993"/>
    <n v="4"/>
    <n v="0.4"/>
    <n v="-186.15999999999997"/>
  </r>
  <r>
    <n v="5507"/>
    <x v="2744"/>
    <x v="0"/>
    <x v="750"/>
    <d v="2013-10-09T00:00:00"/>
    <s v="Same Day"/>
    <s v="JE-15745"/>
    <s v="Joel Eaton"/>
    <x v="0"/>
    <s v="United States"/>
    <x v="1"/>
    <x v="1"/>
    <n v="90036"/>
    <x v="1"/>
    <s v="OFF-PA-10000167"/>
    <x v="1"/>
    <x v="10"/>
    <s v="Xerox 1925"/>
    <n v="61.96"/>
    <n v="2"/>
    <n v="0"/>
    <n v="27.881999999999998"/>
  </r>
  <r>
    <n v="5508"/>
    <x v="2745"/>
    <x v="0"/>
    <x v="143"/>
    <d v="2013-04-15T00:00:00"/>
    <s v="Standard Class"/>
    <s v="PG-18820"/>
    <s v="Patrick Gardner"/>
    <x v="0"/>
    <s v="United States"/>
    <x v="214"/>
    <x v="32"/>
    <n v="30080"/>
    <x v="0"/>
    <s v="OFF-EN-10002973"/>
    <x v="1"/>
    <x v="12"/>
    <s v="Ampad #10 Peel &amp; Seel Holiday Envelopes"/>
    <n v="17.920000000000002"/>
    <n v="4"/>
    <n v="0"/>
    <n v="8.6016000000000012"/>
  </r>
  <r>
    <n v="5509"/>
    <x v="2746"/>
    <x v="1"/>
    <x v="1049"/>
    <d v="2012-10-12T00:00:00"/>
    <s v="Standard Class"/>
    <s v="MB-17305"/>
    <s v="Maria Bertelson"/>
    <x v="0"/>
    <s v="United States"/>
    <x v="8"/>
    <x v="1"/>
    <n v="94122"/>
    <x v="1"/>
    <s v="FUR-FU-10001588"/>
    <x v="0"/>
    <x v="5"/>
    <s v="Deflect-o SuperTray Unbreakable Stackable Tray, Letter, Black"/>
    <n v="145.9"/>
    <n v="5"/>
    <n v="0"/>
    <n v="62.736999999999995"/>
  </r>
  <r>
    <n v="5510"/>
    <x v="2747"/>
    <x v="3"/>
    <x v="356"/>
    <d v="2014-05-21T00:00:00"/>
    <s v="Standard Class"/>
    <s v="JD-16015"/>
    <s v="Joy Daniels"/>
    <x v="0"/>
    <s v="United States"/>
    <x v="22"/>
    <x v="10"/>
    <n v="60653"/>
    <x v="2"/>
    <s v="OFF-PA-10001736"/>
    <x v="1"/>
    <x v="10"/>
    <s v="Xerox 1880"/>
    <n v="56.704000000000001"/>
    <n v="2"/>
    <n v="0.2"/>
    <n v="19.137599999999992"/>
  </r>
  <r>
    <n v="5511"/>
    <x v="2747"/>
    <x v="3"/>
    <x v="356"/>
    <d v="2014-05-21T00:00:00"/>
    <s v="Standard Class"/>
    <s v="JD-16015"/>
    <s v="Joy Daniels"/>
    <x v="0"/>
    <s v="United States"/>
    <x v="22"/>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x v="261"/>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x v="261"/>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x v="20"/>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x v="20"/>
    <x v="15"/>
    <n v="10009"/>
    <x v="3"/>
    <s v="OFF-AP-10004540"/>
    <x v="1"/>
    <x v="9"/>
    <s v="Eureka The Boss Lite 10-Amp Upright Vacuum, Blue"/>
    <n v="160.32"/>
    <n v="2"/>
    <n v="0"/>
    <n v="44.889600000000002"/>
  </r>
  <r>
    <n v="5516"/>
    <x v="2749"/>
    <x v="1"/>
    <x v="1051"/>
    <d v="2012-06-01T00:00:00"/>
    <s v="First Class"/>
    <s v="EN-13780"/>
    <s v="Edward Nazzal"/>
    <x v="0"/>
    <s v="United States"/>
    <x v="20"/>
    <x v="15"/>
    <n v="10009"/>
    <x v="3"/>
    <s v="TEC-PH-10001527"/>
    <x v="2"/>
    <x v="7"/>
    <s v="Plantronics MX500i Earset"/>
    <n v="128.85000000000002"/>
    <n v="3"/>
    <n v="0"/>
    <n v="3.8654999999999973"/>
  </r>
  <r>
    <n v="5517"/>
    <x v="2750"/>
    <x v="0"/>
    <x v="741"/>
    <d v="2013-11-22T00:00:00"/>
    <s v="Second Class"/>
    <s v="KC-16255"/>
    <s v="Karen Carlisle"/>
    <x v="1"/>
    <s v="United States"/>
    <x v="114"/>
    <x v="19"/>
    <n v="35810"/>
    <x v="0"/>
    <s v="TEC-AC-10003870"/>
    <x v="2"/>
    <x v="11"/>
    <s v="Logitech Z-906 Speaker sys - home theater - 5.1-CH"/>
    <n v="1319.96"/>
    <n v="4"/>
    <n v="0"/>
    <n v="527.98400000000004"/>
  </r>
  <r>
    <n v="5518"/>
    <x v="2751"/>
    <x v="3"/>
    <x v="769"/>
    <d v="2014-12-10T00:00:00"/>
    <s v="Standard Class"/>
    <s v="MS-17980"/>
    <s v="Michael Stewart"/>
    <x v="1"/>
    <s v="United States"/>
    <x v="10"/>
    <x v="9"/>
    <n v="19134"/>
    <x v="3"/>
    <s v="FUR-CH-10004540"/>
    <x v="0"/>
    <x v="1"/>
    <s v="Global Chrome Stack Chair"/>
    <n v="239.95999999999998"/>
    <n v="10"/>
    <n v="0.3"/>
    <n v="-10.283999999999992"/>
  </r>
  <r>
    <n v="5519"/>
    <x v="2751"/>
    <x v="3"/>
    <x v="769"/>
    <d v="2014-12-10T00:00:00"/>
    <s v="Standard Class"/>
    <s v="MS-17980"/>
    <s v="Michael Stewart"/>
    <x v="1"/>
    <s v="United States"/>
    <x v="10"/>
    <x v="9"/>
    <n v="19134"/>
    <x v="3"/>
    <s v="FUR-FU-10004093"/>
    <x v="0"/>
    <x v="5"/>
    <s v="Hand-Finished Solid Wood Document Frame"/>
    <n v="54.768000000000001"/>
    <n v="2"/>
    <n v="0.2"/>
    <n v="6.8459999999999965"/>
  </r>
  <r>
    <n v="5520"/>
    <x v="2751"/>
    <x v="3"/>
    <x v="769"/>
    <d v="2014-12-10T00:00:00"/>
    <s v="Standard Class"/>
    <s v="MS-17980"/>
    <s v="Michael Stewart"/>
    <x v="1"/>
    <s v="United States"/>
    <x v="10"/>
    <x v="9"/>
    <n v="19134"/>
    <x v="3"/>
    <s v="OFF-AR-10000716"/>
    <x v="1"/>
    <x v="6"/>
    <s v="DIXON Ticonderoga Erasable Checking Pencils"/>
    <n v="13.392000000000001"/>
    <n v="3"/>
    <n v="0.2"/>
    <n v="3.1806000000000005"/>
  </r>
  <r>
    <n v="5521"/>
    <x v="2751"/>
    <x v="3"/>
    <x v="769"/>
    <d v="2014-12-10T00:00:00"/>
    <s v="Standard Class"/>
    <s v="MS-17980"/>
    <s v="Michael Stewart"/>
    <x v="1"/>
    <s v="United States"/>
    <x v="10"/>
    <x v="9"/>
    <n v="19134"/>
    <x v="3"/>
    <s v="OFF-PA-10002709"/>
    <x v="1"/>
    <x v="10"/>
    <s v="Xerox 1956"/>
    <n v="23.92"/>
    <n v="5"/>
    <n v="0.2"/>
    <n v="8.6709999999999994"/>
  </r>
  <r>
    <n v="5522"/>
    <x v="2751"/>
    <x v="3"/>
    <x v="769"/>
    <d v="2014-12-10T00:00:00"/>
    <s v="Standard Class"/>
    <s v="MS-17980"/>
    <s v="Michael Stewart"/>
    <x v="1"/>
    <s v="United States"/>
    <x v="10"/>
    <x v="9"/>
    <n v="19134"/>
    <x v="3"/>
    <s v="TEC-AC-10000580"/>
    <x v="2"/>
    <x v="11"/>
    <s v="Logitech G13 Programmable Gameboard with LCD Display"/>
    <n v="255.96799999999999"/>
    <n v="4"/>
    <n v="0.2"/>
    <n v="-28.796399999999984"/>
  </r>
  <r>
    <n v="5523"/>
    <x v="2752"/>
    <x v="0"/>
    <x v="410"/>
    <d v="2013-06-08T00:00:00"/>
    <s v="First Class"/>
    <s v="CK-12205"/>
    <s v="Chloris Kastensmidt"/>
    <x v="0"/>
    <s v="United States"/>
    <x v="68"/>
    <x v="1"/>
    <n v="95051"/>
    <x v="1"/>
    <s v="OFF-BI-10000829"/>
    <x v="1"/>
    <x v="8"/>
    <s v="Avery Non-Stick Binders"/>
    <n v="21.552000000000003"/>
    <n v="6"/>
    <n v="0.2"/>
    <n v="7.0043999999999977"/>
  </r>
  <r>
    <n v="5524"/>
    <x v="2752"/>
    <x v="0"/>
    <x v="410"/>
    <d v="2013-06-08T00:00:00"/>
    <s v="First Class"/>
    <s v="CK-12205"/>
    <s v="Chloris Kastensmidt"/>
    <x v="0"/>
    <s v="United States"/>
    <x v="68"/>
    <x v="1"/>
    <n v="95051"/>
    <x v="1"/>
    <s v="OFF-AP-10004859"/>
    <x v="1"/>
    <x v="9"/>
    <s v="Acco 6 Outlet Guardian Premium Surge Suppressor"/>
    <n v="58.24"/>
    <n v="4"/>
    <n v="0"/>
    <n v="15.724800000000002"/>
  </r>
  <r>
    <n v="5525"/>
    <x v="2753"/>
    <x v="0"/>
    <x v="107"/>
    <d v="2013-12-13T00:00:00"/>
    <s v="First Class"/>
    <s v="SJ-20125"/>
    <s v="Sanjit Jacobs"/>
    <x v="2"/>
    <s v="United States"/>
    <x v="85"/>
    <x v="1"/>
    <n v="90805"/>
    <x v="1"/>
    <s v="OFF-PA-10000575"/>
    <x v="1"/>
    <x v="10"/>
    <s v="Wirebound Message Books, Four 2 3/4 x 5 White Forms per Page"/>
    <n v="80.28"/>
    <n v="12"/>
    <n v="0"/>
    <n v="36.928799999999995"/>
  </r>
  <r>
    <n v="5526"/>
    <x v="2754"/>
    <x v="3"/>
    <x v="504"/>
    <d v="2014-05-06T00:00:00"/>
    <s v="Standard Class"/>
    <s v="EA-14035"/>
    <s v="Erin Ashbrook"/>
    <x v="1"/>
    <s v="United States"/>
    <x v="1"/>
    <x v="1"/>
    <n v="90008"/>
    <x v="1"/>
    <s v="OFF-AR-10002804"/>
    <x v="1"/>
    <x v="6"/>
    <s v="Faber Castell Col-Erase Pencils"/>
    <n v="9.7799999999999994"/>
    <n v="2"/>
    <n v="0"/>
    <n v="4.0098000000000003"/>
  </r>
  <r>
    <n v="5527"/>
    <x v="2755"/>
    <x v="3"/>
    <x v="558"/>
    <d v="2014-04-29T00:00:00"/>
    <s v="Standard Class"/>
    <s v="MG-17890"/>
    <s v="Michael Granlund"/>
    <x v="2"/>
    <s v="United States"/>
    <x v="443"/>
    <x v="1"/>
    <n v="93101"/>
    <x v="1"/>
    <s v="OFF-FA-10002676"/>
    <x v="1"/>
    <x v="13"/>
    <s v="Colored Push Pins"/>
    <n v="1.81"/>
    <n v="1"/>
    <n v="0"/>
    <n v="0.65159999999999996"/>
  </r>
  <r>
    <n v="5528"/>
    <x v="2756"/>
    <x v="1"/>
    <x v="412"/>
    <d v="2012-05-10T00:00:00"/>
    <s v="First Class"/>
    <s v="AB-10255"/>
    <s v="Alejandro Ballentine"/>
    <x v="2"/>
    <s v="United States"/>
    <x v="20"/>
    <x v="15"/>
    <n v="10009"/>
    <x v="3"/>
    <s v="OFF-PA-10003465"/>
    <x v="1"/>
    <x v="10"/>
    <s v="Xerox 1912"/>
    <n v="37.94"/>
    <n v="2"/>
    <n v="0"/>
    <n v="18.211199999999998"/>
  </r>
  <r>
    <n v="5529"/>
    <x v="2757"/>
    <x v="1"/>
    <x v="1052"/>
    <d v="2012-04-04T00:00:00"/>
    <s v="Standard Class"/>
    <s v="SC-20260"/>
    <s v="Scott Cohen"/>
    <x v="1"/>
    <s v="United States"/>
    <x v="108"/>
    <x v="2"/>
    <n v="32216"/>
    <x v="0"/>
    <s v="TEC-PH-10000011"/>
    <x v="2"/>
    <x v="7"/>
    <s v="PureGear Roll-On Screen Protector"/>
    <n v="79.959999999999994"/>
    <n v="5"/>
    <n v="0.2"/>
    <n v="27.985999999999994"/>
  </r>
  <r>
    <n v="5530"/>
    <x v="2758"/>
    <x v="3"/>
    <x v="634"/>
    <d v="2014-08-12T00:00:00"/>
    <s v="Standard Class"/>
    <s v="TB-21355"/>
    <s v="Todd Boyes"/>
    <x v="1"/>
    <s v="United States"/>
    <x v="444"/>
    <x v="5"/>
    <n v="75104"/>
    <x v="2"/>
    <s v="OFF-PA-10004381"/>
    <x v="1"/>
    <x v="10"/>
    <s v="14-7/8 x 11 Blue Bar Computer Printout Paper"/>
    <n v="115.29600000000001"/>
    <n v="3"/>
    <n v="0.2"/>
    <n v="40.353599999999986"/>
  </r>
  <r>
    <n v="5531"/>
    <x v="2759"/>
    <x v="3"/>
    <x v="574"/>
    <d v="2014-12-07T00:00:00"/>
    <s v="Standard Class"/>
    <s v="JK-16090"/>
    <s v="Juliana Krohn"/>
    <x v="0"/>
    <s v="United States"/>
    <x v="155"/>
    <x v="8"/>
    <n v="68104"/>
    <x v="2"/>
    <s v="TEC-PH-10001795"/>
    <x v="2"/>
    <x v="7"/>
    <s v="ClearOne CHATAttach 160 - speaker phone"/>
    <n v="2479.96"/>
    <n v="4"/>
    <n v="0"/>
    <n v="743.98799999999983"/>
  </r>
  <r>
    <n v="5532"/>
    <x v="2760"/>
    <x v="0"/>
    <x v="112"/>
    <d v="2013-06-08T00:00:00"/>
    <s v="First Class"/>
    <s v="CK-12595"/>
    <s v="Clytie Kelty"/>
    <x v="0"/>
    <s v="United States"/>
    <x v="290"/>
    <x v="36"/>
    <n v="72209"/>
    <x v="0"/>
    <s v="TEC-AC-10001109"/>
    <x v="2"/>
    <x v="11"/>
    <s v="Logitech Trackman Marble Mouse"/>
    <n v="179.94"/>
    <n v="6"/>
    <n v="0"/>
    <n v="75.57480000000001"/>
  </r>
  <r>
    <n v="5533"/>
    <x v="2760"/>
    <x v="0"/>
    <x v="112"/>
    <d v="2013-06-08T00:00:00"/>
    <s v="First Class"/>
    <s v="CK-12595"/>
    <s v="Clytie Kelty"/>
    <x v="0"/>
    <s v="United States"/>
    <x v="290"/>
    <x v="36"/>
    <n v="72209"/>
    <x v="0"/>
    <s v="TEC-AC-10003038"/>
    <x v="2"/>
    <x v="11"/>
    <s v="Kingston Digital DataTraveler 16GB USB 2.0"/>
    <n v="26.849999999999998"/>
    <n v="3"/>
    <n v="0"/>
    <n v="5.101499999999997"/>
  </r>
  <r>
    <n v="5534"/>
    <x v="2760"/>
    <x v="0"/>
    <x v="112"/>
    <d v="2013-06-08T00:00:00"/>
    <s v="First Class"/>
    <s v="CK-12595"/>
    <s v="Clytie Kelty"/>
    <x v="0"/>
    <s v="United States"/>
    <x v="290"/>
    <x v="36"/>
    <n v="72209"/>
    <x v="0"/>
    <s v="TEC-AC-10003174"/>
    <x v="2"/>
    <x v="11"/>
    <s v="Plantronics S12 Corded Telephone Headset System"/>
    <n v="323.37"/>
    <n v="3"/>
    <n v="0"/>
    <n v="129.34800000000001"/>
  </r>
  <r>
    <n v="5535"/>
    <x v="2760"/>
    <x v="0"/>
    <x v="112"/>
    <d v="2013-06-08T00:00:00"/>
    <s v="First Class"/>
    <s v="CK-12595"/>
    <s v="Clytie Kelty"/>
    <x v="0"/>
    <s v="United States"/>
    <x v="290"/>
    <x v="36"/>
    <n v="72209"/>
    <x v="0"/>
    <s v="OFF-PA-10000157"/>
    <x v="1"/>
    <x v="10"/>
    <s v="Xerox 191"/>
    <n v="59.94"/>
    <n v="3"/>
    <n v="0"/>
    <n v="28.171799999999998"/>
  </r>
  <r>
    <n v="5536"/>
    <x v="2760"/>
    <x v="0"/>
    <x v="112"/>
    <d v="2013-06-08T00:00:00"/>
    <s v="First Class"/>
    <s v="CK-12595"/>
    <s v="Clytie Kelty"/>
    <x v="0"/>
    <s v="United States"/>
    <x v="290"/>
    <x v="36"/>
    <n v="72209"/>
    <x v="0"/>
    <s v="OFF-BI-10001721"/>
    <x v="1"/>
    <x v="8"/>
    <s v="Trimflex Flexible Post Binders"/>
    <n v="64.14"/>
    <n v="3"/>
    <n v="0"/>
    <n v="30.787199999999999"/>
  </r>
  <r>
    <n v="5537"/>
    <x v="2760"/>
    <x v="0"/>
    <x v="112"/>
    <d v="2013-06-08T00:00:00"/>
    <s v="First Class"/>
    <s v="CK-12595"/>
    <s v="Clytie Kelty"/>
    <x v="0"/>
    <s v="United States"/>
    <x v="290"/>
    <x v="36"/>
    <n v="72209"/>
    <x v="0"/>
    <s v="OFF-BI-10000591"/>
    <x v="1"/>
    <x v="8"/>
    <s v="Avery Binder Labels"/>
    <n v="11.67"/>
    <n v="3"/>
    <n v="0"/>
    <n v="5.6015999999999995"/>
  </r>
  <r>
    <n v="5538"/>
    <x v="2760"/>
    <x v="0"/>
    <x v="112"/>
    <d v="2013-06-08T00:00:00"/>
    <s v="First Class"/>
    <s v="CK-12595"/>
    <s v="Clytie Kelty"/>
    <x v="0"/>
    <s v="United States"/>
    <x v="290"/>
    <x v="36"/>
    <n v="72209"/>
    <x v="0"/>
    <s v="OFF-PA-10001534"/>
    <x v="1"/>
    <x v="10"/>
    <s v="Xerox 230"/>
    <n v="12.96"/>
    <n v="2"/>
    <n v="0"/>
    <n v="6.2208000000000006"/>
  </r>
  <r>
    <n v="5539"/>
    <x v="2761"/>
    <x v="1"/>
    <x v="657"/>
    <d v="2012-04-20T00:00:00"/>
    <s v="Standard Class"/>
    <s v="SS-20590"/>
    <s v="Sonia Sunley"/>
    <x v="0"/>
    <s v="United States"/>
    <x v="445"/>
    <x v="8"/>
    <n v="68701"/>
    <x v="2"/>
    <s v="OFF-BI-10002071"/>
    <x v="1"/>
    <x v="8"/>
    <s v="Fellowes Black Plastic Comb Bindings"/>
    <n v="17.43"/>
    <n v="3"/>
    <n v="0"/>
    <n v="8.0177999999999994"/>
  </r>
  <r>
    <n v="5540"/>
    <x v="2762"/>
    <x v="3"/>
    <x v="1053"/>
    <d v="2014-05-27T00:00:00"/>
    <s v="Standard Class"/>
    <s v="LE-16810"/>
    <s v="Laurel Elliston"/>
    <x v="0"/>
    <s v="United States"/>
    <x v="22"/>
    <x v="10"/>
    <n v="60653"/>
    <x v="2"/>
    <s v="FUR-CH-10000513"/>
    <x v="0"/>
    <x v="1"/>
    <s v="High-Back Leather Manager's Chair"/>
    <n v="181.98599999999999"/>
    <n v="2"/>
    <n v="0.3"/>
    <n v="-54.595799999999997"/>
  </r>
  <r>
    <n v="5541"/>
    <x v="2762"/>
    <x v="3"/>
    <x v="1053"/>
    <d v="2014-05-27T00:00:00"/>
    <s v="Standard Class"/>
    <s v="LE-16810"/>
    <s v="Laurel Elliston"/>
    <x v="0"/>
    <s v="United States"/>
    <x v="22"/>
    <x v="10"/>
    <n v="60653"/>
    <x v="2"/>
    <s v="OFF-BI-10003274"/>
    <x v="1"/>
    <x v="8"/>
    <s v="Avery Durable Slant Ring Binders, No Labels"/>
    <n v="1.5919999999999996"/>
    <n v="2"/>
    <n v="0.8"/>
    <n v="-2.6268000000000002"/>
  </r>
  <r>
    <n v="5542"/>
    <x v="2762"/>
    <x v="3"/>
    <x v="1053"/>
    <d v="2014-05-27T00:00:00"/>
    <s v="Standard Class"/>
    <s v="LE-16810"/>
    <s v="Laurel Elliston"/>
    <x v="0"/>
    <s v="United States"/>
    <x v="22"/>
    <x v="10"/>
    <n v="60653"/>
    <x v="2"/>
    <s v="OFF-SU-10000381"/>
    <x v="1"/>
    <x v="14"/>
    <s v="Acme Forged Steel Scissors with Black Enamel Handles"/>
    <n v="22.344000000000001"/>
    <n v="3"/>
    <n v="0.2"/>
    <n v="2.5136999999999983"/>
  </r>
  <r>
    <n v="5543"/>
    <x v="2763"/>
    <x v="0"/>
    <x v="1054"/>
    <d v="2013-12-26T00:00:00"/>
    <s v="Standard Class"/>
    <s v="ES-14080"/>
    <s v="Erin Smith"/>
    <x v="1"/>
    <s v="United States"/>
    <x v="93"/>
    <x v="16"/>
    <n v="85705"/>
    <x v="1"/>
    <s v="FUR-TA-10001086"/>
    <x v="0"/>
    <x v="3"/>
    <s v="SAFCO PlanMaster Boards, 60w x 37-1/2d, White Melamine"/>
    <n v="455.97"/>
    <n v="6"/>
    <n v="0.5"/>
    <n v="-218.86559999999997"/>
  </r>
  <r>
    <n v="5544"/>
    <x v="2763"/>
    <x v="0"/>
    <x v="1054"/>
    <d v="2013-12-26T00:00:00"/>
    <s v="Standard Class"/>
    <s v="ES-14080"/>
    <s v="Erin Smith"/>
    <x v="1"/>
    <s v="United States"/>
    <x v="93"/>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x v="93"/>
    <x v="16"/>
    <n v="85705"/>
    <x v="1"/>
    <s v="OFF-BI-10002103"/>
    <x v="1"/>
    <x v="8"/>
    <s v="Cardinal Slant-D Ring Binder, Heavy Gauge Vinyl"/>
    <n v="5.2140000000000004"/>
    <n v="2"/>
    <n v="0.7"/>
    <n v="-4.1711999999999989"/>
  </r>
  <r>
    <n v="5546"/>
    <x v="2764"/>
    <x v="3"/>
    <x v="585"/>
    <d v="2014-09-27T00:00:00"/>
    <s v="Standard Class"/>
    <s v="MG-17890"/>
    <s v="Michael Granlund"/>
    <x v="2"/>
    <s v="United States"/>
    <x v="3"/>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x v="446"/>
    <x v="7"/>
    <n v="84020"/>
    <x v="1"/>
    <s v="FUR-FU-10002396"/>
    <x v="0"/>
    <x v="5"/>
    <s v="DAX Copper Panel Document Frame, 5 x 7 Size"/>
    <n v="25.16"/>
    <n v="2"/>
    <n v="0"/>
    <n v="10.567200000000001"/>
  </r>
  <r>
    <n v="5548"/>
    <x v="2765"/>
    <x v="3"/>
    <x v="210"/>
    <d v="2014-09-09T00:00:00"/>
    <s v="First Class"/>
    <s v="JM-16195"/>
    <s v="Justin MacKendrick"/>
    <x v="0"/>
    <s v="United States"/>
    <x v="446"/>
    <x v="7"/>
    <n v="84020"/>
    <x v="1"/>
    <s v="TEC-PH-10002807"/>
    <x v="2"/>
    <x v="7"/>
    <s v="Motorla HX550 Universal Bluetooth Headset"/>
    <n v="126.56"/>
    <n v="4"/>
    <n v="0.2"/>
    <n v="47.459999999999994"/>
  </r>
  <r>
    <n v="5549"/>
    <x v="2766"/>
    <x v="2"/>
    <x v="683"/>
    <d v="2011-12-01T00:00:00"/>
    <s v="First Class"/>
    <s v="SG-20470"/>
    <s v="Sheri Gordon"/>
    <x v="0"/>
    <s v="United States"/>
    <x v="8"/>
    <x v="1"/>
    <n v="94109"/>
    <x v="1"/>
    <s v="OFF-AP-10004859"/>
    <x v="1"/>
    <x v="9"/>
    <s v="Acco 6 Outlet Guardian Premium Surge Suppressor"/>
    <n v="43.68"/>
    <n v="3"/>
    <n v="0"/>
    <n v="11.793600000000001"/>
  </r>
  <r>
    <n v="5550"/>
    <x v="2766"/>
    <x v="2"/>
    <x v="683"/>
    <d v="2011-12-01T00:00:00"/>
    <s v="First Class"/>
    <s v="SG-20470"/>
    <s v="Sheri Gordon"/>
    <x v="0"/>
    <s v="United States"/>
    <x v="8"/>
    <x v="1"/>
    <n v="94109"/>
    <x v="1"/>
    <s v="TEC-AC-10003447"/>
    <x v="2"/>
    <x v="11"/>
    <s v="Micropad Numeric Keypads"/>
    <n v="139.92999999999998"/>
    <n v="7"/>
    <n v="0"/>
    <n v="34.982499999999987"/>
  </r>
  <r>
    <n v="5551"/>
    <x v="2767"/>
    <x v="2"/>
    <x v="607"/>
    <d v="2011-11-16T00:00:00"/>
    <s v="Standard Class"/>
    <s v="DB-12970"/>
    <s v="Darren Budd"/>
    <x v="1"/>
    <s v="United States"/>
    <x v="12"/>
    <x v="5"/>
    <n v="77036"/>
    <x v="2"/>
    <s v="OFF-AR-10003183"/>
    <x v="1"/>
    <x v="6"/>
    <s v="Avery Fluorescent Highlighter Four-Color Set"/>
    <n v="2.6720000000000002"/>
    <n v="1"/>
    <n v="0.2"/>
    <n v="0.33399999999999974"/>
  </r>
  <r>
    <n v="5552"/>
    <x v="2767"/>
    <x v="2"/>
    <x v="607"/>
    <d v="2011-11-16T00:00:00"/>
    <s v="Standard Class"/>
    <s v="DB-12970"/>
    <s v="Darren Budd"/>
    <x v="1"/>
    <s v="United States"/>
    <x v="12"/>
    <x v="5"/>
    <n v="77036"/>
    <x v="2"/>
    <s v="OFF-SU-10000432"/>
    <x v="1"/>
    <x v="14"/>
    <s v="Acco Side-Punched Conventional Columnar Pads"/>
    <n v="16.656000000000002"/>
    <n v="6"/>
    <n v="0.2"/>
    <n v="-3.123000000000002"/>
  </r>
  <r>
    <n v="5553"/>
    <x v="2767"/>
    <x v="2"/>
    <x v="607"/>
    <d v="2011-11-16T00:00:00"/>
    <s v="Standard Class"/>
    <s v="DB-12970"/>
    <s v="Darren Budd"/>
    <x v="1"/>
    <s v="United States"/>
    <x v="12"/>
    <x v="5"/>
    <n v="77036"/>
    <x v="2"/>
    <s v="TEC-AC-10003832"/>
    <x v="2"/>
    <x v="11"/>
    <s v="Imation 16GB Mini TravelDrive USB 2.0 Flash Drive"/>
    <n v="79.512000000000015"/>
    <n v="3"/>
    <n v="0.2"/>
    <n v="20.8719"/>
  </r>
  <r>
    <n v="5554"/>
    <x v="2767"/>
    <x v="2"/>
    <x v="607"/>
    <d v="2011-11-16T00:00:00"/>
    <s v="Standard Class"/>
    <s v="DB-12970"/>
    <s v="Darren Budd"/>
    <x v="1"/>
    <s v="United States"/>
    <x v="12"/>
    <x v="5"/>
    <n v="77036"/>
    <x v="2"/>
    <s v="OFF-PA-10004100"/>
    <x v="1"/>
    <x v="10"/>
    <s v="Xerox 216"/>
    <n v="36.288000000000011"/>
    <n v="7"/>
    <n v="0.2"/>
    <n v="12.700800000000001"/>
  </r>
  <r>
    <n v="5555"/>
    <x v="2767"/>
    <x v="2"/>
    <x v="607"/>
    <d v="2011-11-16T00:00:00"/>
    <s v="Standard Class"/>
    <s v="DB-12970"/>
    <s v="Darren Budd"/>
    <x v="1"/>
    <s v="United States"/>
    <x v="12"/>
    <x v="5"/>
    <n v="77036"/>
    <x v="2"/>
    <s v="FUR-BO-10004467"/>
    <x v="0"/>
    <x v="0"/>
    <s v="Bestar Classic Bookcase"/>
    <n v="67.993199999999987"/>
    <n v="1"/>
    <n v="0.32"/>
    <n v="-12.998700000000007"/>
  </r>
  <r>
    <n v="5556"/>
    <x v="2768"/>
    <x v="3"/>
    <x v="280"/>
    <d v="2014-10-07T00:00:00"/>
    <s v="Second Class"/>
    <s v="JW-15220"/>
    <s v="Jane Waco"/>
    <x v="1"/>
    <s v="United States"/>
    <x v="122"/>
    <x v="19"/>
    <n v="36116"/>
    <x v="0"/>
    <s v="FUR-FU-10002963"/>
    <x v="0"/>
    <x v="5"/>
    <s v="Master Caster Door Stop, Gray"/>
    <n v="10.16"/>
    <n v="2"/>
    <n v="0"/>
    <n v="3.4543999999999997"/>
  </r>
  <r>
    <n v="5557"/>
    <x v="2769"/>
    <x v="1"/>
    <x v="639"/>
    <d v="2012-12-18T00:00:00"/>
    <s v="Standard Class"/>
    <s v="KD-16495"/>
    <s v="Keith Dawkins"/>
    <x v="1"/>
    <s v="United States"/>
    <x v="25"/>
    <x v="35"/>
    <n v="39212"/>
    <x v="0"/>
    <s v="FUR-FU-10003829"/>
    <x v="0"/>
    <x v="5"/>
    <s v="Stackable Trays"/>
    <n v="6.16"/>
    <n v="2"/>
    <n v="0"/>
    <n v="1.9711999999999996"/>
  </r>
  <r>
    <n v="5558"/>
    <x v="2769"/>
    <x v="1"/>
    <x v="639"/>
    <d v="2012-12-18T00:00:00"/>
    <s v="Standard Class"/>
    <s v="KD-16495"/>
    <s v="Keith Dawkins"/>
    <x v="1"/>
    <s v="United States"/>
    <x v="25"/>
    <x v="35"/>
    <n v="39212"/>
    <x v="0"/>
    <s v="OFF-AR-10003582"/>
    <x v="1"/>
    <x v="6"/>
    <s v="Boston Electric Pencil Sharpener, Model 1818, Charcoal Black"/>
    <n v="56.3"/>
    <n v="2"/>
    <n v="0"/>
    <n v="15.764000000000003"/>
  </r>
  <r>
    <n v="5559"/>
    <x v="2770"/>
    <x v="1"/>
    <x v="401"/>
    <d v="2012-12-10T00:00:00"/>
    <s v="Standard Class"/>
    <s v="IL-15100"/>
    <s v="Ivan Liston"/>
    <x v="0"/>
    <s v="United States"/>
    <x v="226"/>
    <x v="33"/>
    <n v="89031"/>
    <x v="1"/>
    <s v="OFF-PA-10000048"/>
    <x v="1"/>
    <x v="10"/>
    <s v="Xerox 20"/>
    <n v="6.48"/>
    <n v="1"/>
    <n v="0"/>
    <n v="3.1104000000000003"/>
  </r>
  <r>
    <n v="5560"/>
    <x v="2770"/>
    <x v="1"/>
    <x v="401"/>
    <d v="2012-12-10T00:00:00"/>
    <s v="Standard Class"/>
    <s v="IL-15100"/>
    <s v="Ivan Liston"/>
    <x v="0"/>
    <s v="United States"/>
    <x v="226"/>
    <x v="33"/>
    <n v="89031"/>
    <x v="1"/>
    <s v="OFF-ST-10000078"/>
    <x v="1"/>
    <x v="4"/>
    <s v="Tennsco 6- and 18-Compartment Lockers"/>
    <n v="1325.8500000000001"/>
    <n v="5"/>
    <n v="0"/>
    <n v="238.65299999999991"/>
  </r>
  <r>
    <n v="5561"/>
    <x v="2770"/>
    <x v="1"/>
    <x v="401"/>
    <d v="2012-12-10T00:00:00"/>
    <s v="Standard Class"/>
    <s v="IL-15100"/>
    <s v="Ivan Liston"/>
    <x v="0"/>
    <s v="United States"/>
    <x v="226"/>
    <x v="33"/>
    <n v="89031"/>
    <x v="1"/>
    <s v="OFF-LA-10004853"/>
    <x v="1"/>
    <x v="2"/>
    <s v="Avery 483"/>
    <n v="14.940000000000001"/>
    <n v="3"/>
    <n v="0"/>
    <n v="6.8723999999999998"/>
  </r>
  <r>
    <n v="5562"/>
    <x v="2771"/>
    <x v="3"/>
    <x v="185"/>
    <d v="2014-04-03T00:00:00"/>
    <s v="Second Class"/>
    <s v="JE-15610"/>
    <s v="Jim Epp"/>
    <x v="1"/>
    <s v="United States"/>
    <x v="118"/>
    <x v="32"/>
    <n v="30318"/>
    <x v="0"/>
    <s v="OFF-BI-10001153"/>
    <x v="1"/>
    <x v="8"/>
    <s v="Ibico Recycled Grain-Textured Covers"/>
    <n v="34.54"/>
    <n v="1"/>
    <n v="0"/>
    <n v="17.27"/>
  </r>
  <r>
    <n v="5563"/>
    <x v="2771"/>
    <x v="3"/>
    <x v="185"/>
    <d v="2014-04-03T00:00:00"/>
    <s v="Second Class"/>
    <s v="JE-15610"/>
    <s v="Jim Epp"/>
    <x v="1"/>
    <s v="United States"/>
    <x v="118"/>
    <x v="32"/>
    <n v="30318"/>
    <x v="0"/>
    <s v="TEC-CO-10001449"/>
    <x v="2"/>
    <x v="16"/>
    <s v="Hewlett Packard LaserJet 3310 Copier"/>
    <n v="2999.95"/>
    <n v="5"/>
    <n v="0"/>
    <n v="1439.9760000000001"/>
  </r>
  <r>
    <n v="5564"/>
    <x v="2771"/>
    <x v="3"/>
    <x v="185"/>
    <d v="2014-04-03T00:00:00"/>
    <s v="Second Class"/>
    <s v="JE-15610"/>
    <s v="Jim Epp"/>
    <x v="1"/>
    <s v="United States"/>
    <x v="118"/>
    <x v="32"/>
    <n v="30318"/>
    <x v="0"/>
    <s v="OFF-BI-10000474"/>
    <x v="1"/>
    <x v="8"/>
    <s v="Avery Recycled Flexi-View Covers for Binding Systems"/>
    <n v="64.12"/>
    <n v="4"/>
    <n v="0"/>
    <n v="30.7776"/>
  </r>
  <r>
    <n v="5565"/>
    <x v="2772"/>
    <x v="3"/>
    <x v="677"/>
    <d v="2014-03-14T00:00:00"/>
    <s v="Same Day"/>
    <s v="SU-20665"/>
    <s v="Stephanie Ulpright"/>
    <x v="2"/>
    <s v="United States"/>
    <x v="22"/>
    <x v="10"/>
    <n v="60610"/>
    <x v="2"/>
    <s v="OFF-AR-10000799"/>
    <x v="1"/>
    <x v="6"/>
    <s v="Col-Erase Pencils with Erasers"/>
    <n v="19.456000000000003"/>
    <n v="4"/>
    <n v="0.2"/>
    <n v="2.188799999999997"/>
  </r>
  <r>
    <n v="5566"/>
    <x v="2772"/>
    <x v="3"/>
    <x v="677"/>
    <d v="2014-03-14T00:00:00"/>
    <s v="Same Day"/>
    <s v="SU-20665"/>
    <s v="Stephanie Ulpright"/>
    <x v="2"/>
    <s v="United States"/>
    <x v="22"/>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x v="22"/>
    <x v="10"/>
    <n v="60610"/>
    <x v="2"/>
    <s v="OFF-AR-10003338"/>
    <x v="1"/>
    <x v="6"/>
    <s v="Eberhard Faber 3 1/2&quot; Golf Pencils"/>
    <n v="29.760000000000005"/>
    <n v="5"/>
    <n v="0.2"/>
    <n v="1.8599999999999994"/>
  </r>
  <r>
    <n v="5568"/>
    <x v="2772"/>
    <x v="3"/>
    <x v="677"/>
    <d v="2014-03-14T00:00:00"/>
    <s v="Same Day"/>
    <s v="SU-20665"/>
    <s v="Stephanie Ulpright"/>
    <x v="2"/>
    <s v="United States"/>
    <x v="22"/>
    <x v="10"/>
    <n v="60610"/>
    <x v="2"/>
    <s v="FUR-CH-10003606"/>
    <x v="0"/>
    <x v="1"/>
    <s v="SAFCO Folding Chair Trolley"/>
    <n v="89.768000000000001"/>
    <n v="1"/>
    <n v="0.3"/>
    <n v="-2.5647999999999982"/>
  </r>
  <r>
    <n v="5569"/>
    <x v="2772"/>
    <x v="3"/>
    <x v="677"/>
    <d v="2014-03-14T00:00:00"/>
    <s v="Same Day"/>
    <s v="SU-20665"/>
    <s v="Stephanie Ulpright"/>
    <x v="2"/>
    <s v="United States"/>
    <x v="22"/>
    <x v="10"/>
    <n v="60610"/>
    <x v="2"/>
    <s v="TEC-CO-10001449"/>
    <x v="2"/>
    <x v="16"/>
    <s v="Hewlett Packard LaserJet 3310 Copier"/>
    <n v="959.98400000000004"/>
    <n v="2"/>
    <n v="0.2"/>
    <n v="335.99440000000004"/>
  </r>
  <r>
    <n v="5570"/>
    <x v="2772"/>
    <x v="3"/>
    <x v="677"/>
    <d v="2014-03-14T00:00:00"/>
    <s v="Same Day"/>
    <s v="SU-20665"/>
    <s v="Stephanie Ulpright"/>
    <x v="2"/>
    <s v="United States"/>
    <x v="22"/>
    <x v="10"/>
    <n v="60610"/>
    <x v="2"/>
    <s v="OFF-PA-10001934"/>
    <x v="1"/>
    <x v="10"/>
    <s v="Xerox 1993"/>
    <n v="15.552000000000003"/>
    <n v="3"/>
    <n v="0.2"/>
    <n v="5.6375999999999999"/>
  </r>
  <r>
    <n v="5571"/>
    <x v="2772"/>
    <x v="3"/>
    <x v="677"/>
    <d v="2014-03-14T00:00:00"/>
    <s v="Same Day"/>
    <s v="SU-20665"/>
    <s v="Stephanie Ulpright"/>
    <x v="2"/>
    <s v="United States"/>
    <x v="22"/>
    <x v="10"/>
    <n v="60610"/>
    <x v="2"/>
    <s v="TEC-PH-10001527"/>
    <x v="2"/>
    <x v="7"/>
    <s v="Plantronics MX500i Earset"/>
    <n v="34.360000000000007"/>
    <n v="1"/>
    <n v="0.2"/>
    <n v="-7.3015000000000025"/>
  </r>
  <r>
    <n v="5572"/>
    <x v="2773"/>
    <x v="2"/>
    <x v="29"/>
    <d v="2011-12-09T00:00:00"/>
    <s v="Standard Class"/>
    <s v="EA-14035"/>
    <s v="Erin Ashbrook"/>
    <x v="1"/>
    <s v="United States"/>
    <x v="38"/>
    <x v="24"/>
    <n v="43229"/>
    <x v="3"/>
    <s v="OFF-PA-10001033"/>
    <x v="1"/>
    <x v="10"/>
    <s v="Xerox 1893"/>
    <n v="98.376000000000005"/>
    <n v="3"/>
    <n v="0.2"/>
    <n v="35.661300000000004"/>
  </r>
  <r>
    <n v="5573"/>
    <x v="2773"/>
    <x v="2"/>
    <x v="29"/>
    <d v="2011-12-09T00:00:00"/>
    <s v="Standard Class"/>
    <s v="EA-14035"/>
    <s v="Erin Ashbrook"/>
    <x v="1"/>
    <s v="United States"/>
    <x v="38"/>
    <x v="24"/>
    <n v="43229"/>
    <x v="3"/>
    <s v="OFF-BI-10003719"/>
    <x v="1"/>
    <x v="8"/>
    <s v="Large Capacity Hanging Post Binders"/>
    <n v="29.940000000000005"/>
    <n v="4"/>
    <n v="0.7"/>
    <n v="-23.952000000000005"/>
  </r>
  <r>
    <n v="5574"/>
    <x v="2773"/>
    <x v="2"/>
    <x v="29"/>
    <d v="2011-12-09T00:00:00"/>
    <s v="Standard Class"/>
    <s v="EA-14035"/>
    <s v="Erin Ashbrook"/>
    <x v="1"/>
    <s v="United States"/>
    <x v="38"/>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x v="38"/>
    <x v="24"/>
    <n v="43229"/>
    <x v="3"/>
    <s v="TEC-PH-10001870"/>
    <x v="2"/>
    <x v="7"/>
    <s v="Lunatik TT5L-002 Taktik Strike Impact Protection System for iPhone 5"/>
    <n v="36.738"/>
    <n v="1"/>
    <n v="0.4"/>
    <n v="-9.1845000000000034"/>
  </r>
  <r>
    <n v="5576"/>
    <x v="2773"/>
    <x v="2"/>
    <x v="29"/>
    <d v="2011-12-09T00:00:00"/>
    <s v="Standard Class"/>
    <s v="EA-14035"/>
    <s v="Erin Ashbrook"/>
    <x v="1"/>
    <s v="United States"/>
    <x v="38"/>
    <x v="24"/>
    <n v="43229"/>
    <x v="3"/>
    <s v="TEC-PH-10001809"/>
    <x v="2"/>
    <x v="7"/>
    <s v="Panasonic KX T7736-B Digital phone"/>
    <n v="179.93999999999997"/>
    <n v="2"/>
    <n v="0.4"/>
    <n v="-44.984999999999999"/>
  </r>
  <r>
    <n v="5577"/>
    <x v="2774"/>
    <x v="0"/>
    <x v="939"/>
    <d v="2013-12-17T00:00:00"/>
    <s v="Standard Class"/>
    <s v="RF-19840"/>
    <s v="Roy Französisch"/>
    <x v="0"/>
    <s v="United States"/>
    <x v="45"/>
    <x v="1"/>
    <n v="91104"/>
    <x v="1"/>
    <s v="FUR-FU-10004864"/>
    <x v="0"/>
    <x v="5"/>
    <s v="Howard Miller 14-1/2&quot; Diameter Chrome Round Wall Clock"/>
    <n v="383.64"/>
    <n v="6"/>
    <n v="0"/>
    <n v="122.76479999999999"/>
  </r>
  <r>
    <n v="5578"/>
    <x v="2774"/>
    <x v="0"/>
    <x v="939"/>
    <d v="2013-12-17T00:00:00"/>
    <s v="Standard Class"/>
    <s v="RF-19840"/>
    <s v="Roy Französisch"/>
    <x v="0"/>
    <s v="United States"/>
    <x v="45"/>
    <x v="1"/>
    <n v="91104"/>
    <x v="1"/>
    <s v="OFF-AP-10002350"/>
    <x v="1"/>
    <x v="9"/>
    <s v="Belkin F9H710-06 7 Outlet SurgeMaster Surge Protector"/>
    <n v="56.519999999999996"/>
    <n v="3"/>
    <n v="0"/>
    <n v="15.8256"/>
  </r>
  <r>
    <n v="5579"/>
    <x v="2775"/>
    <x v="3"/>
    <x v="428"/>
    <d v="2014-09-15T00:00:00"/>
    <s v="Second Class"/>
    <s v="LC-17050"/>
    <s v="Liz Carlisle"/>
    <x v="0"/>
    <s v="United States"/>
    <x v="1"/>
    <x v="1"/>
    <n v="90004"/>
    <x v="1"/>
    <s v="OFF-AR-10003829"/>
    <x v="1"/>
    <x v="6"/>
    <s v="Newell 35"/>
    <n v="6.56"/>
    <n v="2"/>
    <n v="0"/>
    <n v="1.9023999999999992"/>
  </r>
  <r>
    <n v="5580"/>
    <x v="2775"/>
    <x v="3"/>
    <x v="428"/>
    <d v="2014-09-15T00:00:00"/>
    <s v="Second Class"/>
    <s v="LC-17050"/>
    <s v="Liz Carlisle"/>
    <x v="0"/>
    <s v="United States"/>
    <x v="1"/>
    <x v="1"/>
    <n v="90004"/>
    <x v="1"/>
    <s v="FUR-CH-10003833"/>
    <x v="0"/>
    <x v="1"/>
    <s v="Novimex Fabric Task Chair"/>
    <n v="243.92"/>
    <n v="5"/>
    <n v="0.2"/>
    <n v="-15.245000000000005"/>
  </r>
  <r>
    <n v="5581"/>
    <x v="2775"/>
    <x v="3"/>
    <x v="428"/>
    <d v="2014-09-15T00:00:00"/>
    <s v="Second Class"/>
    <s v="LC-17050"/>
    <s v="Liz Carlisle"/>
    <x v="0"/>
    <s v="United States"/>
    <x v="1"/>
    <x v="1"/>
    <n v="90004"/>
    <x v="1"/>
    <s v="OFF-PA-10000143"/>
    <x v="1"/>
    <x v="10"/>
    <s v="Astroparche Fine Business Paper"/>
    <n v="47.52"/>
    <n v="9"/>
    <n v="0"/>
    <n v="22.809600000000003"/>
  </r>
  <r>
    <n v="5582"/>
    <x v="2776"/>
    <x v="3"/>
    <x v="1055"/>
    <d v="2014-10-09T00:00:00"/>
    <s v="Standard Class"/>
    <s v="PS-18970"/>
    <s v="Paul Stevenson"/>
    <x v="2"/>
    <s v="United States"/>
    <x v="183"/>
    <x v="39"/>
    <n v="20735"/>
    <x v="3"/>
    <s v="FUR-FU-10000076"/>
    <x v="0"/>
    <x v="5"/>
    <s v="24-Hour Round Wall Clock"/>
    <n v="19.98"/>
    <n v="1"/>
    <n v="0"/>
    <n v="8.5914000000000019"/>
  </r>
  <r>
    <n v="5583"/>
    <x v="2777"/>
    <x v="0"/>
    <x v="195"/>
    <d v="2013-05-14T00:00:00"/>
    <s v="Standard Class"/>
    <s v="PS-18970"/>
    <s v="Paul Stevenson"/>
    <x v="2"/>
    <s v="United States"/>
    <x v="20"/>
    <x v="15"/>
    <n v="10024"/>
    <x v="3"/>
    <s v="OFF-AR-10000462"/>
    <x v="1"/>
    <x v="6"/>
    <s v="Sanford Pocket Accent Highlighters"/>
    <n v="8"/>
    <n v="5"/>
    <n v="0"/>
    <n v="3.4400000000000008"/>
  </r>
  <r>
    <n v="5584"/>
    <x v="2778"/>
    <x v="2"/>
    <x v="534"/>
    <d v="2011-12-19T00:00:00"/>
    <s v="Second Class"/>
    <s v="JO-15280"/>
    <s v="Jas O'Carroll"/>
    <x v="0"/>
    <s v="United States"/>
    <x v="70"/>
    <x v="1"/>
    <n v="92037"/>
    <x v="1"/>
    <s v="FUR-FU-10003829"/>
    <x v="0"/>
    <x v="5"/>
    <s v="Stackable Trays"/>
    <n v="6.16"/>
    <n v="2"/>
    <n v="0"/>
    <n v="1.9711999999999996"/>
  </r>
  <r>
    <n v="5585"/>
    <x v="2779"/>
    <x v="3"/>
    <x v="329"/>
    <d v="2014-12-05T00:00:00"/>
    <s v="Standard Class"/>
    <s v="VP-21730"/>
    <s v="Victor Preis"/>
    <x v="2"/>
    <s v="United States"/>
    <x v="20"/>
    <x v="15"/>
    <n v="10011"/>
    <x v="3"/>
    <s v="OFF-ST-10002182"/>
    <x v="1"/>
    <x v="4"/>
    <s v="Iris 3-Drawer Stacking Bin, Black"/>
    <n v="83.56"/>
    <n v="4"/>
    <n v="0"/>
    <n v="1.6711999999999989"/>
  </r>
  <r>
    <n v="5586"/>
    <x v="2779"/>
    <x v="3"/>
    <x v="329"/>
    <d v="2014-12-05T00:00:00"/>
    <s v="Standard Class"/>
    <s v="VP-21730"/>
    <s v="Victor Preis"/>
    <x v="2"/>
    <s v="United States"/>
    <x v="20"/>
    <x v="15"/>
    <n v="10011"/>
    <x v="3"/>
    <s v="TEC-PH-10001468"/>
    <x v="2"/>
    <x v="7"/>
    <s v="Panasonic Business Telephones KX-T7736"/>
    <n v="546.06000000000006"/>
    <n v="3"/>
    <n v="0"/>
    <n v="163.81799999999998"/>
  </r>
  <r>
    <n v="5587"/>
    <x v="2779"/>
    <x v="3"/>
    <x v="329"/>
    <d v="2014-12-05T00:00:00"/>
    <s v="Standard Class"/>
    <s v="VP-21730"/>
    <s v="Victor Preis"/>
    <x v="2"/>
    <s v="United States"/>
    <x v="20"/>
    <x v="15"/>
    <n v="10011"/>
    <x v="3"/>
    <s v="OFF-ST-10001809"/>
    <x v="1"/>
    <x v="4"/>
    <s v="Fellowes Officeware Wire Shelving"/>
    <n v="269.49"/>
    <n v="3"/>
    <n v="0"/>
    <n v="5.3897999999999939"/>
  </r>
  <r>
    <n v="5588"/>
    <x v="2780"/>
    <x v="1"/>
    <x v="531"/>
    <d v="2012-03-20T00:00:00"/>
    <s v="First Class"/>
    <s v="GA-14725"/>
    <s v="Guy Armstrong"/>
    <x v="0"/>
    <s v="United States"/>
    <x v="152"/>
    <x v="1"/>
    <n v="93534"/>
    <x v="1"/>
    <s v="OFF-FA-10001561"/>
    <x v="1"/>
    <x v="13"/>
    <s v="Stockwell Push Pins"/>
    <n v="10.9"/>
    <n v="5"/>
    <n v="0"/>
    <n v="3.5970000000000004"/>
  </r>
  <r>
    <n v="5589"/>
    <x v="2781"/>
    <x v="2"/>
    <x v="866"/>
    <d v="2011-07-24T00:00:00"/>
    <s v="Standard Class"/>
    <s v="EM-14140"/>
    <s v="Eugene Moren"/>
    <x v="2"/>
    <s v="United States"/>
    <x v="120"/>
    <x v="37"/>
    <n v="59405"/>
    <x v="1"/>
    <s v="OFF-BI-10001759"/>
    <x v="1"/>
    <x v="8"/>
    <s v="Acco Pressboard Covers with Storage Hooks, 14 7/8&quot; x 11&quot;, Dark Blue"/>
    <n v="6.0960000000000001"/>
    <n v="2"/>
    <n v="0.2"/>
    <n v="2.2098"/>
  </r>
  <r>
    <n v="5590"/>
    <x v="2782"/>
    <x v="0"/>
    <x v="16"/>
    <d v="2013-12-12T00:00:00"/>
    <s v="Second Class"/>
    <s v="DB-13615"/>
    <s v="Doug Bickford"/>
    <x v="0"/>
    <s v="United States"/>
    <x v="8"/>
    <x v="1"/>
    <n v="94110"/>
    <x v="1"/>
    <s v="OFF-ST-10000615"/>
    <x v="1"/>
    <x v="4"/>
    <s v="SimpliFile Personal File, Black Granite, 15w x 6-15/16d x 11-1/4h"/>
    <n v="34.049999999999997"/>
    <n v="3"/>
    <n v="0"/>
    <n v="9.5340000000000025"/>
  </r>
  <r>
    <n v="5591"/>
    <x v="2782"/>
    <x v="0"/>
    <x v="16"/>
    <d v="2013-12-12T00:00:00"/>
    <s v="Second Class"/>
    <s v="DB-13615"/>
    <s v="Doug Bickford"/>
    <x v="0"/>
    <s v="United States"/>
    <x v="8"/>
    <x v="1"/>
    <n v="94110"/>
    <x v="1"/>
    <s v="OFF-ST-10003816"/>
    <x v="1"/>
    <x v="4"/>
    <s v="Fellowes High-Stak Drawer Files"/>
    <n v="352.38"/>
    <n v="2"/>
    <n v="0"/>
    <n v="81.047399999999982"/>
  </r>
  <r>
    <n v="5592"/>
    <x v="2783"/>
    <x v="2"/>
    <x v="303"/>
    <d v="2011-10-18T00:00:00"/>
    <s v="Second Class"/>
    <s v="ML-17395"/>
    <s v="Marina Lichtenstein"/>
    <x v="1"/>
    <s v="United States"/>
    <x v="80"/>
    <x v="30"/>
    <n v="8701"/>
    <x v="3"/>
    <s v="FUR-CH-10002880"/>
    <x v="0"/>
    <x v="1"/>
    <s v="Global High-Back Leather Tilter, Burgundy"/>
    <n v="245.98"/>
    <n v="2"/>
    <n v="0"/>
    <n v="27.057799999999986"/>
  </r>
  <r>
    <n v="5593"/>
    <x v="2783"/>
    <x v="2"/>
    <x v="303"/>
    <d v="2011-10-18T00:00:00"/>
    <s v="Second Class"/>
    <s v="ML-17395"/>
    <s v="Marina Lichtenstein"/>
    <x v="1"/>
    <s v="United States"/>
    <x v="80"/>
    <x v="30"/>
    <n v="8701"/>
    <x v="3"/>
    <s v="OFF-BI-10004738"/>
    <x v="1"/>
    <x v="8"/>
    <s v="Flexible Leather- Look Classic Collection Ring Binder"/>
    <n v="18.940000000000001"/>
    <n v="1"/>
    <n v="0"/>
    <n v="9.4700000000000006"/>
  </r>
  <r>
    <n v="5594"/>
    <x v="2784"/>
    <x v="3"/>
    <x v="123"/>
    <d v="2014-11-26T00:00:00"/>
    <s v="Standard Class"/>
    <s v="JH-15430"/>
    <s v="Jennifer Halladay"/>
    <x v="0"/>
    <s v="United States"/>
    <x v="138"/>
    <x v="24"/>
    <n v="44105"/>
    <x v="3"/>
    <s v="OFF-BI-10003984"/>
    <x v="1"/>
    <x v="8"/>
    <s v="Lock-Up Easel 'Spel-Binder'"/>
    <n v="59.913000000000011"/>
    <n v="7"/>
    <n v="0.7"/>
    <n v="-45.933299999999988"/>
  </r>
  <r>
    <n v="5595"/>
    <x v="2785"/>
    <x v="3"/>
    <x v="241"/>
    <d v="2014-09-25T00:00:00"/>
    <s v="Same Day"/>
    <s v="BP-11095"/>
    <s v="Bart Pistole"/>
    <x v="1"/>
    <s v="United States"/>
    <x v="104"/>
    <x v="31"/>
    <n v="1841"/>
    <x v="3"/>
    <s v="TEC-PH-10000984"/>
    <x v="2"/>
    <x v="7"/>
    <s v="Panasonic KX-TG9471B"/>
    <n v="391.98"/>
    <n v="2"/>
    <n v="0"/>
    <n v="109.75440000000003"/>
  </r>
  <r>
    <n v="5596"/>
    <x v="2785"/>
    <x v="3"/>
    <x v="241"/>
    <d v="2014-09-25T00:00:00"/>
    <s v="Same Day"/>
    <s v="BP-11095"/>
    <s v="Bart Pistole"/>
    <x v="1"/>
    <s v="United States"/>
    <x v="104"/>
    <x v="31"/>
    <n v="1841"/>
    <x v="3"/>
    <s v="TEC-PH-10001944"/>
    <x v="2"/>
    <x v="7"/>
    <s v="Wi-Ex zBoost YX540 Cellular Phone Signal Booster"/>
    <n v="437.84999999999997"/>
    <n v="3"/>
    <n v="0"/>
    <n v="131.35499999999996"/>
  </r>
  <r>
    <n v="5597"/>
    <x v="2786"/>
    <x v="1"/>
    <x v="12"/>
    <d v="2012-09-29T00:00:00"/>
    <s v="Standard Class"/>
    <s v="SB-20185"/>
    <s v="Sarah Brown"/>
    <x v="0"/>
    <s v="United States"/>
    <x v="3"/>
    <x v="38"/>
    <n v="3301"/>
    <x v="3"/>
    <s v="OFF-BI-10002735"/>
    <x v="1"/>
    <x v="8"/>
    <s v="GBC Prestige Therm-A-Bind Covers"/>
    <n v="68.62"/>
    <n v="2"/>
    <n v="0"/>
    <n v="32.251400000000004"/>
  </r>
  <r>
    <n v="5598"/>
    <x v="2787"/>
    <x v="3"/>
    <x v="778"/>
    <d v="2014-02-21T00:00:00"/>
    <s v="Standard Class"/>
    <s v="SV-20785"/>
    <s v="Stewart Visinsky"/>
    <x v="0"/>
    <s v="United States"/>
    <x v="248"/>
    <x v="39"/>
    <n v="21215"/>
    <x v="3"/>
    <s v="OFF-SU-10001165"/>
    <x v="1"/>
    <x v="14"/>
    <s v="Acme Elite Stainless Steel Scissors"/>
    <n v="25.02"/>
    <n v="3"/>
    <n v="0"/>
    <n v="6.5052000000000003"/>
  </r>
  <r>
    <n v="5599"/>
    <x v="2787"/>
    <x v="3"/>
    <x v="778"/>
    <d v="2014-02-21T00:00:00"/>
    <s v="Standard Class"/>
    <s v="SV-20785"/>
    <s v="Stewart Visinsky"/>
    <x v="0"/>
    <s v="United States"/>
    <x v="248"/>
    <x v="39"/>
    <n v="21215"/>
    <x v="3"/>
    <s v="OFF-AR-10000614"/>
    <x v="1"/>
    <x v="6"/>
    <s v="Barrel Sharpener"/>
    <n v="10.709999999999999"/>
    <n v="3"/>
    <n v="0"/>
    <n v="2.7845999999999997"/>
  </r>
  <r>
    <n v="5600"/>
    <x v="2788"/>
    <x v="2"/>
    <x v="462"/>
    <d v="2011-10-03T00:00:00"/>
    <s v="Same Day"/>
    <s v="DO-13435"/>
    <s v="Denny Ordway"/>
    <x v="0"/>
    <s v="United States"/>
    <x v="38"/>
    <x v="24"/>
    <n v="43229"/>
    <x v="3"/>
    <s v="OFF-AR-10004010"/>
    <x v="1"/>
    <x v="6"/>
    <s v="Hunt Boston Vacuum Mount KS Pencil Sharpener"/>
    <n v="55.984000000000009"/>
    <n v="2"/>
    <n v="0.2"/>
    <n v="4.1987999999999985"/>
  </r>
  <r>
    <n v="5601"/>
    <x v="2788"/>
    <x v="2"/>
    <x v="462"/>
    <d v="2011-10-03T00:00:00"/>
    <s v="Same Day"/>
    <s v="DO-13435"/>
    <s v="Denny Ordway"/>
    <x v="0"/>
    <s v="United States"/>
    <x v="38"/>
    <x v="24"/>
    <n v="43229"/>
    <x v="3"/>
    <s v="OFF-EN-10004030"/>
    <x v="1"/>
    <x v="12"/>
    <s v="Convenience Packs of Business Envelopes"/>
    <n v="14.480000000000002"/>
    <n v="5"/>
    <n v="0.2"/>
    <n v="4.8869999999999987"/>
  </r>
  <r>
    <n v="5602"/>
    <x v="2788"/>
    <x v="2"/>
    <x v="462"/>
    <d v="2011-10-03T00:00:00"/>
    <s v="Same Day"/>
    <s v="DO-13435"/>
    <s v="Denny Ordway"/>
    <x v="0"/>
    <s v="United States"/>
    <x v="38"/>
    <x v="24"/>
    <n v="43229"/>
    <x v="3"/>
    <s v="TEC-AC-10003023"/>
    <x v="2"/>
    <x v="11"/>
    <s v="Logitech G105 Gaming Keyboard"/>
    <n v="142.488"/>
    <n v="3"/>
    <n v="0.2"/>
    <n v="-3.5622000000000043"/>
  </r>
  <r>
    <n v="5603"/>
    <x v="2789"/>
    <x v="0"/>
    <x v="278"/>
    <d v="2013-08-30T00:00:00"/>
    <s v="Second Class"/>
    <s v="TB-21355"/>
    <s v="Todd Boyes"/>
    <x v="1"/>
    <s v="United States"/>
    <x v="12"/>
    <x v="5"/>
    <n v="77041"/>
    <x v="2"/>
    <s v="OFF-ST-10003572"/>
    <x v="1"/>
    <x v="4"/>
    <s v="Portfile Personal File Boxes"/>
    <n v="14.16"/>
    <n v="1"/>
    <n v="0.2"/>
    <n v="1.0620000000000003"/>
  </r>
  <r>
    <n v="5604"/>
    <x v="2789"/>
    <x v="0"/>
    <x v="278"/>
    <d v="2013-08-30T00:00:00"/>
    <s v="Second Class"/>
    <s v="TB-21355"/>
    <s v="Todd Boyes"/>
    <x v="1"/>
    <s v="United States"/>
    <x v="12"/>
    <x v="5"/>
    <n v="77041"/>
    <x v="2"/>
    <s v="OFF-PA-10004353"/>
    <x v="1"/>
    <x v="10"/>
    <s v="Southworth 25% Cotton Premium Laser Paper and Envelopes"/>
    <n v="79.920000000000016"/>
    <n v="5"/>
    <n v="0.2"/>
    <n v="27.972000000000001"/>
  </r>
  <r>
    <n v="5605"/>
    <x v="2790"/>
    <x v="1"/>
    <x v="155"/>
    <d v="2012-12-07T00:00:00"/>
    <s v="Standard Class"/>
    <s v="BS-11380"/>
    <s v="Bill Stewart"/>
    <x v="1"/>
    <s v="United States"/>
    <x v="20"/>
    <x v="15"/>
    <n v="10011"/>
    <x v="3"/>
    <s v="OFF-BI-10003718"/>
    <x v="1"/>
    <x v="8"/>
    <s v="GBC Therma-A-Bind 250T Electric Binding System"/>
    <n v="590.35199999999998"/>
    <n v="6"/>
    <n v="0.2"/>
    <n v="206.62319999999997"/>
  </r>
  <r>
    <n v="5606"/>
    <x v="2791"/>
    <x v="0"/>
    <x v="873"/>
    <d v="2013-09-26T00:00:00"/>
    <s v="Standard Class"/>
    <s v="FM-14215"/>
    <s v="Filia McAdams"/>
    <x v="1"/>
    <s v="United States"/>
    <x v="247"/>
    <x v="3"/>
    <n v="27405"/>
    <x v="0"/>
    <s v="FUR-FU-10001546"/>
    <x v="0"/>
    <x v="5"/>
    <s v="Dana Swing-Arm Lamps"/>
    <n v="17.088000000000001"/>
    <n v="2"/>
    <n v="0.2"/>
    <n v="1.0679999999999996"/>
  </r>
  <r>
    <n v="5607"/>
    <x v="2791"/>
    <x v="0"/>
    <x v="873"/>
    <d v="2013-09-26T00:00:00"/>
    <s v="Standard Class"/>
    <s v="FM-14215"/>
    <s v="Filia McAdams"/>
    <x v="1"/>
    <s v="United States"/>
    <x v="247"/>
    <x v="3"/>
    <n v="27405"/>
    <x v="0"/>
    <s v="FUR-CH-10002880"/>
    <x v="0"/>
    <x v="1"/>
    <s v="Global High-Back Leather Tilter, Burgundy"/>
    <n v="98.391999999999996"/>
    <n v="1"/>
    <n v="0.2"/>
    <n v="-11.069100000000006"/>
  </r>
  <r>
    <n v="5608"/>
    <x v="2792"/>
    <x v="3"/>
    <x v="613"/>
    <d v="2014-04-01T00:00:00"/>
    <s v="Standard Class"/>
    <s v="JL-15835"/>
    <s v="John Lee"/>
    <x v="0"/>
    <s v="United States"/>
    <x v="20"/>
    <x v="15"/>
    <n v="10024"/>
    <x v="3"/>
    <s v="OFF-AR-10001547"/>
    <x v="1"/>
    <x v="6"/>
    <s v="Newell 311"/>
    <n v="11.05"/>
    <n v="5"/>
    <n v="0"/>
    <n v="2.9835000000000003"/>
  </r>
  <r>
    <n v="5609"/>
    <x v="2793"/>
    <x v="1"/>
    <x v="401"/>
    <d v="2012-12-11T00:00:00"/>
    <s v="Standard Class"/>
    <s v="AF-10870"/>
    <s v="Art Ferguson"/>
    <x v="0"/>
    <s v="United States"/>
    <x v="8"/>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x v="53"/>
    <x v="28"/>
    <n v="71203"/>
    <x v="0"/>
    <s v="TEC-AC-10003033"/>
    <x v="2"/>
    <x v="11"/>
    <s v="Plantronics CS510 - Over-the-Head monaural Wireless Headset System"/>
    <n v="659.9"/>
    <n v="2"/>
    <n v="0"/>
    <n v="217.76699999999994"/>
  </r>
  <r>
    <n v="5611"/>
    <x v="2795"/>
    <x v="1"/>
    <x v="348"/>
    <d v="2012-10-07T00:00:00"/>
    <s v="First Class"/>
    <s v="MB-17305"/>
    <s v="Maria Bertelson"/>
    <x v="0"/>
    <s v="United States"/>
    <x v="74"/>
    <x v="24"/>
    <n v="45231"/>
    <x v="3"/>
    <s v="TEC-AC-10002323"/>
    <x v="2"/>
    <x v="11"/>
    <s v="SanDisk Ultra 32 GB MicroSDHC Class 10 Memory Card"/>
    <n v="53.040000000000006"/>
    <n v="3"/>
    <n v="0.2"/>
    <n v="-4.6409999999999982"/>
  </r>
  <r>
    <n v="5612"/>
    <x v="2796"/>
    <x v="3"/>
    <x v="238"/>
    <d v="2014-08-23T00:00:00"/>
    <s v="Standard Class"/>
    <s v="HW-14935"/>
    <s v="Helen Wasserman"/>
    <x v="1"/>
    <s v="United States"/>
    <x v="4"/>
    <x v="4"/>
    <n v="98105"/>
    <x v="1"/>
    <s v="TEC-AC-10002049"/>
    <x v="2"/>
    <x v="11"/>
    <s v="Plantronics Savi W720 Multi-Device Wireless Headset System"/>
    <n v="843.9"/>
    <n v="2"/>
    <n v="0"/>
    <n v="371.31600000000003"/>
  </r>
  <r>
    <n v="5613"/>
    <x v="2796"/>
    <x v="3"/>
    <x v="238"/>
    <d v="2014-08-23T00:00:00"/>
    <s v="Standard Class"/>
    <s v="HW-14935"/>
    <s v="Helen Wasserman"/>
    <x v="1"/>
    <s v="United States"/>
    <x v="4"/>
    <x v="4"/>
    <n v="98105"/>
    <x v="1"/>
    <s v="TEC-AC-10002253"/>
    <x v="2"/>
    <x v="11"/>
    <s v="Imation Bio 8GB USB Flash Drive Imation Corp"/>
    <n v="1496.16"/>
    <n v="9"/>
    <n v="0"/>
    <n v="224.42400000000006"/>
  </r>
  <r>
    <n v="5614"/>
    <x v="2797"/>
    <x v="0"/>
    <x v="1056"/>
    <d v="2013-02-07T00:00:00"/>
    <s v="Standard Class"/>
    <s v="AB-10105"/>
    <s v="Adrian Barton"/>
    <x v="0"/>
    <s v="United States"/>
    <x v="20"/>
    <x v="15"/>
    <n v="10011"/>
    <x v="3"/>
    <s v="OFF-ST-10003994"/>
    <x v="1"/>
    <x v="4"/>
    <s v="Belkin 19&quot; Center-Weighted Shelf, Gray"/>
    <n v="117.96"/>
    <n v="2"/>
    <n v="0"/>
    <n v="5.8979999999999961"/>
  </r>
  <r>
    <n v="5615"/>
    <x v="2798"/>
    <x v="0"/>
    <x v="828"/>
    <d v="2013-08-28T00:00:00"/>
    <s v="Standard Class"/>
    <s v="JP-15460"/>
    <s v="Jennifer Patt"/>
    <x v="1"/>
    <s v="United States"/>
    <x v="20"/>
    <x v="15"/>
    <n v="10035"/>
    <x v="3"/>
    <s v="OFF-AR-10002399"/>
    <x v="1"/>
    <x v="6"/>
    <s v="Dixon Prang Watercolor Pencils, 10-Color Set with Brush"/>
    <n v="21.299999999999997"/>
    <n v="5"/>
    <n v="0"/>
    <n v="8.7330000000000005"/>
  </r>
  <r>
    <n v="5616"/>
    <x v="2798"/>
    <x v="0"/>
    <x v="828"/>
    <d v="2013-08-28T00:00:00"/>
    <s v="Standard Class"/>
    <s v="JP-15460"/>
    <s v="Jennifer Patt"/>
    <x v="1"/>
    <s v="United States"/>
    <x v="20"/>
    <x v="15"/>
    <n v="10035"/>
    <x v="3"/>
    <s v="OFF-AP-10002118"/>
    <x v="1"/>
    <x v="9"/>
    <s v="1.7 Cubic Foot Compact &quot;Cube&quot; Office Refrigerators"/>
    <n v="1040.8"/>
    <n v="5"/>
    <n v="0"/>
    <n v="281.01600000000008"/>
  </r>
  <r>
    <n v="5617"/>
    <x v="2798"/>
    <x v="0"/>
    <x v="828"/>
    <d v="2013-08-28T00:00:00"/>
    <s v="Standard Class"/>
    <s v="JP-15460"/>
    <s v="Jennifer Patt"/>
    <x v="1"/>
    <s v="United States"/>
    <x v="20"/>
    <x v="15"/>
    <n v="10035"/>
    <x v="3"/>
    <s v="OFF-AR-10001954"/>
    <x v="1"/>
    <x v="6"/>
    <s v="Newell 331"/>
    <n v="29.339999999999996"/>
    <n v="6"/>
    <n v="0"/>
    <n v="7.9218000000000002"/>
  </r>
  <r>
    <n v="5618"/>
    <x v="2799"/>
    <x v="3"/>
    <x v="160"/>
    <d v="2014-07-05T00:00:00"/>
    <s v="Standard Class"/>
    <s v="DV-13045"/>
    <s v="Darrin Van Huff"/>
    <x v="1"/>
    <s v="United States"/>
    <x v="26"/>
    <x v="18"/>
    <n v="38109"/>
    <x v="0"/>
    <s v="FUR-FU-10001591"/>
    <x v="0"/>
    <x v="5"/>
    <s v="Advantus Panel Wall Certificate Holder - 8.5x11"/>
    <n v="19.52"/>
    <n v="2"/>
    <n v="0.2"/>
    <n v="5.3680000000000012"/>
  </r>
  <r>
    <n v="5619"/>
    <x v="2800"/>
    <x v="1"/>
    <x v="227"/>
    <d v="2012-09-21T00:00:00"/>
    <s v="First Class"/>
    <s v="CM-12190"/>
    <s v="Charlotte Melton"/>
    <x v="0"/>
    <s v="United States"/>
    <x v="70"/>
    <x v="1"/>
    <n v="92105"/>
    <x v="1"/>
    <s v="OFF-ST-10004186"/>
    <x v="1"/>
    <x v="4"/>
    <s v="Stur-D-Stor Shelving, Vertical 5-Shelf: 72&quot;H x 36&quot;W x 18 1/2&quot;D"/>
    <n v="443.92"/>
    <n v="4"/>
    <n v="0"/>
    <n v="8.8783999999999992"/>
  </r>
  <r>
    <n v="5620"/>
    <x v="2801"/>
    <x v="0"/>
    <x v="477"/>
    <d v="2013-10-01T00:00:00"/>
    <s v="Standard Class"/>
    <s v="SC-20695"/>
    <s v="Steve Chapman"/>
    <x v="1"/>
    <s v="United States"/>
    <x v="411"/>
    <x v="6"/>
    <n v="54601"/>
    <x v="2"/>
    <s v="TEC-AC-10001908"/>
    <x v="2"/>
    <x v="11"/>
    <s v="Logitech Wireless Headset h800"/>
    <n v="499.95"/>
    <n v="5"/>
    <n v="0"/>
    <n v="174.98249999999999"/>
  </r>
  <r>
    <n v="5621"/>
    <x v="2801"/>
    <x v="0"/>
    <x v="477"/>
    <d v="2013-10-01T00:00:00"/>
    <s v="Standard Class"/>
    <s v="SC-20695"/>
    <s v="Steve Chapman"/>
    <x v="1"/>
    <s v="United States"/>
    <x v="411"/>
    <x v="6"/>
    <n v="54601"/>
    <x v="2"/>
    <s v="OFF-AR-10000817"/>
    <x v="1"/>
    <x v="6"/>
    <s v="Manco Dry-Lighter Erasable Highlighter"/>
    <n v="3.04"/>
    <n v="1"/>
    <n v="0"/>
    <n v="1.0335999999999999"/>
  </r>
  <r>
    <n v="5622"/>
    <x v="2801"/>
    <x v="0"/>
    <x v="477"/>
    <d v="2013-10-01T00:00:00"/>
    <s v="Standard Class"/>
    <s v="SC-20695"/>
    <s v="Steve Chapman"/>
    <x v="1"/>
    <s v="United States"/>
    <x v="411"/>
    <x v="6"/>
    <n v="54601"/>
    <x v="2"/>
    <s v="FUR-CH-10004218"/>
    <x v="0"/>
    <x v="1"/>
    <s v="Global Fabric Manager's Chair, Dark Gray"/>
    <n v="201.96"/>
    <n v="2"/>
    <n v="0"/>
    <n v="50.490000000000009"/>
  </r>
  <r>
    <n v="5623"/>
    <x v="2801"/>
    <x v="0"/>
    <x v="477"/>
    <d v="2013-10-01T00:00:00"/>
    <s v="Standard Class"/>
    <s v="SC-20695"/>
    <s v="Steve Chapman"/>
    <x v="1"/>
    <s v="United States"/>
    <x v="411"/>
    <x v="6"/>
    <n v="54601"/>
    <x v="2"/>
    <s v="FUR-FU-10000755"/>
    <x v="0"/>
    <x v="5"/>
    <s v="Eldon Expressions Mahogany Wood Desk Collection"/>
    <n v="68.64"/>
    <n v="11"/>
    <n v="0"/>
    <n v="17.160000000000004"/>
  </r>
  <r>
    <n v="5624"/>
    <x v="2802"/>
    <x v="0"/>
    <x v="1057"/>
    <d v="2013-10-29T00:00:00"/>
    <s v="Second Class"/>
    <s v="VW-21775"/>
    <s v="Victoria Wilson"/>
    <x v="1"/>
    <s v="United States"/>
    <x v="1"/>
    <x v="1"/>
    <n v="90032"/>
    <x v="1"/>
    <s v="TEC-AC-10003063"/>
    <x v="2"/>
    <x v="11"/>
    <s v="Micro Innovations USB RF Wireless Keyboard with Mouse"/>
    <n v="100"/>
    <n v="4"/>
    <n v="0"/>
    <n v="21"/>
  </r>
  <r>
    <n v="5625"/>
    <x v="2802"/>
    <x v="0"/>
    <x v="1057"/>
    <d v="2013-10-29T00:00:00"/>
    <s v="Second Class"/>
    <s v="VW-21775"/>
    <s v="Victoria Wilson"/>
    <x v="1"/>
    <s v="United States"/>
    <x v="1"/>
    <x v="1"/>
    <n v="90032"/>
    <x v="1"/>
    <s v="TEC-AC-10002637"/>
    <x v="2"/>
    <x v="11"/>
    <s v="Logitech VX Revolution Cordless Laser Mouse for Notebooks (Black)"/>
    <n v="359.98"/>
    <n v="2"/>
    <n v="0"/>
    <n v="21.598799999999983"/>
  </r>
  <r>
    <n v="5626"/>
    <x v="2803"/>
    <x v="2"/>
    <x v="411"/>
    <d v="2011-10-01T00:00:00"/>
    <s v="Second Class"/>
    <s v="PP-18955"/>
    <s v="Paul Prost"/>
    <x v="2"/>
    <s v="United States"/>
    <x v="4"/>
    <x v="4"/>
    <n v="98115"/>
    <x v="1"/>
    <s v="FUR-FU-10001706"/>
    <x v="0"/>
    <x v="5"/>
    <s v="Longer-Life Soft White Bulbs"/>
    <n v="6.16"/>
    <n v="2"/>
    <n v="0"/>
    <n v="2.9567999999999999"/>
  </r>
  <r>
    <n v="5627"/>
    <x v="2803"/>
    <x v="2"/>
    <x v="411"/>
    <d v="2011-10-01T00:00:00"/>
    <s v="Second Class"/>
    <s v="PP-18955"/>
    <s v="Paul Prost"/>
    <x v="2"/>
    <s v="United States"/>
    <x v="4"/>
    <x v="4"/>
    <n v="98115"/>
    <x v="1"/>
    <s v="FUR-TA-10002958"/>
    <x v="0"/>
    <x v="3"/>
    <s v="Bevis Oval Conference Table, Walnut"/>
    <n v="2348.8200000000002"/>
    <n v="9"/>
    <n v="0"/>
    <n v="399.29939999999976"/>
  </r>
  <r>
    <n v="5628"/>
    <x v="2804"/>
    <x v="3"/>
    <x v="335"/>
    <d v="2014-07-02T00:00:00"/>
    <s v="Standard Class"/>
    <s v="DR-12880"/>
    <s v="Dan Reichenbach"/>
    <x v="1"/>
    <s v="United States"/>
    <x v="100"/>
    <x v="2"/>
    <n v="33180"/>
    <x v="0"/>
    <s v="OFF-LA-10004689"/>
    <x v="1"/>
    <x v="2"/>
    <s v="Avery 512"/>
    <n v="13.872000000000002"/>
    <n v="6"/>
    <n v="0.2"/>
    <n v="4.6818000000000008"/>
  </r>
  <r>
    <n v="5629"/>
    <x v="2804"/>
    <x v="3"/>
    <x v="335"/>
    <d v="2014-07-02T00:00:00"/>
    <s v="Standard Class"/>
    <s v="DR-12880"/>
    <s v="Dan Reichenbach"/>
    <x v="1"/>
    <s v="United States"/>
    <x v="100"/>
    <x v="2"/>
    <n v="33180"/>
    <x v="0"/>
    <s v="FUR-CH-10001545"/>
    <x v="0"/>
    <x v="1"/>
    <s v="Hon Comfortask Task/Swivel Chairs"/>
    <n v="273.55200000000002"/>
    <n v="3"/>
    <n v="0.2"/>
    <n v="-13.677599999999998"/>
  </r>
  <r>
    <n v="5630"/>
    <x v="2805"/>
    <x v="0"/>
    <x v="1036"/>
    <d v="2013-08-24T00:00:00"/>
    <s v="Second Class"/>
    <s v="RB-19465"/>
    <s v="Rick Bensley"/>
    <x v="2"/>
    <s v="United States"/>
    <x v="10"/>
    <x v="9"/>
    <n v="19143"/>
    <x v="3"/>
    <s v="FUR-TA-10002530"/>
    <x v="0"/>
    <x v="3"/>
    <s v="Iceberg OfficeWorks 42&quot; Round Tables"/>
    <n v="815.29199999999992"/>
    <n v="9"/>
    <n v="0.4"/>
    <n v="-339.7050000000001"/>
  </r>
  <r>
    <n v="5631"/>
    <x v="2806"/>
    <x v="2"/>
    <x v="1058"/>
    <d v="2011-02-16T00:00:00"/>
    <s v="Standard Class"/>
    <s v="NF-18385"/>
    <s v="Natalie Fritzler"/>
    <x v="0"/>
    <s v="United States"/>
    <x v="269"/>
    <x v="17"/>
    <n v="23320"/>
    <x v="0"/>
    <s v="TEC-AC-10001432"/>
    <x v="2"/>
    <x v="11"/>
    <s v="Enermax Aurora Lite Keyboard"/>
    <n v="234.45000000000002"/>
    <n v="3"/>
    <n v="0"/>
    <n v="103.15800000000003"/>
  </r>
  <r>
    <n v="5632"/>
    <x v="2806"/>
    <x v="2"/>
    <x v="1058"/>
    <d v="2011-02-16T00:00:00"/>
    <s v="Standard Class"/>
    <s v="NF-18385"/>
    <s v="Natalie Fritzler"/>
    <x v="0"/>
    <s v="United States"/>
    <x v="269"/>
    <x v="17"/>
    <n v="23320"/>
    <x v="0"/>
    <s v="FUR-TA-10003715"/>
    <x v="0"/>
    <x v="3"/>
    <s v="Hon 2111 Invitation Series Corner Table"/>
    <n v="1256.22"/>
    <n v="6"/>
    <n v="0"/>
    <n v="75.37319999999994"/>
  </r>
  <r>
    <n v="5633"/>
    <x v="2806"/>
    <x v="2"/>
    <x v="1058"/>
    <d v="2011-02-16T00:00:00"/>
    <s v="Standard Class"/>
    <s v="NF-18385"/>
    <s v="Natalie Fritzler"/>
    <x v="0"/>
    <s v="United States"/>
    <x v="269"/>
    <x v="17"/>
    <n v="23320"/>
    <x v="0"/>
    <s v="OFF-BI-10003291"/>
    <x v="1"/>
    <x v="8"/>
    <s v="Wilson Jones Leather-Like Binders with DublLock Round Rings"/>
    <n v="17.46"/>
    <n v="2"/>
    <n v="0"/>
    <n v="8.2061999999999991"/>
  </r>
  <r>
    <n v="5634"/>
    <x v="2807"/>
    <x v="0"/>
    <x v="713"/>
    <d v="2013-09-29T00:00:00"/>
    <s v="Second Class"/>
    <s v="CR-12580"/>
    <s v="Clay Rozendal"/>
    <x v="2"/>
    <s v="United States"/>
    <x v="20"/>
    <x v="15"/>
    <n v="10009"/>
    <x v="3"/>
    <s v="OFF-BI-10004187"/>
    <x v="1"/>
    <x v="8"/>
    <s v="Staples"/>
    <n v="10.528"/>
    <n v="7"/>
    <n v="0.2"/>
    <n v="3.6847999999999987"/>
  </r>
  <r>
    <n v="5635"/>
    <x v="2808"/>
    <x v="1"/>
    <x v="901"/>
    <d v="2012-12-06T00:00:00"/>
    <s v="First Class"/>
    <s v="SU-20665"/>
    <s v="Stephanie Ulpright"/>
    <x v="2"/>
    <s v="United States"/>
    <x v="447"/>
    <x v="12"/>
    <n v="48104"/>
    <x v="2"/>
    <s v="OFF-BI-10000666"/>
    <x v="1"/>
    <x v="8"/>
    <s v="Surelock Post Binders"/>
    <n v="152.79999999999998"/>
    <n v="5"/>
    <n v="0"/>
    <n v="76.399999999999991"/>
  </r>
  <r>
    <n v="5636"/>
    <x v="2809"/>
    <x v="3"/>
    <x v="213"/>
    <d v="2014-09-09T00:00:00"/>
    <s v="Standard Class"/>
    <s v="SC-20050"/>
    <s v="Sample Company A"/>
    <x v="2"/>
    <s v="United States"/>
    <x v="448"/>
    <x v="1"/>
    <n v="91941"/>
    <x v="1"/>
    <s v="OFF-BI-10002225"/>
    <x v="1"/>
    <x v="8"/>
    <s v="Square Ring Data Binders, Rigid 75 Pt. Covers, 11&quot; x 14-7/8&quot;"/>
    <n v="82.56"/>
    <n v="5"/>
    <n v="0.2"/>
    <n v="28.896000000000001"/>
  </r>
  <r>
    <n v="5637"/>
    <x v="2809"/>
    <x v="3"/>
    <x v="213"/>
    <d v="2014-09-09T00:00:00"/>
    <s v="Standard Class"/>
    <s v="SC-20050"/>
    <s v="Sample Company A"/>
    <x v="2"/>
    <s v="United States"/>
    <x v="448"/>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x v="130"/>
    <x v="12"/>
    <n v="48126"/>
    <x v="2"/>
    <s v="FUR-FU-10004245"/>
    <x v="0"/>
    <x v="5"/>
    <s v="Career Cubicle Clock, 8 1/4&quot;, Black"/>
    <n v="60.84"/>
    <n v="3"/>
    <n v="0"/>
    <n v="23.119199999999999"/>
  </r>
  <r>
    <n v="5639"/>
    <x v="2811"/>
    <x v="2"/>
    <x v="1059"/>
    <d v="2011-12-27T00:00:00"/>
    <s v="Standard Class"/>
    <s v="GM-14440"/>
    <s v="Gary McGarr"/>
    <x v="0"/>
    <s v="United States"/>
    <x v="70"/>
    <x v="1"/>
    <n v="92024"/>
    <x v="1"/>
    <s v="FUR-CH-10004287"/>
    <x v="0"/>
    <x v="1"/>
    <s v="SAFCO Arco Folding Chair"/>
    <n v="1325.76"/>
    <n v="6"/>
    <n v="0.2"/>
    <n v="149.14799999999991"/>
  </r>
  <r>
    <n v="5640"/>
    <x v="2811"/>
    <x v="2"/>
    <x v="1059"/>
    <d v="2011-12-27T00:00:00"/>
    <s v="Standard Class"/>
    <s v="GM-14440"/>
    <s v="Gary McGarr"/>
    <x v="0"/>
    <s v="United States"/>
    <x v="70"/>
    <x v="1"/>
    <n v="92024"/>
    <x v="1"/>
    <s v="FUR-CH-10000595"/>
    <x v="0"/>
    <x v="1"/>
    <s v="Safco Contoured Stacking Chairs"/>
    <n v="572.16000000000008"/>
    <n v="3"/>
    <n v="0.2"/>
    <n v="35.759999999999962"/>
  </r>
  <r>
    <n v="5641"/>
    <x v="2812"/>
    <x v="2"/>
    <x v="865"/>
    <d v="2011-09-28T00:00:00"/>
    <s v="Standard Class"/>
    <s v="JK-15640"/>
    <s v="Jim Kriz"/>
    <x v="2"/>
    <s v="United States"/>
    <x v="80"/>
    <x v="24"/>
    <n v="44107"/>
    <x v="3"/>
    <s v="OFF-PA-10003063"/>
    <x v="1"/>
    <x v="10"/>
    <s v="EcoTones Memo Sheets"/>
    <n v="28.8"/>
    <n v="9"/>
    <n v="0.2"/>
    <n v="10.080000000000002"/>
  </r>
  <r>
    <n v="5642"/>
    <x v="2813"/>
    <x v="3"/>
    <x v="459"/>
    <d v="2014-04-06T00:00:00"/>
    <s v="First Class"/>
    <s v="AT-10435"/>
    <s v="Alyssa Tate"/>
    <x v="2"/>
    <s v="United States"/>
    <x v="255"/>
    <x v="29"/>
    <n v="6450"/>
    <x v="3"/>
    <s v="OFF-AR-10000246"/>
    <x v="1"/>
    <x v="6"/>
    <s v="Newell 318"/>
    <n v="11.12"/>
    <n v="4"/>
    <n v="0"/>
    <n v="2.8911999999999995"/>
  </r>
  <r>
    <n v="5643"/>
    <x v="2814"/>
    <x v="0"/>
    <x v="178"/>
    <d v="2013-04-06T00:00:00"/>
    <s v="Second Class"/>
    <s v="DB-12910"/>
    <s v="Daniel Byrd"/>
    <x v="2"/>
    <s v="United States"/>
    <x v="38"/>
    <x v="32"/>
    <n v="31907"/>
    <x v="0"/>
    <s v="FUR-FU-10003274"/>
    <x v="0"/>
    <x v="5"/>
    <s v="Regeneration Desk Collection"/>
    <n v="7.04"/>
    <n v="4"/>
    <n v="0"/>
    <n v="3.0976000000000004"/>
  </r>
  <r>
    <n v="5644"/>
    <x v="2815"/>
    <x v="1"/>
    <x v="1060"/>
    <d v="2012-05-20T00:00:00"/>
    <s v="Second Class"/>
    <s v="AH-10690"/>
    <s v="Anna Häberlin"/>
    <x v="1"/>
    <s v="United States"/>
    <x v="185"/>
    <x v="32"/>
    <n v="30076"/>
    <x v="0"/>
    <s v="OFF-EN-10004147"/>
    <x v="1"/>
    <x v="12"/>
    <s v="Wausau Papers Astrobrights Colored Envelopes"/>
    <n v="17.940000000000001"/>
    <n v="3"/>
    <n v="0"/>
    <n v="8.7906000000000013"/>
  </r>
  <r>
    <n v="5645"/>
    <x v="2816"/>
    <x v="3"/>
    <x v="721"/>
    <d v="2014-03-27T00:00:00"/>
    <s v="First Class"/>
    <s v="SJ-20125"/>
    <s v="Sanjit Jacobs"/>
    <x v="2"/>
    <s v="United States"/>
    <x v="4"/>
    <x v="4"/>
    <n v="98105"/>
    <x v="1"/>
    <s v="OFF-BI-10002103"/>
    <x v="1"/>
    <x v="8"/>
    <s v="Cardinal Slant-D Ring Binder, Heavy Gauge Vinyl"/>
    <n v="34.76"/>
    <n v="5"/>
    <n v="0.2"/>
    <n v="11.296999999999999"/>
  </r>
  <r>
    <n v="5646"/>
    <x v="2817"/>
    <x v="3"/>
    <x v="349"/>
    <d v="2014-04-20T00:00:00"/>
    <s v="Standard Class"/>
    <s v="HM-14860"/>
    <s v="Harry Marie"/>
    <x v="1"/>
    <s v="United States"/>
    <x v="73"/>
    <x v="30"/>
    <n v="7960"/>
    <x v="3"/>
    <s v="FUR-FU-10004018"/>
    <x v="0"/>
    <x v="5"/>
    <s v="Tensor Computer Mounted Lamp"/>
    <n v="74.45"/>
    <n v="5"/>
    <n v="0"/>
    <n v="20.101500000000001"/>
  </r>
  <r>
    <n v="5647"/>
    <x v="2818"/>
    <x v="1"/>
    <x v="1038"/>
    <d v="2012-01-09T00:00:00"/>
    <s v="Standard Class"/>
    <s v="AG-10495"/>
    <s v="Andrew Gjertsen"/>
    <x v="1"/>
    <s v="United States"/>
    <x v="166"/>
    <x v="17"/>
    <n v="22304"/>
    <x v="0"/>
    <s v="FUR-FU-10001473"/>
    <x v="0"/>
    <x v="5"/>
    <s v="DAX Wood Document Frame"/>
    <n v="192.22"/>
    <n v="14"/>
    <n v="0"/>
    <n v="69.199200000000005"/>
  </r>
  <r>
    <n v="5648"/>
    <x v="2819"/>
    <x v="3"/>
    <x v="808"/>
    <d v="2014-11-08T00:00:00"/>
    <s v="Standard Class"/>
    <s v="JB-16000"/>
    <s v="Joy Bell-"/>
    <x v="0"/>
    <s v="United States"/>
    <x v="288"/>
    <x v="7"/>
    <n v="84106"/>
    <x v="1"/>
    <s v="OFF-PA-10001800"/>
    <x v="1"/>
    <x v="10"/>
    <s v="Xerox 220"/>
    <n v="19.440000000000001"/>
    <n v="3"/>
    <n v="0"/>
    <n v="9.3312000000000008"/>
  </r>
  <r>
    <n v="5649"/>
    <x v="2820"/>
    <x v="3"/>
    <x v="729"/>
    <d v="2014-07-20T00:00:00"/>
    <s v="Second Class"/>
    <s v="AJ-10795"/>
    <s v="Anthony Johnson"/>
    <x v="1"/>
    <s v="United States"/>
    <x v="339"/>
    <x v="1"/>
    <n v="92307"/>
    <x v="1"/>
    <s v="OFF-PA-10004609"/>
    <x v="1"/>
    <x v="10"/>
    <s v="Xerox 221"/>
    <n v="32.400000000000006"/>
    <n v="5"/>
    <n v="0"/>
    <n v="15.552000000000001"/>
  </r>
  <r>
    <n v="5650"/>
    <x v="2820"/>
    <x v="3"/>
    <x v="729"/>
    <d v="2014-07-20T00:00:00"/>
    <s v="Second Class"/>
    <s v="AJ-10795"/>
    <s v="Anthony Johnson"/>
    <x v="1"/>
    <s v="United States"/>
    <x v="339"/>
    <x v="1"/>
    <n v="92307"/>
    <x v="1"/>
    <s v="OFF-EN-10002592"/>
    <x v="1"/>
    <x v="12"/>
    <s v="Peel &amp; Seel Recycled Catalog Envelopes, Brown"/>
    <n v="57.9"/>
    <n v="5"/>
    <n v="0"/>
    <n v="28.95"/>
  </r>
  <r>
    <n v="5651"/>
    <x v="2820"/>
    <x v="3"/>
    <x v="729"/>
    <d v="2014-07-20T00:00:00"/>
    <s v="Second Class"/>
    <s v="AJ-10795"/>
    <s v="Anthony Johnson"/>
    <x v="1"/>
    <s v="United States"/>
    <x v="339"/>
    <x v="1"/>
    <n v="92307"/>
    <x v="1"/>
    <s v="OFF-ST-10002957"/>
    <x v="1"/>
    <x v="4"/>
    <s v="Sterilite Show Offs Storage Containers"/>
    <n v="10.56"/>
    <n v="2"/>
    <n v="0"/>
    <n v="0"/>
  </r>
  <r>
    <n v="5652"/>
    <x v="2820"/>
    <x v="3"/>
    <x v="729"/>
    <d v="2014-07-20T00:00:00"/>
    <s v="Second Class"/>
    <s v="AJ-10795"/>
    <s v="Anthony Johnson"/>
    <x v="1"/>
    <s v="United States"/>
    <x v="339"/>
    <x v="1"/>
    <n v="92307"/>
    <x v="1"/>
    <s v="FUR-BO-10002613"/>
    <x v="0"/>
    <x v="0"/>
    <s v="Atlantic Metals Mobile 4-Shelf Bookcases, Custom Colors"/>
    <n v="1194.165"/>
    <n v="5"/>
    <n v="0.15"/>
    <n v="210.73499999999993"/>
  </r>
  <r>
    <n v="5653"/>
    <x v="2821"/>
    <x v="3"/>
    <x v="833"/>
    <d v="2014-10-12T00:00:00"/>
    <s v="Standard Class"/>
    <s v="MM-18280"/>
    <s v="Muhammed MacIntyre"/>
    <x v="1"/>
    <s v="United States"/>
    <x v="20"/>
    <x v="15"/>
    <n v="10009"/>
    <x v="3"/>
    <s v="OFF-PA-10001033"/>
    <x v="1"/>
    <x v="10"/>
    <s v="Xerox 1893"/>
    <n v="40.99"/>
    <n v="1"/>
    <n v="0"/>
    <n v="20.085100000000001"/>
  </r>
  <r>
    <n v="5654"/>
    <x v="2822"/>
    <x v="2"/>
    <x v="130"/>
    <d v="2011-11-11T00:00:00"/>
    <s v="Standard Class"/>
    <s v="TH-21235"/>
    <s v="Tiffany House"/>
    <x v="1"/>
    <s v="United States"/>
    <x v="85"/>
    <x v="1"/>
    <n v="90805"/>
    <x v="1"/>
    <s v="OFF-AR-10000940"/>
    <x v="1"/>
    <x v="6"/>
    <s v="Newell 343"/>
    <n v="2.94"/>
    <n v="1"/>
    <n v="0"/>
    <n v="0.79380000000000006"/>
  </r>
  <r>
    <n v="5655"/>
    <x v="2823"/>
    <x v="0"/>
    <x v="122"/>
    <d v="2013-12-22T00:00:00"/>
    <s v="First Class"/>
    <s v="AH-10120"/>
    <s v="Adrian Hane"/>
    <x v="2"/>
    <s v="United States"/>
    <x v="127"/>
    <x v="21"/>
    <n v="97301"/>
    <x v="1"/>
    <s v="OFF-BI-10001670"/>
    <x v="1"/>
    <x v="8"/>
    <s v="Vinyl Sectional Post Binders"/>
    <n v="45.240000000000009"/>
    <n v="4"/>
    <n v="0.7"/>
    <n v="-30.159999999999997"/>
  </r>
  <r>
    <n v="5656"/>
    <x v="2823"/>
    <x v="0"/>
    <x v="122"/>
    <d v="2013-12-22T00:00:00"/>
    <s v="First Class"/>
    <s v="AH-10120"/>
    <s v="Adrian Hane"/>
    <x v="2"/>
    <s v="United States"/>
    <x v="127"/>
    <x v="21"/>
    <n v="97301"/>
    <x v="1"/>
    <s v="OFF-AR-10004078"/>
    <x v="1"/>
    <x v="6"/>
    <s v="Newell 312"/>
    <n v="18.687999999999999"/>
    <n v="4"/>
    <n v="0.2"/>
    <n v="2.3359999999999994"/>
  </r>
  <r>
    <n v="5657"/>
    <x v="2823"/>
    <x v="0"/>
    <x v="122"/>
    <d v="2013-12-22T00:00:00"/>
    <s v="First Class"/>
    <s v="AH-10120"/>
    <s v="Adrian Hane"/>
    <x v="2"/>
    <s v="United States"/>
    <x v="127"/>
    <x v="21"/>
    <n v="97301"/>
    <x v="1"/>
    <s v="OFF-PA-10003036"/>
    <x v="1"/>
    <x v="10"/>
    <s v="Black Print Carbonless 8 1/2&quot; x 8 1/4&quot; Rapid Memo Book"/>
    <n v="11.648000000000001"/>
    <n v="2"/>
    <n v="0.2"/>
    <n v="3.7855999999999992"/>
  </r>
  <r>
    <n v="5658"/>
    <x v="2823"/>
    <x v="0"/>
    <x v="122"/>
    <d v="2013-12-22T00:00:00"/>
    <s v="First Class"/>
    <s v="AH-10120"/>
    <s v="Adrian Hane"/>
    <x v="2"/>
    <s v="United States"/>
    <x v="127"/>
    <x v="21"/>
    <n v="97301"/>
    <x v="1"/>
    <s v="TEC-AC-10000991"/>
    <x v="2"/>
    <x v="11"/>
    <s v="Sony Micro Vault Click 8 GB USB 2.0 Flash Drive"/>
    <n v="112.77600000000001"/>
    <n v="3"/>
    <n v="0.2"/>
    <n v="-8.4581999999999979"/>
  </r>
  <r>
    <n v="5659"/>
    <x v="2823"/>
    <x v="0"/>
    <x v="122"/>
    <d v="2013-12-22T00:00:00"/>
    <s v="First Class"/>
    <s v="AH-10120"/>
    <s v="Adrian Hane"/>
    <x v="2"/>
    <s v="United States"/>
    <x v="127"/>
    <x v="21"/>
    <n v="97301"/>
    <x v="1"/>
    <s v="FUR-TA-10002530"/>
    <x v="0"/>
    <x v="3"/>
    <s v="Iceberg OfficeWorks 42&quot; Round Tables"/>
    <n v="377.45"/>
    <n v="5"/>
    <n v="0.5"/>
    <n v="-264.21500000000003"/>
  </r>
  <r>
    <n v="5660"/>
    <x v="2823"/>
    <x v="0"/>
    <x v="122"/>
    <d v="2013-12-22T00:00:00"/>
    <s v="First Class"/>
    <s v="AH-10120"/>
    <s v="Adrian Hane"/>
    <x v="2"/>
    <s v="United States"/>
    <x v="127"/>
    <x v="21"/>
    <n v="97301"/>
    <x v="1"/>
    <s v="OFF-LA-10000407"/>
    <x v="1"/>
    <x v="2"/>
    <s v="Avery White Multi-Purpose Labels"/>
    <n v="15.936000000000002"/>
    <n v="4"/>
    <n v="0.2"/>
    <n v="5.1791999999999998"/>
  </r>
  <r>
    <n v="5661"/>
    <x v="2823"/>
    <x v="0"/>
    <x v="122"/>
    <d v="2013-12-22T00:00:00"/>
    <s v="First Class"/>
    <s v="AH-10120"/>
    <s v="Adrian Hane"/>
    <x v="2"/>
    <s v="United States"/>
    <x v="127"/>
    <x v="21"/>
    <n v="97301"/>
    <x v="1"/>
    <s v="TEC-PH-10004833"/>
    <x v="2"/>
    <x v="7"/>
    <s v="Macally Suction Cup Mount"/>
    <n v="28.68"/>
    <n v="3"/>
    <n v="0.2"/>
    <n v="-7.17"/>
  </r>
  <r>
    <n v="5662"/>
    <x v="2824"/>
    <x v="0"/>
    <x v="446"/>
    <d v="2013-10-02T00:00:00"/>
    <s v="Standard Class"/>
    <s v="CL-12700"/>
    <s v="Craig Leslie"/>
    <x v="2"/>
    <s v="United States"/>
    <x v="34"/>
    <x v="22"/>
    <n v="80013"/>
    <x v="1"/>
    <s v="FUR-FU-10002671"/>
    <x v="0"/>
    <x v="5"/>
    <s v="Electrix 20W Halogen Replacement Bulb for Zoom-In Desk Lamp"/>
    <n v="21.44"/>
    <n v="2"/>
    <n v="0.2"/>
    <n v="7.5039999999999987"/>
  </r>
  <r>
    <n v="5663"/>
    <x v="2824"/>
    <x v="0"/>
    <x v="446"/>
    <d v="2013-10-02T00:00:00"/>
    <s v="Standard Class"/>
    <s v="CL-12700"/>
    <s v="Craig Leslie"/>
    <x v="2"/>
    <s v="United States"/>
    <x v="34"/>
    <x v="22"/>
    <n v="80013"/>
    <x v="1"/>
    <s v="OFF-ST-10001370"/>
    <x v="1"/>
    <x v="4"/>
    <s v="Sensible Storage WireTech Storage Systems"/>
    <n v="511.05600000000004"/>
    <n v="9"/>
    <n v="0.2"/>
    <n v="-95.823000000000079"/>
  </r>
  <r>
    <n v="5664"/>
    <x v="2825"/>
    <x v="0"/>
    <x v="658"/>
    <d v="2013-07-22T00:00:00"/>
    <s v="Same Day"/>
    <s v="JG-15310"/>
    <s v="Jason Gross"/>
    <x v="1"/>
    <s v="United States"/>
    <x v="46"/>
    <x v="24"/>
    <n v="43055"/>
    <x v="3"/>
    <s v="OFF-AR-10000914"/>
    <x v="1"/>
    <x v="6"/>
    <s v="Boston 16765 Mini Stand Up Battery Pencil Sharpener"/>
    <n v="18.656000000000002"/>
    <n v="2"/>
    <n v="0.2"/>
    <n v="1.3992000000000013"/>
  </r>
  <r>
    <n v="5665"/>
    <x v="2825"/>
    <x v="0"/>
    <x v="658"/>
    <d v="2013-07-22T00:00:00"/>
    <s v="Same Day"/>
    <s v="JG-15310"/>
    <s v="Jason Gross"/>
    <x v="1"/>
    <s v="United States"/>
    <x v="46"/>
    <x v="24"/>
    <n v="43055"/>
    <x v="3"/>
    <s v="OFF-BI-10001116"/>
    <x v="1"/>
    <x v="8"/>
    <s v="Wilson Jones 1&quot; Hanging DublLock Ring Binders"/>
    <n v="11.088000000000003"/>
    <n v="7"/>
    <n v="0.7"/>
    <n v="-8.1311999999999998"/>
  </r>
  <r>
    <n v="5666"/>
    <x v="2825"/>
    <x v="0"/>
    <x v="658"/>
    <d v="2013-07-22T00:00:00"/>
    <s v="Same Day"/>
    <s v="JG-15310"/>
    <s v="Jason Gross"/>
    <x v="1"/>
    <s v="United States"/>
    <x v="46"/>
    <x v="24"/>
    <n v="43055"/>
    <x v="3"/>
    <s v="OFF-ST-10002276"/>
    <x v="1"/>
    <x v="4"/>
    <s v="Safco Steel Mobile File Cart"/>
    <n v="66.688000000000002"/>
    <n v="1"/>
    <n v="0.2"/>
    <n v="4.1680000000000028"/>
  </r>
  <r>
    <n v="5667"/>
    <x v="2825"/>
    <x v="0"/>
    <x v="658"/>
    <d v="2013-07-22T00:00:00"/>
    <s v="Same Day"/>
    <s v="JG-15310"/>
    <s v="Jason Gross"/>
    <x v="1"/>
    <s v="United States"/>
    <x v="46"/>
    <x v="24"/>
    <n v="43055"/>
    <x v="3"/>
    <s v="OFF-ST-10004340"/>
    <x v="1"/>
    <x v="4"/>
    <s v="Fellowes Mobile File Cart, Black"/>
    <n v="99.488"/>
    <n v="2"/>
    <n v="0.2"/>
    <n v="8.7052000000000049"/>
  </r>
  <r>
    <n v="5668"/>
    <x v="2826"/>
    <x v="0"/>
    <x v="725"/>
    <d v="2013-06-16T00:00:00"/>
    <s v="Standard Class"/>
    <s v="SE-20110"/>
    <s v="Sanjit Engle"/>
    <x v="0"/>
    <s v="United States"/>
    <x v="4"/>
    <x v="4"/>
    <n v="98103"/>
    <x v="1"/>
    <s v="OFF-LA-10004093"/>
    <x v="1"/>
    <x v="2"/>
    <s v="Avery 486"/>
    <n v="14.62"/>
    <n v="2"/>
    <n v="0"/>
    <n v="6.8713999999999995"/>
  </r>
  <r>
    <n v="5669"/>
    <x v="2826"/>
    <x v="0"/>
    <x v="725"/>
    <d v="2013-06-16T00:00:00"/>
    <s v="Standard Class"/>
    <s v="SE-20110"/>
    <s v="Sanjit Engle"/>
    <x v="0"/>
    <s v="United States"/>
    <x v="4"/>
    <x v="4"/>
    <n v="98103"/>
    <x v="1"/>
    <s v="OFF-BI-10004728"/>
    <x v="1"/>
    <x v="8"/>
    <s v="Wilson Jones Turn Tabs Binder Tool for Ring Binders"/>
    <n v="53.984000000000002"/>
    <n v="14"/>
    <n v="0.2"/>
    <n v="17.544800000000002"/>
  </r>
  <r>
    <n v="5670"/>
    <x v="2826"/>
    <x v="0"/>
    <x v="725"/>
    <d v="2013-06-16T00:00:00"/>
    <s v="Standard Class"/>
    <s v="SE-20110"/>
    <s v="Sanjit Engle"/>
    <x v="0"/>
    <s v="United States"/>
    <x v="4"/>
    <x v="4"/>
    <n v="98103"/>
    <x v="1"/>
    <s v="TEC-AC-10003095"/>
    <x v="2"/>
    <x v="11"/>
    <s v="Logitech G35 7.1-Channel Surround Sound Headset"/>
    <n v="389.97"/>
    <n v="3"/>
    <n v="0"/>
    <n v="132.58980000000003"/>
  </r>
  <r>
    <n v="5671"/>
    <x v="2827"/>
    <x v="1"/>
    <x v="988"/>
    <d v="2012-06-11T00:00:00"/>
    <s v="Second Class"/>
    <s v="TG-21640"/>
    <s v="Trudy Glocke"/>
    <x v="0"/>
    <s v="United States"/>
    <x v="449"/>
    <x v="45"/>
    <n v="83201"/>
    <x v="1"/>
    <s v="FUR-FU-10003192"/>
    <x v="0"/>
    <x v="5"/>
    <s v="Luxo Adjustable Task Clamp Lamp"/>
    <n v="355.36"/>
    <n v="4"/>
    <n v="0"/>
    <n v="92.393599999999992"/>
  </r>
  <r>
    <n v="5672"/>
    <x v="2827"/>
    <x v="1"/>
    <x v="988"/>
    <d v="2012-06-11T00:00:00"/>
    <s v="Second Class"/>
    <s v="TG-21640"/>
    <s v="Trudy Glocke"/>
    <x v="0"/>
    <s v="United States"/>
    <x v="449"/>
    <x v="45"/>
    <n v="83201"/>
    <x v="1"/>
    <s v="TEC-PH-10004522"/>
    <x v="2"/>
    <x v="7"/>
    <s v="Dexim XPower Skin Super-Thin Power Case for iPhone 5 - Black"/>
    <n v="140.376"/>
    <n v="3"/>
    <n v="0.2"/>
    <n v="8.7735000000000056"/>
  </r>
  <r>
    <n v="5673"/>
    <x v="2828"/>
    <x v="3"/>
    <x v="855"/>
    <d v="2014-11-04T00:00:00"/>
    <s v="Standard Class"/>
    <s v="SH-19975"/>
    <s v="Sally Hughsby"/>
    <x v="1"/>
    <s v="United States"/>
    <x v="61"/>
    <x v="5"/>
    <n v="75081"/>
    <x v="2"/>
    <s v="OFF-EN-10003068"/>
    <x v="1"/>
    <x v="12"/>
    <s v="#6 3/4 Gummed Flap White Envelopes"/>
    <n v="15.840000000000002"/>
    <n v="2"/>
    <n v="0.2"/>
    <n v="5.5439999999999987"/>
  </r>
  <r>
    <n v="5674"/>
    <x v="2828"/>
    <x v="3"/>
    <x v="855"/>
    <d v="2014-11-04T00:00:00"/>
    <s v="Standard Class"/>
    <s v="SH-19975"/>
    <s v="Sally Hughsby"/>
    <x v="1"/>
    <s v="United States"/>
    <x v="61"/>
    <x v="5"/>
    <n v="75081"/>
    <x v="2"/>
    <s v="OFF-PA-10001204"/>
    <x v="1"/>
    <x v="10"/>
    <s v="Xerox 1972"/>
    <n v="8.4480000000000004"/>
    <n v="2"/>
    <n v="0.2"/>
    <n v="2.6399999999999997"/>
  </r>
  <r>
    <n v="5675"/>
    <x v="2829"/>
    <x v="0"/>
    <x v="115"/>
    <d v="2013-01-27T00:00:00"/>
    <s v="Standard Class"/>
    <s v="MC-17275"/>
    <s v="Marc Crier"/>
    <x v="0"/>
    <s v="United States"/>
    <x v="4"/>
    <x v="4"/>
    <n v="98105"/>
    <x v="1"/>
    <s v="OFF-PA-10003953"/>
    <x v="1"/>
    <x v="10"/>
    <s v="Xerox 218"/>
    <n v="12.96"/>
    <n v="2"/>
    <n v="0"/>
    <n v="6.2208000000000006"/>
  </r>
  <r>
    <n v="5676"/>
    <x v="2830"/>
    <x v="2"/>
    <x v="1061"/>
    <d v="2011-06-02T00:00:00"/>
    <s v="Standard Class"/>
    <s v="PJ-18835"/>
    <s v="Patrick Jones"/>
    <x v="1"/>
    <s v="United States"/>
    <x v="4"/>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x v="4"/>
    <x v="4"/>
    <n v="98115"/>
    <x v="1"/>
    <s v="TEC-AC-10004877"/>
    <x v="2"/>
    <x v="11"/>
    <s v="Imation 30456 USB Flash Drive 8GB"/>
    <n v="27.6"/>
    <n v="4"/>
    <n v="0"/>
    <n v="2.2079999999999984"/>
  </r>
  <r>
    <n v="5678"/>
    <x v="2831"/>
    <x v="2"/>
    <x v="282"/>
    <d v="2012-01-05T00:00:00"/>
    <s v="Standard Class"/>
    <s v="ZC-21910"/>
    <s v="Zuschuss Carroll"/>
    <x v="0"/>
    <s v="United States"/>
    <x v="22"/>
    <x v="10"/>
    <n v="60610"/>
    <x v="2"/>
    <s v="FUR-FU-10000193"/>
    <x v="0"/>
    <x v="5"/>
    <s v="Tenex Chairmats For Use with Hard Floors"/>
    <n v="38.975999999999999"/>
    <n v="3"/>
    <n v="0.6"/>
    <n v="-50.66879999999999"/>
  </r>
  <r>
    <n v="5679"/>
    <x v="2832"/>
    <x v="0"/>
    <x v="1062"/>
    <d v="2013-08-04T00:00:00"/>
    <s v="Standard Class"/>
    <s v="SC-20680"/>
    <s v="Steve Carroll"/>
    <x v="2"/>
    <s v="United States"/>
    <x v="450"/>
    <x v="12"/>
    <n v="49423"/>
    <x v="2"/>
    <s v="OFF-FA-10000735"/>
    <x v="1"/>
    <x v="13"/>
    <s v="Staples"/>
    <n v="20.439999999999998"/>
    <n v="7"/>
    <n v="0"/>
    <n v="9.1979999999999986"/>
  </r>
  <r>
    <n v="5680"/>
    <x v="2832"/>
    <x v="0"/>
    <x v="1062"/>
    <d v="2013-08-04T00:00:00"/>
    <s v="Standard Class"/>
    <s v="SC-20680"/>
    <s v="Steve Carroll"/>
    <x v="2"/>
    <s v="United States"/>
    <x v="450"/>
    <x v="12"/>
    <n v="49423"/>
    <x v="2"/>
    <s v="OFF-PA-10002120"/>
    <x v="1"/>
    <x v="10"/>
    <s v="Xerox 1889"/>
    <n v="109.92"/>
    <n v="2"/>
    <n v="0"/>
    <n v="53.860799999999998"/>
  </r>
  <r>
    <n v="5681"/>
    <x v="2833"/>
    <x v="0"/>
    <x v="446"/>
    <d v="2013-10-01T00:00:00"/>
    <s v="Standard Class"/>
    <s v="BP-11230"/>
    <s v="Benjamin Patterson"/>
    <x v="0"/>
    <s v="United States"/>
    <x v="387"/>
    <x v="26"/>
    <n v="74012"/>
    <x v="2"/>
    <s v="OFF-BI-10001249"/>
    <x v="1"/>
    <x v="8"/>
    <s v="Avery Heavy-Duty EZD View Binder with Locking Rings"/>
    <n v="6.38"/>
    <n v="1"/>
    <n v="0"/>
    <n v="2.9347999999999996"/>
  </r>
  <r>
    <n v="5682"/>
    <x v="2833"/>
    <x v="0"/>
    <x v="446"/>
    <d v="2013-10-01T00:00:00"/>
    <s v="Standard Class"/>
    <s v="BP-11230"/>
    <s v="Benjamin Patterson"/>
    <x v="0"/>
    <s v="United States"/>
    <x v="387"/>
    <x v="26"/>
    <n v="74012"/>
    <x v="2"/>
    <s v="OFF-PA-10001569"/>
    <x v="1"/>
    <x v="10"/>
    <s v="Xerox 232"/>
    <n v="6.48"/>
    <n v="1"/>
    <n v="0"/>
    <n v="3.1104000000000003"/>
  </r>
  <r>
    <n v="5683"/>
    <x v="2834"/>
    <x v="2"/>
    <x v="1063"/>
    <d v="2011-04-08T00:00:00"/>
    <s v="Standard Class"/>
    <s v="RD-19585"/>
    <s v="Rob Dowd"/>
    <x v="0"/>
    <s v="United States"/>
    <x v="417"/>
    <x v="32"/>
    <n v="30605"/>
    <x v="0"/>
    <s v="OFF-PA-10004248"/>
    <x v="1"/>
    <x v="10"/>
    <s v="Xerox 1990"/>
    <n v="15.84"/>
    <n v="3"/>
    <n v="0"/>
    <n v="7.1280000000000001"/>
  </r>
  <r>
    <n v="5684"/>
    <x v="2834"/>
    <x v="2"/>
    <x v="1063"/>
    <d v="2011-04-08T00:00:00"/>
    <s v="Standard Class"/>
    <s v="RD-19585"/>
    <s v="Rob Dowd"/>
    <x v="0"/>
    <s v="United States"/>
    <x v="417"/>
    <x v="32"/>
    <n v="30605"/>
    <x v="0"/>
    <s v="TEC-PH-10001128"/>
    <x v="2"/>
    <x v="7"/>
    <s v="Motorola Droid Maxx"/>
    <n v="1049.93"/>
    <n v="7"/>
    <n v="0"/>
    <n v="293.98040000000003"/>
  </r>
  <r>
    <n v="5685"/>
    <x v="2834"/>
    <x v="2"/>
    <x v="1063"/>
    <d v="2011-04-08T00:00:00"/>
    <s v="Standard Class"/>
    <s v="RD-19585"/>
    <s v="Rob Dowd"/>
    <x v="0"/>
    <s v="United States"/>
    <x v="417"/>
    <x v="32"/>
    <n v="30605"/>
    <x v="0"/>
    <s v="OFF-AP-10003842"/>
    <x v="1"/>
    <x v="9"/>
    <s v="Euro-Pro Shark Turbo Vacuum"/>
    <n v="154.9"/>
    <n v="5"/>
    <n v="0"/>
    <n v="40.274000000000001"/>
  </r>
  <r>
    <n v="5686"/>
    <x v="2835"/>
    <x v="1"/>
    <x v="599"/>
    <d v="2012-11-05T00:00:00"/>
    <s v="Same Day"/>
    <s v="KL-16645"/>
    <s v="Ken Lonsdale"/>
    <x v="0"/>
    <s v="United States"/>
    <x v="4"/>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x v="264"/>
    <x v="2"/>
    <n v="32712"/>
    <x v="0"/>
    <s v="OFF-FA-10000621"/>
    <x v="1"/>
    <x v="13"/>
    <s v="OIC Colored Binder Clips, Assorted Sizes"/>
    <n v="14.320000000000002"/>
    <n v="5"/>
    <n v="0.2"/>
    <n v="5.1910000000000007"/>
  </r>
  <r>
    <n v="5688"/>
    <x v="2836"/>
    <x v="2"/>
    <x v="1064"/>
    <d v="2011-07-28T00:00:00"/>
    <s v="Same Day"/>
    <s v="CK-12205"/>
    <s v="Chloris Kastensmidt"/>
    <x v="0"/>
    <s v="United States"/>
    <x v="264"/>
    <x v="2"/>
    <n v="32712"/>
    <x v="0"/>
    <s v="FUR-FU-10003623"/>
    <x v="0"/>
    <x v="5"/>
    <s v="DataProducts Ampli Magnifier Task Lamp, Black,"/>
    <n v="129.88800000000001"/>
    <n v="6"/>
    <n v="0.2"/>
    <n v="12.988799999999991"/>
  </r>
  <r>
    <n v="5689"/>
    <x v="2836"/>
    <x v="2"/>
    <x v="1064"/>
    <d v="2011-07-28T00:00:00"/>
    <s v="Same Day"/>
    <s v="CK-12205"/>
    <s v="Chloris Kastensmidt"/>
    <x v="0"/>
    <s v="United States"/>
    <x v="264"/>
    <x v="2"/>
    <n v="32712"/>
    <x v="0"/>
    <s v="OFF-EN-10000781"/>
    <x v="1"/>
    <x v="12"/>
    <s v="#10- 4 1/8&quot; x 9 1/2&quot; Recycled Envelopes"/>
    <n v="48.944000000000003"/>
    <n v="7"/>
    <n v="0.2"/>
    <n v="16.518599999999999"/>
  </r>
  <r>
    <n v="5690"/>
    <x v="2837"/>
    <x v="1"/>
    <x v="207"/>
    <d v="2012-12-31T00:00:00"/>
    <s v="Standard Class"/>
    <s v="RB-19705"/>
    <s v="Roger Barcio"/>
    <x v="2"/>
    <s v="United States"/>
    <x v="12"/>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x v="248"/>
    <x v="39"/>
    <n v="21215"/>
    <x v="3"/>
    <s v="OFF-AR-10000817"/>
    <x v="1"/>
    <x v="6"/>
    <s v="Manco Dry-Lighter Erasable Highlighter"/>
    <n v="27.36"/>
    <n v="9"/>
    <n v="0"/>
    <n v="9.3023999999999987"/>
  </r>
  <r>
    <n v="5692"/>
    <x v="2838"/>
    <x v="1"/>
    <x v="895"/>
    <d v="2012-12-16T00:00:00"/>
    <s v="Standard Class"/>
    <s v="KM-16225"/>
    <s v="Kalyca Meade"/>
    <x v="1"/>
    <s v="United States"/>
    <x v="248"/>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x v="248"/>
    <x v="39"/>
    <n v="21215"/>
    <x v="3"/>
    <s v="TEC-PH-10004667"/>
    <x v="2"/>
    <x v="7"/>
    <s v="Cisco 8x8 Inc. 6753i IP Business Phone System"/>
    <n v="134.99"/>
    <n v="1"/>
    <n v="0"/>
    <n v="36.447299999999998"/>
  </r>
  <r>
    <n v="5694"/>
    <x v="2838"/>
    <x v="1"/>
    <x v="895"/>
    <d v="2012-12-16T00:00:00"/>
    <s v="Standard Class"/>
    <s v="KM-16225"/>
    <s v="Kalyca Meade"/>
    <x v="1"/>
    <s v="United States"/>
    <x v="248"/>
    <x v="39"/>
    <n v="21215"/>
    <x v="3"/>
    <s v="OFF-PA-10000143"/>
    <x v="1"/>
    <x v="10"/>
    <s v="Astroparche Fine Business Paper"/>
    <n v="26.400000000000002"/>
    <n v="5"/>
    <n v="0"/>
    <n v="12.672000000000001"/>
  </r>
  <r>
    <n v="5695"/>
    <x v="2838"/>
    <x v="1"/>
    <x v="895"/>
    <d v="2012-12-16T00:00:00"/>
    <s v="Standard Class"/>
    <s v="KM-16225"/>
    <s v="Kalyca Meade"/>
    <x v="1"/>
    <s v="United States"/>
    <x v="248"/>
    <x v="39"/>
    <n v="21215"/>
    <x v="3"/>
    <s v="FUR-CH-10000785"/>
    <x v="0"/>
    <x v="1"/>
    <s v="Global Ergonomic Managers Chair"/>
    <n v="542.93999999999994"/>
    <n v="3"/>
    <n v="0"/>
    <n v="141.1644"/>
  </r>
  <r>
    <n v="5696"/>
    <x v="2839"/>
    <x v="0"/>
    <x v="465"/>
    <d v="2013-05-08T00:00:00"/>
    <s v="Second Class"/>
    <s v="AH-10465"/>
    <s v="Amy Hunt"/>
    <x v="0"/>
    <s v="United States"/>
    <x v="8"/>
    <x v="1"/>
    <n v="94109"/>
    <x v="1"/>
    <s v="FUR-TA-10001676"/>
    <x v="0"/>
    <x v="3"/>
    <s v="Hon 61000 Series Interactive Training Tables"/>
    <n v="71.088000000000008"/>
    <n v="2"/>
    <n v="0.2"/>
    <n v="-1.7772000000000041"/>
  </r>
  <r>
    <n v="5697"/>
    <x v="2840"/>
    <x v="3"/>
    <x v="336"/>
    <d v="2014-10-19T00:00:00"/>
    <s v="Standard Class"/>
    <s v="AG-10765"/>
    <s v="Anthony Garverick"/>
    <x v="2"/>
    <s v="United States"/>
    <x v="22"/>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x v="22"/>
    <x v="10"/>
    <n v="60623"/>
    <x v="2"/>
    <s v="OFF-BI-10004224"/>
    <x v="1"/>
    <x v="8"/>
    <s v="Catalog Binders with Expanding Posts"/>
    <n v="13.455999999999998"/>
    <n v="1"/>
    <n v="0.8"/>
    <n v="-23.548000000000009"/>
  </r>
  <r>
    <n v="5699"/>
    <x v="2841"/>
    <x v="0"/>
    <x v="732"/>
    <d v="2013-11-06T00:00:00"/>
    <s v="Same Day"/>
    <s v="EB-14170"/>
    <s v="Evan Bailliet"/>
    <x v="0"/>
    <s v="United States"/>
    <x v="128"/>
    <x v="5"/>
    <n v="78041"/>
    <x v="2"/>
    <s v="OFF-LA-10002312"/>
    <x v="1"/>
    <x v="2"/>
    <s v="Avery 490"/>
    <n v="11.840000000000002"/>
    <n v="1"/>
    <n v="0.2"/>
    <n v="4.4399999999999995"/>
  </r>
  <r>
    <n v="5700"/>
    <x v="2842"/>
    <x v="3"/>
    <x v="132"/>
    <d v="2014-11-09T00:00:00"/>
    <s v="Standard Class"/>
    <s v="PG-18895"/>
    <s v="Paul Gonzalez"/>
    <x v="0"/>
    <s v="United States"/>
    <x v="8"/>
    <x v="1"/>
    <n v="94109"/>
    <x v="1"/>
    <s v="OFF-PA-10003022"/>
    <x v="1"/>
    <x v="10"/>
    <s v="Xerox 1992"/>
    <n v="35.880000000000003"/>
    <n v="6"/>
    <n v="0"/>
    <n v="17.581200000000003"/>
  </r>
  <r>
    <n v="5701"/>
    <x v="2843"/>
    <x v="0"/>
    <x v="390"/>
    <d v="2013-11-27T00:00:00"/>
    <s v="First Class"/>
    <s v="CA-12055"/>
    <s v="Cathy Armstrong"/>
    <x v="2"/>
    <s v="United States"/>
    <x v="138"/>
    <x v="24"/>
    <n v="44105"/>
    <x v="3"/>
    <s v="OFF-EN-10001532"/>
    <x v="1"/>
    <x v="12"/>
    <s v="Brown Kraft Recycled Envelopes"/>
    <n v="40.752000000000002"/>
    <n v="3"/>
    <n v="0.2"/>
    <n v="15.281999999999998"/>
  </r>
  <r>
    <n v="5702"/>
    <x v="2843"/>
    <x v="0"/>
    <x v="390"/>
    <d v="2013-11-27T00:00:00"/>
    <s v="First Class"/>
    <s v="CA-12055"/>
    <s v="Cathy Armstrong"/>
    <x v="2"/>
    <s v="United States"/>
    <x v="138"/>
    <x v="24"/>
    <n v="44105"/>
    <x v="3"/>
    <s v="TEC-AC-10004855"/>
    <x v="2"/>
    <x v="11"/>
    <s v="V7 USB Numeric Keypad"/>
    <n v="139.96000000000004"/>
    <n v="5"/>
    <n v="0.2"/>
    <n v="-22.743500000000004"/>
  </r>
  <r>
    <n v="5703"/>
    <x v="2844"/>
    <x v="2"/>
    <x v="637"/>
    <d v="2011-12-21T00:00:00"/>
    <s v="Standard Class"/>
    <s v="SS-20875"/>
    <s v="Sung Shariari"/>
    <x v="0"/>
    <s v="United States"/>
    <x v="292"/>
    <x v="24"/>
    <n v="43302"/>
    <x v="3"/>
    <s v="OFF-AR-10003829"/>
    <x v="1"/>
    <x v="6"/>
    <s v="Newell 35"/>
    <n v="2.6240000000000001"/>
    <n v="1"/>
    <n v="0.2"/>
    <n v="0.29519999999999957"/>
  </r>
  <r>
    <n v="5704"/>
    <x v="2844"/>
    <x v="2"/>
    <x v="637"/>
    <d v="2011-12-21T00:00:00"/>
    <s v="Standard Class"/>
    <s v="SS-20875"/>
    <s v="Sung Shariari"/>
    <x v="0"/>
    <s v="United States"/>
    <x v="292"/>
    <x v="24"/>
    <n v="43302"/>
    <x v="3"/>
    <s v="FUR-TA-10002645"/>
    <x v="0"/>
    <x v="3"/>
    <s v="Hon Rectangular Conference Tables"/>
    <n v="136.53"/>
    <n v="1"/>
    <n v="0.4"/>
    <n v="-52.336500000000029"/>
  </r>
  <r>
    <n v="5705"/>
    <x v="2844"/>
    <x v="2"/>
    <x v="637"/>
    <d v="2011-12-21T00:00:00"/>
    <s v="Standard Class"/>
    <s v="SS-20875"/>
    <s v="Sung Shariari"/>
    <x v="0"/>
    <s v="United States"/>
    <x v="292"/>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x v="54"/>
    <x v="29"/>
    <n v="6824"/>
    <x v="3"/>
    <s v="OFF-SU-10002522"/>
    <x v="1"/>
    <x v="14"/>
    <s v="Acme Kleen Earth Office Shears"/>
    <n v="11.64"/>
    <n v="3"/>
    <n v="0"/>
    <n v="3.3755999999999986"/>
  </r>
  <r>
    <n v="5707"/>
    <x v="2846"/>
    <x v="3"/>
    <x v="585"/>
    <d v="2014-09-26T00:00:00"/>
    <s v="Second Class"/>
    <s v="SC-20440"/>
    <s v="Shaun Chance"/>
    <x v="1"/>
    <s v="United States"/>
    <x v="20"/>
    <x v="15"/>
    <n v="10009"/>
    <x v="3"/>
    <s v="OFF-BI-10004828"/>
    <x v="1"/>
    <x v="8"/>
    <s v="GBC Poly Designer Binding Covers"/>
    <n v="40.176000000000002"/>
    <n v="3"/>
    <n v="0.2"/>
    <n v="14.563799999999997"/>
  </r>
  <r>
    <n v="5708"/>
    <x v="2847"/>
    <x v="1"/>
    <x v="412"/>
    <d v="2012-05-15T00:00:00"/>
    <s v="Standard Class"/>
    <s v="NW-18400"/>
    <s v="Natalie Webber"/>
    <x v="0"/>
    <s v="United States"/>
    <x v="20"/>
    <x v="15"/>
    <n v="10024"/>
    <x v="3"/>
    <s v="FUR-FU-10001095"/>
    <x v="0"/>
    <x v="5"/>
    <s v="DAX Black Cherry Wood-Tone Poster Frame"/>
    <n v="79.44"/>
    <n v="3"/>
    <n v="0"/>
    <n v="30.187200000000001"/>
  </r>
  <r>
    <n v="5709"/>
    <x v="2847"/>
    <x v="1"/>
    <x v="412"/>
    <d v="2012-05-15T00:00:00"/>
    <s v="Standard Class"/>
    <s v="NW-18400"/>
    <s v="Natalie Webber"/>
    <x v="0"/>
    <s v="United States"/>
    <x v="20"/>
    <x v="15"/>
    <n v="10024"/>
    <x v="3"/>
    <s v="OFF-SU-10000157"/>
    <x v="1"/>
    <x v="14"/>
    <s v="Compact Automatic Electric Letter Opener"/>
    <n v="357.93"/>
    <n v="3"/>
    <n v="0"/>
    <n v="7.158600000000007"/>
  </r>
  <r>
    <n v="5710"/>
    <x v="2847"/>
    <x v="1"/>
    <x v="412"/>
    <d v="2012-05-15T00:00:00"/>
    <s v="Standard Class"/>
    <s v="NW-18400"/>
    <s v="Natalie Webber"/>
    <x v="0"/>
    <s v="United States"/>
    <x v="20"/>
    <x v="15"/>
    <n v="10024"/>
    <x v="3"/>
    <s v="FUR-CH-10002647"/>
    <x v="0"/>
    <x v="1"/>
    <s v="Situations Contoured Folding Chairs, 4/Set"/>
    <n v="127.76400000000001"/>
    <n v="2"/>
    <n v="0.1"/>
    <n v="21.294000000000008"/>
  </r>
  <r>
    <n v="5711"/>
    <x v="2847"/>
    <x v="1"/>
    <x v="412"/>
    <d v="2012-05-15T00:00:00"/>
    <s v="Standard Class"/>
    <s v="NW-18400"/>
    <s v="Natalie Webber"/>
    <x v="0"/>
    <s v="United States"/>
    <x v="20"/>
    <x v="15"/>
    <n v="10024"/>
    <x v="3"/>
    <s v="TEC-CO-10004115"/>
    <x v="2"/>
    <x v="16"/>
    <s v="Sharp AL-1530CS Digital Copier"/>
    <n v="2799.944"/>
    <n v="7"/>
    <n v="0.2"/>
    <n v="1014.9797"/>
  </r>
  <r>
    <n v="5712"/>
    <x v="2847"/>
    <x v="1"/>
    <x v="412"/>
    <d v="2012-05-15T00:00:00"/>
    <s v="Standard Class"/>
    <s v="NW-18400"/>
    <s v="Natalie Webber"/>
    <x v="0"/>
    <s v="United States"/>
    <x v="20"/>
    <x v="15"/>
    <n v="10024"/>
    <x v="3"/>
    <s v="OFF-PA-10003363"/>
    <x v="1"/>
    <x v="10"/>
    <s v="Xerox 204"/>
    <n v="19.440000000000001"/>
    <n v="3"/>
    <n v="0"/>
    <n v="9.3312000000000008"/>
  </r>
  <r>
    <n v="5713"/>
    <x v="2848"/>
    <x v="3"/>
    <x v="689"/>
    <d v="2014-08-01T00:00:00"/>
    <s v="Same Day"/>
    <s v="KW-16435"/>
    <s v="Katrina Willman"/>
    <x v="0"/>
    <s v="United States"/>
    <x v="22"/>
    <x v="10"/>
    <n v="60653"/>
    <x v="2"/>
    <s v="TEC-PH-10003092"/>
    <x v="2"/>
    <x v="7"/>
    <s v="Motorola L804"/>
    <n v="36.792000000000002"/>
    <n v="1"/>
    <n v="0.2"/>
    <n v="4.1390999999999991"/>
  </r>
  <r>
    <n v="5714"/>
    <x v="2849"/>
    <x v="2"/>
    <x v="72"/>
    <d v="2011-03-05T00:00:00"/>
    <s v="Standard Class"/>
    <s v="HR-14770"/>
    <s v="Hallie Redmond"/>
    <x v="2"/>
    <s v="United States"/>
    <x v="20"/>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x v="102"/>
    <x v="17"/>
    <n v="23223"/>
    <x v="0"/>
    <s v="OFF-ST-10001476"/>
    <x v="1"/>
    <x v="4"/>
    <s v="Steel Personal Filing/Posting Tote"/>
    <n v="177.54999999999998"/>
    <n v="5"/>
    <n v="0"/>
    <n v="47.938500000000005"/>
  </r>
  <r>
    <n v="5716"/>
    <x v="2851"/>
    <x v="1"/>
    <x v="330"/>
    <d v="2012-10-12T00:00:00"/>
    <s v="Second Class"/>
    <s v="BM-11650"/>
    <s v="Brian Moss"/>
    <x v="1"/>
    <s v="United States"/>
    <x v="447"/>
    <x v="12"/>
    <n v="48104"/>
    <x v="2"/>
    <s v="TEC-AC-10002049"/>
    <x v="2"/>
    <x v="11"/>
    <s v="Logitech G19 Programmable Gaming Keyboard"/>
    <n v="619.94999999999993"/>
    <n v="5"/>
    <n v="0"/>
    <n v="111.59099999999995"/>
  </r>
  <r>
    <n v="5717"/>
    <x v="2851"/>
    <x v="1"/>
    <x v="330"/>
    <d v="2012-10-12T00:00:00"/>
    <s v="Second Class"/>
    <s v="BM-11650"/>
    <s v="Brian Moss"/>
    <x v="1"/>
    <s v="United States"/>
    <x v="447"/>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x v="447"/>
    <x v="12"/>
    <n v="48104"/>
    <x v="2"/>
    <s v="OFF-EN-10003286"/>
    <x v="1"/>
    <x v="12"/>
    <s v="Staples"/>
    <n v="57.959999999999994"/>
    <n v="7"/>
    <n v="0"/>
    <n v="27.241199999999996"/>
  </r>
  <r>
    <n v="5719"/>
    <x v="2851"/>
    <x v="1"/>
    <x v="330"/>
    <d v="2012-10-12T00:00:00"/>
    <s v="Second Class"/>
    <s v="BM-11650"/>
    <s v="Brian Moss"/>
    <x v="1"/>
    <s v="United States"/>
    <x v="447"/>
    <x v="12"/>
    <n v="48104"/>
    <x v="2"/>
    <s v="OFF-AP-10003971"/>
    <x v="1"/>
    <x v="9"/>
    <s v="Belkin 6 Outlet Metallic Surge Strip"/>
    <n v="29.402999999999999"/>
    <n v="3"/>
    <n v="0.1"/>
    <n v="5.2272000000000007"/>
  </r>
  <r>
    <n v="5720"/>
    <x v="2852"/>
    <x v="3"/>
    <x v="1065"/>
    <d v="2014-04-03T00:00:00"/>
    <s v="Second Class"/>
    <s v="RD-19720"/>
    <s v="Roger Demir"/>
    <x v="0"/>
    <s v="United States"/>
    <x v="240"/>
    <x v="14"/>
    <n v="47905"/>
    <x v="2"/>
    <s v="OFF-ST-10001031"/>
    <x v="1"/>
    <x v="4"/>
    <s v="Adjustable Personal File Tote"/>
    <n v="81.400000000000006"/>
    <n v="5"/>
    <n v="0"/>
    <n v="21.164000000000005"/>
  </r>
  <r>
    <n v="5721"/>
    <x v="2853"/>
    <x v="1"/>
    <x v="717"/>
    <d v="2012-11-17T00:00:00"/>
    <s v="First Class"/>
    <s v="KB-16585"/>
    <s v="Ken Black"/>
    <x v="1"/>
    <s v="United States"/>
    <x v="24"/>
    <x v="21"/>
    <n v="97477"/>
    <x v="1"/>
    <s v="OFF-FA-10000304"/>
    <x v="1"/>
    <x v="13"/>
    <s v="Advantus Push Pins"/>
    <n v="8.7200000000000006"/>
    <n v="5"/>
    <n v="0.2"/>
    <n v="2.289000000000001"/>
  </r>
  <r>
    <n v="5722"/>
    <x v="2853"/>
    <x v="1"/>
    <x v="717"/>
    <d v="2012-11-17T00:00:00"/>
    <s v="First Class"/>
    <s v="KB-16585"/>
    <s v="Ken Black"/>
    <x v="1"/>
    <s v="United States"/>
    <x v="24"/>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x v="24"/>
    <x v="21"/>
    <n v="97477"/>
    <x v="1"/>
    <s v="TEC-AC-10002800"/>
    <x v="2"/>
    <x v="11"/>
    <s v="Plantronics Audio 478 Stereo USB Headset"/>
    <n v="159.96800000000002"/>
    <n v="4"/>
    <n v="0.2"/>
    <n v="29.993999999999986"/>
  </r>
  <r>
    <n v="5724"/>
    <x v="2854"/>
    <x v="0"/>
    <x v="182"/>
    <d v="2013-10-01T00:00:00"/>
    <s v="Standard Class"/>
    <s v="DW-13585"/>
    <s v="Dorothy Wardle"/>
    <x v="1"/>
    <s v="United States"/>
    <x v="8"/>
    <x v="1"/>
    <n v="94109"/>
    <x v="1"/>
    <s v="OFF-PA-10004735"/>
    <x v="1"/>
    <x v="10"/>
    <s v="Xerox 1905"/>
    <n v="12.96"/>
    <n v="2"/>
    <n v="0"/>
    <n v="6.2208000000000006"/>
  </r>
  <r>
    <n v="5725"/>
    <x v="2855"/>
    <x v="2"/>
    <x v="358"/>
    <d v="2011-09-27T00:00:00"/>
    <s v="Standard Class"/>
    <s v="VG-21805"/>
    <s v="Vivek Grady"/>
    <x v="1"/>
    <s v="United States"/>
    <x v="22"/>
    <x v="10"/>
    <n v="60653"/>
    <x v="2"/>
    <s v="OFF-ST-10002574"/>
    <x v="1"/>
    <x v="4"/>
    <s v="SAFCO Commercial Wire Shelving, Black"/>
    <n v="331.536"/>
    <n v="3"/>
    <n v="0.2"/>
    <n v="-82.884"/>
  </r>
  <r>
    <n v="5726"/>
    <x v="2856"/>
    <x v="1"/>
    <x v="12"/>
    <d v="2012-09-27T00:00:00"/>
    <s v="First Class"/>
    <s v="DR-12880"/>
    <s v="Dan Reichenbach"/>
    <x v="1"/>
    <s v="United States"/>
    <x v="20"/>
    <x v="15"/>
    <n v="10011"/>
    <x v="3"/>
    <s v="TEC-AC-10004171"/>
    <x v="2"/>
    <x v="11"/>
    <s v="Razer Kraken 7.1 Surround Sound Over Ear USB Gaming Headset"/>
    <n v="899.91"/>
    <n v="9"/>
    <n v="0"/>
    <n v="395.96040000000005"/>
  </r>
  <r>
    <n v="5727"/>
    <x v="2857"/>
    <x v="1"/>
    <x v="124"/>
    <d v="2012-05-08T00:00:00"/>
    <s v="Standard Class"/>
    <s v="AH-10690"/>
    <s v="Anna Häberlin"/>
    <x v="1"/>
    <s v="United States"/>
    <x v="12"/>
    <x v="5"/>
    <n v="77095"/>
    <x v="2"/>
    <s v="TEC-PH-10002922"/>
    <x v="2"/>
    <x v="7"/>
    <s v="ShoreTel ShorePhone IP 230 VoIP phone"/>
    <n v="946.34400000000005"/>
    <n v="7"/>
    <n v="0.2"/>
    <n v="118.29299999999989"/>
  </r>
  <r>
    <n v="5728"/>
    <x v="2858"/>
    <x v="3"/>
    <x v="166"/>
    <d v="2014-12-14T00:00:00"/>
    <s v="Standard Class"/>
    <s v="JP-15520"/>
    <s v="Jeremy Pistek"/>
    <x v="0"/>
    <s v="United States"/>
    <x v="6"/>
    <x v="6"/>
    <n v="53711"/>
    <x v="2"/>
    <s v="TEC-AC-10003023"/>
    <x v="2"/>
    <x v="11"/>
    <s v="Logitech G105 Gaming Keyboard"/>
    <n v="178.10999999999999"/>
    <n v="3"/>
    <n v="0"/>
    <n v="32.059799999999996"/>
  </r>
  <r>
    <n v="5729"/>
    <x v="2858"/>
    <x v="3"/>
    <x v="166"/>
    <d v="2014-12-14T00:00:00"/>
    <s v="Standard Class"/>
    <s v="JP-15520"/>
    <s v="Jeremy Pistek"/>
    <x v="0"/>
    <s v="United States"/>
    <x v="6"/>
    <x v="6"/>
    <n v="53711"/>
    <x v="2"/>
    <s v="OFF-AP-10003590"/>
    <x v="1"/>
    <x v="9"/>
    <s v="Hoover WindTunnel Plus Canister Vacuum"/>
    <n v="1089.75"/>
    <n v="3"/>
    <n v="0"/>
    <n v="305.13000000000011"/>
  </r>
  <r>
    <n v="5730"/>
    <x v="2858"/>
    <x v="3"/>
    <x v="166"/>
    <d v="2014-12-14T00:00:00"/>
    <s v="Standard Class"/>
    <s v="JP-15520"/>
    <s v="Jeremy Pistek"/>
    <x v="0"/>
    <s v="United States"/>
    <x v="6"/>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x v="6"/>
    <x v="6"/>
    <n v="53711"/>
    <x v="2"/>
    <s v="FUR-BO-10003159"/>
    <x v="0"/>
    <x v="0"/>
    <s v="Sauder Camden County Collection Libraries, Planked Cherry Finish"/>
    <n v="459.92"/>
    <n v="4"/>
    <n v="0"/>
    <n v="41.392799999999966"/>
  </r>
  <r>
    <n v="5732"/>
    <x v="2858"/>
    <x v="3"/>
    <x v="166"/>
    <d v="2014-12-14T00:00:00"/>
    <s v="Standard Class"/>
    <s v="JP-15520"/>
    <s v="Jeremy Pistek"/>
    <x v="0"/>
    <s v="United States"/>
    <x v="6"/>
    <x v="6"/>
    <n v="53711"/>
    <x v="2"/>
    <s v="OFF-PA-10002713"/>
    <x v="1"/>
    <x v="10"/>
    <s v="Adams Phone Message Book, 200 Message Capacity, 8 1/16” x 11”"/>
    <n v="27.52"/>
    <n v="4"/>
    <n v="0"/>
    <n v="12.659199999999998"/>
  </r>
  <r>
    <n v="5733"/>
    <x v="2859"/>
    <x v="3"/>
    <x v="222"/>
    <d v="2014-07-03T00:00:00"/>
    <s v="First Class"/>
    <s v="DR-12880"/>
    <s v="Dan Reichenbach"/>
    <x v="1"/>
    <s v="United States"/>
    <x v="451"/>
    <x v="29"/>
    <n v="6460"/>
    <x v="3"/>
    <s v="FUR-BO-10002598"/>
    <x v="0"/>
    <x v="0"/>
    <s v="Hon Metal Bookcases, Putty"/>
    <n v="638.82000000000005"/>
    <n v="9"/>
    <n v="0"/>
    <n v="185.25779999999997"/>
  </r>
  <r>
    <n v="5734"/>
    <x v="2859"/>
    <x v="3"/>
    <x v="222"/>
    <d v="2014-07-03T00:00:00"/>
    <s v="First Class"/>
    <s v="DR-12880"/>
    <s v="Dan Reichenbach"/>
    <x v="1"/>
    <s v="United States"/>
    <x v="451"/>
    <x v="29"/>
    <n v="6460"/>
    <x v="3"/>
    <s v="OFF-SU-10002537"/>
    <x v="1"/>
    <x v="14"/>
    <s v="Acme Box Cutter Scissors"/>
    <n v="30.69"/>
    <n v="3"/>
    <n v="0"/>
    <n v="7.9794000000000018"/>
  </r>
  <r>
    <n v="5735"/>
    <x v="2859"/>
    <x v="3"/>
    <x v="222"/>
    <d v="2014-07-03T00:00:00"/>
    <s v="First Class"/>
    <s v="DR-12880"/>
    <s v="Dan Reichenbach"/>
    <x v="1"/>
    <s v="United States"/>
    <x v="451"/>
    <x v="29"/>
    <n v="6460"/>
    <x v="3"/>
    <s v="FUR-FU-10003976"/>
    <x v="0"/>
    <x v="5"/>
    <s v="DAX Executive Solid Wood Document Frame, Desktop or Hang, Mahogany, 5 x 7"/>
    <n v="25.16"/>
    <n v="2"/>
    <n v="0"/>
    <n v="8.5543999999999976"/>
  </r>
  <r>
    <n v="5736"/>
    <x v="2860"/>
    <x v="2"/>
    <x v="290"/>
    <d v="2011-07-03T00:00:00"/>
    <s v="Standard Class"/>
    <s v="JK-15625"/>
    <s v="Jim Karlsson"/>
    <x v="0"/>
    <s v="United States"/>
    <x v="20"/>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x v="1"/>
    <x v="1"/>
    <n v="90049"/>
    <x v="1"/>
    <s v="OFF-PA-10002893"/>
    <x v="1"/>
    <x v="10"/>
    <s v="Wirebound Service Call Books, 5 1/2&quot; x 4&quot;"/>
    <n v="19.36"/>
    <n v="2"/>
    <n v="0"/>
    <n v="9.2927999999999997"/>
  </r>
  <r>
    <n v="5738"/>
    <x v="2861"/>
    <x v="2"/>
    <x v="407"/>
    <d v="2011-01-26T00:00:00"/>
    <s v="Standard Class"/>
    <s v="MV-17485"/>
    <s v="Mark Van Huff"/>
    <x v="0"/>
    <s v="United States"/>
    <x v="1"/>
    <x v="1"/>
    <n v="90049"/>
    <x v="1"/>
    <s v="FUR-FU-10003194"/>
    <x v="0"/>
    <x v="5"/>
    <s v="Eldon Expressions Desk Accessory, Wood Pencil Holder, Oak"/>
    <n v="19.3"/>
    <n v="2"/>
    <n v="0"/>
    <n v="5.7899999999999991"/>
  </r>
  <r>
    <n v="5739"/>
    <x v="2862"/>
    <x v="3"/>
    <x v="413"/>
    <d v="2014-01-07T00:00:00"/>
    <s v="Standard Class"/>
    <s v="BP-11155"/>
    <s v="Becky Pak"/>
    <x v="0"/>
    <s v="United States"/>
    <x v="8"/>
    <x v="1"/>
    <n v="94109"/>
    <x v="1"/>
    <s v="OFF-BI-10004233"/>
    <x v="1"/>
    <x v="8"/>
    <s v="GBC Pre-Punched Binding Paper, Plastic, White, 8-1/2&quot; x 11&quot;"/>
    <n v="38.376000000000005"/>
    <n v="3"/>
    <n v="0.2"/>
    <n v="13.4316"/>
  </r>
  <r>
    <n v="5740"/>
    <x v="2863"/>
    <x v="3"/>
    <x v="615"/>
    <d v="2014-04-01T00:00:00"/>
    <s v="First Class"/>
    <s v="DH-13075"/>
    <s v="Dave Hallsten"/>
    <x v="1"/>
    <s v="United States"/>
    <x v="54"/>
    <x v="1"/>
    <n v="94533"/>
    <x v="1"/>
    <s v="OFF-PA-10000232"/>
    <x v="1"/>
    <x v="10"/>
    <s v="Xerox 1975"/>
    <n v="12.96"/>
    <n v="2"/>
    <n v="0"/>
    <n v="6.3504000000000005"/>
  </r>
  <r>
    <n v="5741"/>
    <x v="2863"/>
    <x v="3"/>
    <x v="615"/>
    <d v="2014-04-01T00:00:00"/>
    <s v="First Class"/>
    <s v="DH-13075"/>
    <s v="Dave Hallsten"/>
    <x v="1"/>
    <s v="United States"/>
    <x v="54"/>
    <x v="1"/>
    <n v="94533"/>
    <x v="1"/>
    <s v="FUR-FU-10001095"/>
    <x v="0"/>
    <x v="5"/>
    <s v="DAX Black Cherry Wood-Tone Poster Frame"/>
    <n v="26.48"/>
    <n v="1"/>
    <n v="0"/>
    <n v="10.0624"/>
  </r>
  <r>
    <n v="5742"/>
    <x v="2863"/>
    <x v="3"/>
    <x v="615"/>
    <d v="2014-04-01T00:00:00"/>
    <s v="First Class"/>
    <s v="DH-13075"/>
    <s v="Dave Hallsten"/>
    <x v="1"/>
    <s v="United States"/>
    <x v="54"/>
    <x v="1"/>
    <n v="94533"/>
    <x v="1"/>
    <s v="TEC-MA-10004679"/>
    <x v="2"/>
    <x v="15"/>
    <s v="StarTech.com 10/100 VDSL2 Ethernet Extender Kit"/>
    <n v="532.72"/>
    <n v="2"/>
    <n v="0.2"/>
    <n v="53.271999999999991"/>
  </r>
  <r>
    <n v="5743"/>
    <x v="2863"/>
    <x v="3"/>
    <x v="615"/>
    <d v="2014-04-01T00:00:00"/>
    <s v="First Class"/>
    <s v="DH-13075"/>
    <s v="Dave Hallsten"/>
    <x v="1"/>
    <s v="United States"/>
    <x v="54"/>
    <x v="1"/>
    <n v="94533"/>
    <x v="1"/>
    <s v="OFF-PA-10003651"/>
    <x v="1"/>
    <x v="10"/>
    <s v="Xerox 1968"/>
    <n v="26.72"/>
    <n v="4"/>
    <n v="0"/>
    <n v="12.8256"/>
  </r>
  <r>
    <n v="5744"/>
    <x v="2863"/>
    <x v="3"/>
    <x v="615"/>
    <d v="2014-04-01T00:00:00"/>
    <s v="First Class"/>
    <s v="DH-13075"/>
    <s v="Dave Hallsten"/>
    <x v="1"/>
    <s v="United States"/>
    <x v="54"/>
    <x v="1"/>
    <n v="94533"/>
    <x v="1"/>
    <s v="OFF-PA-10000743"/>
    <x v="1"/>
    <x v="10"/>
    <s v="Xerox 1977"/>
    <n v="20.04"/>
    <n v="3"/>
    <n v="0"/>
    <n v="9.6191999999999993"/>
  </r>
  <r>
    <n v="5745"/>
    <x v="2863"/>
    <x v="3"/>
    <x v="615"/>
    <d v="2014-04-01T00:00:00"/>
    <s v="First Class"/>
    <s v="DH-13075"/>
    <s v="Dave Hallsten"/>
    <x v="1"/>
    <s v="United States"/>
    <x v="54"/>
    <x v="1"/>
    <n v="94533"/>
    <x v="1"/>
    <s v="OFF-ST-10002743"/>
    <x v="1"/>
    <x v="4"/>
    <s v="SAFCO Boltless Steel Shelving"/>
    <n v="795.48"/>
    <n v="7"/>
    <n v="0"/>
    <n v="7.9547999999999632"/>
  </r>
  <r>
    <n v="5746"/>
    <x v="2863"/>
    <x v="3"/>
    <x v="615"/>
    <d v="2014-04-01T00:00:00"/>
    <s v="First Class"/>
    <s v="DH-13075"/>
    <s v="Dave Hallsten"/>
    <x v="1"/>
    <s v="United States"/>
    <x v="54"/>
    <x v="1"/>
    <n v="94533"/>
    <x v="1"/>
    <s v="FUR-FU-10003829"/>
    <x v="0"/>
    <x v="5"/>
    <s v="Stackable Trays"/>
    <n v="21.560000000000002"/>
    <n v="7"/>
    <n v="0"/>
    <n v="6.8991999999999987"/>
  </r>
  <r>
    <n v="5747"/>
    <x v="2864"/>
    <x v="0"/>
    <x v="16"/>
    <d v="2013-12-13T00:00:00"/>
    <s v="Standard Class"/>
    <s v="LH-16900"/>
    <s v="Lena Hernandez"/>
    <x v="0"/>
    <s v="United States"/>
    <x v="202"/>
    <x v="3"/>
    <n v="27834"/>
    <x v="0"/>
    <s v="TEC-PH-10002496"/>
    <x v="2"/>
    <x v="7"/>
    <s v="Cisco SPA301"/>
    <n v="249.58400000000003"/>
    <n v="2"/>
    <n v="0.2"/>
    <n v="31.197999999999986"/>
  </r>
  <r>
    <n v="5748"/>
    <x v="2864"/>
    <x v="0"/>
    <x v="16"/>
    <d v="2013-12-13T00:00:00"/>
    <s v="Standard Class"/>
    <s v="LH-16900"/>
    <s v="Lena Hernandez"/>
    <x v="0"/>
    <s v="United States"/>
    <x v="202"/>
    <x v="3"/>
    <n v="27834"/>
    <x v="0"/>
    <s v="TEC-AC-10002473"/>
    <x v="2"/>
    <x v="11"/>
    <s v="Maxell 4.7GB DVD-R"/>
    <n v="68.111999999999995"/>
    <n v="3"/>
    <n v="0.2"/>
    <n v="17.879399999999997"/>
  </r>
  <r>
    <n v="5749"/>
    <x v="2864"/>
    <x v="0"/>
    <x v="16"/>
    <d v="2013-12-13T00:00:00"/>
    <s v="Standard Class"/>
    <s v="LH-16900"/>
    <s v="Lena Hernandez"/>
    <x v="0"/>
    <s v="United States"/>
    <x v="202"/>
    <x v="3"/>
    <n v="27834"/>
    <x v="0"/>
    <s v="TEC-AC-10004877"/>
    <x v="2"/>
    <x v="11"/>
    <s v="Imation 30456 USB Flash Drive 8GB"/>
    <n v="16.560000000000002"/>
    <n v="3"/>
    <n v="0.2"/>
    <n v="-2.4840000000000018"/>
  </r>
  <r>
    <n v="5750"/>
    <x v="2865"/>
    <x v="3"/>
    <x v="551"/>
    <d v="2014-11-23T00:00:00"/>
    <s v="Standard Class"/>
    <s v="DK-13090"/>
    <s v="Dave Kipp"/>
    <x v="0"/>
    <s v="United States"/>
    <x v="85"/>
    <x v="15"/>
    <n v="11561"/>
    <x v="3"/>
    <s v="TEC-PH-10000923"/>
    <x v="2"/>
    <x v="7"/>
    <s v="Belkin SportFit Armband For iPhone 5s/5c, Fuchsia"/>
    <n v="74.95"/>
    <n v="5"/>
    <n v="0"/>
    <n v="36.725500000000004"/>
  </r>
  <r>
    <n v="5751"/>
    <x v="2866"/>
    <x v="2"/>
    <x v="992"/>
    <d v="2011-06-05T00:00:00"/>
    <s v="Standard Class"/>
    <s v="SS-20410"/>
    <s v="Shahid Shariari"/>
    <x v="0"/>
    <s v="United States"/>
    <x v="452"/>
    <x v="10"/>
    <n v="60089"/>
    <x v="2"/>
    <s v="FUR-TA-10001539"/>
    <x v="0"/>
    <x v="3"/>
    <s v="Chromcraft Rectangular Conference Tables"/>
    <n v="355.45499999999998"/>
    <n v="3"/>
    <n v="0.5"/>
    <n v="-184.83660000000003"/>
  </r>
  <r>
    <n v="5752"/>
    <x v="2867"/>
    <x v="0"/>
    <x v="115"/>
    <d v="2013-01-28T00:00:00"/>
    <s v="Standard Class"/>
    <s v="FP-14320"/>
    <s v="Frank Preis"/>
    <x v="0"/>
    <s v="United States"/>
    <x v="70"/>
    <x v="1"/>
    <n v="92037"/>
    <x v="1"/>
    <s v="OFF-LA-10003498"/>
    <x v="1"/>
    <x v="2"/>
    <s v="Avery 475"/>
    <n v="44.400000000000006"/>
    <n v="3"/>
    <n v="0"/>
    <n v="22.200000000000003"/>
  </r>
  <r>
    <n v="5753"/>
    <x v="2867"/>
    <x v="0"/>
    <x v="115"/>
    <d v="2013-01-28T00:00:00"/>
    <s v="Standard Class"/>
    <s v="FP-14320"/>
    <s v="Frank Preis"/>
    <x v="0"/>
    <s v="United States"/>
    <x v="70"/>
    <x v="1"/>
    <n v="92037"/>
    <x v="1"/>
    <s v="OFF-LA-10004484"/>
    <x v="1"/>
    <x v="2"/>
    <s v="Avery 476"/>
    <n v="20.65"/>
    <n v="5"/>
    <n v="0"/>
    <n v="9.4989999999999988"/>
  </r>
  <r>
    <n v="5754"/>
    <x v="2868"/>
    <x v="0"/>
    <x v="1066"/>
    <d v="2013-02-10T00:00:00"/>
    <s v="Standard Class"/>
    <s v="LC-17050"/>
    <s v="Liz Carlisle"/>
    <x v="0"/>
    <s v="United States"/>
    <x v="102"/>
    <x v="0"/>
    <n v="40475"/>
    <x v="0"/>
    <s v="FUR-CH-10000015"/>
    <x v="0"/>
    <x v="1"/>
    <s v="Hon Multipurpose Stacking Arm Chairs"/>
    <n v="866.4"/>
    <n v="4"/>
    <n v="0"/>
    <n v="225.26400000000001"/>
  </r>
  <r>
    <n v="5755"/>
    <x v="2869"/>
    <x v="1"/>
    <x v="368"/>
    <d v="2012-04-03T00:00:00"/>
    <s v="Second Class"/>
    <s v="AS-10240"/>
    <s v="Alan Shonely"/>
    <x v="0"/>
    <s v="United States"/>
    <x v="24"/>
    <x v="17"/>
    <n v="22153"/>
    <x v="0"/>
    <s v="OFF-AR-10003732"/>
    <x v="1"/>
    <x v="6"/>
    <s v="Newell 333"/>
    <n v="5.56"/>
    <n v="2"/>
    <n v="0"/>
    <n v="1.4455999999999998"/>
  </r>
  <r>
    <n v="5756"/>
    <x v="2870"/>
    <x v="2"/>
    <x v="1005"/>
    <d v="2011-10-18T00:00:00"/>
    <s v="Standard Class"/>
    <s v="HG-15025"/>
    <s v="Hunter Glantz"/>
    <x v="0"/>
    <s v="United States"/>
    <x v="5"/>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x v="5"/>
    <x v="5"/>
    <n v="76106"/>
    <x v="2"/>
    <s v="TEC-CO-10002095"/>
    <x v="2"/>
    <x v="16"/>
    <s v="Hewlett Packard 610 Color Digital Copier / Printer"/>
    <n v="1999.96"/>
    <n v="5"/>
    <n v="0.2"/>
    <n v="624.98749999999995"/>
  </r>
  <r>
    <n v="5758"/>
    <x v="2871"/>
    <x v="1"/>
    <x v="1067"/>
    <d v="2012-08-16T00:00:00"/>
    <s v="Standard Class"/>
    <s v="BW-11065"/>
    <s v="Barry Weirich"/>
    <x v="0"/>
    <s v="United States"/>
    <x v="253"/>
    <x v="3"/>
    <n v="27604"/>
    <x v="0"/>
    <s v="FUR-FU-10004270"/>
    <x v="0"/>
    <x v="5"/>
    <s v="Executive Impressions 13&quot; Clairmont Wall Clock"/>
    <n v="46.152000000000001"/>
    <n v="3"/>
    <n v="0.2"/>
    <n v="12.114900000000002"/>
  </r>
  <r>
    <n v="5759"/>
    <x v="2872"/>
    <x v="1"/>
    <x v="6"/>
    <d v="2012-11-23T00:00:00"/>
    <s v="First Class"/>
    <s v="BH-11710"/>
    <s v="Brosina Hoffman"/>
    <x v="0"/>
    <s v="United States"/>
    <x v="146"/>
    <x v="2"/>
    <n v="33012"/>
    <x v="0"/>
    <s v="TEC-MA-10000423"/>
    <x v="2"/>
    <x v="15"/>
    <s v="Texas Instruments TI-34 Scientific Calculator"/>
    <n v="32.984999999999999"/>
    <n v="3"/>
    <n v="0.5"/>
    <n v="-1.9791000000000025"/>
  </r>
  <r>
    <n v="5760"/>
    <x v="2873"/>
    <x v="0"/>
    <x v="945"/>
    <d v="2013-12-31T00:00:00"/>
    <s v="Same Day"/>
    <s v="JP-16135"/>
    <s v="Julie Prescott"/>
    <x v="2"/>
    <s v="United States"/>
    <x v="1"/>
    <x v="1"/>
    <n v="90032"/>
    <x v="1"/>
    <s v="OFF-ST-10001526"/>
    <x v="1"/>
    <x v="4"/>
    <s v="Iceberg Mobile Mega Data/Printer Cart "/>
    <n v="481.32"/>
    <n v="4"/>
    <n v="0"/>
    <n v="125.14319999999998"/>
  </r>
  <r>
    <n v="5761"/>
    <x v="2873"/>
    <x v="0"/>
    <x v="945"/>
    <d v="2013-12-31T00:00:00"/>
    <s v="Same Day"/>
    <s v="JP-16135"/>
    <s v="Julie Prescott"/>
    <x v="2"/>
    <s v="United States"/>
    <x v="1"/>
    <x v="1"/>
    <n v="90032"/>
    <x v="1"/>
    <s v="OFF-BI-10002194"/>
    <x v="1"/>
    <x v="8"/>
    <s v="Cardinal Hold-It CD Pocket"/>
    <n v="6.3840000000000003"/>
    <n v="1"/>
    <n v="0.2"/>
    <n v="2.1546000000000003"/>
  </r>
  <r>
    <n v="5762"/>
    <x v="2874"/>
    <x v="3"/>
    <x v="801"/>
    <d v="2014-08-16T00:00:00"/>
    <s v="First Class"/>
    <s v="JM-16195"/>
    <s v="Justin MacKendrick"/>
    <x v="0"/>
    <s v="United States"/>
    <x v="453"/>
    <x v="1"/>
    <n v="92630"/>
    <x v="1"/>
    <s v="OFF-AP-10000828"/>
    <x v="1"/>
    <x v="9"/>
    <s v="Avanti 4.4 Cu. Ft. Refrigerator"/>
    <n v="542.93999999999994"/>
    <n v="3"/>
    <n v="0"/>
    <n v="152.02319999999997"/>
  </r>
  <r>
    <n v="5763"/>
    <x v="2874"/>
    <x v="3"/>
    <x v="801"/>
    <d v="2014-08-16T00:00:00"/>
    <s v="First Class"/>
    <s v="JM-16195"/>
    <s v="Justin MacKendrick"/>
    <x v="0"/>
    <s v="United States"/>
    <x v="453"/>
    <x v="1"/>
    <n v="92630"/>
    <x v="1"/>
    <s v="FUR-FU-10001473"/>
    <x v="0"/>
    <x v="5"/>
    <s v="DAX Wood Document Frame"/>
    <n v="54.92"/>
    <n v="4"/>
    <n v="0"/>
    <n v="19.7712"/>
  </r>
  <r>
    <n v="5764"/>
    <x v="2875"/>
    <x v="1"/>
    <x v="502"/>
    <d v="2012-11-05T00:00:00"/>
    <s v="First Class"/>
    <s v="FH-14365"/>
    <s v="Fred Hopkins"/>
    <x v="1"/>
    <s v="United States"/>
    <x v="85"/>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x v="4"/>
    <x v="4"/>
    <n v="98103"/>
    <x v="1"/>
    <s v="OFF-ST-10003994"/>
    <x v="1"/>
    <x v="4"/>
    <s v="Belkin 19&quot; Center-Weighted Shelf, Gray"/>
    <n v="353.88"/>
    <n v="6"/>
    <n v="0"/>
    <n v="17.693999999999988"/>
  </r>
  <r>
    <n v="5766"/>
    <x v="2877"/>
    <x v="2"/>
    <x v="1068"/>
    <d v="2011-11-14T00:00:00"/>
    <s v="Standard Class"/>
    <s v="EB-13870"/>
    <s v="Emily Burns"/>
    <x v="0"/>
    <s v="United States"/>
    <x v="454"/>
    <x v="1"/>
    <n v="96003"/>
    <x v="1"/>
    <s v="TEC-PH-10004447"/>
    <x v="2"/>
    <x v="7"/>
    <s v="Toshiba IPT2010-SD IP Telephone"/>
    <n v="333.57600000000002"/>
    <n v="3"/>
    <n v="0.2"/>
    <n v="25.018199999999993"/>
  </r>
  <r>
    <n v="5767"/>
    <x v="2878"/>
    <x v="0"/>
    <x v="750"/>
    <d v="2013-10-16T00:00:00"/>
    <s v="Standard Class"/>
    <s v="PM-19135"/>
    <s v="Peter McVee"/>
    <x v="2"/>
    <s v="United States"/>
    <x v="52"/>
    <x v="5"/>
    <n v="78207"/>
    <x v="2"/>
    <s v="OFF-LA-10004545"/>
    <x v="1"/>
    <x v="2"/>
    <s v="Avery 50"/>
    <n v="60.144000000000005"/>
    <n v="6"/>
    <n v="0.2"/>
    <n v="20.298599999999993"/>
  </r>
  <r>
    <n v="5768"/>
    <x v="2879"/>
    <x v="3"/>
    <x v="565"/>
    <d v="2014-09-13T00:00:00"/>
    <s v="Second Class"/>
    <s v="AR-10345"/>
    <s v="Alex Russell"/>
    <x v="1"/>
    <s v="United States"/>
    <x v="12"/>
    <x v="5"/>
    <n v="77070"/>
    <x v="2"/>
    <s v="TEC-AC-10003116"/>
    <x v="2"/>
    <x v="11"/>
    <s v="Memorex Froggy Flash Drive 8 GB"/>
    <n v="85.2"/>
    <n v="6"/>
    <n v="0.2"/>
    <n v="20.234999999999996"/>
  </r>
  <r>
    <n v="5769"/>
    <x v="2880"/>
    <x v="1"/>
    <x v="1069"/>
    <d v="2012-03-01T00:00:00"/>
    <s v="Standard Class"/>
    <s v="SS-20875"/>
    <s v="Sung Shariari"/>
    <x v="0"/>
    <s v="United States"/>
    <x v="273"/>
    <x v="31"/>
    <n v="1453"/>
    <x v="3"/>
    <s v="OFF-LA-10001641"/>
    <x v="1"/>
    <x v="2"/>
    <s v="Avery 518"/>
    <n v="3.15"/>
    <n v="1"/>
    <n v="0"/>
    <n v="1.512"/>
  </r>
  <r>
    <n v="5770"/>
    <x v="2880"/>
    <x v="1"/>
    <x v="1069"/>
    <d v="2012-03-01T00:00:00"/>
    <s v="Standard Class"/>
    <s v="SS-20875"/>
    <s v="Sung Shariari"/>
    <x v="0"/>
    <s v="United States"/>
    <x v="273"/>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x v="1"/>
    <x v="1"/>
    <n v="90032"/>
    <x v="1"/>
    <s v="FUR-FU-10000010"/>
    <x v="0"/>
    <x v="5"/>
    <s v="DAX Value U-Channel Document Frames, Easel Back"/>
    <n v="14.91"/>
    <n v="3"/>
    <n v="0"/>
    <n v="4.6220999999999997"/>
  </r>
  <r>
    <n v="5772"/>
    <x v="2881"/>
    <x v="1"/>
    <x v="496"/>
    <d v="2012-09-28T00:00:00"/>
    <s v="Standard Class"/>
    <s v="SC-20440"/>
    <s v="Shaun Chance"/>
    <x v="1"/>
    <s v="United States"/>
    <x v="1"/>
    <x v="1"/>
    <n v="90032"/>
    <x v="1"/>
    <s v="OFF-AP-10002651"/>
    <x v="1"/>
    <x v="9"/>
    <s v="Hoover Upright Vacuum With Dirt Cup"/>
    <n v="1158.1199999999999"/>
    <n v="4"/>
    <n v="0"/>
    <n v="335.85479999999984"/>
  </r>
  <r>
    <n v="5773"/>
    <x v="2882"/>
    <x v="1"/>
    <x v="650"/>
    <d v="2012-12-01T00:00:00"/>
    <s v="Standard Class"/>
    <s v="EA-14035"/>
    <s v="Erin Ashbrook"/>
    <x v="1"/>
    <s v="United States"/>
    <x v="24"/>
    <x v="25"/>
    <n v="65807"/>
    <x v="2"/>
    <s v="TEC-CO-10002313"/>
    <x v="2"/>
    <x v="16"/>
    <s v="Canon PC1080F Personal Copier"/>
    <n v="599.99"/>
    <n v="1"/>
    <n v="0"/>
    <n v="233.99610000000001"/>
  </r>
  <r>
    <n v="5774"/>
    <x v="2883"/>
    <x v="0"/>
    <x v="1070"/>
    <d v="2013-09-07T00:00:00"/>
    <s v="Standard Class"/>
    <s v="TP-21130"/>
    <s v="Theone Pippenger"/>
    <x v="0"/>
    <s v="United States"/>
    <x v="435"/>
    <x v="5"/>
    <n v="76706"/>
    <x v="2"/>
    <s v="OFF-ST-10001580"/>
    <x v="1"/>
    <x v="4"/>
    <s v="Super Decoflex Portable Personal File"/>
    <n v="23.968000000000004"/>
    <n v="2"/>
    <n v="0.2"/>
    <n v="2.3967999999999989"/>
  </r>
  <r>
    <n v="5775"/>
    <x v="2884"/>
    <x v="0"/>
    <x v="408"/>
    <d v="2013-04-17T00:00:00"/>
    <s v="Standard Class"/>
    <s v="BP-11290"/>
    <s v="Beth Paige"/>
    <x v="0"/>
    <s v="United States"/>
    <x v="1"/>
    <x v="1"/>
    <n v="90036"/>
    <x v="1"/>
    <s v="FUR-CH-10001545"/>
    <x v="0"/>
    <x v="1"/>
    <s v="Hon Comfortask Task/Swivel Chairs"/>
    <n v="638.28800000000012"/>
    <n v="7"/>
    <n v="0.2"/>
    <n v="-31.914400000000015"/>
  </r>
  <r>
    <n v="5776"/>
    <x v="2884"/>
    <x v="0"/>
    <x v="408"/>
    <d v="2013-04-17T00:00:00"/>
    <s v="Standard Class"/>
    <s v="BP-11290"/>
    <s v="Beth Paige"/>
    <x v="0"/>
    <s v="United States"/>
    <x v="1"/>
    <x v="1"/>
    <n v="90036"/>
    <x v="1"/>
    <s v="OFF-BI-10004826"/>
    <x v="1"/>
    <x v="8"/>
    <s v="JM Magazine Binder"/>
    <n v="13.208000000000002"/>
    <n v="1"/>
    <n v="0.2"/>
    <n v="4.6228000000000007"/>
  </r>
  <r>
    <n v="5777"/>
    <x v="2885"/>
    <x v="0"/>
    <x v="429"/>
    <d v="2013-12-09T00:00:00"/>
    <s v="Standard Class"/>
    <s v="LM-17065"/>
    <s v="Liz MacKendrick"/>
    <x v="0"/>
    <s v="United States"/>
    <x v="109"/>
    <x v="15"/>
    <n v="13021"/>
    <x v="3"/>
    <s v="OFF-BI-10000301"/>
    <x v="1"/>
    <x v="8"/>
    <s v="GBC Instant Report Kit"/>
    <n v="15.528"/>
    <n v="3"/>
    <n v="0.2"/>
    <n v="5.8230000000000004"/>
  </r>
  <r>
    <n v="5778"/>
    <x v="2886"/>
    <x v="0"/>
    <x v="429"/>
    <d v="2013-12-10T00:00:00"/>
    <s v="Standard Class"/>
    <s v="KT-16465"/>
    <s v="Kean Takahito"/>
    <x v="0"/>
    <s v="United States"/>
    <x v="8"/>
    <x v="1"/>
    <n v="94109"/>
    <x v="1"/>
    <s v="OFF-PA-10000994"/>
    <x v="1"/>
    <x v="10"/>
    <s v="Xerox 1915"/>
    <n v="104.85"/>
    <n v="1"/>
    <n v="0"/>
    <n v="50.327999999999996"/>
  </r>
  <r>
    <n v="5779"/>
    <x v="2887"/>
    <x v="2"/>
    <x v="7"/>
    <d v="2011-11-18T00:00:00"/>
    <s v="Standard Class"/>
    <s v="AP-10915"/>
    <s v="Arthur Prichep"/>
    <x v="0"/>
    <s v="United States"/>
    <x v="1"/>
    <x v="1"/>
    <n v="90008"/>
    <x v="1"/>
    <s v="OFF-AR-10003156"/>
    <x v="1"/>
    <x v="6"/>
    <s v="50 Colored Long Pencils"/>
    <n v="30.48"/>
    <n v="3"/>
    <n v="0"/>
    <n v="7.9248000000000012"/>
  </r>
  <r>
    <n v="5780"/>
    <x v="2887"/>
    <x v="2"/>
    <x v="7"/>
    <d v="2011-11-18T00:00:00"/>
    <s v="Standard Class"/>
    <s v="AP-10915"/>
    <s v="Arthur Prichep"/>
    <x v="0"/>
    <s v="United States"/>
    <x v="1"/>
    <x v="1"/>
    <n v="90008"/>
    <x v="1"/>
    <s v="FUR-CH-10000988"/>
    <x v="0"/>
    <x v="1"/>
    <s v="Hon Olson Stacker Stools"/>
    <n v="112.64800000000001"/>
    <n v="1"/>
    <n v="0.2"/>
    <n v="11.264799999999997"/>
  </r>
  <r>
    <n v="5781"/>
    <x v="2888"/>
    <x v="1"/>
    <x v="788"/>
    <d v="2012-04-09T00:00:00"/>
    <s v="Standard Class"/>
    <s v="JD-15790"/>
    <s v="John Dryer"/>
    <x v="0"/>
    <s v="United States"/>
    <x v="1"/>
    <x v="1"/>
    <n v="90049"/>
    <x v="1"/>
    <s v="TEC-MA-10003329"/>
    <x v="2"/>
    <x v="15"/>
    <s v="Vtech AT&amp;T CL2940 Corded Speakerphone, Black"/>
    <n v="71.975999999999999"/>
    <n v="3"/>
    <n v="0.2"/>
    <n v="24.291899999999998"/>
  </r>
  <r>
    <n v="5782"/>
    <x v="2889"/>
    <x v="1"/>
    <x v="295"/>
    <d v="2012-12-16T00:00:00"/>
    <s v="Second Class"/>
    <s v="XP-21865"/>
    <s v="Xylona Preis"/>
    <x v="0"/>
    <s v="United States"/>
    <x v="455"/>
    <x v="1"/>
    <n v="95928"/>
    <x v="1"/>
    <s v="OFF-AR-10001547"/>
    <x v="1"/>
    <x v="6"/>
    <s v="Newell 311"/>
    <n v="2.21"/>
    <n v="1"/>
    <n v="0"/>
    <n v="0.59670000000000001"/>
  </r>
  <r>
    <n v="5783"/>
    <x v="2889"/>
    <x v="1"/>
    <x v="295"/>
    <d v="2012-12-16T00:00:00"/>
    <s v="Second Class"/>
    <s v="XP-21865"/>
    <s v="Xylona Preis"/>
    <x v="0"/>
    <s v="United States"/>
    <x v="455"/>
    <x v="1"/>
    <n v="95928"/>
    <x v="1"/>
    <s v="OFF-EN-10003072"/>
    <x v="1"/>
    <x v="12"/>
    <s v="Peel &amp; Seel Envelopes"/>
    <n v="15.52"/>
    <n v="4"/>
    <n v="0"/>
    <n v="7.4496000000000002"/>
  </r>
  <r>
    <n v="5784"/>
    <x v="2889"/>
    <x v="1"/>
    <x v="295"/>
    <d v="2012-12-16T00:00:00"/>
    <s v="Second Class"/>
    <s v="XP-21865"/>
    <s v="Xylona Preis"/>
    <x v="0"/>
    <s v="United States"/>
    <x v="455"/>
    <x v="1"/>
    <n v="95928"/>
    <x v="1"/>
    <s v="OFF-PA-10000726"/>
    <x v="1"/>
    <x v="10"/>
    <s v="Black Print Carbonless Snap-Off Rapid Letter, 8 1/2&quot; x 7&quot;"/>
    <n v="36.44"/>
    <n v="4"/>
    <n v="0"/>
    <n v="16.397999999999996"/>
  </r>
  <r>
    <n v="5785"/>
    <x v="2890"/>
    <x v="3"/>
    <x v="280"/>
    <d v="2014-10-09T00:00:00"/>
    <s v="Standard Class"/>
    <s v="JK-16090"/>
    <s v="Juliana Krohn"/>
    <x v="0"/>
    <s v="United States"/>
    <x v="24"/>
    <x v="21"/>
    <n v="97477"/>
    <x v="1"/>
    <s v="FUR-BO-10001972"/>
    <x v="0"/>
    <x v="0"/>
    <s v="O'Sullivan 4-Shelf Bookcase in Odessa Pine"/>
    <n v="217.76400000000001"/>
    <n v="6"/>
    <n v="0.7"/>
    <n v="-384.71640000000002"/>
  </r>
  <r>
    <n v="5786"/>
    <x v="2890"/>
    <x v="3"/>
    <x v="280"/>
    <d v="2014-10-09T00:00:00"/>
    <s v="Standard Class"/>
    <s v="JK-16090"/>
    <s v="Juliana Krohn"/>
    <x v="0"/>
    <s v="United States"/>
    <x v="24"/>
    <x v="21"/>
    <n v="97477"/>
    <x v="1"/>
    <s v="OFF-SU-10004664"/>
    <x v="1"/>
    <x v="14"/>
    <s v="Acme Softgrip Scissors"/>
    <n v="39.072000000000003"/>
    <n v="6"/>
    <n v="0.2"/>
    <n v="4.3955999999999982"/>
  </r>
  <r>
    <n v="5787"/>
    <x v="2890"/>
    <x v="3"/>
    <x v="280"/>
    <d v="2014-10-09T00:00:00"/>
    <s v="Standard Class"/>
    <s v="JK-16090"/>
    <s v="Juliana Krohn"/>
    <x v="0"/>
    <s v="United States"/>
    <x v="24"/>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x v="24"/>
    <x v="21"/>
    <n v="97477"/>
    <x v="1"/>
    <s v="OFF-AR-10003727"/>
    <x v="1"/>
    <x v="6"/>
    <s v="Berol Giant Pencil Sharpener"/>
    <n v="95.143999999999991"/>
    <n v="7"/>
    <n v="0.2"/>
    <n v="10.703699999999987"/>
  </r>
  <r>
    <n v="5789"/>
    <x v="2891"/>
    <x v="3"/>
    <x v="318"/>
    <d v="2014-04-15T00:00:00"/>
    <s v="Second Class"/>
    <s v="MG-18205"/>
    <s v="Mitch Gastineau"/>
    <x v="1"/>
    <s v="United States"/>
    <x v="108"/>
    <x v="2"/>
    <n v="32216"/>
    <x v="0"/>
    <s v="FUR-FU-10003829"/>
    <x v="0"/>
    <x v="5"/>
    <s v="Stackable Trays"/>
    <n v="12.320000000000002"/>
    <n v="5"/>
    <n v="0.2"/>
    <n v="1.8479999999999985"/>
  </r>
  <r>
    <n v="5790"/>
    <x v="2891"/>
    <x v="3"/>
    <x v="318"/>
    <d v="2014-04-15T00:00:00"/>
    <s v="Second Class"/>
    <s v="MG-18205"/>
    <s v="Mitch Gastineau"/>
    <x v="1"/>
    <s v="United States"/>
    <x v="108"/>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x v="329"/>
    <x v="1"/>
    <n v="93309"/>
    <x v="1"/>
    <s v="OFF-FA-10002280"/>
    <x v="1"/>
    <x v="13"/>
    <s v="Advantus Plastic Paper Clips"/>
    <n v="35"/>
    <n v="7"/>
    <n v="0"/>
    <n v="16.8"/>
  </r>
  <r>
    <n v="5792"/>
    <x v="2892"/>
    <x v="3"/>
    <x v="365"/>
    <d v="2014-10-03T00:00:00"/>
    <s v="First Class"/>
    <s v="PG-18820"/>
    <s v="Patrick Gardner"/>
    <x v="0"/>
    <s v="United States"/>
    <x v="329"/>
    <x v="1"/>
    <n v="93309"/>
    <x v="1"/>
    <s v="FUR-CH-10002961"/>
    <x v="0"/>
    <x v="1"/>
    <s v="Leather Task Chair, Black"/>
    <n v="72.784000000000006"/>
    <n v="1"/>
    <n v="0.2"/>
    <n v="0"/>
  </r>
  <r>
    <n v="5793"/>
    <x v="2892"/>
    <x v="3"/>
    <x v="365"/>
    <d v="2014-10-03T00:00:00"/>
    <s v="First Class"/>
    <s v="PG-18820"/>
    <s v="Patrick Gardner"/>
    <x v="0"/>
    <s v="United States"/>
    <x v="329"/>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x v="329"/>
    <x v="1"/>
    <n v="93309"/>
    <x v="1"/>
    <s v="FUR-FU-10004848"/>
    <x v="0"/>
    <x v="5"/>
    <s v="Howard Miller 13-3/4&quot; Diameter Brushed Chrome Round Wall Clock"/>
    <n v="51.75"/>
    <n v="1"/>
    <n v="0"/>
    <n v="15.524999999999999"/>
  </r>
  <r>
    <n v="5795"/>
    <x v="2892"/>
    <x v="3"/>
    <x v="365"/>
    <d v="2014-10-03T00:00:00"/>
    <s v="First Class"/>
    <s v="PG-18820"/>
    <s v="Patrick Gardner"/>
    <x v="0"/>
    <s v="United States"/>
    <x v="329"/>
    <x v="1"/>
    <n v="93309"/>
    <x v="1"/>
    <s v="OFF-BI-10003364"/>
    <x v="1"/>
    <x v="8"/>
    <s v="Binding Machine Supplies"/>
    <n v="46.672000000000004"/>
    <n v="2"/>
    <n v="0.2"/>
    <n v="16.3352"/>
  </r>
  <r>
    <n v="5796"/>
    <x v="2893"/>
    <x v="2"/>
    <x v="411"/>
    <d v="2011-10-03T00:00:00"/>
    <s v="Second Class"/>
    <s v="LD-17005"/>
    <s v="Lisa DeCherney"/>
    <x v="0"/>
    <s v="United States"/>
    <x v="20"/>
    <x v="15"/>
    <n v="10011"/>
    <x v="3"/>
    <s v="OFF-ST-10002615"/>
    <x v="1"/>
    <x v="4"/>
    <s v="Dual Level, Single-Width Filing Carts"/>
    <n v="1395.54"/>
    <n v="9"/>
    <n v="0"/>
    <n v="362.84040000000005"/>
  </r>
  <r>
    <n v="5797"/>
    <x v="2893"/>
    <x v="2"/>
    <x v="411"/>
    <d v="2011-10-03T00:00:00"/>
    <s v="Second Class"/>
    <s v="LD-17005"/>
    <s v="Lisa DeCherney"/>
    <x v="0"/>
    <s v="United States"/>
    <x v="20"/>
    <x v="15"/>
    <n v="10011"/>
    <x v="3"/>
    <s v="FUR-FU-10000521"/>
    <x v="0"/>
    <x v="5"/>
    <s v="Seth Thomas 14&quot; Putty-Colored Wall Clock"/>
    <n v="117.36"/>
    <n v="4"/>
    <n v="0"/>
    <n v="36.381599999999992"/>
  </r>
  <r>
    <n v="5798"/>
    <x v="2893"/>
    <x v="2"/>
    <x v="411"/>
    <d v="2011-10-03T00:00:00"/>
    <s v="Second Class"/>
    <s v="LD-17005"/>
    <s v="Lisa DeCherney"/>
    <x v="0"/>
    <s v="United States"/>
    <x v="20"/>
    <x v="15"/>
    <n v="10011"/>
    <x v="3"/>
    <s v="OFF-LA-10000121"/>
    <x v="1"/>
    <x v="2"/>
    <s v="Avery 48"/>
    <n v="18.899999999999999"/>
    <n v="3"/>
    <n v="0"/>
    <n v="8.6939999999999991"/>
  </r>
  <r>
    <n v="5799"/>
    <x v="2893"/>
    <x v="2"/>
    <x v="411"/>
    <d v="2011-10-03T00:00:00"/>
    <s v="Second Class"/>
    <s v="LD-17005"/>
    <s v="Lisa DeCherney"/>
    <x v="0"/>
    <s v="United States"/>
    <x v="20"/>
    <x v="15"/>
    <n v="10011"/>
    <x v="3"/>
    <s v="OFF-PA-10001289"/>
    <x v="1"/>
    <x v="10"/>
    <s v="White Computer Printout Paper by Universal"/>
    <n v="77.52"/>
    <n v="2"/>
    <n v="0"/>
    <n v="37.9848"/>
  </r>
  <r>
    <n v="5800"/>
    <x v="2894"/>
    <x v="2"/>
    <x v="1071"/>
    <d v="2011-08-25T00:00:00"/>
    <s v="Second Class"/>
    <s v="CR-12730"/>
    <s v="Craig Reiter"/>
    <x v="0"/>
    <s v="United States"/>
    <x v="22"/>
    <x v="10"/>
    <n v="60610"/>
    <x v="2"/>
    <s v="FUR-CH-10004495"/>
    <x v="0"/>
    <x v="1"/>
    <s v="Global Leather and Oak Executive Chair, Black"/>
    <n v="421.37200000000001"/>
    <n v="2"/>
    <n v="0.3"/>
    <n v="-6.0196000000000538"/>
  </r>
  <r>
    <n v="5801"/>
    <x v="2895"/>
    <x v="2"/>
    <x v="384"/>
    <d v="2011-07-14T00:00:00"/>
    <s v="First Class"/>
    <s v="MN-17935"/>
    <s v="Michael Nguyen"/>
    <x v="0"/>
    <s v="United States"/>
    <x v="236"/>
    <x v="5"/>
    <n v="79907"/>
    <x v="2"/>
    <s v="TEC-PH-10000895"/>
    <x v="2"/>
    <x v="7"/>
    <s v="Polycom VVX 310 VoIP phone"/>
    <n v="575.96800000000007"/>
    <n v="4"/>
    <n v="0.2"/>
    <n v="43.197600000000023"/>
  </r>
  <r>
    <n v="5802"/>
    <x v="2895"/>
    <x v="2"/>
    <x v="384"/>
    <d v="2011-07-14T00:00:00"/>
    <s v="First Class"/>
    <s v="MN-17935"/>
    <s v="Michael Nguyen"/>
    <x v="0"/>
    <s v="United States"/>
    <x v="236"/>
    <x v="5"/>
    <n v="79907"/>
    <x v="2"/>
    <s v="OFF-PA-10000552"/>
    <x v="1"/>
    <x v="10"/>
    <s v="Xerox 200"/>
    <n v="10.368000000000002"/>
    <n v="2"/>
    <n v="0.2"/>
    <n v="3.6288"/>
  </r>
  <r>
    <n v="5803"/>
    <x v="2896"/>
    <x v="1"/>
    <x v="204"/>
    <d v="2012-03-24T00:00:00"/>
    <s v="First Class"/>
    <s v="RD-19900"/>
    <s v="Ruben Dartt"/>
    <x v="0"/>
    <s v="United States"/>
    <x v="302"/>
    <x v="1"/>
    <n v="91360"/>
    <x v="1"/>
    <s v="TEC-PH-10000376"/>
    <x v="2"/>
    <x v="7"/>
    <s v="Square Credit Card Reader"/>
    <n v="15.984000000000002"/>
    <n v="2"/>
    <n v="0.2"/>
    <n v="1.1988000000000003"/>
  </r>
  <r>
    <n v="5804"/>
    <x v="2897"/>
    <x v="3"/>
    <x v="605"/>
    <d v="2014-05-20T00:00:00"/>
    <s v="Standard Class"/>
    <s v="JP-16135"/>
    <s v="Julie Prescott"/>
    <x v="2"/>
    <s v="United States"/>
    <x v="24"/>
    <x v="24"/>
    <n v="45503"/>
    <x v="3"/>
    <s v="OFF-AR-10003504"/>
    <x v="1"/>
    <x v="6"/>
    <s v="Newell 347"/>
    <n v="10.272000000000002"/>
    <n v="3"/>
    <n v="0.2"/>
    <n v="1.1555999999999984"/>
  </r>
  <r>
    <n v="5805"/>
    <x v="2898"/>
    <x v="3"/>
    <x v="38"/>
    <d v="2014-11-20T00:00:00"/>
    <s v="Standard Class"/>
    <s v="KE-16420"/>
    <s v="Katrina Edelman"/>
    <x v="1"/>
    <s v="United States"/>
    <x v="61"/>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x v="61"/>
    <x v="5"/>
    <n v="75220"/>
    <x v="2"/>
    <s v="FUR-BO-10003441"/>
    <x v="0"/>
    <x v="0"/>
    <s v="Bush Westfield Collection Bookcases, Fully Assembled"/>
    <n v="205.99919999999997"/>
    <n v="3"/>
    <n v="0.32"/>
    <n v="-27.264600000000016"/>
  </r>
  <r>
    <n v="5807"/>
    <x v="2899"/>
    <x v="0"/>
    <x v="913"/>
    <d v="2013-09-08T00:00:00"/>
    <s v="Second Class"/>
    <s v="DL-13315"/>
    <s v="Delfina Latchford"/>
    <x v="0"/>
    <s v="United States"/>
    <x v="289"/>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x v="289"/>
    <x v="18"/>
    <n v="37918"/>
    <x v="0"/>
    <s v="OFF-AP-10001205"/>
    <x v="1"/>
    <x v="9"/>
    <s v="Belkin 5 Outlet SurgeMaster Power Centers"/>
    <n v="87.168000000000006"/>
    <n v="2"/>
    <n v="0.2"/>
    <n v="8.7168000000000063"/>
  </r>
  <r>
    <n v="5809"/>
    <x v="2899"/>
    <x v="0"/>
    <x v="913"/>
    <d v="2013-09-08T00:00:00"/>
    <s v="Second Class"/>
    <s v="DL-13315"/>
    <s v="Delfina Latchford"/>
    <x v="0"/>
    <s v="United States"/>
    <x v="289"/>
    <x v="18"/>
    <n v="37918"/>
    <x v="0"/>
    <s v="OFF-AR-10002987"/>
    <x v="1"/>
    <x v="6"/>
    <s v="Prismacolor Color Pencil Set"/>
    <n v="31.744"/>
    <n v="2"/>
    <n v="0.2"/>
    <n v="8.3328000000000024"/>
  </r>
  <r>
    <n v="5810"/>
    <x v="2900"/>
    <x v="0"/>
    <x v="1072"/>
    <d v="2013-02-11T00:00:00"/>
    <s v="Standard Class"/>
    <s v="KB-16240"/>
    <s v="Karen Bern"/>
    <x v="1"/>
    <s v="United States"/>
    <x v="346"/>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x v="70"/>
    <x v="1"/>
    <n v="92037"/>
    <x v="1"/>
    <s v="OFF-PA-10003127"/>
    <x v="1"/>
    <x v="10"/>
    <s v="Staples"/>
    <n v="105.52"/>
    <n v="4"/>
    <n v="0"/>
    <n v="48.539199999999994"/>
  </r>
  <r>
    <n v="5812"/>
    <x v="2901"/>
    <x v="1"/>
    <x v="204"/>
    <d v="2012-03-26T00:00:00"/>
    <s v="Standard Class"/>
    <s v="JD-16150"/>
    <s v="Justin Deggeller"/>
    <x v="1"/>
    <s v="United States"/>
    <x v="70"/>
    <x v="1"/>
    <n v="92037"/>
    <x v="1"/>
    <s v="FUR-FU-10000747"/>
    <x v="0"/>
    <x v="5"/>
    <s v="Tenex B1-RE Series Chair Mats for Low Pile Carpets"/>
    <n v="91.96"/>
    <n v="2"/>
    <n v="0"/>
    <n v="15.633199999999988"/>
  </r>
  <r>
    <n v="5813"/>
    <x v="2901"/>
    <x v="1"/>
    <x v="204"/>
    <d v="2012-03-26T00:00:00"/>
    <s v="Standard Class"/>
    <s v="JD-16150"/>
    <s v="Justin Deggeller"/>
    <x v="1"/>
    <s v="United States"/>
    <x v="70"/>
    <x v="1"/>
    <n v="92037"/>
    <x v="1"/>
    <s v="TEC-PH-10001795"/>
    <x v="2"/>
    <x v="7"/>
    <s v="ClearOne CHATAttach 160 - speaker phone"/>
    <n v="1487.9760000000001"/>
    <n v="3"/>
    <n v="0.2"/>
    <n v="185.99699999999984"/>
  </r>
  <r>
    <n v="5814"/>
    <x v="2902"/>
    <x v="1"/>
    <x v="740"/>
    <d v="2012-07-03T00:00:00"/>
    <s v="First Class"/>
    <s v="SR-20740"/>
    <s v="Steven Roelle"/>
    <x v="2"/>
    <s v="United States"/>
    <x v="20"/>
    <x v="15"/>
    <n v="10024"/>
    <x v="3"/>
    <s v="OFF-PA-10003797"/>
    <x v="1"/>
    <x v="10"/>
    <s v="Xerox 209"/>
    <n v="19.440000000000001"/>
    <n v="3"/>
    <n v="0"/>
    <n v="9.3312000000000008"/>
  </r>
  <r>
    <n v="5815"/>
    <x v="2903"/>
    <x v="1"/>
    <x v="925"/>
    <d v="2012-06-17T00:00:00"/>
    <s v="First Class"/>
    <s v="AC-10450"/>
    <s v="Amy Cox"/>
    <x v="0"/>
    <s v="United States"/>
    <x v="67"/>
    <x v="2"/>
    <n v="33614"/>
    <x v="0"/>
    <s v="TEC-AC-10002718"/>
    <x v="2"/>
    <x v="11"/>
    <s v="Belkin Standard 104 key USB Keyboard"/>
    <n v="11.672000000000001"/>
    <n v="1"/>
    <n v="0.2"/>
    <n v="-0.7295000000000007"/>
  </r>
  <r>
    <n v="5816"/>
    <x v="2904"/>
    <x v="2"/>
    <x v="35"/>
    <d v="2011-11-26T00:00:00"/>
    <s v="Same Day"/>
    <s v="LS-17245"/>
    <s v="Lynn Smith"/>
    <x v="0"/>
    <s v="United States"/>
    <x v="456"/>
    <x v="15"/>
    <n v="13501"/>
    <x v="3"/>
    <s v="TEC-PH-10002170"/>
    <x v="2"/>
    <x v="7"/>
    <s v="ClearSounds CSC500 Amplified Spirit Phone Corded phone"/>
    <n v="279.95999999999998"/>
    <n v="4"/>
    <n v="0"/>
    <n v="78.388800000000003"/>
  </r>
  <r>
    <n v="5817"/>
    <x v="2904"/>
    <x v="2"/>
    <x v="35"/>
    <d v="2011-11-26T00:00:00"/>
    <s v="Same Day"/>
    <s v="LS-17245"/>
    <s v="Lynn Smith"/>
    <x v="0"/>
    <s v="United States"/>
    <x v="456"/>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x v="456"/>
    <x v="15"/>
    <n v="13501"/>
    <x v="3"/>
    <s v="OFF-BI-10001031"/>
    <x v="1"/>
    <x v="8"/>
    <s v="Pressboard Data Binders by Wilson Jones"/>
    <n v="17.088000000000001"/>
    <n v="4"/>
    <n v="0.2"/>
    <n v="5.767199999999999"/>
  </r>
  <r>
    <n v="5819"/>
    <x v="2904"/>
    <x v="2"/>
    <x v="35"/>
    <d v="2011-11-26T00:00:00"/>
    <s v="Same Day"/>
    <s v="LS-17245"/>
    <s v="Lynn Smith"/>
    <x v="0"/>
    <s v="United States"/>
    <x v="456"/>
    <x v="15"/>
    <n v="13501"/>
    <x v="3"/>
    <s v="OFF-LA-10001158"/>
    <x v="1"/>
    <x v="2"/>
    <s v="Avery Address/Shipping Labels for Typewriters, 4&quot; x 2&quot;"/>
    <n v="93.149999999999991"/>
    <n v="9"/>
    <n v="0"/>
    <n v="44.712000000000003"/>
  </r>
  <r>
    <n v="5820"/>
    <x v="2904"/>
    <x v="2"/>
    <x v="35"/>
    <d v="2011-11-26T00:00:00"/>
    <s v="Same Day"/>
    <s v="LS-17245"/>
    <s v="Lynn Smith"/>
    <x v="0"/>
    <s v="United States"/>
    <x v="456"/>
    <x v="15"/>
    <n v="13501"/>
    <x v="3"/>
    <s v="OFF-LA-10001613"/>
    <x v="1"/>
    <x v="2"/>
    <s v="Avery File Folder Labels"/>
    <n v="11.52"/>
    <n v="4"/>
    <n v="0"/>
    <n v="5.6448"/>
  </r>
  <r>
    <n v="5821"/>
    <x v="2905"/>
    <x v="3"/>
    <x v="605"/>
    <d v="2014-05-19T00:00:00"/>
    <s v="Standard Class"/>
    <s v="CS-12175"/>
    <s v="Charles Sheldon"/>
    <x v="1"/>
    <s v="United States"/>
    <x v="8"/>
    <x v="1"/>
    <n v="94122"/>
    <x v="1"/>
    <s v="OFF-SU-10000157"/>
    <x v="1"/>
    <x v="14"/>
    <s v="Compact Automatic Electric Letter Opener"/>
    <n v="238.62"/>
    <n v="2"/>
    <n v="0"/>
    <n v="4.7724000000000046"/>
  </r>
  <r>
    <n v="5822"/>
    <x v="2905"/>
    <x v="3"/>
    <x v="605"/>
    <d v="2014-05-19T00:00:00"/>
    <s v="Standard Class"/>
    <s v="CS-12175"/>
    <s v="Charles Sheldon"/>
    <x v="1"/>
    <s v="United States"/>
    <x v="8"/>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x v="8"/>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x v="8"/>
    <x v="1"/>
    <n v="94122"/>
    <x v="1"/>
    <s v="OFF-BI-10001900"/>
    <x v="1"/>
    <x v="8"/>
    <s v="DXL Angle-View Binders with Locking Rings, Black"/>
    <n v="19.168000000000003"/>
    <n v="4"/>
    <n v="0.2"/>
    <n v="6.4691999999999998"/>
  </r>
  <r>
    <n v="5825"/>
    <x v="2906"/>
    <x v="2"/>
    <x v="1073"/>
    <d v="2011-05-02T00:00:00"/>
    <s v="Same Day"/>
    <s v="AR-10510"/>
    <s v="Andrew Roberts"/>
    <x v="0"/>
    <s v="United States"/>
    <x v="38"/>
    <x v="24"/>
    <n v="43229"/>
    <x v="3"/>
    <s v="OFF-AP-10003971"/>
    <x v="1"/>
    <x v="9"/>
    <s v="Belkin 6 Outlet Metallic Surge Strip"/>
    <n v="26.136000000000003"/>
    <n v="3"/>
    <n v="0.2"/>
    <n v="1.9602000000000004"/>
  </r>
  <r>
    <n v="5826"/>
    <x v="2907"/>
    <x v="3"/>
    <x v="213"/>
    <d v="2014-09-07T00:00:00"/>
    <s v="Second Class"/>
    <s v="KB-16405"/>
    <s v="Katrina Bavinger"/>
    <x v="2"/>
    <s v="United States"/>
    <x v="20"/>
    <x v="15"/>
    <n v="10035"/>
    <x v="3"/>
    <s v="OFF-PA-10000418"/>
    <x v="1"/>
    <x v="10"/>
    <s v="Xerox 189"/>
    <n v="419.4"/>
    <n v="4"/>
    <n v="0"/>
    <n v="201.31199999999998"/>
  </r>
  <r>
    <n v="5827"/>
    <x v="2907"/>
    <x v="3"/>
    <x v="213"/>
    <d v="2014-09-07T00:00:00"/>
    <s v="Second Class"/>
    <s v="KB-16405"/>
    <s v="Katrina Bavinger"/>
    <x v="2"/>
    <s v="United States"/>
    <x v="20"/>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x v="20"/>
    <x v="15"/>
    <n v="10035"/>
    <x v="3"/>
    <s v="FUR-CH-10004860"/>
    <x v="0"/>
    <x v="1"/>
    <s v="Global Low Back Tilter Chair"/>
    <n v="181.76400000000001"/>
    <n v="2"/>
    <n v="0.1"/>
    <n v="-8.0784000000000198"/>
  </r>
  <r>
    <n v="5829"/>
    <x v="2907"/>
    <x v="3"/>
    <x v="213"/>
    <d v="2014-09-07T00:00:00"/>
    <s v="Second Class"/>
    <s v="KB-16405"/>
    <s v="Katrina Bavinger"/>
    <x v="2"/>
    <s v="United States"/>
    <x v="20"/>
    <x v="15"/>
    <n v="10035"/>
    <x v="3"/>
    <s v="OFF-AR-10003251"/>
    <x v="1"/>
    <x v="6"/>
    <s v="Prang Drawing Pencil Set"/>
    <n v="5.56"/>
    <n v="2"/>
    <n v="0"/>
    <n v="2.2239999999999998"/>
  </r>
  <r>
    <n v="5830"/>
    <x v="2908"/>
    <x v="0"/>
    <x v="275"/>
    <d v="2013-12-08T00:00:00"/>
    <s v="Standard Class"/>
    <s v="MM-17920"/>
    <s v="Michael Moore"/>
    <x v="0"/>
    <s v="United States"/>
    <x v="102"/>
    <x v="14"/>
    <n v="47374"/>
    <x v="2"/>
    <s v="FUR-TA-10004575"/>
    <x v="0"/>
    <x v="3"/>
    <s v="Hon 5100 Series Wood Tables"/>
    <n v="581.96"/>
    <n v="2"/>
    <n v="0"/>
    <n v="104.75279999999998"/>
  </r>
  <r>
    <n v="5831"/>
    <x v="2908"/>
    <x v="0"/>
    <x v="275"/>
    <d v="2013-12-08T00:00:00"/>
    <s v="Standard Class"/>
    <s v="MM-17920"/>
    <s v="Michael Moore"/>
    <x v="0"/>
    <s v="United States"/>
    <x v="102"/>
    <x v="14"/>
    <n v="47374"/>
    <x v="2"/>
    <s v="FUR-CH-10004754"/>
    <x v="0"/>
    <x v="1"/>
    <s v="Global Stack Chair with Arms, Black"/>
    <n v="29.98"/>
    <n v="1"/>
    <n v="0"/>
    <n v="8.0945999999999998"/>
  </r>
  <r>
    <n v="5832"/>
    <x v="2909"/>
    <x v="1"/>
    <x v="1074"/>
    <d v="2012-07-22T00:00:00"/>
    <s v="Standard Class"/>
    <s v="RF-19735"/>
    <s v="Roland Fjeld"/>
    <x v="0"/>
    <s v="United States"/>
    <x v="70"/>
    <x v="1"/>
    <n v="92105"/>
    <x v="1"/>
    <s v="TEC-AC-10003095"/>
    <x v="2"/>
    <x v="11"/>
    <s v="Logitech G35 7.1-Channel Surround Sound Headset"/>
    <n v="519.96"/>
    <n v="4"/>
    <n v="0"/>
    <n v="176.78640000000001"/>
  </r>
  <r>
    <n v="5833"/>
    <x v="2910"/>
    <x v="0"/>
    <x v="658"/>
    <d v="2013-07-27T00:00:00"/>
    <s v="Standard Class"/>
    <s v="BP-11290"/>
    <s v="Beth Paige"/>
    <x v="0"/>
    <s v="United States"/>
    <x v="3"/>
    <x v="3"/>
    <n v="28027"/>
    <x v="0"/>
    <s v="OFF-LA-10000262"/>
    <x v="1"/>
    <x v="2"/>
    <s v="Avery 494"/>
    <n v="6.2640000000000002"/>
    <n v="3"/>
    <n v="0.2"/>
    <n v="2.0358000000000001"/>
  </r>
  <r>
    <n v="5834"/>
    <x v="2910"/>
    <x v="0"/>
    <x v="658"/>
    <d v="2013-07-27T00:00:00"/>
    <s v="Standard Class"/>
    <s v="BP-11290"/>
    <s v="Beth Paige"/>
    <x v="0"/>
    <s v="United States"/>
    <x v="3"/>
    <x v="3"/>
    <n v="28027"/>
    <x v="0"/>
    <s v="FUR-CH-10002961"/>
    <x v="0"/>
    <x v="1"/>
    <s v="Leather Task Chair, Black"/>
    <n v="363.92"/>
    <n v="5"/>
    <n v="0.2"/>
    <n v="0"/>
  </r>
  <r>
    <n v="5835"/>
    <x v="2911"/>
    <x v="1"/>
    <x v="988"/>
    <d v="2012-06-16T00:00:00"/>
    <s v="Standard Class"/>
    <s v="MJ-17740"/>
    <s v="Max Jones"/>
    <x v="0"/>
    <s v="United States"/>
    <x v="100"/>
    <x v="2"/>
    <n v="33178"/>
    <x v="0"/>
    <s v="OFF-BI-10003876"/>
    <x v="1"/>
    <x v="8"/>
    <s v="Green Canvas Binder for 8-1/2&quot; x 14&quot; Sheets"/>
    <n v="64.2"/>
    <n v="5"/>
    <n v="0.7"/>
    <n v="-42.799999999999983"/>
  </r>
  <r>
    <n v="5836"/>
    <x v="2911"/>
    <x v="1"/>
    <x v="988"/>
    <d v="2012-06-16T00:00:00"/>
    <s v="Standard Class"/>
    <s v="MJ-17740"/>
    <s v="Max Jones"/>
    <x v="0"/>
    <s v="United States"/>
    <x v="100"/>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x v="100"/>
    <x v="2"/>
    <n v="33178"/>
    <x v="0"/>
    <s v="TEC-AC-10004396"/>
    <x v="2"/>
    <x v="11"/>
    <s v="Logitech Keyboard K120"/>
    <n v="72.599999999999994"/>
    <n v="5"/>
    <n v="0.2"/>
    <n v="-8.1674999999999933"/>
  </r>
  <r>
    <n v="5838"/>
    <x v="2912"/>
    <x v="3"/>
    <x v="344"/>
    <d v="2014-12-04T00:00:00"/>
    <s v="Standard Class"/>
    <s v="DO-13645"/>
    <s v="Doug O'Connell"/>
    <x v="0"/>
    <s v="United States"/>
    <x v="1"/>
    <x v="1"/>
    <n v="90036"/>
    <x v="1"/>
    <s v="TEC-PH-10004100"/>
    <x v="2"/>
    <x v="7"/>
    <s v="Griffin GC17055 Auxiliary Audio Cable"/>
    <n v="57.567999999999998"/>
    <n v="4"/>
    <n v="0.2"/>
    <n v="5.7568000000000019"/>
  </r>
  <r>
    <n v="5839"/>
    <x v="2913"/>
    <x v="1"/>
    <x v="1075"/>
    <d v="2012-04-03T00:00:00"/>
    <s v="Standard Class"/>
    <s v="MV-17485"/>
    <s v="Mark Van Huff"/>
    <x v="0"/>
    <s v="United States"/>
    <x v="4"/>
    <x v="4"/>
    <n v="98115"/>
    <x v="1"/>
    <s v="OFF-ST-10000636"/>
    <x v="1"/>
    <x v="4"/>
    <s v="Rogers Profile Extra Capacity Storage Tub"/>
    <n v="83.699999999999989"/>
    <n v="5"/>
    <n v="0"/>
    <n v="3.3479999999999954"/>
  </r>
  <r>
    <n v="5840"/>
    <x v="2914"/>
    <x v="1"/>
    <x v="357"/>
    <d v="2012-09-26T00:00:00"/>
    <s v="Second Class"/>
    <s v="MG-17875"/>
    <s v="Michael Grace"/>
    <x v="2"/>
    <s v="United States"/>
    <x v="81"/>
    <x v="17"/>
    <n v="22204"/>
    <x v="0"/>
    <s v="OFF-PA-10001972"/>
    <x v="1"/>
    <x v="10"/>
    <s v="Xerox 214"/>
    <n v="32.400000000000006"/>
    <n v="5"/>
    <n v="0"/>
    <n v="15.552000000000001"/>
  </r>
  <r>
    <n v="5841"/>
    <x v="2914"/>
    <x v="1"/>
    <x v="357"/>
    <d v="2012-09-26T00:00:00"/>
    <s v="Second Class"/>
    <s v="MG-17875"/>
    <s v="Michael Grace"/>
    <x v="2"/>
    <s v="United States"/>
    <x v="81"/>
    <x v="17"/>
    <n v="22204"/>
    <x v="0"/>
    <s v="FUR-FU-10002554"/>
    <x v="0"/>
    <x v="5"/>
    <s v="Westinghouse Floor Lamp with Metal Mesh Shade, Black"/>
    <n v="47.98"/>
    <n v="2"/>
    <n v="0"/>
    <n v="11.035399999999996"/>
  </r>
  <r>
    <n v="5842"/>
    <x v="2915"/>
    <x v="1"/>
    <x v="972"/>
    <d v="2012-11-21T00:00:00"/>
    <s v="Standard Class"/>
    <s v="BS-11665"/>
    <s v="Brian Stugart"/>
    <x v="0"/>
    <s v="United States"/>
    <x v="70"/>
    <x v="1"/>
    <n v="92105"/>
    <x v="1"/>
    <s v="TEC-PH-10003174"/>
    <x v="2"/>
    <x v="7"/>
    <s v="RCA ViSYS 25825 Wireless digital phone"/>
    <n v="415.96800000000007"/>
    <n v="4"/>
    <n v="0.2"/>
    <n v="51.995999999999981"/>
  </r>
  <r>
    <n v="5843"/>
    <x v="2915"/>
    <x v="1"/>
    <x v="972"/>
    <d v="2012-11-21T00:00:00"/>
    <s v="Standard Class"/>
    <s v="BS-11665"/>
    <s v="Brian Stugart"/>
    <x v="0"/>
    <s v="United States"/>
    <x v="70"/>
    <x v="1"/>
    <n v="92105"/>
    <x v="1"/>
    <s v="OFF-ST-10001418"/>
    <x v="1"/>
    <x v="4"/>
    <s v="Carina Media Storage Towers in Natural &amp; Black"/>
    <n v="304.89999999999998"/>
    <n v="5"/>
    <n v="0"/>
    <n v="6.097999999999999"/>
  </r>
  <r>
    <n v="5844"/>
    <x v="2915"/>
    <x v="1"/>
    <x v="972"/>
    <d v="2012-11-21T00:00:00"/>
    <s v="Standard Class"/>
    <s v="BS-11665"/>
    <s v="Brian Stugart"/>
    <x v="0"/>
    <s v="United States"/>
    <x v="70"/>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x v="70"/>
    <x v="1"/>
    <n v="92105"/>
    <x v="1"/>
    <s v="OFF-ST-10000129"/>
    <x v="1"/>
    <x v="4"/>
    <s v="Fellowes Recycled Storage Drawers"/>
    <n v="777.21"/>
    <n v="7"/>
    <n v="0"/>
    <n v="54.404699999999963"/>
  </r>
  <r>
    <n v="5846"/>
    <x v="2915"/>
    <x v="1"/>
    <x v="972"/>
    <d v="2012-11-21T00:00:00"/>
    <s v="Standard Class"/>
    <s v="BS-11665"/>
    <s v="Brian Stugart"/>
    <x v="0"/>
    <s v="United States"/>
    <x v="70"/>
    <x v="1"/>
    <n v="92105"/>
    <x v="1"/>
    <s v="OFF-PA-10001639"/>
    <x v="1"/>
    <x v="10"/>
    <s v="Xerox 203"/>
    <n v="32.400000000000006"/>
    <n v="5"/>
    <n v="0"/>
    <n v="15.552000000000001"/>
  </r>
  <r>
    <n v="5847"/>
    <x v="2915"/>
    <x v="1"/>
    <x v="972"/>
    <d v="2012-11-21T00:00:00"/>
    <s v="Standard Class"/>
    <s v="BS-11665"/>
    <s v="Brian Stugart"/>
    <x v="0"/>
    <s v="United States"/>
    <x v="70"/>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x v="70"/>
    <x v="1"/>
    <n v="92105"/>
    <x v="1"/>
    <s v="FUR-FU-10001591"/>
    <x v="0"/>
    <x v="5"/>
    <s v="Advantus Panel Wall Certificate Holder - 8.5x11"/>
    <n v="36.599999999999994"/>
    <n v="3"/>
    <n v="0"/>
    <n v="15.372000000000002"/>
  </r>
  <r>
    <n v="5849"/>
    <x v="2916"/>
    <x v="1"/>
    <x v="113"/>
    <d v="2012-11-14T00:00:00"/>
    <s v="Standard Class"/>
    <s v="PO-19180"/>
    <s v="Philisse Overcash"/>
    <x v="2"/>
    <s v="United States"/>
    <x v="43"/>
    <x v="11"/>
    <n v="55113"/>
    <x v="2"/>
    <s v="OFF-AP-10003849"/>
    <x v="1"/>
    <x v="9"/>
    <s v="Hoover Shoulder Vac Commercial Portable Vacuum"/>
    <n v="715.64"/>
    <n v="2"/>
    <n v="0"/>
    <n v="178.90999999999997"/>
  </r>
  <r>
    <n v="5850"/>
    <x v="2916"/>
    <x v="1"/>
    <x v="113"/>
    <d v="2012-11-14T00:00:00"/>
    <s v="Standard Class"/>
    <s v="PO-19180"/>
    <s v="Philisse Overcash"/>
    <x v="2"/>
    <s v="United States"/>
    <x v="43"/>
    <x v="11"/>
    <n v="55113"/>
    <x v="2"/>
    <s v="OFF-ST-10000078"/>
    <x v="1"/>
    <x v="4"/>
    <s v="Tennsco 6- and 18-Compartment Lockers"/>
    <n v="795.51"/>
    <n v="3"/>
    <n v="0"/>
    <n v="143.19179999999994"/>
  </r>
  <r>
    <n v="5851"/>
    <x v="2916"/>
    <x v="1"/>
    <x v="113"/>
    <d v="2012-11-14T00:00:00"/>
    <s v="Standard Class"/>
    <s v="PO-19180"/>
    <s v="Philisse Overcash"/>
    <x v="2"/>
    <s v="United States"/>
    <x v="43"/>
    <x v="11"/>
    <n v="55113"/>
    <x v="2"/>
    <s v="TEC-CO-10001571"/>
    <x v="2"/>
    <x v="16"/>
    <s v="Sharp 1540cs Digital Laser Copier"/>
    <n v="549.99"/>
    <n v="1"/>
    <n v="0"/>
    <n v="274.995"/>
  </r>
  <r>
    <n v="5852"/>
    <x v="2916"/>
    <x v="1"/>
    <x v="113"/>
    <d v="2012-11-14T00:00:00"/>
    <s v="Standard Class"/>
    <s v="PO-19180"/>
    <s v="Philisse Overcash"/>
    <x v="2"/>
    <s v="United States"/>
    <x v="43"/>
    <x v="11"/>
    <n v="55113"/>
    <x v="2"/>
    <s v="OFF-BI-10001658"/>
    <x v="1"/>
    <x v="8"/>
    <s v="GBC Standard Therm-A-Bind Covers"/>
    <n v="74.760000000000005"/>
    <n v="3"/>
    <n v="0"/>
    <n v="34.389600000000002"/>
  </r>
  <r>
    <n v="5853"/>
    <x v="2916"/>
    <x v="1"/>
    <x v="113"/>
    <d v="2012-11-14T00:00:00"/>
    <s v="Standard Class"/>
    <s v="PO-19180"/>
    <s v="Philisse Overcash"/>
    <x v="2"/>
    <s v="United States"/>
    <x v="43"/>
    <x v="11"/>
    <n v="55113"/>
    <x v="2"/>
    <s v="FUR-FU-10004351"/>
    <x v="0"/>
    <x v="5"/>
    <s v="Staples"/>
    <n v="29.22"/>
    <n v="3"/>
    <n v="0"/>
    <n v="12.856800000000002"/>
  </r>
  <r>
    <n v="5854"/>
    <x v="2917"/>
    <x v="2"/>
    <x v="1076"/>
    <d v="2011-09-14T00:00:00"/>
    <s v="Standard Class"/>
    <s v="DA-13450"/>
    <s v="Dianna Arnett"/>
    <x v="2"/>
    <s v="United States"/>
    <x v="173"/>
    <x v="17"/>
    <n v="23464"/>
    <x v="0"/>
    <s v="OFF-BI-10003314"/>
    <x v="1"/>
    <x v="8"/>
    <s v="Tuff Stuff Recycled Round Ring Binders"/>
    <n v="9.64"/>
    <n v="2"/>
    <n v="0"/>
    <n v="4.7236000000000002"/>
  </r>
  <r>
    <n v="5855"/>
    <x v="2918"/>
    <x v="1"/>
    <x v="1077"/>
    <d v="2012-08-11T00:00:00"/>
    <s v="Standard Class"/>
    <s v="AH-10690"/>
    <s v="Anna Häberlin"/>
    <x v="1"/>
    <s v="United States"/>
    <x v="61"/>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x v="61"/>
    <x v="5"/>
    <n v="75220"/>
    <x v="2"/>
    <s v="OFF-SU-10003567"/>
    <x v="1"/>
    <x v="14"/>
    <s v="Stiletto Hand Letter Openers"/>
    <n v="23.04"/>
    <n v="3"/>
    <n v="0.2"/>
    <n v="-4.895999999999999"/>
  </r>
  <r>
    <n v="5857"/>
    <x v="2918"/>
    <x v="1"/>
    <x v="1077"/>
    <d v="2012-08-11T00:00:00"/>
    <s v="Standard Class"/>
    <s v="AH-10690"/>
    <s v="Anna Häberlin"/>
    <x v="1"/>
    <s v="United States"/>
    <x v="61"/>
    <x v="5"/>
    <n v="75220"/>
    <x v="2"/>
    <s v="OFF-BI-10002982"/>
    <x v="1"/>
    <x v="8"/>
    <s v="Avery Self-Adhesive Photo Pockets for Polaroid Photos"/>
    <n v="1.3619999999999997"/>
    <n v="1"/>
    <n v="0.8"/>
    <n v="-2.1792000000000007"/>
  </r>
  <r>
    <n v="5858"/>
    <x v="2918"/>
    <x v="1"/>
    <x v="1077"/>
    <d v="2012-08-11T00:00:00"/>
    <s v="Standard Class"/>
    <s v="AH-10690"/>
    <s v="Anna Häberlin"/>
    <x v="1"/>
    <s v="United States"/>
    <x v="61"/>
    <x v="5"/>
    <n v="75220"/>
    <x v="2"/>
    <s v="FUR-FU-10002364"/>
    <x v="0"/>
    <x v="5"/>
    <s v="Eldon Expressions Wood Desk Accessories, Oak"/>
    <n v="14.76"/>
    <n v="5"/>
    <n v="0.6"/>
    <n v="-11.439000000000004"/>
  </r>
  <r>
    <n v="5859"/>
    <x v="2919"/>
    <x v="3"/>
    <x v="213"/>
    <d v="2014-09-08T00:00:00"/>
    <s v="Second Class"/>
    <s v="JK-15730"/>
    <s v="Joe Kamberova"/>
    <x v="0"/>
    <s v="United States"/>
    <x v="3"/>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x v="457"/>
    <x v="36"/>
    <n v="72032"/>
    <x v="0"/>
    <s v="FUR-TA-10002530"/>
    <x v="0"/>
    <x v="3"/>
    <s v="Iceberg OfficeWorks 42&quot; Round Tables"/>
    <n v="301.95999999999998"/>
    <n v="2"/>
    <n v="0"/>
    <n v="45.293999999999983"/>
  </r>
  <r>
    <n v="5861"/>
    <x v="2921"/>
    <x v="1"/>
    <x v="1078"/>
    <d v="2012-05-04T00:00:00"/>
    <s v="Second Class"/>
    <s v="JK-15640"/>
    <s v="Jim Kriz"/>
    <x v="2"/>
    <s v="United States"/>
    <x v="10"/>
    <x v="9"/>
    <n v="19120"/>
    <x v="3"/>
    <s v="OFF-PA-10001526"/>
    <x v="1"/>
    <x v="10"/>
    <s v="Xerox 1949"/>
    <n v="7.9680000000000009"/>
    <n v="2"/>
    <n v="0.2"/>
    <n v="2.8884000000000007"/>
  </r>
  <r>
    <n v="5862"/>
    <x v="2922"/>
    <x v="0"/>
    <x v="766"/>
    <d v="2013-05-05T00:00:00"/>
    <s v="Second Class"/>
    <s v="CM-12235"/>
    <s v="Chris McAfee"/>
    <x v="0"/>
    <s v="United States"/>
    <x v="290"/>
    <x v="36"/>
    <n v="72209"/>
    <x v="0"/>
    <s v="OFF-PA-10001497"/>
    <x v="1"/>
    <x v="10"/>
    <s v="Xerox 1914"/>
    <n v="109.92"/>
    <n v="2"/>
    <n v="0"/>
    <n v="53.860799999999998"/>
  </r>
  <r>
    <n v="5863"/>
    <x v="2922"/>
    <x v="0"/>
    <x v="766"/>
    <d v="2013-05-05T00:00:00"/>
    <s v="Second Class"/>
    <s v="CM-12235"/>
    <s v="Chris McAfee"/>
    <x v="0"/>
    <s v="United States"/>
    <x v="290"/>
    <x v="36"/>
    <n v="72209"/>
    <x v="0"/>
    <s v="OFF-PA-10003936"/>
    <x v="1"/>
    <x v="10"/>
    <s v="Xerox 1994"/>
    <n v="19.440000000000001"/>
    <n v="3"/>
    <n v="0"/>
    <n v="9.3312000000000008"/>
  </r>
  <r>
    <n v="5864"/>
    <x v="2922"/>
    <x v="0"/>
    <x v="766"/>
    <d v="2013-05-05T00:00:00"/>
    <s v="Second Class"/>
    <s v="CM-12235"/>
    <s v="Chris McAfee"/>
    <x v="0"/>
    <s v="United States"/>
    <x v="290"/>
    <x v="36"/>
    <n v="72209"/>
    <x v="0"/>
    <s v="OFF-AR-10000716"/>
    <x v="1"/>
    <x v="6"/>
    <s v="DIXON Ticonderoga Erasable Checking Pencils"/>
    <n v="11.16"/>
    <n v="2"/>
    <n v="0"/>
    <n v="4.3524000000000003"/>
  </r>
  <r>
    <n v="5865"/>
    <x v="2923"/>
    <x v="2"/>
    <x v="79"/>
    <d v="2011-08-07T00:00:00"/>
    <s v="Second Class"/>
    <s v="RS-19420"/>
    <s v="Ricardo Sperren"/>
    <x v="1"/>
    <s v="United States"/>
    <x v="255"/>
    <x v="29"/>
    <n v="6450"/>
    <x v="3"/>
    <s v="OFF-AP-10002765"/>
    <x v="1"/>
    <x v="9"/>
    <s v="Fellowes Advanced Computer Series Surge Protectors"/>
    <n v="79.47"/>
    <n v="3"/>
    <n v="0"/>
    <n v="22.251600000000003"/>
  </r>
  <r>
    <n v="5866"/>
    <x v="2923"/>
    <x v="2"/>
    <x v="79"/>
    <d v="2011-08-07T00:00:00"/>
    <s v="Second Class"/>
    <s v="RS-19420"/>
    <s v="Ricardo Sperren"/>
    <x v="1"/>
    <s v="United States"/>
    <x v="255"/>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x v="255"/>
    <x v="29"/>
    <n v="6450"/>
    <x v="3"/>
    <s v="FUR-CH-10002335"/>
    <x v="0"/>
    <x v="1"/>
    <s v="Hon GuestStacker Chair"/>
    <n v="1133.3499999999999"/>
    <n v="5"/>
    <n v="0"/>
    <n v="294.67100000000005"/>
  </r>
  <r>
    <n v="5868"/>
    <x v="2924"/>
    <x v="0"/>
    <x v="810"/>
    <d v="2013-01-08T00:00:00"/>
    <s v="Standard Class"/>
    <s v="BP-11185"/>
    <s v="Ben Peterman"/>
    <x v="1"/>
    <s v="United States"/>
    <x v="10"/>
    <x v="9"/>
    <n v="19143"/>
    <x v="3"/>
    <s v="OFF-AR-10004078"/>
    <x v="1"/>
    <x v="6"/>
    <s v="Newell 312"/>
    <n v="4.6719999999999997"/>
    <n v="1"/>
    <n v="0.2"/>
    <n v="0.58399999999999985"/>
  </r>
  <r>
    <n v="5869"/>
    <x v="2924"/>
    <x v="0"/>
    <x v="810"/>
    <d v="2013-01-08T00:00:00"/>
    <s v="Standard Class"/>
    <s v="BP-11185"/>
    <s v="Ben Peterman"/>
    <x v="1"/>
    <s v="United States"/>
    <x v="10"/>
    <x v="9"/>
    <n v="19143"/>
    <x v="3"/>
    <s v="OFF-BI-10002026"/>
    <x v="1"/>
    <x v="8"/>
    <s v="Avery Arch Ring Binders"/>
    <n v="104.58000000000001"/>
    <n v="6"/>
    <n v="0.7"/>
    <n v="-80.178000000000026"/>
  </r>
  <r>
    <n v="5870"/>
    <x v="2925"/>
    <x v="0"/>
    <x v="77"/>
    <d v="2013-11-13T00:00:00"/>
    <s v="Standard Class"/>
    <s v="MA-17995"/>
    <s v="Michelle Arnett"/>
    <x v="2"/>
    <s v="United States"/>
    <x v="458"/>
    <x v="47"/>
    <n v="82001"/>
    <x v="1"/>
    <s v="FUR-CH-10001215"/>
    <x v="0"/>
    <x v="1"/>
    <s v="Global Troy Executive Leather Low-Back Tilter"/>
    <n v="1603.1360000000002"/>
    <n v="4"/>
    <n v="0.2"/>
    <n v="100.19599999999997"/>
  </r>
  <r>
    <n v="5871"/>
    <x v="2926"/>
    <x v="0"/>
    <x v="403"/>
    <d v="2013-06-15T00:00:00"/>
    <s v="Same Day"/>
    <s v="EB-13705"/>
    <s v="Ed Braxton"/>
    <x v="1"/>
    <s v="United States"/>
    <x v="125"/>
    <x v="1"/>
    <n v="92804"/>
    <x v="1"/>
    <s v="FUR-TA-10001771"/>
    <x v="0"/>
    <x v="3"/>
    <s v="Bush Cubix Conference Tables, Fully Assembled"/>
    <n v="1293.4879999999998"/>
    <n v="7"/>
    <n v="0.2"/>
    <n v="80.843000000000075"/>
  </r>
  <r>
    <n v="5872"/>
    <x v="2927"/>
    <x v="0"/>
    <x v="446"/>
    <d v="2013-09-29T00:00:00"/>
    <s v="Standard Class"/>
    <s v="RD-19900"/>
    <s v="Ruben Dartt"/>
    <x v="0"/>
    <s v="United States"/>
    <x v="41"/>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x v="38"/>
    <x v="32"/>
    <n v="31907"/>
    <x v="0"/>
    <s v="OFF-ST-10003282"/>
    <x v="1"/>
    <x v="4"/>
    <s v="Advantus 10-Drawer Portable Organizer, Chrome Metal Frame, Smoke Drawers"/>
    <n v="59.76"/>
    <n v="1"/>
    <n v="0"/>
    <n v="16.732800000000005"/>
  </r>
  <r>
    <n v="5874"/>
    <x v="2929"/>
    <x v="3"/>
    <x v="400"/>
    <d v="2014-06-05T00:00:00"/>
    <s v="Same Day"/>
    <s v="EH-14005"/>
    <s v="Erica Hernandez"/>
    <x v="2"/>
    <s v="United States"/>
    <x v="186"/>
    <x v="36"/>
    <n v="72401"/>
    <x v="0"/>
    <s v="OFF-BI-10002353"/>
    <x v="1"/>
    <x v="8"/>
    <s v="GBC VeloBind Cover Sets"/>
    <n v="108.08"/>
    <n v="7"/>
    <n v="0"/>
    <n v="54.04"/>
  </r>
  <r>
    <n v="5875"/>
    <x v="2929"/>
    <x v="3"/>
    <x v="400"/>
    <d v="2014-06-05T00:00:00"/>
    <s v="Same Day"/>
    <s v="EH-14005"/>
    <s v="Erica Hernandez"/>
    <x v="2"/>
    <s v="United States"/>
    <x v="186"/>
    <x v="36"/>
    <n v="72401"/>
    <x v="0"/>
    <s v="OFF-BI-10004141"/>
    <x v="1"/>
    <x v="8"/>
    <s v="Insertable Tab Indexes For Data Binders"/>
    <n v="9.5400000000000009"/>
    <n v="3"/>
    <n v="0"/>
    <n v="4.3883999999999999"/>
  </r>
  <r>
    <n v="5876"/>
    <x v="2930"/>
    <x v="1"/>
    <x v="1003"/>
    <d v="2012-04-09T00:00:00"/>
    <s v="First Class"/>
    <s v="FM-14290"/>
    <s v="Frank Merwin"/>
    <x v="2"/>
    <s v="United States"/>
    <x v="10"/>
    <x v="9"/>
    <n v="19140"/>
    <x v="3"/>
    <s v="OFF-AR-10001954"/>
    <x v="1"/>
    <x v="6"/>
    <s v="Newell 331"/>
    <n v="11.736000000000001"/>
    <n v="3"/>
    <n v="0.2"/>
    <n v="1.0268999999999999"/>
  </r>
  <r>
    <n v="5877"/>
    <x v="2931"/>
    <x v="2"/>
    <x v="371"/>
    <d v="2011-05-26T00:00:00"/>
    <s v="Standard Class"/>
    <s v="FG-14260"/>
    <s v="Frank Gastineau"/>
    <x v="2"/>
    <s v="United States"/>
    <x v="104"/>
    <x v="31"/>
    <n v="1841"/>
    <x v="3"/>
    <s v="OFF-BI-10001071"/>
    <x v="1"/>
    <x v="8"/>
    <s v="GBC ProClick Punch Binding System"/>
    <n v="447.85999999999996"/>
    <n v="7"/>
    <n v="0"/>
    <n v="219.45140000000001"/>
  </r>
  <r>
    <n v="5878"/>
    <x v="2931"/>
    <x v="2"/>
    <x v="371"/>
    <d v="2011-05-26T00:00:00"/>
    <s v="Standard Class"/>
    <s v="FG-14260"/>
    <s v="Frank Gastineau"/>
    <x v="2"/>
    <s v="United States"/>
    <x v="104"/>
    <x v="31"/>
    <n v="1841"/>
    <x v="3"/>
    <s v="OFF-PA-10003022"/>
    <x v="1"/>
    <x v="10"/>
    <s v="Xerox 1992"/>
    <n v="17.940000000000001"/>
    <n v="3"/>
    <n v="0"/>
    <n v="8.7906000000000013"/>
  </r>
  <r>
    <n v="5879"/>
    <x v="2931"/>
    <x v="2"/>
    <x v="371"/>
    <d v="2011-05-26T00:00:00"/>
    <s v="Standard Class"/>
    <s v="FG-14260"/>
    <s v="Frank Gastineau"/>
    <x v="2"/>
    <s v="United States"/>
    <x v="104"/>
    <x v="31"/>
    <n v="1841"/>
    <x v="3"/>
    <s v="OFF-AP-10001293"/>
    <x v="1"/>
    <x v="9"/>
    <s v="Belkin 8 Outlet Surge Protector"/>
    <n v="245.88"/>
    <n v="6"/>
    <n v="0"/>
    <n v="68.846399999999988"/>
  </r>
  <r>
    <n v="5880"/>
    <x v="2932"/>
    <x v="0"/>
    <x v="64"/>
    <d v="2013-09-12T00:00:00"/>
    <s v="Standard Class"/>
    <s v="MV-17485"/>
    <s v="Mark Van Huff"/>
    <x v="0"/>
    <s v="United States"/>
    <x v="20"/>
    <x v="15"/>
    <n v="10011"/>
    <x v="3"/>
    <s v="OFF-PA-10001815"/>
    <x v="1"/>
    <x v="10"/>
    <s v="Xerox 1885"/>
    <n v="192.16"/>
    <n v="4"/>
    <n v="0"/>
    <n v="92.236799999999988"/>
  </r>
  <r>
    <n v="5881"/>
    <x v="2933"/>
    <x v="0"/>
    <x v="31"/>
    <d v="2013-09-23T00:00:00"/>
    <s v="Standard Class"/>
    <s v="JW-15220"/>
    <s v="Jane Waco"/>
    <x v="1"/>
    <s v="United States"/>
    <x v="70"/>
    <x v="1"/>
    <n v="92105"/>
    <x v="1"/>
    <s v="FUR-CH-10001215"/>
    <x v="0"/>
    <x v="1"/>
    <s v="Global Troy Executive Leather Low-Back Tilter"/>
    <n v="801.5680000000001"/>
    <n v="2"/>
    <n v="0.2"/>
    <n v="50.097999999999985"/>
  </r>
  <r>
    <n v="5882"/>
    <x v="2933"/>
    <x v="0"/>
    <x v="31"/>
    <d v="2013-09-23T00:00:00"/>
    <s v="Standard Class"/>
    <s v="JW-15220"/>
    <s v="Jane Waco"/>
    <x v="1"/>
    <s v="United States"/>
    <x v="70"/>
    <x v="1"/>
    <n v="92105"/>
    <x v="1"/>
    <s v="OFF-PA-10000100"/>
    <x v="1"/>
    <x v="10"/>
    <s v="Xerox 1945"/>
    <n v="368.91"/>
    <n v="9"/>
    <n v="0"/>
    <n v="180.76590000000002"/>
  </r>
  <r>
    <n v="5883"/>
    <x v="2933"/>
    <x v="0"/>
    <x v="31"/>
    <d v="2013-09-23T00:00:00"/>
    <s v="Standard Class"/>
    <s v="JW-15220"/>
    <s v="Jane Waco"/>
    <x v="1"/>
    <s v="United States"/>
    <x v="70"/>
    <x v="1"/>
    <n v="92105"/>
    <x v="1"/>
    <s v="FUR-CH-10002880"/>
    <x v="0"/>
    <x v="1"/>
    <s v="Global High-Back Leather Tilter, Burgundy"/>
    <n v="885.52800000000002"/>
    <n v="9"/>
    <n v="0.2"/>
    <n v="-99.621900000000068"/>
  </r>
  <r>
    <n v="5884"/>
    <x v="2934"/>
    <x v="0"/>
    <x v="69"/>
    <d v="2013-03-16T00:00:00"/>
    <s v="Second Class"/>
    <s v="EH-13765"/>
    <s v="Edward Hooks"/>
    <x v="1"/>
    <s v="United States"/>
    <x v="8"/>
    <x v="1"/>
    <n v="94109"/>
    <x v="1"/>
    <s v="FUR-FU-10004712"/>
    <x v="0"/>
    <x v="5"/>
    <s v="Westinghouse Mesh Shade Clip-On Gooseneck Lamp, Black"/>
    <n v="28.28"/>
    <n v="2"/>
    <n v="0"/>
    <n v="7.352800000000002"/>
  </r>
  <r>
    <n v="5885"/>
    <x v="2934"/>
    <x v="0"/>
    <x v="69"/>
    <d v="2013-03-16T00:00:00"/>
    <s v="Second Class"/>
    <s v="EH-13765"/>
    <s v="Edward Hooks"/>
    <x v="1"/>
    <s v="United States"/>
    <x v="8"/>
    <x v="1"/>
    <n v="94109"/>
    <x v="1"/>
    <s v="OFF-SU-10000151"/>
    <x v="1"/>
    <x v="14"/>
    <s v="High Speed Automatic Electric Letter Opener"/>
    <n v="4912.59"/>
    <n v="3"/>
    <n v="0"/>
    <n v="196.50359999999978"/>
  </r>
  <r>
    <n v="5886"/>
    <x v="2935"/>
    <x v="2"/>
    <x v="1079"/>
    <d v="2011-10-17T00:00:00"/>
    <s v="Same Day"/>
    <s v="LS-17245"/>
    <s v="Lynn Smith"/>
    <x v="0"/>
    <s v="United States"/>
    <x v="8"/>
    <x v="1"/>
    <n v="94110"/>
    <x v="1"/>
    <s v="OFF-BI-10000136"/>
    <x v="1"/>
    <x v="8"/>
    <s v="Avery Non-Stick Heavy Duty View Round Locking Ring Binders"/>
    <n v="14.352000000000002"/>
    <n v="3"/>
    <n v="0.2"/>
    <n v="5.0231999999999992"/>
  </r>
  <r>
    <n v="5887"/>
    <x v="2935"/>
    <x v="2"/>
    <x v="1079"/>
    <d v="2011-10-17T00:00:00"/>
    <s v="Same Day"/>
    <s v="LS-17245"/>
    <s v="Lynn Smith"/>
    <x v="0"/>
    <s v="United States"/>
    <x v="8"/>
    <x v="1"/>
    <n v="94110"/>
    <x v="1"/>
    <s v="TEC-AC-10003610"/>
    <x v="2"/>
    <x v="11"/>
    <s v="Logitech Illuminated - Keyboard"/>
    <n v="179.97"/>
    <n v="3"/>
    <n v="0"/>
    <n v="86.385600000000011"/>
  </r>
  <r>
    <n v="5888"/>
    <x v="2936"/>
    <x v="3"/>
    <x v="1048"/>
    <d v="2014-10-12T00:00:00"/>
    <s v="First Class"/>
    <s v="BP-11050"/>
    <s v="Barry Pond"/>
    <x v="1"/>
    <s v="United States"/>
    <x v="395"/>
    <x v="34"/>
    <n v="2920"/>
    <x v="3"/>
    <s v="OFF-ST-10001837"/>
    <x v="1"/>
    <x v="4"/>
    <s v="SAFCO Mobile Desk Side File, Wire Frame"/>
    <n v="42.76"/>
    <n v="1"/>
    <n v="0"/>
    <n v="11.117599999999999"/>
  </r>
  <r>
    <n v="5889"/>
    <x v="2937"/>
    <x v="1"/>
    <x v="820"/>
    <d v="2012-05-12T00:00:00"/>
    <s v="Standard Class"/>
    <s v="CC-12220"/>
    <s v="Chris Cortes"/>
    <x v="0"/>
    <s v="United States"/>
    <x v="459"/>
    <x v="0"/>
    <n v="42301"/>
    <x v="0"/>
    <s v="OFF-PA-10001952"/>
    <x v="1"/>
    <x v="10"/>
    <s v="Xerox 1902"/>
    <n v="45.68"/>
    <n v="2"/>
    <n v="0"/>
    <n v="21.012799999999999"/>
  </r>
  <r>
    <n v="5890"/>
    <x v="2938"/>
    <x v="0"/>
    <x v="167"/>
    <d v="2013-04-18T00:00:00"/>
    <s v="First Class"/>
    <s v="JM-15580"/>
    <s v="Jill Matthias"/>
    <x v="0"/>
    <s v="United States"/>
    <x v="248"/>
    <x v="39"/>
    <n v="21215"/>
    <x v="3"/>
    <s v="OFF-BI-10002414"/>
    <x v="1"/>
    <x v="8"/>
    <s v="GBC ProClick Spines for 32-Hole Punch"/>
    <n v="25.06"/>
    <n v="2"/>
    <n v="0"/>
    <n v="11.778199999999998"/>
  </r>
  <r>
    <n v="5891"/>
    <x v="2939"/>
    <x v="0"/>
    <x v="831"/>
    <d v="2013-11-27T00:00:00"/>
    <s v="Standard Class"/>
    <s v="RD-19720"/>
    <s v="Roger Demir"/>
    <x v="0"/>
    <s v="United States"/>
    <x v="22"/>
    <x v="10"/>
    <n v="60610"/>
    <x v="2"/>
    <s v="OFF-PA-10001790"/>
    <x v="1"/>
    <x v="10"/>
    <s v="Xerox 1910"/>
    <n v="38.432000000000002"/>
    <n v="1"/>
    <n v="0.2"/>
    <n v="13.451199999999996"/>
  </r>
  <r>
    <n v="5892"/>
    <x v="2939"/>
    <x v="0"/>
    <x v="831"/>
    <d v="2013-11-27T00:00:00"/>
    <s v="Standard Class"/>
    <s v="RD-19720"/>
    <s v="Roger Demir"/>
    <x v="0"/>
    <s v="United States"/>
    <x v="22"/>
    <x v="10"/>
    <n v="60610"/>
    <x v="2"/>
    <s v="OFF-ST-10001590"/>
    <x v="1"/>
    <x v="4"/>
    <s v="Tenex Personal Project File with Scoop Front Design, Black"/>
    <n v="21.568000000000001"/>
    <n v="2"/>
    <n v="0.2"/>
    <n v="1.6175999999999986"/>
  </r>
  <r>
    <n v="5893"/>
    <x v="2939"/>
    <x v="0"/>
    <x v="831"/>
    <d v="2013-11-27T00:00:00"/>
    <s v="Standard Class"/>
    <s v="RD-19720"/>
    <s v="Roger Demir"/>
    <x v="0"/>
    <s v="United States"/>
    <x v="22"/>
    <x v="10"/>
    <n v="60610"/>
    <x v="2"/>
    <s v="TEC-AC-10003657"/>
    <x v="2"/>
    <x v="11"/>
    <s v="Lenovo 17-Key USB Numeric Keypad"/>
    <n v="81.576000000000008"/>
    <n v="3"/>
    <n v="0.2"/>
    <n v="2.0393999999999934"/>
  </r>
  <r>
    <n v="5894"/>
    <x v="2940"/>
    <x v="3"/>
    <x v="18"/>
    <d v="2014-09-15T00:00:00"/>
    <s v="Standard Class"/>
    <s v="SS-20410"/>
    <s v="Shahid Shariari"/>
    <x v="0"/>
    <s v="United States"/>
    <x v="118"/>
    <x v="32"/>
    <n v="30318"/>
    <x v="0"/>
    <s v="OFF-BI-10004876"/>
    <x v="1"/>
    <x v="8"/>
    <s v="Wilson Jones Suede Grain Vinyl Binders"/>
    <n v="2.78"/>
    <n v="1"/>
    <n v="0"/>
    <n v="1.3621999999999999"/>
  </r>
  <r>
    <n v="5895"/>
    <x v="2941"/>
    <x v="3"/>
    <x v="428"/>
    <d v="2014-09-15T00:00:00"/>
    <s v="Standard Class"/>
    <s v="KD-16495"/>
    <s v="Keith Dawkins"/>
    <x v="1"/>
    <s v="United States"/>
    <x v="1"/>
    <x v="1"/>
    <n v="90036"/>
    <x v="1"/>
    <s v="OFF-ST-10003123"/>
    <x v="1"/>
    <x v="4"/>
    <s v="Fellowes Bases and Tops For Staxonsteel/High-Stak Systems"/>
    <n v="99.87"/>
    <n v="3"/>
    <n v="0"/>
    <n v="23.968799999999998"/>
  </r>
  <r>
    <n v="5896"/>
    <x v="2942"/>
    <x v="2"/>
    <x v="301"/>
    <d v="2011-11-08T00:00:00"/>
    <s v="Standard Class"/>
    <s v="PL-18925"/>
    <s v="Paul Lucas"/>
    <x v="2"/>
    <s v="United States"/>
    <x v="1"/>
    <x v="1"/>
    <n v="90049"/>
    <x v="1"/>
    <s v="OFF-LA-10003498"/>
    <x v="1"/>
    <x v="2"/>
    <s v="Avery 475"/>
    <n v="44.400000000000006"/>
    <n v="3"/>
    <n v="0"/>
    <n v="22.200000000000003"/>
  </r>
  <r>
    <n v="5897"/>
    <x v="2942"/>
    <x v="2"/>
    <x v="301"/>
    <d v="2011-11-08T00:00:00"/>
    <s v="Standard Class"/>
    <s v="PL-18925"/>
    <s v="Paul Lucas"/>
    <x v="2"/>
    <s v="United States"/>
    <x v="1"/>
    <x v="1"/>
    <n v="90049"/>
    <x v="1"/>
    <s v="OFF-PA-10004947"/>
    <x v="1"/>
    <x v="10"/>
    <s v="Staples"/>
    <n v="21.400000000000002"/>
    <n v="5"/>
    <n v="0"/>
    <n v="9.629999999999999"/>
  </r>
  <r>
    <n v="5898"/>
    <x v="2943"/>
    <x v="0"/>
    <x v="1015"/>
    <d v="2013-04-10T00:00:00"/>
    <s v="Standard Class"/>
    <s v="ZD-21925"/>
    <s v="Zuschuss Donatelli"/>
    <x v="0"/>
    <s v="United States"/>
    <x v="102"/>
    <x v="14"/>
    <n v="47374"/>
    <x v="2"/>
    <s v="FUR-FU-10003799"/>
    <x v="0"/>
    <x v="5"/>
    <s v="Seth Thomas 13 1/2&quot; Wall Clock"/>
    <n v="71.12"/>
    <n v="4"/>
    <n v="0"/>
    <n v="22.047199999999997"/>
  </r>
  <r>
    <n v="5899"/>
    <x v="2943"/>
    <x v="0"/>
    <x v="1015"/>
    <d v="2013-04-10T00:00:00"/>
    <s v="Standard Class"/>
    <s v="ZD-21925"/>
    <s v="Zuschuss Donatelli"/>
    <x v="0"/>
    <s v="United States"/>
    <x v="102"/>
    <x v="14"/>
    <n v="47374"/>
    <x v="2"/>
    <s v="TEC-PH-10000673"/>
    <x v="2"/>
    <x v="7"/>
    <s v="Plantronics Voyager Pro HD - Bluetooth Headset"/>
    <n v="259.95999999999998"/>
    <n v="4"/>
    <n v="0"/>
    <n v="124.7808"/>
  </r>
  <r>
    <n v="5900"/>
    <x v="2944"/>
    <x v="3"/>
    <x v="602"/>
    <d v="2014-01-17T00:00:00"/>
    <s v="Standard Class"/>
    <s v="LS-16945"/>
    <s v="Linda Southworth"/>
    <x v="1"/>
    <s v="United States"/>
    <x v="8"/>
    <x v="1"/>
    <n v="94110"/>
    <x v="1"/>
    <s v="OFF-EN-10002621"/>
    <x v="1"/>
    <x v="12"/>
    <s v="Staples"/>
    <n v="9.7799999999999994"/>
    <n v="1"/>
    <n v="0"/>
    <n v="4.8899999999999997"/>
  </r>
  <r>
    <n v="5901"/>
    <x v="2945"/>
    <x v="1"/>
    <x v="312"/>
    <d v="2012-11-24T00:00:00"/>
    <s v="Standard Class"/>
    <s v="PB-18805"/>
    <s v="Patrick Bzostek"/>
    <x v="2"/>
    <s v="United States"/>
    <x v="8"/>
    <x v="1"/>
    <n v="94122"/>
    <x v="1"/>
    <s v="OFF-BI-10004528"/>
    <x v="1"/>
    <x v="8"/>
    <s v="Cardinal Poly Pocket Divider Pockets for Ring Binders"/>
    <n v="24.192"/>
    <n v="9"/>
    <n v="0.2"/>
    <n v="7.5599999999999987"/>
  </r>
  <r>
    <n v="5902"/>
    <x v="2946"/>
    <x v="0"/>
    <x v="581"/>
    <d v="2013-12-03T00:00:00"/>
    <s v="Standard Class"/>
    <s v="PC-18745"/>
    <s v="Pamela Coakley"/>
    <x v="1"/>
    <s v="United States"/>
    <x v="58"/>
    <x v="30"/>
    <n v="7090"/>
    <x v="3"/>
    <s v="FUR-FU-10001889"/>
    <x v="0"/>
    <x v="5"/>
    <s v="Ultra Door Pull Handle"/>
    <n v="31.56"/>
    <n v="3"/>
    <n v="0"/>
    <n v="10.4148"/>
  </r>
  <r>
    <n v="5903"/>
    <x v="2947"/>
    <x v="3"/>
    <x v="44"/>
    <d v="2014-11-07T00:00:00"/>
    <s v="Same Day"/>
    <s v="FM-14290"/>
    <s v="Frank Merwin"/>
    <x v="2"/>
    <s v="United States"/>
    <x v="8"/>
    <x v="1"/>
    <n v="94122"/>
    <x v="1"/>
    <s v="OFF-PA-10000157"/>
    <x v="1"/>
    <x v="10"/>
    <s v="Xerox 191"/>
    <n v="59.94"/>
    <n v="3"/>
    <n v="0"/>
    <n v="28.171799999999998"/>
  </r>
  <r>
    <n v="5904"/>
    <x v="2947"/>
    <x v="3"/>
    <x v="44"/>
    <d v="2014-11-07T00:00:00"/>
    <s v="Same Day"/>
    <s v="FM-14290"/>
    <s v="Frank Merwin"/>
    <x v="2"/>
    <s v="United States"/>
    <x v="8"/>
    <x v="1"/>
    <n v="94122"/>
    <x v="1"/>
    <s v="OFF-PA-10002764"/>
    <x v="1"/>
    <x v="10"/>
    <s v="Staples"/>
    <n v="45.36"/>
    <n v="4"/>
    <n v="0"/>
    <n v="22.226399999999998"/>
  </r>
  <r>
    <n v="5905"/>
    <x v="2947"/>
    <x v="3"/>
    <x v="44"/>
    <d v="2014-11-07T00:00:00"/>
    <s v="Same Day"/>
    <s v="FM-14290"/>
    <s v="Frank Merwin"/>
    <x v="2"/>
    <s v="United States"/>
    <x v="8"/>
    <x v="1"/>
    <n v="94122"/>
    <x v="1"/>
    <s v="OFF-PA-10000143"/>
    <x v="1"/>
    <x v="10"/>
    <s v="Astroparche Fine Business Paper"/>
    <n v="26.400000000000002"/>
    <n v="5"/>
    <n v="0"/>
    <n v="12.672000000000001"/>
  </r>
  <r>
    <n v="5906"/>
    <x v="2947"/>
    <x v="3"/>
    <x v="44"/>
    <d v="2014-11-07T00:00:00"/>
    <s v="Same Day"/>
    <s v="FM-14290"/>
    <s v="Frank Merwin"/>
    <x v="2"/>
    <s v="United States"/>
    <x v="8"/>
    <x v="1"/>
    <n v="94122"/>
    <x v="1"/>
    <s v="OFF-LA-10000414"/>
    <x v="1"/>
    <x v="2"/>
    <s v="Avery 503"/>
    <n v="41.4"/>
    <n v="4"/>
    <n v="0"/>
    <n v="19.872"/>
  </r>
  <r>
    <n v="5907"/>
    <x v="2947"/>
    <x v="3"/>
    <x v="44"/>
    <d v="2014-11-07T00:00:00"/>
    <s v="Same Day"/>
    <s v="FM-14290"/>
    <s v="Frank Merwin"/>
    <x v="2"/>
    <s v="United States"/>
    <x v="8"/>
    <x v="1"/>
    <n v="94122"/>
    <x v="1"/>
    <s v="TEC-AC-10003441"/>
    <x v="2"/>
    <x v="11"/>
    <s v="Kingston Digital DataTraveler 32GB USB 2.0"/>
    <n v="16.95"/>
    <n v="1"/>
    <n v="0"/>
    <n v="1.0169999999999995"/>
  </r>
  <r>
    <n v="5908"/>
    <x v="2948"/>
    <x v="0"/>
    <x v="499"/>
    <d v="2013-12-08T00:00:00"/>
    <s v="Standard Class"/>
    <s v="KD-16495"/>
    <s v="Keith Dawkins"/>
    <x v="1"/>
    <s v="United States"/>
    <x v="49"/>
    <x v="1"/>
    <n v="95123"/>
    <x v="1"/>
    <s v="OFF-BI-10002353"/>
    <x v="1"/>
    <x v="8"/>
    <s v="GBC VeloBind Cover Sets"/>
    <n v="24.704000000000001"/>
    <n v="2"/>
    <n v="0.2"/>
    <n v="9.2639999999999993"/>
  </r>
  <r>
    <n v="5909"/>
    <x v="2948"/>
    <x v="0"/>
    <x v="499"/>
    <d v="2013-12-08T00:00:00"/>
    <s v="Standard Class"/>
    <s v="KD-16495"/>
    <s v="Keith Dawkins"/>
    <x v="1"/>
    <s v="United States"/>
    <x v="49"/>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x v="49"/>
    <x v="1"/>
    <n v="95123"/>
    <x v="1"/>
    <s v="FUR-FU-10003026"/>
    <x v="0"/>
    <x v="5"/>
    <s v="Eldon Regeneration Recycled Desk Accessories, Black"/>
    <n v="14.52"/>
    <n v="3"/>
    <n v="0"/>
    <n v="5.6627999999999998"/>
  </r>
  <r>
    <n v="5911"/>
    <x v="2948"/>
    <x v="0"/>
    <x v="499"/>
    <d v="2013-12-08T00:00:00"/>
    <s v="Standard Class"/>
    <s v="KD-16495"/>
    <s v="Keith Dawkins"/>
    <x v="1"/>
    <s v="United States"/>
    <x v="49"/>
    <x v="1"/>
    <n v="95123"/>
    <x v="1"/>
    <s v="OFF-BI-10000632"/>
    <x v="1"/>
    <x v="8"/>
    <s v="Satellite Sectional Post Binders"/>
    <n v="104.184"/>
    <n v="3"/>
    <n v="0.2"/>
    <n v="33.8598"/>
  </r>
  <r>
    <n v="5912"/>
    <x v="2949"/>
    <x v="0"/>
    <x v="907"/>
    <d v="2013-12-23T00:00:00"/>
    <s v="Standard Class"/>
    <s v="SC-20680"/>
    <s v="Steve Carroll"/>
    <x v="2"/>
    <s v="United States"/>
    <x v="4"/>
    <x v="4"/>
    <n v="98115"/>
    <x v="1"/>
    <s v="OFF-ST-10001328"/>
    <x v="1"/>
    <x v="4"/>
    <s v="Personal Filing Tote with Lid, Black/Gray"/>
    <n v="46.53"/>
    <n v="3"/>
    <n v="0"/>
    <n v="13.028400000000001"/>
  </r>
  <r>
    <n v="5913"/>
    <x v="2950"/>
    <x v="2"/>
    <x v="829"/>
    <d v="2011-08-26T00:00:00"/>
    <s v="Second Class"/>
    <s v="DW-13585"/>
    <s v="Dorothy Wardle"/>
    <x v="1"/>
    <s v="United States"/>
    <x v="459"/>
    <x v="0"/>
    <n v="42301"/>
    <x v="0"/>
    <s v="OFF-SU-10004661"/>
    <x v="1"/>
    <x v="14"/>
    <s v="Acme Titanium Bonded Scissors"/>
    <n v="25.5"/>
    <n v="3"/>
    <n v="0"/>
    <n v="6.63"/>
  </r>
  <r>
    <n v="5914"/>
    <x v="2951"/>
    <x v="1"/>
    <x v="14"/>
    <d v="2012-09-23T00:00:00"/>
    <s v="Standard Class"/>
    <s v="PF-19120"/>
    <s v="Peter Fuller"/>
    <x v="0"/>
    <s v="United States"/>
    <x v="20"/>
    <x v="15"/>
    <n v="10035"/>
    <x v="3"/>
    <s v="OFF-ST-10000617"/>
    <x v="1"/>
    <x v="4"/>
    <s v="Woodgrain Magazine Files by Perma"/>
    <n v="14.9"/>
    <n v="5"/>
    <n v="0"/>
    <n v="1.0429999999999984"/>
  </r>
  <r>
    <n v="5915"/>
    <x v="2951"/>
    <x v="1"/>
    <x v="14"/>
    <d v="2012-09-23T00:00:00"/>
    <s v="Standard Class"/>
    <s v="PF-19120"/>
    <s v="Peter Fuller"/>
    <x v="0"/>
    <s v="United States"/>
    <x v="20"/>
    <x v="15"/>
    <n v="10035"/>
    <x v="3"/>
    <s v="OFF-LA-10002762"/>
    <x v="1"/>
    <x v="2"/>
    <s v="Avery 485"/>
    <n v="87.71"/>
    <n v="7"/>
    <n v="0"/>
    <n v="41.223699999999994"/>
  </r>
  <r>
    <n v="5916"/>
    <x v="2951"/>
    <x v="1"/>
    <x v="14"/>
    <d v="2012-09-23T00:00:00"/>
    <s v="Standard Class"/>
    <s v="PF-19120"/>
    <s v="Peter Fuller"/>
    <x v="0"/>
    <s v="United States"/>
    <x v="20"/>
    <x v="15"/>
    <n v="10035"/>
    <x v="3"/>
    <s v="FUR-CH-10001973"/>
    <x v="0"/>
    <x v="1"/>
    <s v="Office Star Flex Back Scooter Chair with White Frame"/>
    <n v="199.76400000000001"/>
    <n v="2"/>
    <n v="0.1"/>
    <n v="8.8783999999999956"/>
  </r>
  <r>
    <n v="5917"/>
    <x v="2951"/>
    <x v="1"/>
    <x v="14"/>
    <d v="2012-09-23T00:00:00"/>
    <s v="Standard Class"/>
    <s v="PF-19120"/>
    <s v="Peter Fuller"/>
    <x v="0"/>
    <s v="United States"/>
    <x v="20"/>
    <x v="15"/>
    <n v="10035"/>
    <x v="3"/>
    <s v="OFF-ST-10003058"/>
    <x v="1"/>
    <x v="4"/>
    <s v="Eldon Mobile Mega Data Cart  Mega Stackable  Add-On Trays"/>
    <n v="94.6"/>
    <n v="4"/>
    <n v="0"/>
    <n v="27.433999999999997"/>
  </r>
  <r>
    <n v="5918"/>
    <x v="2951"/>
    <x v="1"/>
    <x v="14"/>
    <d v="2012-09-23T00:00:00"/>
    <s v="Standard Class"/>
    <s v="PF-19120"/>
    <s v="Peter Fuller"/>
    <x v="0"/>
    <s v="United States"/>
    <x v="20"/>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x v="20"/>
    <x v="15"/>
    <n v="10035"/>
    <x v="3"/>
    <s v="FUR-BO-10002213"/>
    <x v="0"/>
    <x v="0"/>
    <s v="DMI Eclipse Executive Suite Bookcases"/>
    <n v="2003.9200000000003"/>
    <n v="5"/>
    <n v="0.2"/>
    <n v="-25.049000000000149"/>
  </r>
  <r>
    <n v="5920"/>
    <x v="2951"/>
    <x v="1"/>
    <x v="14"/>
    <d v="2012-09-23T00:00:00"/>
    <s v="Standard Class"/>
    <s v="PF-19120"/>
    <s v="Peter Fuller"/>
    <x v="0"/>
    <s v="United States"/>
    <x v="20"/>
    <x v="15"/>
    <n v="10035"/>
    <x v="3"/>
    <s v="TEC-PH-10002170"/>
    <x v="2"/>
    <x v="7"/>
    <s v="ClearSounds CSC500 Amplified Spirit Phone Corded phone"/>
    <n v="209.96999999999997"/>
    <n v="3"/>
    <n v="0"/>
    <n v="58.791600000000003"/>
  </r>
  <r>
    <n v="5921"/>
    <x v="2951"/>
    <x v="1"/>
    <x v="14"/>
    <d v="2012-09-23T00:00:00"/>
    <s v="Standard Class"/>
    <s v="PF-19120"/>
    <s v="Peter Fuller"/>
    <x v="0"/>
    <s v="United States"/>
    <x v="20"/>
    <x v="15"/>
    <n v="10035"/>
    <x v="3"/>
    <s v="TEC-AC-10003033"/>
    <x v="2"/>
    <x v="11"/>
    <s v="Plantronics CS510 - Over-the-Head monaural Wireless Headset System"/>
    <n v="659.9"/>
    <n v="2"/>
    <n v="0"/>
    <n v="217.76699999999994"/>
  </r>
  <r>
    <n v="5922"/>
    <x v="2951"/>
    <x v="1"/>
    <x v="14"/>
    <d v="2012-09-23T00:00:00"/>
    <s v="Standard Class"/>
    <s v="PF-19120"/>
    <s v="Peter Fuller"/>
    <x v="0"/>
    <s v="United States"/>
    <x v="20"/>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x v="20"/>
    <x v="15"/>
    <n v="10035"/>
    <x v="3"/>
    <s v="TEC-PH-10000169"/>
    <x v="2"/>
    <x v="7"/>
    <s v="ARKON Windshield Dashboard Air Vent Car Mount Holder"/>
    <n v="67.8"/>
    <n v="4"/>
    <n v="0"/>
    <n v="1.3559999999999945"/>
  </r>
  <r>
    <n v="5924"/>
    <x v="2952"/>
    <x v="0"/>
    <x v="491"/>
    <d v="2013-12-01T00:00:00"/>
    <s v="Second Class"/>
    <s v="DK-13225"/>
    <s v="Dean Katz"/>
    <x v="1"/>
    <s v="United States"/>
    <x v="20"/>
    <x v="15"/>
    <n v="10011"/>
    <x v="3"/>
    <s v="FUR-TA-10002958"/>
    <x v="0"/>
    <x v="3"/>
    <s v="Bevis Oval Conference Table, Walnut"/>
    <n v="313.17599999999999"/>
    <n v="2"/>
    <n v="0.4"/>
    <n v="-120.05080000000007"/>
  </r>
  <r>
    <n v="5925"/>
    <x v="2953"/>
    <x v="3"/>
    <x v="123"/>
    <d v="2014-11-23T00:00:00"/>
    <s v="Second Class"/>
    <s v="RB-19435"/>
    <s v="Richard Bierner"/>
    <x v="0"/>
    <s v="United States"/>
    <x v="24"/>
    <x v="17"/>
    <n v="22153"/>
    <x v="0"/>
    <s v="OFF-AR-10001177"/>
    <x v="1"/>
    <x v="6"/>
    <s v="Newell 349"/>
    <n v="22.959999999999997"/>
    <n v="7"/>
    <n v="0"/>
    <n v="6.6583999999999968"/>
  </r>
  <r>
    <n v="5926"/>
    <x v="2954"/>
    <x v="3"/>
    <x v="95"/>
    <d v="2014-06-09T00:00:00"/>
    <s v="Standard Class"/>
    <s v="GD-14590"/>
    <s v="Giulietta Dortch"/>
    <x v="1"/>
    <s v="United States"/>
    <x v="317"/>
    <x v="4"/>
    <n v="98226"/>
    <x v="1"/>
    <s v="TEC-AC-10004975"/>
    <x v="2"/>
    <x v="11"/>
    <s v="Plantronics Audio 995 Wireless Stereo Headset"/>
    <n v="1099.5"/>
    <n v="10"/>
    <n v="0"/>
    <n v="362.83500000000004"/>
  </r>
  <r>
    <n v="5927"/>
    <x v="2955"/>
    <x v="2"/>
    <x v="918"/>
    <d v="2011-04-12T00:00:00"/>
    <s v="Standard Class"/>
    <s v="RA-19885"/>
    <s v="Ruben Ausman"/>
    <x v="1"/>
    <s v="United States"/>
    <x v="27"/>
    <x v="19"/>
    <n v="35601"/>
    <x v="0"/>
    <s v="FUR-TA-10001086"/>
    <x v="0"/>
    <x v="3"/>
    <s v="SAFCO PlanMaster Boards, 60w x 37-1/2d, White Melamine"/>
    <n v="1215.92"/>
    <n v="8"/>
    <n v="0"/>
    <n v="316.13920000000007"/>
  </r>
  <r>
    <n v="5928"/>
    <x v="2956"/>
    <x v="2"/>
    <x v="856"/>
    <d v="2011-10-15T00:00:00"/>
    <s v="Standard Class"/>
    <s v="DB-13555"/>
    <s v="Dorothy Badders"/>
    <x v="1"/>
    <s v="United States"/>
    <x v="115"/>
    <x v="36"/>
    <n v="72701"/>
    <x v="0"/>
    <s v="OFF-LA-10000240"/>
    <x v="1"/>
    <x v="2"/>
    <s v="Self-Adhesive Address Labels for Typewriters by Universal"/>
    <n v="7.31"/>
    <n v="1"/>
    <n v="0"/>
    <n v="3.4356999999999998"/>
  </r>
  <r>
    <n v="5929"/>
    <x v="2956"/>
    <x v="2"/>
    <x v="856"/>
    <d v="2011-10-15T00:00:00"/>
    <s v="Standard Class"/>
    <s v="DB-13555"/>
    <s v="Dorothy Badders"/>
    <x v="1"/>
    <s v="United States"/>
    <x v="115"/>
    <x v="36"/>
    <n v="72701"/>
    <x v="0"/>
    <s v="FUR-FU-10002107"/>
    <x v="0"/>
    <x v="5"/>
    <s v="Eldon Pizzaz Desk Accessories"/>
    <n v="8.92"/>
    <n v="4"/>
    <n v="0"/>
    <n v="3.9248000000000003"/>
  </r>
  <r>
    <n v="5930"/>
    <x v="2957"/>
    <x v="3"/>
    <x v="437"/>
    <d v="2014-07-10T00:00:00"/>
    <s v="First Class"/>
    <s v="RL-19615"/>
    <s v="Rob Lucas"/>
    <x v="0"/>
    <s v="United States"/>
    <x v="10"/>
    <x v="9"/>
    <n v="19120"/>
    <x v="3"/>
    <s v="FUR-BO-10001519"/>
    <x v="0"/>
    <x v="0"/>
    <s v="O'Sullivan 3-Shelf Heavy-Duty Bookcases"/>
    <n v="87.210000000000008"/>
    <n v="3"/>
    <n v="0.5"/>
    <n v="-45.349200000000003"/>
  </r>
  <r>
    <n v="5931"/>
    <x v="2957"/>
    <x v="3"/>
    <x v="437"/>
    <d v="2014-07-10T00:00:00"/>
    <s v="First Class"/>
    <s v="RL-19615"/>
    <s v="Rob Lucas"/>
    <x v="0"/>
    <s v="United States"/>
    <x v="10"/>
    <x v="9"/>
    <n v="19120"/>
    <x v="3"/>
    <s v="OFF-PA-10004100"/>
    <x v="1"/>
    <x v="10"/>
    <s v="Xerox 216"/>
    <n v="15.552000000000003"/>
    <n v="3"/>
    <n v="0.2"/>
    <n v="5.4432"/>
  </r>
  <r>
    <n v="5932"/>
    <x v="2957"/>
    <x v="3"/>
    <x v="437"/>
    <d v="2014-07-10T00:00:00"/>
    <s v="First Class"/>
    <s v="RL-19615"/>
    <s v="Rob Lucas"/>
    <x v="0"/>
    <s v="United States"/>
    <x v="10"/>
    <x v="9"/>
    <n v="19120"/>
    <x v="3"/>
    <s v="TEC-PH-10001363"/>
    <x v="2"/>
    <x v="7"/>
    <s v="Apple iPhone 5S"/>
    <n v="683.98799999999994"/>
    <n v="2"/>
    <n v="0.4"/>
    <n v="-113.9980000000001"/>
  </r>
  <r>
    <n v="5933"/>
    <x v="2957"/>
    <x v="3"/>
    <x v="437"/>
    <d v="2014-07-10T00:00:00"/>
    <s v="First Class"/>
    <s v="RL-19615"/>
    <s v="Rob Lucas"/>
    <x v="0"/>
    <s v="United States"/>
    <x v="10"/>
    <x v="9"/>
    <n v="19120"/>
    <x v="3"/>
    <s v="OFF-ST-10004835"/>
    <x v="1"/>
    <x v="4"/>
    <s v="Plastic Stacking Crates &amp; Casters"/>
    <n v="13.392000000000001"/>
    <n v="3"/>
    <n v="0.2"/>
    <n v="1.0044"/>
  </r>
  <r>
    <n v="5934"/>
    <x v="2957"/>
    <x v="3"/>
    <x v="437"/>
    <d v="2014-07-10T00:00:00"/>
    <s v="First Class"/>
    <s v="RL-19615"/>
    <s v="Rob Lucas"/>
    <x v="0"/>
    <s v="United States"/>
    <x v="10"/>
    <x v="9"/>
    <n v="19120"/>
    <x v="3"/>
    <s v="TEC-AC-10002018"/>
    <x v="2"/>
    <x v="11"/>
    <s v="AmazonBasics 3-Button USB Wired Mouse"/>
    <n v="16.776000000000003"/>
    <n v="3"/>
    <n v="0.2"/>
    <n v="4.8231000000000002"/>
  </r>
  <r>
    <n v="5935"/>
    <x v="2957"/>
    <x v="3"/>
    <x v="437"/>
    <d v="2014-07-10T00:00:00"/>
    <s v="First Class"/>
    <s v="RL-19615"/>
    <s v="Rob Lucas"/>
    <x v="0"/>
    <s v="United States"/>
    <x v="10"/>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x v="4"/>
    <x v="4"/>
    <n v="98103"/>
    <x v="1"/>
    <s v="FUR-FU-10000221"/>
    <x v="0"/>
    <x v="5"/>
    <s v="Master Caster Door Stop, Brown"/>
    <n v="25.4"/>
    <n v="5"/>
    <n v="0"/>
    <n v="8.6359999999999992"/>
  </r>
  <r>
    <n v="5937"/>
    <x v="2958"/>
    <x v="0"/>
    <x v="975"/>
    <d v="2013-07-05T00:00:00"/>
    <s v="Same Day"/>
    <s v="RB-19465"/>
    <s v="Rick Bensley"/>
    <x v="2"/>
    <s v="United States"/>
    <x v="4"/>
    <x v="4"/>
    <n v="98103"/>
    <x v="1"/>
    <s v="TEC-PH-10001198"/>
    <x v="2"/>
    <x v="7"/>
    <s v="Avaya 4621SW VoIP phone"/>
    <n v="177.48000000000002"/>
    <n v="3"/>
    <n v="0.2"/>
    <n v="19.966499999999982"/>
  </r>
  <r>
    <n v="5938"/>
    <x v="2958"/>
    <x v="0"/>
    <x v="975"/>
    <d v="2013-07-05T00:00:00"/>
    <s v="Same Day"/>
    <s v="RB-19465"/>
    <s v="Rick Bensley"/>
    <x v="2"/>
    <s v="United States"/>
    <x v="4"/>
    <x v="4"/>
    <n v="98103"/>
    <x v="1"/>
    <s v="TEC-PH-10002564"/>
    <x v="2"/>
    <x v="7"/>
    <s v="OtterBox Defender Series Case - Samsung Galaxy S4"/>
    <n v="71.975999999999999"/>
    <n v="3"/>
    <n v="0.2"/>
    <n v="8.9969999999999892"/>
  </r>
  <r>
    <n v="5939"/>
    <x v="2959"/>
    <x v="3"/>
    <x v="240"/>
    <d v="2014-05-26T00:00:00"/>
    <s v="Standard Class"/>
    <s v="JF-15295"/>
    <s v="Jason Fortune-"/>
    <x v="0"/>
    <s v="United States"/>
    <x v="243"/>
    <x v="5"/>
    <n v="75023"/>
    <x v="2"/>
    <s v="TEC-PH-10003811"/>
    <x v="2"/>
    <x v="7"/>
    <s v="Jabra Supreme Plus Driver Edition Headset"/>
    <n v="95.992000000000004"/>
    <n v="1"/>
    <n v="0.2"/>
    <n v="9.5991999999999997"/>
  </r>
  <r>
    <n v="5940"/>
    <x v="2959"/>
    <x v="3"/>
    <x v="240"/>
    <d v="2014-05-26T00:00:00"/>
    <s v="Standard Class"/>
    <s v="JF-15295"/>
    <s v="Jason Fortune-"/>
    <x v="0"/>
    <s v="United States"/>
    <x v="243"/>
    <x v="5"/>
    <n v="75023"/>
    <x v="2"/>
    <s v="OFF-LA-10004178"/>
    <x v="1"/>
    <x v="2"/>
    <s v="Avery 491"/>
    <n v="13.216000000000001"/>
    <n v="4"/>
    <n v="0.2"/>
    <n v="4.2951999999999995"/>
  </r>
  <r>
    <n v="5941"/>
    <x v="2960"/>
    <x v="3"/>
    <x v="386"/>
    <d v="2014-10-15T00:00:00"/>
    <s v="Second Class"/>
    <s v="RW-19690"/>
    <s v="Robert Waldorf"/>
    <x v="0"/>
    <s v="United States"/>
    <x v="1"/>
    <x v="1"/>
    <n v="90049"/>
    <x v="1"/>
    <s v="TEC-AC-10001465"/>
    <x v="2"/>
    <x v="11"/>
    <s v="SanDisk Cruzer 64 GB USB Flash Drive"/>
    <n v="435.84000000000003"/>
    <n v="12"/>
    <n v="0"/>
    <n v="130.75199999999995"/>
  </r>
  <r>
    <n v="5942"/>
    <x v="2960"/>
    <x v="3"/>
    <x v="386"/>
    <d v="2014-10-15T00:00:00"/>
    <s v="Second Class"/>
    <s v="RW-19690"/>
    <s v="Robert Waldorf"/>
    <x v="0"/>
    <s v="United States"/>
    <x v="1"/>
    <x v="1"/>
    <n v="90049"/>
    <x v="1"/>
    <s v="OFF-AR-10000940"/>
    <x v="1"/>
    <x v="6"/>
    <s v="Newell 343"/>
    <n v="5.88"/>
    <n v="2"/>
    <n v="0"/>
    <n v="1.5876000000000001"/>
  </r>
  <r>
    <n v="5943"/>
    <x v="2961"/>
    <x v="0"/>
    <x v="876"/>
    <d v="2013-08-14T00:00:00"/>
    <s v="Standard Class"/>
    <s v="VG-21790"/>
    <s v="Vivek Gonzalez"/>
    <x v="0"/>
    <s v="United States"/>
    <x v="1"/>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x v="1"/>
    <x v="1"/>
    <n v="90036"/>
    <x v="1"/>
    <s v="FUR-FU-10000771"/>
    <x v="0"/>
    <x v="5"/>
    <s v="Eldon 200 Class Desk Accessories, Smoke"/>
    <n v="6.28"/>
    <n v="1"/>
    <n v="0"/>
    <n v="2.6376000000000004"/>
  </r>
  <r>
    <n v="5945"/>
    <x v="2962"/>
    <x v="2"/>
    <x v="55"/>
    <d v="2011-08-29T00:00:00"/>
    <s v="Standard Class"/>
    <s v="JM-15265"/>
    <s v="Janet Molinari"/>
    <x v="1"/>
    <s v="United States"/>
    <x v="1"/>
    <x v="1"/>
    <n v="90036"/>
    <x v="1"/>
    <s v="TEC-AC-10002399"/>
    <x v="2"/>
    <x v="11"/>
    <s v="SanDisk Cruzer 32 GB USB Flash Drive"/>
    <n v="95.1"/>
    <n v="5"/>
    <n v="0"/>
    <n v="30.431999999999995"/>
  </r>
  <r>
    <n v="5946"/>
    <x v="2962"/>
    <x v="2"/>
    <x v="55"/>
    <d v="2011-08-29T00:00:00"/>
    <s v="Standard Class"/>
    <s v="JM-15265"/>
    <s v="Janet Molinari"/>
    <x v="1"/>
    <s v="United States"/>
    <x v="1"/>
    <x v="1"/>
    <n v="90036"/>
    <x v="1"/>
    <s v="OFF-PA-10004983"/>
    <x v="1"/>
    <x v="10"/>
    <s v="Xerox 23"/>
    <n v="25.92"/>
    <n v="4"/>
    <n v="0"/>
    <n v="12.441600000000001"/>
  </r>
  <r>
    <n v="5947"/>
    <x v="2962"/>
    <x v="2"/>
    <x v="55"/>
    <d v="2011-08-29T00:00:00"/>
    <s v="Standard Class"/>
    <s v="JM-15265"/>
    <s v="Janet Molinari"/>
    <x v="1"/>
    <s v="United States"/>
    <x v="1"/>
    <x v="1"/>
    <n v="90036"/>
    <x v="1"/>
    <s v="OFF-ST-10004258"/>
    <x v="1"/>
    <x v="4"/>
    <s v="Portable Personal File Box"/>
    <n v="48.84"/>
    <n v="4"/>
    <n v="0"/>
    <n v="13.186800000000005"/>
  </r>
  <r>
    <n v="5948"/>
    <x v="2963"/>
    <x v="1"/>
    <x v="471"/>
    <d v="2012-09-18T00:00:00"/>
    <s v="Second Class"/>
    <s v="BE-11455"/>
    <s v="Brad Eason"/>
    <x v="2"/>
    <s v="United States"/>
    <x v="96"/>
    <x v="23"/>
    <n v="50315"/>
    <x v="2"/>
    <s v="OFF-BI-10004040"/>
    <x v="1"/>
    <x v="8"/>
    <s v="Wilson Jones Impact Binders"/>
    <n v="25.9"/>
    <n v="5"/>
    <n v="0"/>
    <n v="12.690999999999999"/>
  </r>
  <r>
    <n v="5949"/>
    <x v="2964"/>
    <x v="3"/>
    <x v="916"/>
    <d v="2014-03-06T00:00:00"/>
    <s v="Same Day"/>
    <s v="CB-12535"/>
    <s v="Claudia Bergmann"/>
    <x v="1"/>
    <s v="United States"/>
    <x v="295"/>
    <x v="35"/>
    <n v="38671"/>
    <x v="0"/>
    <s v="OFF-EN-10003862"/>
    <x v="1"/>
    <x v="12"/>
    <s v="Laser &amp; Ink Jet Business Envelopes"/>
    <n v="42.68"/>
    <n v="4"/>
    <n v="0"/>
    <n v="19.6328"/>
  </r>
  <r>
    <n v="5950"/>
    <x v="2964"/>
    <x v="3"/>
    <x v="916"/>
    <d v="2014-03-06T00:00:00"/>
    <s v="Same Day"/>
    <s v="CB-12535"/>
    <s v="Claudia Bergmann"/>
    <x v="1"/>
    <s v="United States"/>
    <x v="295"/>
    <x v="35"/>
    <n v="38671"/>
    <x v="0"/>
    <s v="TEC-AC-10004571"/>
    <x v="2"/>
    <x v="11"/>
    <s v="Logitech G700s Rechargeable Gaming Mouse"/>
    <n v="299.96999999999997"/>
    <n v="3"/>
    <n v="0"/>
    <n v="125.98740000000001"/>
  </r>
  <r>
    <n v="5951"/>
    <x v="2964"/>
    <x v="3"/>
    <x v="916"/>
    <d v="2014-03-06T00:00:00"/>
    <s v="Same Day"/>
    <s v="CB-12535"/>
    <s v="Claudia Bergmann"/>
    <x v="1"/>
    <s v="United States"/>
    <x v="295"/>
    <x v="35"/>
    <n v="38671"/>
    <x v="0"/>
    <s v="OFF-AP-10000891"/>
    <x v="1"/>
    <x v="9"/>
    <s v="Kensington 7 Outlet MasterPiece HOMEOFFICE Power Control Center"/>
    <n v="262.24"/>
    <n v="2"/>
    <n v="0"/>
    <n v="78.671999999999997"/>
  </r>
  <r>
    <n v="5952"/>
    <x v="2964"/>
    <x v="3"/>
    <x v="916"/>
    <d v="2014-03-06T00:00:00"/>
    <s v="Same Day"/>
    <s v="CB-12535"/>
    <s v="Claudia Bergmann"/>
    <x v="1"/>
    <s v="United States"/>
    <x v="295"/>
    <x v="35"/>
    <n v="38671"/>
    <x v="0"/>
    <s v="OFF-BI-10002026"/>
    <x v="1"/>
    <x v="8"/>
    <s v="Ibico Recycled Linen-Style Covers"/>
    <n v="234.36"/>
    <n v="6"/>
    <n v="0"/>
    <n v="112.49279999999999"/>
  </r>
  <r>
    <n v="5953"/>
    <x v="2965"/>
    <x v="3"/>
    <x v="4"/>
    <d v="2014-04-22T00:00:00"/>
    <s v="Standard Class"/>
    <s v="SD-20485"/>
    <s v="Shirley Daniels"/>
    <x v="2"/>
    <s v="United States"/>
    <x v="12"/>
    <x v="5"/>
    <n v="77041"/>
    <x v="2"/>
    <s v="OFF-PA-10001826"/>
    <x v="1"/>
    <x v="10"/>
    <s v="Xerox 207"/>
    <n v="20.736000000000004"/>
    <n v="4"/>
    <n v="0.2"/>
    <n v="7.2576000000000001"/>
  </r>
  <r>
    <n v="5954"/>
    <x v="2966"/>
    <x v="2"/>
    <x v="809"/>
    <d v="2011-03-31T00:00:00"/>
    <s v="First Class"/>
    <s v="SG-20890"/>
    <s v="Susan Gilcrest"/>
    <x v="1"/>
    <s v="United States"/>
    <x v="20"/>
    <x v="15"/>
    <n v="10009"/>
    <x v="3"/>
    <s v="OFF-AR-10001231"/>
    <x v="1"/>
    <x v="6"/>
    <s v="Sanford EarthWrite Recycled Pencils, Medium Soft, #2"/>
    <n v="10.5"/>
    <n v="5"/>
    <n v="0"/>
    <n v="2.9400000000000004"/>
  </r>
  <r>
    <n v="5955"/>
    <x v="2967"/>
    <x v="2"/>
    <x v="7"/>
    <d v="2011-11-15T00:00:00"/>
    <s v="Second Class"/>
    <s v="TS-21430"/>
    <s v="Tom Stivers"/>
    <x v="1"/>
    <s v="United States"/>
    <x v="265"/>
    <x v="9"/>
    <n v="19601"/>
    <x v="3"/>
    <s v="FUR-FU-10000409"/>
    <x v="0"/>
    <x v="5"/>
    <s v="GE 4 Foot Flourescent Tube, 40 Watt"/>
    <n v="23.968000000000004"/>
    <n v="2"/>
    <n v="0.2"/>
    <n v="7.7896000000000001"/>
  </r>
  <r>
    <n v="5956"/>
    <x v="2967"/>
    <x v="2"/>
    <x v="7"/>
    <d v="2011-11-15T00:00:00"/>
    <s v="Second Class"/>
    <s v="TS-21430"/>
    <s v="Tom Stivers"/>
    <x v="1"/>
    <s v="United States"/>
    <x v="265"/>
    <x v="9"/>
    <n v="19601"/>
    <x v="3"/>
    <s v="FUR-BO-10002545"/>
    <x v="0"/>
    <x v="0"/>
    <s v="Atlantic Metals Mobile 3-Shelf Bookcases, Custom Colors"/>
    <n v="521.96"/>
    <n v="4"/>
    <n v="0.5"/>
    <n v="-250.54079999999999"/>
  </r>
  <r>
    <n v="5957"/>
    <x v="2968"/>
    <x v="0"/>
    <x v="299"/>
    <d v="2013-03-16T00:00:00"/>
    <s v="Second Class"/>
    <s v="DK-13225"/>
    <s v="Dean Katz"/>
    <x v="1"/>
    <s v="United States"/>
    <x v="8"/>
    <x v="1"/>
    <n v="94109"/>
    <x v="1"/>
    <s v="OFF-ST-10002756"/>
    <x v="1"/>
    <x v="4"/>
    <s v="Tennsco Stur-D-Stor Boltless Shelving, 5 Shelves, 24&quot; Deep, Sand"/>
    <n v="676.55"/>
    <n v="5"/>
    <n v="0"/>
    <n v="6.7655000000000598"/>
  </r>
  <r>
    <n v="5958"/>
    <x v="2968"/>
    <x v="0"/>
    <x v="299"/>
    <d v="2013-03-16T00:00:00"/>
    <s v="Second Class"/>
    <s v="DK-13225"/>
    <s v="Dean Katz"/>
    <x v="1"/>
    <s v="United States"/>
    <x v="8"/>
    <x v="1"/>
    <n v="94109"/>
    <x v="1"/>
    <s v="OFF-AP-10003842"/>
    <x v="1"/>
    <x v="9"/>
    <s v="Euro-Pro Shark Turbo Vacuum"/>
    <n v="154.9"/>
    <n v="5"/>
    <n v="0"/>
    <n v="40.274000000000001"/>
  </r>
  <r>
    <n v="5959"/>
    <x v="2968"/>
    <x v="0"/>
    <x v="299"/>
    <d v="2013-03-16T00:00:00"/>
    <s v="Second Class"/>
    <s v="DK-13225"/>
    <s v="Dean Katz"/>
    <x v="1"/>
    <s v="United States"/>
    <x v="8"/>
    <x v="1"/>
    <n v="94109"/>
    <x v="1"/>
    <s v="OFF-EN-10004459"/>
    <x v="1"/>
    <x v="12"/>
    <s v="Security-Tint Envelopes"/>
    <n v="30.56"/>
    <n v="4"/>
    <n v="0"/>
    <n v="14.974399999999999"/>
  </r>
  <r>
    <n v="5960"/>
    <x v="2968"/>
    <x v="0"/>
    <x v="299"/>
    <d v="2013-03-16T00:00:00"/>
    <s v="Second Class"/>
    <s v="DK-13225"/>
    <s v="Dean Katz"/>
    <x v="1"/>
    <s v="United States"/>
    <x v="8"/>
    <x v="1"/>
    <n v="94109"/>
    <x v="1"/>
    <s v="FUR-CH-10003746"/>
    <x v="0"/>
    <x v="1"/>
    <s v="Hon 4070 Series Pagoda Round Back Stacking Chairs"/>
    <n v="770.35200000000009"/>
    <n v="3"/>
    <n v="0.2"/>
    <n v="77.035199999999975"/>
  </r>
  <r>
    <n v="5961"/>
    <x v="2969"/>
    <x v="3"/>
    <x v="839"/>
    <d v="2014-02-15T00:00:00"/>
    <s v="Second Class"/>
    <s v="ML-17395"/>
    <s v="Marina Lichtenstein"/>
    <x v="1"/>
    <s v="United States"/>
    <x v="1"/>
    <x v="1"/>
    <n v="90045"/>
    <x v="1"/>
    <s v="FUR-FU-10003142"/>
    <x v="0"/>
    <x v="5"/>
    <s v="Master Big Foot Doorstop, Beige"/>
    <n v="21.12"/>
    <n v="4"/>
    <n v="0"/>
    <n v="6.5471999999999984"/>
  </r>
  <r>
    <n v="5962"/>
    <x v="2970"/>
    <x v="2"/>
    <x v="7"/>
    <d v="2011-11-13T00:00:00"/>
    <s v="Second Class"/>
    <s v="MA-17560"/>
    <s v="Matt Abelman"/>
    <x v="2"/>
    <s v="United States"/>
    <x v="1"/>
    <x v="1"/>
    <n v="90004"/>
    <x v="1"/>
    <s v="TEC-PH-10001425"/>
    <x v="2"/>
    <x v="7"/>
    <s v="Mophie Juice Pack Helium for iPhone"/>
    <n v="575.928"/>
    <n v="9"/>
    <n v="0.2"/>
    <n v="57.592799999999983"/>
  </r>
  <r>
    <n v="5963"/>
    <x v="2970"/>
    <x v="2"/>
    <x v="7"/>
    <d v="2011-11-13T00:00:00"/>
    <s v="Second Class"/>
    <s v="MA-17560"/>
    <s v="Matt Abelman"/>
    <x v="2"/>
    <s v="United States"/>
    <x v="1"/>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x v="1"/>
    <x v="1"/>
    <n v="90004"/>
    <x v="1"/>
    <s v="OFF-PA-10003625"/>
    <x v="1"/>
    <x v="10"/>
    <s v="Xerox 1979"/>
    <n v="123.92"/>
    <n v="4"/>
    <n v="0"/>
    <n v="55.763999999999996"/>
  </r>
  <r>
    <n v="5965"/>
    <x v="2971"/>
    <x v="3"/>
    <x v="648"/>
    <d v="2014-08-26T00:00:00"/>
    <s v="Standard Class"/>
    <s v="LR-17035"/>
    <s v="Lisa Ryan"/>
    <x v="1"/>
    <s v="United States"/>
    <x v="8"/>
    <x v="1"/>
    <n v="94109"/>
    <x v="1"/>
    <s v="OFF-SU-10004768"/>
    <x v="1"/>
    <x v="14"/>
    <s v="Acme Kleencut Forged Steel Scissors"/>
    <n v="17.22"/>
    <n v="3"/>
    <n v="0"/>
    <n v="5.1659999999999986"/>
  </r>
  <r>
    <n v="5966"/>
    <x v="2971"/>
    <x v="3"/>
    <x v="648"/>
    <d v="2014-08-26T00:00:00"/>
    <s v="Standard Class"/>
    <s v="LR-17035"/>
    <s v="Lisa Ryan"/>
    <x v="1"/>
    <s v="United States"/>
    <x v="8"/>
    <x v="1"/>
    <n v="94109"/>
    <x v="1"/>
    <s v="OFF-ST-10000777"/>
    <x v="1"/>
    <x v="4"/>
    <s v="Companion Letter/Legal File, Black"/>
    <n v="226.56"/>
    <n v="6"/>
    <n v="0"/>
    <n v="63.436800000000005"/>
  </r>
  <r>
    <n v="5967"/>
    <x v="2971"/>
    <x v="3"/>
    <x v="648"/>
    <d v="2014-08-26T00:00:00"/>
    <s v="Standard Class"/>
    <s v="LR-17035"/>
    <s v="Lisa Ryan"/>
    <x v="1"/>
    <s v="United States"/>
    <x v="8"/>
    <x v="1"/>
    <n v="94109"/>
    <x v="1"/>
    <s v="TEC-PH-10003171"/>
    <x v="2"/>
    <x v="7"/>
    <s v="Plantronics Encore H101 Dual Earpieces Headset"/>
    <n v="107.88"/>
    <n v="3"/>
    <n v="0.2"/>
    <n v="10.787999999999997"/>
  </r>
  <r>
    <n v="5968"/>
    <x v="2972"/>
    <x v="0"/>
    <x v="804"/>
    <d v="2013-01-17T00:00:00"/>
    <s v="First Class"/>
    <s v="BE-11335"/>
    <s v="Bill Eplett"/>
    <x v="2"/>
    <s v="United States"/>
    <x v="20"/>
    <x v="15"/>
    <n v="10009"/>
    <x v="3"/>
    <s v="OFF-PA-10001033"/>
    <x v="1"/>
    <x v="10"/>
    <s v="Xerox 1893"/>
    <n v="81.98"/>
    <n v="2"/>
    <n v="0"/>
    <n v="40.170200000000001"/>
  </r>
  <r>
    <n v="5969"/>
    <x v="2973"/>
    <x v="2"/>
    <x v="836"/>
    <d v="2011-07-22T00:00:00"/>
    <s v="First Class"/>
    <s v="CC-12145"/>
    <s v="Charles Crestani"/>
    <x v="0"/>
    <s v="United States"/>
    <x v="70"/>
    <x v="1"/>
    <n v="92105"/>
    <x v="1"/>
    <s v="OFF-PA-10000418"/>
    <x v="1"/>
    <x v="10"/>
    <s v="Xerox 189"/>
    <n v="104.85"/>
    <n v="1"/>
    <n v="0"/>
    <n v="50.327999999999996"/>
  </r>
  <r>
    <n v="5970"/>
    <x v="2973"/>
    <x v="2"/>
    <x v="836"/>
    <d v="2011-07-22T00:00:00"/>
    <s v="First Class"/>
    <s v="CC-12145"/>
    <s v="Charles Crestani"/>
    <x v="0"/>
    <s v="United States"/>
    <x v="70"/>
    <x v="1"/>
    <n v="92105"/>
    <x v="1"/>
    <s v="OFF-BI-10001982"/>
    <x v="1"/>
    <x v="8"/>
    <s v="Wilson Jones Custom Binder Spines &amp; Labels"/>
    <n v="8.7040000000000006"/>
    <n v="2"/>
    <n v="0.2"/>
    <n v="3.1551999999999998"/>
  </r>
  <r>
    <n v="5971"/>
    <x v="2973"/>
    <x v="2"/>
    <x v="836"/>
    <d v="2011-07-22T00:00:00"/>
    <s v="First Class"/>
    <s v="CC-12145"/>
    <s v="Charles Crestani"/>
    <x v="0"/>
    <s v="United States"/>
    <x v="70"/>
    <x v="1"/>
    <n v="92105"/>
    <x v="1"/>
    <s v="OFF-PA-10002230"/>
    <x v="1"/>
    <x v="10"/>
    <s v="Xerox 1897"/>
    <n v="19.920000000000002"/>
    <n v="4"/>
    <n v="0"/>
    <n v="9.7608000000000015"/>
  </r>
  <r>
    <n v="5972"/>
    <x v="2973"/>
    <x v="2"/>
    <x v="836"/>
    <d v="2011-07-22T00:00:00"/>
    <s v="First Class"/>
    <s v="CC-12145"/>
    <s v="Charles Crestani"/>
    <x v="0"/>
    <s v="United States"/>
    <x v="70"/>
    <x v="1"/>
    <n v="92105"/>
    <x v="1"/>
    <s v="FUR-FU-10003577"/>
    <x v="0"/>
    <x v="5"/>
    <s v="Nu-Dell Leatherette Frames"/>
    <n v="43.019999999999996"/>
    <n v="3"/>
    <n v="0"/>
    <n v="15.4872"/>
  </r>
  <r>
    <n v="5973"/>
    <x v="2974"/>
    <x v="3"/>
    <x v="695"/>
    <d v="2014-02-12T00:00:00"/>
    <s v="Standard Class"/>
    <s v="BD-11770"/>
    <s v="Bryan Davis"/>
    <x v="0"/>
    <s v="United States"/>
    <x v="20"/>
    <x v="15"/>
    <n v="10024"/>
    <x v="3"/>
    <s v="FUR-BO-10001811"/>
    <x v="0"/>
    <x v="0"/>
    <s v="Atlantic Metals Mobile 5-Shelf Bookcases, Custom Colors"/>
    <n v="240.78400000000002"/>
    <n v="1"/>
    <n v="0.2"/>
    <n v="30.097999999999978"/>
  </r>
  <r>
    <n v="5974"/>
    <x v="2975"/>
    <x v="1"/>
    <x v="707"/>
    <d v="2012-12-29T00:00:00"/>
    <s v="Standard Class"/>
    <s v="JK-15640"/>
    <s v="Jim Kriz"/>
    <x v="2"/>
    <s v="United States"/>
    <x v="20"/>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x v="35"/>
    <x v="3"/>
    <n v="28205"/>
    <x v="0"/>
    <s v="OFF-ST-10000676"/>
    <x v="1"/>
    <x v="4"/>
    <s v="Fellowes Econo/Stor Drawers"/>
    <n v="387.72"/>
    <n v="5"/>
    <n v="0.2"/>
    <n v="-67.851000000000028"/>
  </r>
  <r>
    <n v="5976"/>
    <x v="2977"/>
    <x v="3"/>
    <x v="1002"/>
    <d v="2014-07-18T00:00:00"/>
    <s v="Standard Class"/>
    <s v="RR-19525"/>
    <s v="Rick Reed"/>
    <x v="1"/>
    <s v="United States"/>
    <x v="356"/>
    <x v="41"/>
    <n v="66212"/>
    <x v="2"/>
    <s v="OFF-ST-10001496"/>
    <x v="1"/>
    <x v="4"/>
    <s v="Standard Rollaway File with Lock"/>
    <n v="360.38"/>
    <n v="2"/>
    <n v="0"/>
    <n v="93.698800000000006"/>
  </r>
  <r>
    <n v="5977"/>
    <x v="2977"/>
    <x v="3"/>
    <x v="1002"/>
    <d v="2014-07-18T00:00:00"/>
    <s v="Standard Class"/>
    <s v="RR-19525"/>
    <s v="Rick Reed"/>
    <x v="1"/>
    <s v="United States"/>
    <x v="356"/>
    <x v="41"/>
    <n v="66212"/>
    <x v="2"/>
    <s v="OFF-PA-10003673"/>
    <x v="1"/>
    <x v="10"/>
    <s v="Strathmore Photo Mount Cards"/>
    <n v="13.56"/>
    <n v="2"/>
    <n v="0"/>
    <n v="6.2375999999999996"/>
  </r>
  <r>
    <n v="5978"/>
    <x v="2978"/>
    <x v="3"/>
    <x v="558"/>
    <d v="2014-04-26T00:00:00"/>
    <s v="First Class"/>
    <s v="SV-20935"/>
    <s v="Susan Vittorini"/>
    <x v="0"/>
    <s v="United States"/>
    <x v="123"/>
    <x v="16"/>
    <n v="85204"/>
    <x v="1"/>
    <s v="TEC-PH-10004614"/>
    <x v="2"/>
    <x v="7"/>
    <s v="AT&amp;T 841000 Phone"/>
    <n v="552"/>
    <n v="10"/>
    <n v="0.2"/>
    <n v="34.5"/>
  </r>
  <r>
    <n v="5979"/>
    <x v="2979"/>
    <x v="2"/>
    <x v="557"/>
    <d v="2011-09-13T00:00:00"/>
    <s v="Standard Class"/>
    <s v="RB-19465"/>
    <s v="Rick Bensley"/>
    <x v="2"/>
    <s v="United States"/>
    <x v="251"/>
    <x v="26"/>
    <n v="74133"/>
    <x v="2"/>
    <s v="FUR-TA-10001039"/>
    <x v="0"/>
    <x v="3"/>
    <s v="KI Adjustable-Height Table"/>
    <n v="429.90000000000003"/>
    <n v="5"/>
    <n v="0"/>
    <n v="111.77400000000003"/>
  </r>
  <r>
    <n v="5980"/>
    <x v="2979"/>
    <x v="2"/>
    <x v="557"/>
    <d v="2011-09-13T00:00:00"/>
    <s v="Standard Class"/>
    <s v="RB-19465"/>
    <s v="Rick Bensley"/>
    <x v="2"/>
    <s v="United States"/>
    <x v="251"/>
    <x v="26"/>
    <n v="74133"/>
    <x v="2"/>
    <s v="OFF-BI-10000474"/>
    <x v="1"/>
    <x v="8"/>
    <s v="Avery Recycled Flexi-View Covers for Binding Systems"/>
    <n v="32.06"/>
    <n v="2"/>
    <n v="0"/>
    <n v="15.3888"/>
  </r>
  <r>
    <n v="5981"/>
    <x v="2979"/>
    <x v="2"/>
    <x v="557"/>
    <d v="2011-09-13T00:00:00"/>
    <s v="Standard Class"/>
    <s v="RB-19465"/>
    <s v="Rick Bensley"/>
    <x v="2"/>
    <s v="United States"/>
    <x v="251"/>
    <x v="26"/>
    <n v="74133"/>
    <x v="2"/>
    <s v="FUR-CH-10004698"/>
    <x v="0"/>
    <x v="1"/>
    <s v="Padded Folding Chairs, Black, 4/Carton"/>
    <n v="161.96"/>
    <n v="2"/>
    <n v="0"/>
    <n v="45.348800000000011"/>
  </r>
  <r>
    <n v="5982"/>
    <x v="2979"/>
    <x v="2"/>
    <x v="557"/>
    <d v="2011-09-13T00:00:00"/>
    <s v="Standard Class"/>
    <s v="RB-19465"/>
    <s v="Rick Bensley"/>
    <x v="2"/>
    <s v="United States"/>
    <x v="251"/>
    <x v="26"/>
    <n v="74133"/>
    <x v="2"/>
    <s v="OFF-ST-10003327"/>
    <x v="1"/>
    <x v="4"/>
    <s v="Akro-Mils 12-Gallon Tote"/>
    <n v="19.86"/>
    <n v="2"/>
    <n v="0"/>
    <n v="5.7593999999999976"/>
  </r>
  <r>
    <n v="5983"/>
    <x v="2980"/>
    <x v="0"/>
    <x v="831"/>
    <d v="2013-11-29T00:00:00"/>
    <s v="Standard Class"/>
    <s v="MV-18190"/>
    <s v="Mike Vittorini"/>
    <x v="0"/>
    <s v="United States"/>
    <x v="20"/>
    <x v="15"/>
    <n v="10035"/>
    <x v="3"/>
    <s v="OFF-PA-10000232"/>
    <x v="1"/>
    <x v="10"/>
    <s v="Xerox 1975"/>
    <n v="12.96"/>
    <n v="2"/>
    <n v="0"/>
    <n v="6.3504000000000005"/>
  </r>
  <r>
    <n v="5984"/>
    <x v="2981"/>
    <x v="3"/>
    <x v="118"/>
    <d v="2014-09-19T00:00:00"/>
    <s v="Second Class"/>
    <s v="EH-14185"/>
    <s v="Evan Henry"/>
    <x v="0"/>
    <s v="United States"/>
    <x v="10"/>
    <x v="9"/>
    <n v="19143"/>
    <x v="3"/>
    <s v="OFF-PA-10003657"/>
    <x v="1"/>
    <x v="10"/>
    <s v="Xerox 1927"/>
    <n v="20.544000000000004"/>
    <n v="6"/>
    <n v="0.2"/>
    <n v="6.4199999999999964"/>
  </r>
  <r>
    <n v="5985"/>
    <x v="2982"/>
    <x v="0"/>
    <x v="1080"/>
    <d v="2013-07-26T00:00:00"/>
    <s v="Standard Class"/>
    <s v="JS-16030"/>
    <s v="Joy Smith"/>
    <x v="0"/>
    <s v="United States"/>
    <x v="413"/>
    <x v="35"/>
    <n v="39401"/>
    <x v="0"/>
    <s v="FUR-FU-10001185"/>
    <x v="0"/>
    <x v="5"/>
    <s v="Advantus Employee of the Month Certificate Frame, 11 x 13-1/2"/>
    <n v="185.57999999999998"/>
    <n v="6"/>
    <n v="0"/>
    <n v="76.087800000000001"/>
  </r>
  <r>
    <n v="5986"/>
    <x v="2982"/>
    <x v="0"/>
    <x v="1080"/>
    <d v="2013-07-26T00:00:00"/>
    <s v="Standard Class"/>
    <s v="JS-16030"/>
    <s v="Joy Smith"/>
    <x v="0"/>
    <s v="United States"/>
    <x v="413"/>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x v="413"/>
    <x v="35"/>
    <n v="39401"/>
    <x v="0"/>
    <s v="OFF-ST-10002485"/>
    <x v="1"/>
    <x v="4"/>
    <s v="Rogers Deluxe File Chest"/>
    <n v="87.92"/>
    <n v="4"/>
    <n v="0"/>
    <n v="0.87919999999999732"/>
  </r>
  <r>
    <n v="5988"/>
    <x v="2982"/>
    <x v="0"/>
    <x v="1080"/>
    <d v="2013-07-26T00:00:00"/>
    <s v="Standard Class"/>
    <s v="JS-16030"/>
    <s v="Joy Smith"/>
    <x v="0"/>
    <s v="United States"/>
    <x v="413"/>
    <x v="35"/>
    <n v="39401"/>
    <x v="0"/>
    <s v="OFF-PA-10001033"/>
    <x v="1"/>
    <x v="10"/>
    <s v="Xerox 1893"/>
    <n v="245.94"/>
    <n v="6"/>
    <n v="0"/>
    <n v="120.51060000000001"/>
  </r>
  <r>
    <n v="5989"/>
    <x v="2982"/>
    <x v="0"/>
    <x v="1080"/>
    <d v="2013-07-26T00:00:00"/>
    <s v="Standard Class"/>
    <s v="JS-16030"/>
    <s v="Joy Smith"/>
    <x v="0"/>
    <s v="United States"/>
    <x v="413"/>
    <x v="35"/>
    <n v="39401"/>
    <x v="0"/>
    <s v="OFF-BI-10000404"/>
    <x v="1"/>
    <x v="8"/>
    <s v="Avery Printable Repositionable Plastic Tabs"/>
    <n v="8.6"/>
    <n v="1"/>
    <n v="0"/>
    <n v="4.0419999999999998"/>
  </r>
  <r>
    <n v="5990"/>
    <x v="2982"/>
    <x v="0"/>
    <x v="1080"/>
    <d v="2013-07-26T00:00:00"/>
    <s v="Standard Class"/>
    <s v="JS-16030"/>
    <s v="Joy Smith"/>
    <x v="0"/>
    <s v="United States"/>
    <x v="413"/>
    <x v="35"/>
    <n v="39401"/>
    <x v="0"/>
    <s v="FUR-BO-10003546"/>
    <x v="0"/>
    <x v="0"/>
    <s v="Hon 4-Shelf Metal Bookcases"/>
    <n v="504.90000000000003"/>
    <n v="5"/>
    <n v="0"/>
    <n v="126.22500000000002"/>
  </r>
  <r>
    <n v="5991"/>
    <x v="2983"/>
    <x v="3"/>
    <x v="175"/>
    <d v="2014-09-22T00:00:00"/>
    <s v="Standard Class"/>
    <s v="ES-14020"/>
    <s v="Erica Smith"/>
    <x v="0"/>
    <s v="United States"/>
    <x v="1"/>
    <x v="1"/>
    <n v="90049"/>
    <x v="1"/>
    <s v="OFF-BI-10004390"/>
    <x v="1"/>
    <x v="8"/>
    <s v="GBC DocuBind 200 Manual Binding Machine"/>
    <n v="2357.4880000000003"/>
    <n v="7"/>
    <n v="0.2"/>
    <n v="884.05799999999999"/>
  </r>
  <r>
    <n v="5992"/>
    <x v="2983"/>
    <x v="3"/>
    <x v="175"/>
    <d v="2014-09-22T00:00:00"/>
    <s v="Standard Class"/>
    <s v="ES-14020"/>
    <s v="Erica Smith"/>
    <x v="0"/>
    <s v="United States"/>
    <x v="1"/>
    <x v="1"/>
    <n v="90049"/>
    <x v="1"/>
    <s v="TEC-PH-10001700"/>
    <x v="2"/>
    <x v="7"/>
    <s v="Panasonic KX-TG6844B Expandable Digital Cordless Telephone"/>
    <n v="369.54399999999998"/>
    <n v="7"/>
    <n v="0.2"/>
    <n v="32.335100000000025"/>
  </r>
  <r>
    <n v="5993"/>
    <x v="2983"/>
    <x v="3"/>
    <x v="175"/>
    <d v="2014-09-22T00:00:00"/>
    <s v="Standard Class"/>
    <s v="ES-14020"/>
    <s v="Erica Smith"/>
    <x v="0"/>
    <s v="United States"/>
    <x v="1"/>
    <x v="1"/>
    <n v="90049"/>
    <x v="1"/>
    <s v="FUR-CH-10003396"/>
    <x v="0"/>
    <x v="1"/>
    <s v="Global Deluxe Steno Chair"/>
    <n v="184.75200000000001"/>
    <n v="3"/>
    <n v="0.2"/>
    <n v="-20.784600000000012"/>
  </r>
  <r>
    <n v="5994"/>
    <x v="2984"/>
    <x v="0"/>
    <x v="25"/>
    <d v="2013-12-12T00:00:00"/>
    <s v="Same Day"/>
    <s v="NS-18640"/>
    <s v="Noel Staavos"/>
    <x v="1"/>
    <s v="United States"/>
    <x v="38"/>
    <x v="24"/>
    <n v="43229"/>
    <x v="3"/>
    <s v="OFF-ST-10001558"/>
    <x v="1"/>
    <x v="4"/>
    <s v="Acco Perma 4000 Stacking Storage Drawers"/>
    <n v="64.959999999999994"/>
    <n v="5"/>
    <n v="0.2"/>
    <n v="-4.0599999999999987"/>
  </r>
  <r>
    <n v="5995"/>
    <x v="2984"/>
    <x v="0"/>
    <x v="25"/>
    <d v="2013-12-12T00:00:00"/>
    <s v="Same Day"/>
    <s v="NS-18640"/>
    <s v="Noel Staavos"/>
    <x v="1"/>
    <s v="United States"/>
    <x v="38"/>
    <x v="24"/>
    <n v="43229"/>
    <x v="3"/>
    <s v="OFF-SU-10004782"/>
    <x v="1"/>
    <x v="14"/>
    <s v="Elite 5&quot; Scissors"/>
    <n v="13.52"/>
    <n v="2"/>
    <n v="0.2"/>
    <n v="1.6899999999999986"/>
  </r>
  <r>
    <n v="5996"/>
    <x v="2984"/>
    <x v="0"/>
    <x v="25"/>
    <d v="2013-12-12T00:00:00"/>
    <s v="Same Day"/>
    <s v="NS-18640"/>
    <s v="Noel Staavos"/>
    <x v="1"/>
    <s v="United States"/>
    <x v="38"/>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x v="38"/>
    <x v="24"/>
    <n v="43229"/>
    <x v="3"/>
    <s v="OFF-AP-10000576"/>
    <x v="1"/>
    <x v="9"/>
    <s v="Belkin 325VA UPS Surge Protector, 6'"/>
    <n v="387.13600000000002"/>
    <n v="4"/>
    <n v="0.2"/>
    <n v="24.196000000000012"/>
  </r>
  <r>
    <n v="5998"/>
    <x v="2984"/>
    <x v="0"/>
    <x v="25"/>
    <d v="2013-12-12T00:00:00"/>
    <s v="Same Day"/>
    <s v="NS-18640"/>
    <s v="Noel Staavos"/>
    <x v="1"/>
    <s v="United States"/>
    <x v="38"/>
    <x v="24"/>
    <n v="43229"/>
    <x v="3"/>
    <s v="FUR-TA-10003008"/>
    <x v="0"/>
    <x v="3"/>
    <s v="Lesro Round Back Collection Coffee Table, End Table"/>
    <n v="328.59000000000003"/>
    <n v="3"/>
    <n v="0.4"/>
    <n v="-147.8655"/>
  </r>
  <r>
    <n v="5999"/>
    <x v="2985"/>
    <x v="2"/>
    <x v="325"/>
    <d v="2011-12-14T00:00:00"/>
    <s v="Standard Class"/>
    <s v="SH-19975"/>
    <s v="Sally Hughsby"/>
    <x v="1"/>
    <s v="United States"/>
    <x v="460"/>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x v="460"/>
    <x v="45"/>
    <n v="83605"/>
    <x v="1"/>
    <s v="OFF-PA-10000019"/>
    <x v="1"/>
    <x v="10"/>
    <s v="Xerox 1931"/>
    <n v="25.92"/>
    <n v="4"/>
    <n v="0"/>
    <n v="12.441600000000001"/>
  </r>
  <r>
    <n v="6001"/>
    <x v="2985"/>
    <x v="2"/>
    <x v="325"/>
    <d v="2011-12-14T00:00:00"/>
    <s v="Standard Class"/>
    <s v="SH-19975"/>
    <s v="Sally Hughsby"/>
    <x v="1"/>
    <s v="United States"/>
    <x v="460"/>
    <x v="45"/>
    <n v="83605"/>
    <x v="1"/>
    <s v="OFF-PA-10002222"/>
    <x v="1"/>
    <x v="10"/>
    <s v="Xerox Color Copier Paper, 11&quot; x 17&quot;, Ream"/>
    <n v="91.36"/>
    <n v="4"/>
    <n v="0"/>
    <n v="42.025599999999997"/>
  </r>
  <r>
    <n v="6002"/>
    <x v="2986"/>
    <x v="2"/>
    <x v="736"/>
    <d v="2011-12-17T00:00:00"/>
    <s v="Standard Class"/>
    <s v="RF-19345"/>
    <s v="Randy Ferguson"/>
    <x v="1"/>
    <s v="United States"/>
    <x v="42"/>
    <x v="16"/>
    <n v="85023"/>
    <x v="1"/>
    <s v="FUR-FU-10002553"/>
    <x v="0"/>
    <x v="5"/>
    <s v="Electrix Incandescent Magnifying Lamp, Black"/>
    <n v="87.960000000000008"/>
    <n v="3"/>
    <n v="0.2"/>
    <n v="7.6965000000000039"/>
  </r>
  <r>
    <n v="6003"/>
    <x v="2986"/>
    <x v="2"/>
    <x v="736"/>
    <d v="2011-12-17T00:00:00"/>
    <s v="Standard Class"/>
    <s v="RF-19345"/>
    <s v="Randy Ferguson"/>
    <x v="1"/>
    <s v="United States"/>
    <x v="42"/>
    <x v="16"/>
    <n v="85023"/>
    <x v="1"/>
    <s v="OFF-BI-10002103"/>
    <x v="1"/>
    <x v="8"/>
    <s v="Cardinal Slant-D Ring Binder, Heavy Gauge Vinyl"/>
    <n v="5.2140000000000004"/>
    <n v="2"/>
    <n v="0.7"/>
    <n v="-4.1711999999999989"/>
  </r>
  <r>
    <n v="6004"/>
    <x v="2987"/>
    <x v="3"/>
    <x v="296"/>
    <d v="2014-09-28T00:00:00"/>
    <s v="Standard Class"/>
    <s v="DL-12865"/>
    <s v="Dan Lawera"/>
    <x v="0"/>
    <s v="United States"/>
    <x v="100"/>
    <x v="2"/>
    <n v="33142"/>
    <x v="0"/>
    <s v="OFF-BI-10002794"/>
    <x v="1"/>
    <x v="8"/>
    <s v="Avery Trapezoid Ring Binder, 3&quot; Capacity, Black, 1040 sheets"/>
    <n v="12.294"/>
    <n v="1"/>
    <n v="0.7"/>
    <n v="-8.6057999999999986"/>
  </r>
  <r>
    <n v="6005"/>
    <x v="2988"/>
    <x v="3"/>
    <x v="210"/>
    <d v="2014-09-12T00:00:00"/>
    <s v="Standard Class"/>
    <s v="AG-10390"/>
    <s v="Allen Goldenen"/>
    <x v="0"/>
    <s v="United States"/>
    <x v="1"/>
    <x v="1"/>
    <n v="90004"/>
    <x v="1"/>
    <s v="FUR-FU-10002597"/>
    <x v="0"/>
    <x v="5"/>
    <s v="C-Line Magnetic Cubicle Keepers, Clear Polypropylene"/>
    <n v="19.760000000000002"/>
    <n v="4"/>
    <n v="0"/>
    <n v="8.2992000000000008"/>
  </r>
  <r>
    <n v="6006"/>
    <x v="2989"/>
    <x v="1"/>
    <x v="121"/>
    <d v="2012-11-07T00:00:00"/>
    <s v="Standard Class"/>
    <s v="SW-20245"/>
    <s v="Scot Wooten"/>
    <x v="0"/>
    <s v="United States"/>
    <x v="21"/>
    <x v="15"/>
    <n v="12180"/>
    <x v="3"/>
    <s v="FUR-CH-10003535"/>
    <x v="0"/>
    <x v="1"/>
    <s v="Global Armless Task Chair, Royal Blue"/>
    <n v="109.764"/>
    <n v="2"/>
    <n v="0.1"/>
    <n v="8.5371999999999968"/>
  </r>
  <r>
    <n v="6007"/>
    <x v="2990"/>
    <x v="3"/>
    <x v="157"/>
    <d v="2014-12-19T00:00:00"/>
    <s v="Standard Class"/>
    <s v="KN-16390"/>
    <s v="Katherine Nockton"/>
    <x v="1"/>
    <s v="United States"/>
    <x v="217"/>
    <x v="31"/>
    <n v="2740"/>
    <x v="3"/>
    <s v="TEC-PH-10001527"/>
    <x v="2"/>
    <x v="7"/>
    <s v="Plantronics MX500i Earset"/>
    <n v="128.85000000000002"/>
    <n v="3"/>
    <n v="0"/>
    <n v="3.8654999999999973"/>
  </r>
  <r>
    <n v="6008"/>
    <x v="2991"/>
    <x v="3"/>
    <x v="719"/>
    <d v="2014-04-04T00:00:00"/>
    <s v="First Class"/>
    <s v="GB-14530"/>
    <s v="George Bell"/>
    <x v="1"/>
    <s v="United States"/>
    <x v="159"/>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x v="1"/>
    <x v="1"/>
    <n v="90049"/>
    <x v="1"/>
    <s v="OFF-PA-10000595"/>
    <x v="1"/>
    <x v="10"/>
    <s v="Xerox 1929"/>
    <n v="68.52"/>
    <n v="3"/>
    <n v="0"/>
    <n v="31.519199999999998"/>
  </r>
  <r>
    <n v="6010"/>
    <x v="2992"/>
    <x v="1"/>
    <x v="1081"/>
    <d v="2013-01-03T00:00:00"/>
    <s v="Standard Class"/>
    <s v="CL-12565"/>
    <s v="Clay Ludtke"/>
    <x v="0"/>
    <s v="United States"/>
    <x v="1"/>
    <x v="1"/>
    <n v="90049"/>
    <x v="1"/>
    <s v="OFF-ST-10000798"/>
    <x v="1"/>
    <x v="4"/>
    <s v="2300 Heavy-Duty Transfer File Systems by Perma"/>
    <n v="74.94"/>
    <n v="3"/>
    <n v="0"/>
    <n v="14.238599999999995"/>
  </r>
  <r>
    <n v="6011"/>
    <x v="2992"/>
    <x v="1"/>
    <x v="1081"/>
    <d v="2013-01-03T00:00:00"/>
    <s v="Standard Class"/>
    <s v="CL-12565"/>
    <s v="Clay Ludtke"/>
    <x v="0"/>
    <s v="United States"/>
    <x v="1"/>
    <x v="1"/>
    <n v="90049"/>
    <x v="1"/>
    <s v="TEC-MA-10004002"/>
    <x v="2"/>
    <x v="15"/>
    <s v="Zebra GX420t Direct Thermal/Thermal Transfer Printer"/>
    <n v="2548.5600000000004"/>
    <n v="6"/>
    <n v="0.2"/>
    <n v="286.71299999999962"/>
  </r>
  <r>
    <n v="6012"/>
    <x v="2992"/>
    <x v="1"/>
    <x v="1081"/>
    <d v="2013-01-03T00:00:00"/>
    <s v="Standard Class"/>
    <s v="CL-12565"/>
    <s v="Clay Ludtke"/>
    <x v="0"/>
    <s v="United States"/>
    <x v="1"/>
    <x v="1"/>
    <n v="90049"/>
    <x v="1"/>
    <s v="OFF-EN-10003296"/>
    <x v="1"/>
    <x v="12"/>
    <s v="Tyvek Side-Opening Peel &amp; Seel Expanding Envelopes"/>
    <n v="271.44"/>
    <n v="3"/>
    <n v="0"/>
    <n v="122.148"/>
  </r>
  <r>
    <n v="6013"/>
    <x v="2992"/>
    <x v="1"/>
    <x v="1081"/>
    <d v="2013-01-03T00:00:00"/>
    <s v="Standard Class"/>
    <s v="CL-12565"/>
    <s v="Clay Ludtke"/>
    <x v="0"/>
    <s v="United States"/>
    <x v="1"/>
    <x v="1"/>
    <n v="90049"/>
    <x v="1"/>
    <s v="TEC-PH-10004345"/>
    <x v="2"/>
    <x v="7"/>
    <s v="Cisco SPA 502G IP Phone"/>
    <n v="287.88"/>
    <n v="3"/>
    <n v="0.2"/>
    <n v="35.984999999999999"/>
  </r>
  <r>
    <n v="6014"/>
    <x v="2993"/>
    <x v="0"/>
    <x v="612"/>
    <d v="2013-03-12T00:00:00"/>
    <s v="First Class"/>
    <s v="KF-16285"/>
    <s v="Karen Ferguson"/>
    <x v="2"/>
    <s v="United States"/>
    <x v="1"/>
    <x v="1"/>
    <n v="90008"/>
    <x v="1"/>
    <s v="OFF-PA-10004405"/>
    <x v="1"/>
    <x v="10"/>
    <s v="Rediform Voice Mail Log Books"/>
    <n v="14.9"/>
    <n v="5"/>
    <n v="0"/>
    <n v="7.1519999999999992"/>
  </r>
  <r>
    <n v="6015"/>
    <x v="2993"/>
    <x v="0"/>
    <x v="612"/>
    <d v="2013-03-12T00:00:00"/>
    <s v="First Class"/>
    <s v="KF-16285"/>
    <s v="Karen Ferguson"/>
    <x v="2"/>
    <s v="United States"/>
    <x v="1"/>
    <x v="1"/>
    <n v="90008"/>
    <x v="1"/>
    <s v="TEC-PH-10002885"/>
    <x v="2"/>
    <x v="7"/>
    <s v="Apple iPhone 5"/>
    <n v="4158.9120000000003"/>
    <n v="8"/>
    <n v="0.2"/>
    <n v="363.90480000000025"/>
  </r>
  <r>
    <n v="6016"/>
    <x v="2994"/>
    <x v="2"/>
    <x v="322"/>
    <d v="2011-04-12T00:00:00"/>
    <s v="Standard Class"/>
    <s v="AY-10555"/>
    <s v="Andy Yotov"/>
    <x v="1"/>
    <s v="United States"/>
    <x v="1"/>
    <x v="1"/>
    <n v="90049"/>
    <x v="1"/>
    <s v="FUR-FU-10000747"/>
    <x v="0"/>
    <x v="5"/>
    <s v="Tenex B1-RE Series Chair Mats for Low Pile Carpets"/>
    <n v="91.96"/>
    <n v="2"/>
    <n v="0"/>
    <n v="15.633199999999988"/>
  </r>
  <r>
    <n v="6017"/>
    <x v="2994"/>
    <x v="2"/>
    <x v="322"/>
    <d v="2011-04-12T00:00:00"/>
    <s v="Standard Class"/>
    <s v="AY-10555"/>
    <s v="Andy Yotov"/>
    <x v="1"/>
    <s v="United States"/>
    <x v="1"/>
    <x v="1"/>
    <n v="90049"/>
    <x v="1"/>
    <s v="FUR-FU-10001918"/>
    <x v="0"/>
    <x v="5"/>
    <s v="C-Line Cubicle Keepers Polyproplyene Holder With Velcro Backings"/>
    <n v="33.11"/>
    <n v="7"/>
    <n v="0"/>
    <n v="12.912900000000004"/>
  </r>
  <r>
    <n v="6018"/>
    <x v="2994"/>
    <x v="2"/>
    <x v="322"/>
    <d v="2011-04-12T00:00:00"/>
    <s v="Standard Class"/>
    <s v="AY-10555"/>
    <s v="Andy Yotov"/>
    <x v="1"/>
    <s v="United States"/>
    <x v="1"/>
    <x v="1"/>
    <n v="90049"/>
    <x v="1"/>
    <s v="OFF-PA-10003309"/>
    <x v="1"/>
    <x v="10"/>
    <s v="Xerox 211"/>
    <n v="19.440000000000001"/>
    <n v="3"/>
    <n v="0"/>
    <n v="9.3312000000000008"/>
  </r>
  <r>
    <n v="6019"/>
    <x v="2994"/>
    <x v="2"/>
    <x v="322"/>
    <d v="2011-04-12T00:00:00"/>
    <s v="Standard Class"/>
    <s v="AY-10555"/>
    <s v="Andy Yotov"/>
    <x v="1"/>
    <s v="United States"/>
    <x v="1"/>
    <x v="1"/>
    <n v="90049"/>
    <x v="1"/>
    <s v="OFF-PA-10001977"/>
    <x v="1"/>
    <x v="10"/>
    <s v="Xerox 194"/>
    <n v="55.48"/>
    <n v="1"/>
    <n v="0"/>
    <n v="26.630399999999998"/>
  </r>
  <r>
    <n v="6020"/>
    <x v="2995"/>
    <x v="2"/>
    <x v="1082"/>
    <d v="2011-10-10T00:00:00"/>
    <s v="Second Class"/>
    <s v="BD-11635"/>
    <s v="Brian Derr"/>
    <x v="0"/>
    <s v="United States"/>
    <x v="38"/>
    <x v="24"/>
    <n v="43229"/>
    <x v="3"/>
    <s v="OFF-AP-10002892"/>
    <x v="1"/>
    <x v="9"/>
    <s v="Belkin F5C206VTEL 6 Outlet Surge"/>
    <n v="91.92"/>
    <n v="5"/>
    <n v="0.2"/>
    <n v="11.489999999999991"/>
  </r>
  <r>
    <n v="6021"/>
    <x v="2996"/>
    <x v="0"/>
    <x v="572"/>
    <d v="2013-08-14T00:00:00"/>
    <s v="Same Day"/>
    <s v="HG-15025"/>
    <s v="Hunter Glantz"/>
    <x v="0"/>
    <s v="United States"/>
    <x v="461"/>
    <x v="28"/>
    <n v="70065"/>
    <x v="0"/>
    <s v="OFF-AP-10002222"/>
    <x v="1"/>
    <x v="9"/>
    <s v="Staples"/>
    <n v="17.34"/>
    <n v="2"/>
    <n v="0"/>
    <n v="4.6818000000000008"/>
  </r>
  <r>
    <n v="6022"/>
    <x v="2996"/>
    <x v="0"/>
    <x v="572"/>
    <d v="2013-08-14T00:00:00"/>
    <s v="Same Day"/>
    <s v="HG-15025"/>
    <s v="Hunter Glantz"/>
    <x v="0"/>
    <s v="United States"/>
    <x v="461"/>
    <x v="28"/>
    <n v="70065"/>
    <x v="0"/>
    <s v="TEC-AC-10000158"/>
    <x v="2"/>
    <x v="11"/>
    <s v="Sony 64GB Class 10 Micro SDHC R40 Memory Card"/>
    <n v="71.98"/>
    <n v="2"/>
    <n v="0"/>
    <n v="15.1158"/>
  </r>
  <r>
    <n v="6023"/>
    <x v="2997"/>
    <x v="2"/>
    <x v="664"/>
    <d v="2011-11-21T00:00:00"/>
    <s v="Standard Class"/>
    <s v="CB-12025"/>
    <s v="Cassandra Brandow"/>
    <x v="0"/>
    <s v="United States"/>
    <x v="444"/>
    <x v="5"/>
    <n v="75104"/>
    <x v="2"/>
    <s v="OFF-EN-10002600"/>
    <x v="1"/>
    <x v="12"/>
    <s v="Redi-Strip #10 Envelopes, 4 1/8 x 9 1/2"/>
    <n v="7.080000000000001"/>
    <n v="3"/>
    <n v="0.2"/>
    <n v="2.4779999999999989"/>
  </r>
  <r>
    <n v="6024"/>
    <x v="2998"/>
    <x v="3"/>
    <x v="558"/>
    <d v="2014-04-28T00:00:00"/>
    <s v="First Class"/>
    <s v="LS-16945"/>
    <s v="Linda Southworth"/>
    <x v="1"/>
    <s v="United States"/>
    <x v="205"/>
    <x v="34"/>
    <n v="2908"/>
    <x v="3"/>
    <s v="TEC-AC-10004855"/>
    <x v="2"/>
    <x v="11"/>
    <s v="V7 USB Numeric Keypad"/>
    <n v="69.98"/>
    <n v="2"/>
    <n v="0"/>
    <n v="4.8986000000000018"/>
  </r>
  <r>
    <n v="6025"/>
    <x v="2999"/>
    <x v="3"/>
    <x v="1043"/>
    <d v="2014-08-27T00:00:00"/>
    <s v="Second Class"/>
    <s v="DM-13015"/>
    <s v="Darrin Martin"/>
    <x v="0"/>
    <s v="United States"/>
    <x v="152"/>
    <x v="24"/>
    <n v="43130"/>
    <x v="3"/>
    <s v="OFF-AP-10000938"/>
    <x v="1"/>
    <x v="9"/>
    <s v="Avanti 1.7 Cu. Ft. Refrigerator"/>
    <n v="646.27200000000005"/>
    <n v="8"/>
    <n v="0.2"/>
    <n v="64.627199999999988"/>
  </r>
  <r>
    <n v="6026"/>
    <x v="2999"/>
    <x v="3"/>
    <x v="1043"/>
    <d v="2014-08-27T00:00:00"/>
    <s v="Second Class"/>
    <s v="DM-13015"/>
    <s v="Darrin Martin"/>
    <x v="0"/>
    <s v="United States"/>
    <x v="152"/>
    <x v="24"/>
    <n v="43130"/>
    <x v="3"/>
    <s v="OFF-PA-10002195"/>
    <x v="1"/>
    <x v="10"/>
    <s v="Xerox 1966"/>
    <n v="10.368000000000002"/>
    <n v="2"/>
    <n v="0.2"/>
    <n v="3.7584"/>
  </r>
  <r>
    <n v="6027"/>
    <x v="3000"/>
    <x v="3"/>
    <x v="660"/>
    <d v="2014-03-03T00:00:00"/>
    <s v="Standard Class"/>
    <s v="AC-10615"/>
    <s v="Ann Chong"/>
    <x v="1"/>
    <s v="United States"/>
    <x v="4"/>
    <x v="4"/>
    <n v="98115"/>
    <x v="1"/>
    <s v="OFF-FA-10002701"/>
    <x v="1"/>
    <x v="13"/>
    <s v="Alliance Rubber Bands"/>
    <n v="8.4"/>
    <n v="5"/>
    <n v="0"/>
    <n v="0.33599999999999963"/>
  </r>
  <r>
    <n v="6028"/>
    <x v="3000"/>
    <x v="3"/>
    <x v="660"/>
    <d v="2014-03-03T00:00:00"/>
    <s v="Standard Class"/>
    <s v="AC-10615"/>
    <s v="Ann Chong"/>
    <x v="1"/>
    <s v="United States"/>
    <x v="4"/>
    <x v="4"/>
    <n v="98115"/>
    <x v="1"/>
    <s v="TEC-PH-10003589"/>
    <x v="2"/>
    <x v="7"/>
    <s v="invisibleSHIELD by ZAGG Smudge-Free Screen Protector"/>
    <n v="71.959999999999994"/>
    <n v="5"/>
    <n v="0.2"/>
    <n v="25.185999999999996"/>
  </r>
  <r>
    <n v="6029"/>
    <x v="3001"/>
    <x v="0"/>
    <x v="258"/>
    <d v="2013-11-22T00:00:00"/>
    <s v="First Class"/>
    <s v="LT-17110"/>
    <s v="Liz Thompson"/>
    <x v="0"/>
    <s v="United States"/>
    <x v="108"/>
    <x v="3"/>
    <n v="28540"/>
    <x v="0"/>
    <s v="OFF-AR-10003752"/>
    <x v="1"/>
    <x v="6"/>
    <s v="Deluxe Chalkboard Eraser Cleaner"/>
    <n v="18.48"/>
    <n v="2"/>
    <n v="0.2"/>
    <n v="6.0059999999999993"/>
  </r>
  <r>
    <n v="6030"/>
    <x v="3002"/>
    <x v="0"/>
    <x v="696"/>
    <d v="2013-11-16T00:00:00"/>
    <s v="First Class"/>
    <s v="TB-21250"/>
    <s v="Tim Brockman"/>
    <x v="0"/>
    <s v="United States"/>
    <x v="1"/>
    <x v="1"/>
    <n v="90049"/>
    <x v="1"/>
    <s v="OFF-AR-10003829"/>
    <x v="1"/>
    <x v="6"/>
    <s v="Newell 35"/>
    <n v="9.84"/>
    <n v="3"/>
    <n v="0"/>
    <n v="2.8535999999999988"/>
  </r>
  <r>
    <n v="6031"/>
    <x v="3003"/>
    <x v="3"/>
    <x v="91"/>
    <d v="2014-07-07T00:00:00"/>
    <s v="Same Day"/>
    <s v="AH-10585"/>
    <s v="Angele Hood"/>
    <x v="0"/>
    <s v="United States"/>
    <x v="100"/>
    <x v="2"/>
    <n v="33142"/>
    <x v="0"/>
    <s v="FUR-CH-10000155"/>
    <x v="0"/>
    <x v="1"/>
    <s v="Global Comet Stacking Armless Chair"/>
    <n v="239.24"/>
    <n v="1"/>
    <n v="0.2"/>
    <n v="23.924000000000007"/>
  </r>
  <r>
    <n v="6032"/>
    <x v="3004"/>
    <x v="0"/>
    <x v="591"/>
    <d v="2014-01-02T00:00:00"/>
    <s v="Standard Class"/>
    <s v="SS-20140"/>
    <s v="Saphhira Shifley"/>
    <x v="1"/>
    <s v="United States"/>
    <x v="462"/>
    <x v="38"/>
    <n v="3060"/>
    <x v="3"/>
    <s v="FUR-FU-10003142"/>
    <x v="0"/>
    <x v="5"/>
    <s v="Master Big Foot Doorstop, Beige"/>
    <n v="21.12"/>
    <n v="4"/>
    <n v="0"/>
    <n v="6.5471999999999984"/>
  </r>
  <r>
    <n v="6033"/>
    <x v="3005"/>
    <x v="3"/>
    <x v="756"/>
    <d v="2014-04-26T00:00:00"/>
    <s v="First Class"/>
    <s v="TD-20995"/>
    <s v="Tamara Dahlen"/>
    <x v="0"/>
    <s v="United States"/>
    <x v="20"/>
    <x v="15"/>
    <n v="10011"/>
    <x v="3"/>
    <s v="OFF-SU-10001218"/>
    <x v="1"/>
    <x v="14"/>
    <s v="Fiskars Softgrip Scissors"/>
    <n v="54.900000000000006"/>
    <n v="5"/>
    <n v="0"/>
    <n v="15.372000000000003"/>
  </r>
  <r>
    <n v="6034"/>
    <x v="3006"/>
    <x v="1"/>
    <x v="639"/>
    <d v="2012-12-18T00:00:00"/>
    <s v="Standard Class"/>
    <s v="PP-18955"/>
    <s v="Paul Prost"/>
    <x v="2"/>
    <s v="United States"/>
    <x v="1"/>
    <x v="1"/>
    <n v="90036"/>
    <x v="1"/>
    <s v="FUR-FU-10002963"/>
    <x v="0"/>
    <x v="5"/>
    <s v="Master Caster Door Stop, Gray"/>
    <n v="15.24"/>
    <n v="3"/>
    <n v="0"/>
    <n v="5.1815999999999995"/>
  </r>
  <r>
    <n v="6035"/>
    <x v="3007"/>
    <x v="1"/>
    <x v="1083"/>
    <d v="2012-04-25T00:00:00"/>
    <s v="Standard Class"/>
    <s v="PG-18820"/>
    <s v="Patrick Gardner"/>
    <x v="0"/>
    <s v="United States"/>
    <x v="238"/>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x v="238"/>
    <x v="5"/>
    <n v="75007"/>
    <x v="2"/>
    <s v="OFF-BI-10003925"/>
    <x v="1"/>
    <x v="8"/>
    <s v="Fellowes PB300 Plastic Comb Binding Machine"/>
    <n v="310.39199999999994"/>
    <n v="4"/>
    <n v="0.8"/>
    <n v="-512.14680000000021"/>
  </r>
  <r>
    <n v="6037"/>
    <x v="3008"/>
    <x v="0"/>
    <x v="913"/>
    <d v="2013-09-09T00:00:00"/>
    <s v="Standard Class"/>
    <s v="AA-10645"/>
    <s v="Anna Andreadi"/>
    <x v="0"/>
    <s v="United States"/>
    <x v="430"/>
    <x v="0"/>
    <n v="40324"/>
    <x v="0"/>
    <s v="FUR-FU-10003347"/>
    <x v="0"/>
    <x v="5"/>
    <s v="Coloredge Poster Frame"/>
    <n v="42.599999999999994"/>
    <n v="3"/>
    <n v="0"/>
    <n v="16.614000000000001"/>
  </r>
  <r>
    <n v="6038"/>
    <x v="3008"/>
    <x v="0"/>
    <x v="913"/>
    <d v="2013-09-09T00:00:00"/>
    <s v="Standard Class"/>
    <s v="AA-10645"/>
    <s v="Anna Andreadi"/>
    <x v="0"/>
    <s v="United States"/>
    <x v="430"/>
    <x v="0"/>
    <n v="40324"/>
    <x v="0"/>
    <s v="OFF-BI-10000315"/>
    <x v="1"/>
    <x v="8"/>
    <s v="Poly Designer Cover &amp; Back"/>
    <n v="113.94"/>
    <n v="6"/>
    <n v="0"/>
    <n v="54.691199999999995"/>
  </r>
  <r>
    <n v="6039"/>
    <x v="3008"/>
    <x v="0"/>
    <x v="913"/>
    <d v="2013-09-09T00:00:00"/>
    <s v="Standard Class"/>
    <s v="AA-10645"/>
    <s v="Anna Andreadi"/>
    <x v="0"/>
    <s v="United States"/>
    <x v="430"/>
    <x v="0"/>
    <n v="40324"/>
    <x v="0"/>
    <s v="OFF-ST-10002583"/>
    <x v="1"/>
    <x v="4"/>
    <s v="Fellowes Neat Ideas Storage Cubes"/>
    <n v="129.91999999999999"/>
    <n v="4"/>
    <n v="0"/>
    <n v="5.1967999999999961"/>
  </r>
  <r>
    <n v="6040"/>
    <x v="3008"/>
    <x v="0"/>
    <x v="913"/>
    <d v="2013-09-09T00:00:00"/>
    <s v="Standard Class"/>
    <s v="AA-10645"/>
    <s v="Anna Andreadi"/>
    <x v="0"/>
    <s v="United States"/>
    <x v="430"/>
    <x v="0"/>
    <n v="40324"/>
    <x v="0"/>
    <s v="OFF-AR-10003469"/>
    <x v="1"/>
    <x v="6"/>
    <s v="Nontoxic Chalk"/>
    <n v="5.28"/>
    <n v="3"/>
    <n v="0"/>
    <n v="2.5343999999999998"/>
  </r>
  <r>
    <n v="6041"/>
    <x v="3009"/>
    <x v="3"/>
    <x v="241"/>
    <d v="2014-09-30T00:00:00"/>
    <s v="Standard Class"/>
    <s v="FA-14230"/>
    <s v="Frank Atkinson"/>
    <x v="1"/>
    <s v="United States"/>
    <x v="1"/>
    <x v="1"/>
    <n v="90008"/>
    <x v="1"/>
    <s v="TEC-PH-10001817"/>
    <x v="2"/>
    <x v="7"/>
    <s v="Wilson Electronics DB Pro Signal Booster"/>
    <n v="859.2"/>
    <n v="3"/>
    <n v="0.2"/>
    <n v="75.180000000000064"/>
  </r>
  <r>
    <n v="6042"/>
    <x v="3009"/>
    <x v="3"/>
    <x v="241"/>
    <d v="2014-09-30T00:00:00"/>
    <s v="Standard Class"/>
    <s v="FA-14230"/>
    <s v="Frank Atkinson"/>
    <x v="1"/>
    <s v="United States"/>
    <x v="1"/>
    <x v="1"/>
    <n v="90008"/>
    <x v="1"/>
    <s v="TEC-MA-10001031"/>
    <x v="2"/>
    <x v="15"/>
    <s v="Socket Bluetooth Cordless Hand Scanner (CHS)"/>
    <n v="506.28"/>
    <n v="3"/>
    <n v="0.2"/>
    <n v="177.19799999999998"/>
  </r>
  <r>
    <n v="6043"/>
    <x v="3010"/>
    <x v="0"/>
    <x v="1084"/>
    <d v="2013-02-08T00:00:00"/>
    <s v="Standard Class"/>
    <s v="TB-21520"/>
    <s v="Tracy Blumstein"/>
    <x v="0"/>
    <s v="United States"/>
    <x v="136"/>
    <x v="16"/>
    <n v="85635"/>
    <x v="1"/>
    <s v="FUR-FU-10002088"/>
    <x v="0"/>
    <x v="5"/>
    <s v="Nu-Dell Float Frame 11 x 14 1/2"/>
    <n v="14.368000000000002"/>
    <n v="2"/>
    <n v="0.2"/>
    <n v="3.9512"/>
  </r>
  <r>
    <n v="6044"/>
    <x v="3011"/>
    <x v="3"/>
    <x v="240"/>
    <d v="2014-05-25T00:00:00"/>
    <s v="Second Class"/>
    <s v="AH-10075"/>
    <s v="Adam Hart"/>
    <x v="1"/>
    <s v="United States"/>
    <x v="289"/>
    <x v="18"/>
    <n v="37918"/>
    <x v="0"/>
    <s v="FUR-CH-10001482"/>
    <x v="0"/>
    <x v="1"/>
    <s v="Office Star - Mesh Screen back chair with Vinyl seat"/>
    <n v="314.35199999999998"/>
    <n v="3"/>
    <n v="0.2"/>
    <n v="-35.36460000000001"/>
  </r>
  <r>
    <n v="6045"/>
    <x v="3011"/>
    <x v="3"/>
    <x v="240"/>
    <d v="2014-05-25T00:00:00"/>
    <s v="Second Class"/>
    <s v="AH-10075"/>
    <s v="Adam Hart"/>
    <x v="1"/>
    <s v="United States"/>
    <x v="289"/>
    <x v="18"/>
    <n v="37918"/>
    <x v="0"/>
    <s v="OFF-PA-10001526"/>
    <x v="1"/>
    <x v="10"/>
    <s v="Xerox 1949"/>
    <n v="27.888000000000002"/>
    <n v="7"/>
    <n v="0.2"/>
    <n v="10.109400000000001"/>
  </r>
  <r>
    <n v="6046"/>
    <x v="3012"/>
    <x v="1"/>
    <x v="37"/>
    <d v="2012-09-08T00:00:00"/>
    <s v="Standard Class"/>
    <s v="CP-12085"/>
    <s v="Cathy Prescott"/>
    <x v="1"/>
    <s v="United States"/>
    <x v="93"/>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x v="31"/>
    <x v="11"/>
    <n v="55407"/>
    <x v="2"/>
    <s v="FUR-TA-10001771"/>
    <x v="0"/>
    <x v="3"/>
    <s v="Bush Cubix Conference Tables, Fully Assembled"/>
    <n v="692.93999999999994"/>
    <n v="3"/>
    <n v="0"/>
    <n v="173.23500000000001"/>
  </r>
  <r>
    <n v="6048"/>
    <x v="3014"/>
    <x v="1"/>
    <x v="209"/>
    <d v="2012-11-11T00:00:00"/>
    <s v="Standard Class"/>
    <s v="CP-12340"/>
    <s v="Christine Phan"/>
    <x v="1"/>
    <s v="United States"/>
    <x v="100"/>
    <x v="2"/>
    <n v="33142"/>
    <x v="0"/>
    <s v="OFF-BI-10003305"/>
    <x v="1"/>
    <x v="8"/>
    <s v="Avery Hanging File Binders"/>
    <n v="16.146000000000004"/>
    <n v="9"/>
    <n v="0.7"/>
    <n v="-12.916800000000002"/>
  </r>
  <r>
    <n v="6049"/>
    <x v="3014"/>
    <x v="1"/>
    <x v="209"/>
    <d v="2012-11-11T00:00:00"/>
    <s v="Standard Class"/>
    <s v="CP-12340"/>
    <s v="Christine Phan"/>
    <x v="1"/>
    <s v="United States"/>
    <x v="100"/>
    <x v="2"/>
    <n v="33142"/>
    <x v="0"/>
    <s v="OFF-BI-10001359"/>
    <x v="1"/>
    <x v="8"/>
    <s v="GBC DocuBind TL300 Electric Binding System"/>
    <n v="1345.4850000000001"/>
    <n v="5"/>
    <n v="0.7"/>
    <n v="-1031.5385000000001"/>
  </r>
  <r>
    <n v="6050"/>
    <x v="3015"/>
    <x v="0"/>
    <x v="1085"/>
    <d v="2013-06-19T00:00:00"/>
    <s v="First Class"/>
    <s v="LS-17245"/>
    <s v="Lynn Smith"/>
    <x v="0"/>
    <s v="United States"/>
    <x v="12"/>
    <x v="5"/>
    <n v="77036"/>
    <x v="2"/>
    <s v="OFF-PA-10000483"/>
    <x v="1"/>
    <x v="10"/>
    <s v="Xerox 19"/>
    <n v="173.48800000000003"/>
    <n v="7"/>
    <n v="0.2"/>
    <n v="54.214999999999982"/>
  </r>
  <r>
    <n v="6051"/>
    <x v="3016"/>
    <x v="1"/>
    <x v="334"/>
    <d v="2012-04-30T00:00:00"/>
    <s v="Standard Class"/>
    <s v="TS-21655"/>
    <s v="Trudy Schmidt"/>
    <x v="0"/>
    <s v="United States"/>
    <x v="158"/>
    <x v="6"/>
    <n v="53209"/>
    <x v="2"/>
    <s v="OFF-AR-10000658"/>
    <x v="1"/>
    <x v="6"/>
    <s v="Newell 324"/>
    <n v="57.75"/>
    <n v="5"/>
    <n v="0"/>
    <n v="16.170000000000002"/>
  </r>
  <r>
    <n v="6052"/>
    <x v="3016"/>
    <x v="1"/>
    <x v="334"/>
    <d v="2012-04-30T00:00:00"/>
    <s v="Standard Class"/>
    <s v="TS-21655"/>
    <s v="Trudy Schmidt"/>
    <x v="0"/>
    <s v="United States"/>
    <x v="158"/>
    <x v="6"/>
    <n v="53209"/>
    <x v="2"/>
    <s v="OFF-AP-10001205"/>
    <x v="1"/>
    <x v="9"/>
    <s v="Belkin 5 Outlet SurgeMaster Power Centers"/>
    <n v="272.39999999999998"/>
    <n v="5"/>
    <n v="0"/>
    <n v="76.27200000000002"/>
  </r>
  <r>
    <n v="6053"/>
    <x v="3017"/>
    <x v="0"/>
    <x v="713"/>
    <d v="2013-09-27T00:00:00"/>
    <s v="Second Class"/>
    <s v="JS-15940"/>
    <s v="Joni Sundaresam"/>
    <x v="2"/>
    <s v="United States"/>
    <x v="152"/>
    <x v="24"/>
    <n v="43130"/>
    <x v="3"/>
    <s v="OFF-PA-10002586"/>
    <x v="1"/>
    <x v="10"/>
    <s v="Xerox 1970"/>
    <n v="11.952000000000002"/>
    <n v="3"/>
    <n v="0.2"/>
    <n v="4.0338000000000003"/>
  </r>
  <r>
    <n v="6054"/>
    <x v="3017"/>
    <x v="0"/>
    <x v="713"/>
    <d v="2013-09-27T00:00:00"/>
    <s v="Second Class"/>
    <s v="JS-15940"/>
    <s v="Joni Sundaresam"/>
    <x v="2"/>
    <s v="United States"/>
    <x v="152"/>
    <x v="24"/>
    <n v="43130"/>
    <x v="3"/>
    <s v="FUR-FU-10004963"/>
    <x v="0"/>
    <x v="5"/>
    <s v="Eldon 400 Class Desk Accessories, Black Carbon"/>
    <n v="28"/>
    <n v="4"/>
    <n v="0.2"/>
    <n v="7.7000000000000028"/>
  </r>
  <r>
    <n v="6055"/>
    <x v="3017"/>
    <x v="0"/>
    <x v="713"/>
    <d v="2013-09-27T00:00:00"/>
    <s v="Second Class"/>
    <s v="JS-15940"/>
    <s v="Joni Sundaresam"/>
    <x v="2"/>
    <s v="United States"/>
    <x v="152"/>
    <x v="24"/>
    <n v="43130"/>
    <x v="3"/>
    <s v="OFF-BI-10002071"/>
    <x v="1"/>
    <x v="8"/>
    <s v="Fellowes Black Plastic Comb Bindings"/>
    <n v="12.201000000000001"/>
    <n v="7"/>
    <n v="0.7"/>
    <n v="-9.7607999999999961"/>
  </r>
  <r>
    <n v="6056"/>
    <x v="3018"/>
    <x v="0"/>
    <x v="298"/>
    <d v="2013-08-21T00:00:00"/>
    <s v="First Class"/>
    <s v="NF-18385"/>
    <s v="Natalie Fritzler"/>
    <x v="0"/>
    <s v="United States"/>
    <x v="380"/>
    <x v="5"/>
    <n v="78539"/>
    <x v="2"/>
    <s v="OFF-BI-10001617"/>
    <x v="1"/>
    <x v="8"/>
    <s v="GBC Wire Binding Combs"/>
    <n v="2.0679999999999996"/>
    <n v="1"/>
    <n v="0.8"/>
    <n v="-3.4122000000000003"/>
  </r>
  <r>
    <n v="6057"/>
    <x v="3018"/>
    <x v="0"/>
    <x v="298"/>
    <d v="2013-08-21T00:00:00"/>
    <s v="First Class"/>
    <s v="NF-18385"/>
    <s v="Natalie Fritzler"/>
    <x v="0"/>
    <s v="United States"/>
    <x v="380"/>
    <x v="5"/>
    <n v="78539"/>
    <x v="2"/>
    <s v="OFF-PA-10004665"/>
    <x v="1"/>
    <x v="10"/>
    <s v="Advantus Motivational Note Cards"/>
    <n v="83.84"/>
    <n v="8"/>
    <n v="0.2"/>
    <n v="30.391999999999996"/>
  </r>
  <r>
    <n v="6058"/>
    <x v="3019"/>
    <x v="2"/>
    <x v="1086"/>
    <d v="2011-03-08T00:00:00"/>
    <s v="Standard Class"/>
    <s v="KN-16705"/>
    <s v="Kristina Nunn"/>
    <x v="2"/>
    <s v="United States"/>
    <x v="20"/>
    <x v="15"/>
    <n v="10009"/>
    <x v="3"/>
    <s v="OFF-EN-10001990"/>
    <x v="1"/>
    <x v="12"/>
    <s v="Staples"/>
    <n v="11.36"/>
    <n v="2"/>
    <n v="0"/>
    <n v="5.3391999999999991"/>
  </r>
  <r>
    <n v="6059"/>
    <x v="3019"/>
    <x v="2"/>
    <x v="1086"/>
    <d v="2011-03-08T00:00:00"/>
    <s v="Standard Class"/>
    <s v="KN-16705"/>
    <s v="Kristina Nunn"/>
    <x v="2"/>
    <s v="United States"/>
    <x v="20"/>
    <x v="15"/>
    <n v="10009"/>
    <x v="3"/>
    <s v="OFF-PA-10000587"/>
    <x v="1"/>
    <x v="10"/>
    <s v="Array Parchment Paper, Assorted Colors"/>
    <n v="36.4"/>
    <n v="5"/>
    <n v="0"/>
    <n v="17.472000000000001"/>
  </r>
  <r>
    <n v="6060"/>
    <x v="3020"/>
    <x v="2"/>
    <x v="125"/>
    <d v="2012-01-03T00:00:00"/>
    <s v="Standard Class"/>
    <s v="GA-14725"/>
    <s v="Guy Armstrong"/>
    <x v="0"/>
    <s v="United States"/>
    <x v="10"/>
    <x v="9"/>
    <n v="19120"/>
    <x v="3"/>
    <s v="TEC-AC-10004859"/>
    <x v="2"/>
    <x v="11"/>
    <s v="Maxell Pro 80 Minute CD-R, 10/Pack"/>
    <n v="27.968000000000004"/>
    <n v="2"/>
    <n v="0.2"/>
    <n v="6.9920000000000009"/>
  </r>
  <r>
    <n v="6061"/>
    <x v="3021"/>
    <x v="1"/>
    <x v="889"/>
    <d v="2012-04-16T00:00:00"/>
    <s v="Standard Class"/>
    <s v="EH-14125"/>
    <s v="Eugene Hildebrand"/>
    <x v="2"/>
    <s v="United States"/>
    <x v="30"/>
    <x v="15"/>
    <n v="14609"/>
    <x v="3"/>
    <s v="OFF-ST-10001476"/>
    <x v="1"/>
    <x v="4"/>
    <s v="Steel Personal Filing/Posting Tote"/>
    <n v="142.04"/>
    <n v="4"/>
    <n v="0"/>
    <n v="38.350800000000007"/>
  </r>
  <r>
    <n v="6062"/>
    <x v="3021"/>
    <x v="1"/>
    <x v="889"/>
    <d v="2012-04-16T00:00:00"/>
    <s v="Standard Class"/>
    <s v="EH-14125"/>
    <s v="Eugene Hildebrand"/>
    <x v="2"/>
    <s v="United States"/>
    <x v="30"/>
    <x v="15"/>
    <n v="14609"/>
    <x v="3"/>
    <s v="OFF-AR-10002804"/>
    <x v="1"/>
    <x v="6"/>
    <s v="Faber Castell Col-Erase Pencils"/>
    <n v="14.669999999999998"/>
    <n v="3"/>
    <n v="0"/>
    <n v="6.0147000000000004"/>
  </r>
  <r>
    <n v="6063"/>
    <x v="3022"/>
    <x v="1"/>
    <x v="707"/>
    <d v="2012-12-30T00:00:00"/>
    <s v="Second Class"/>
    <s v="RA-19285"/>
    <s v="Ralph Arnett"/>
    <x v="0"/>
    <s v="United States"/>
    <x v="70"/>
    <x v="1"/>
    <n v="92037"/>
    <x v="1"/>
    <s v="TEC-CO-10004202"/>
    <x v="2"/>
    <x v="16"/>
    <s v="Brother DCP1000 Digital 3 in 1 Multifunction Machine"/>
    <n v="1199.96"/>
    <n v="5"/>
    <n v="0.2"/>
    <n v="224.99249999999995"/>
  </r>
  <r>
    <n v="6064"/>
    <x v="3022"/>
    <x v="1"/>
    <x v="707"/>
    <d v="2012-12-30T00:00:00"/>
    <s v="Second Class"/>
    <s v="RA-19285"/>
    <s v="Ralph Arnett"/>
    <x v="0"/>
    <s v="United States"/>
    <x v="70"/>
    <x v="1"/>
    <n v="92037"/>
    <x v="1"/>
    <s v="OFF-PA-10001307"/>
    <x v="1"/>
    <x v="10"/>
    <s v="Important Message Pads, 50 4-1/4 x 5-1/2 Forms per Pad"/>
    <n v="12.600000000000001"/>
    <n v="3"/>
    <n v="0"/>
    <n v="6.1739999999999995"/>
  </r>
  <r>
    <n v="6065"/>
    <x v="3022"/>
    <x v="1"/>
    <x v="707"/>
    <d v="2012-12-30T00:00:00"/>
    <s v="Second Class"/>
    <s v="RA-19285"/>
    <s v="Ralph Arnett"/>
    <x v="0"/>
    <s v="United States"/>
    <x v="70"/>
    <x v="1"/>
    <n v="92037"/>
    <x v="1"/>
    <s v="OFF-PA-10001667"/>
    <x v="1"/>
    <x v="10"/>
    <s v="Great White Multi-Use Recycled Paper (20Lb. and 84 Bright)"/>
    <n v="17.940000000000001"/>
    <n v="3"/>
    <n v="0"/>
    <n v="8.0730000000000004"/>
  </r>
  <r>
    <n v="6066"/>
    <x v="3023"/>
    <x v="1"/>
    <x v="57"/>
    <d v="2012-04-07T00:00:00"/>
    <s v="First Class"/>
    <s v="TT-21070"/>
    <s v="Ted Trevino"/>
    <x v="0"/>
    <s v="United States"/>
    <x v="10"/>
    <x v="9"/>
    <n v="19120"/>
    <x v="3"/>
    <s v="OFF-LA-10001569"/>
    <x v="1"/>
    <x v="2"/>
    <s v="Avery 499"/>
    <n v="23.904000000000003"/>
    <n v="6"/>
    <n v="0.2"/>
    <n v="7.7687999999999988"/>
  </r>
  <r>
    <n v="6067"/>
    <x v="3024"/>
    <x v="1"/>
    <x v="184"/>
    <d v="2012-01-23T00:00:00"/>
    <s v="Standard Class"/>
    <s v="AH-10465"/>
    <s v="Amy Hunt"/>
    <x v="0"/>
    <s v="United States"/>
    <x v="463"/>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x v="80"/>
    <x v="1"/>
    <n v="90712"/>
    <x v="1"/>
    <s v="FUR-CH-10000225"/>
    <x v="0"/>
    <x v="1"/>
    <s v="Global Geo Office Task Chair, Gray"/>
    <n v="518.27200000000005"/>
    <n v="8"/>
    <n v="0.2"/>
    <n v="-97.176000000000073"/>
  </r>
  <r>
    <n v="6069"/>
    <x v="3025"/>
    <x v="3"/>
    <x v="968"/>
    <d v="2014-05-25T00:00:00"/>
    <s v="Standard Class"/>
    <s v="CC-12430"/>
    <s v="Chuck Clark"/>
    <x v="2"/>
    <s v="United States"/>
    <x v="80"/>
    <x v="1"/>
    <n v="90712"/>
    <x v="1"/>
    <s v="FUR-FU-10002191"/>
    <x v="0"/>
    <x v="5"/>
    <s v="G.E. Halogen Desk Lamp Bulbs"/>
    <n v="6.98"/>
    <n v="1"/>
    <n v="0"/>
    <n v="3.3504"/>
  </r>
  <r>
    <n v="6070"/>
    <x v="3025"/>
    <x v="3"/>
    <x v="968"/>
    <d v="2014-05-25T00:00:00"/>
    <s v="Standard Class"/>
    <s v="CC-12430"/>
    <s v="Chuck Clark"/>
    <x v="2"/>
    <s v="United States"/>
    <x v="80"/>
    <x v="1"/>
    <n v="90712"/>
    <x v="1"/>
    <s v="TEC-MA-10003176"/>
    <x v="2"/>
    <x v="15"/>
    <s v="Okidata B400 Printer"/>
    <n v="343.20000000000005"/>
    <n v="1"/>
    <n v="0.2"/>
    <n v="38.609999999999957"/>
  </r>
  <r>
    <n v="6071"/>
    <x v="3026"/>
    <x v="3"/>
    <x v="802"/>
    <d v="2014-08-21T00:00:00"/>
    <s v="Standard Class"/>
    <s v="KD-16495"/>
    <s v="Keith Dawkins"/>
    <x v="1"/>
    <s v="United States"/>
    <x v="10"/>
    <x v="9"/>
    <n v="19120"/>
    <x v="3"/>
    <s v="OFF-LA-10004093"/>
    <x v="1"/>
    <x v="2"/>
    <s v="Avery 486"/>
    <n v="17.544"/>
    <n v="3"/>
    <n v="0.2"/>
    <n v="5.9210999999999983"/>
  </r>
  <r>
    <n v="6072"/>
    <x v="3027"/>
    <x v="1"/>
    <x v="620"/>
    <d v="2013-01-04T00:00:00"/>
    <s v="Standard Class"/>
    <s v="BG-11035"/>
    <s v="Barry Gonzalez"/>
    <x v="0"/>
    <s v="United States"/>
    <x v="89"/>
    <x v="5"/>
    <n v="78745"/>
    <x v="2"/>
    <s v="OFF-ST-10000025"/>
    <x v="1"/>
    <x v="4"/>
    <s v="Fellowes Stor/Drawer Steel Plus Storage Drawers"/>
    <n v="152.68800000000002"/>
    <n v="2"/>
    <n v="0.2"/>
    <n v="-26.720400000000019"/>
  </r>
  <r>
    <n v="6073"/>
    <x v="3027"/>
    <x v="1"/>
    <x v="620"/>
    <d v="2013-01-04T00:00:00"/>
    <s v="Standard Class"/>
    <s v="BG-11035"/>
    <s v="Barry Gonzalez"/>
    <x v="0"/>
    <s v="United States"/>
    <x v="89"/>
    <x v="5"/>
    <n v="78745"/>
    <x v="2"/>
    <s v="OFF-FA-10001561"/>
    <x v="1"/>
    <x v="13"/>
    <s v="Stockwell Push Pins"/>
    <n v="3.4880000000000004"/>
    <n v="2"/>
    <n v="0.2"/>
    <n v="0.56679999999999997"/>
  </r>
  <r>
    <n v="6074"/>
    <x v="3027"/>
    <x v="1"/>
    <x v="620"/>
    <d v="2013-01-04T00:00:00"/>
    <s v="Standard Class"/>
    <s v="BG-11035"/>
    <s v="Barry Gonzalez"/>
    <x v="0"/>
    <s v="United States"/>
    <x v="89"/>
    <x v="5"/>
    <n v="78745"/>
    <x v="2"/>
    <s v="OFF-SU-10001225"/>
    <x v="1"/>
    <x v="14"/>
    <s v="Staples"/>
    <n v="5.8880000000000008"/>
    <n v="2"/>
    <n v="0.2"/>
    <n v="-1.3248000000000004"/>
  </r>
  <r>
    <n v="6075"/>
    <x v="3028"/>
    <x v="3"/>
    <x v="53"/>
    <d v="2014-12-30T00:00:00"/>
    <s v="Standard Class"/>
    <s v="FH-14365"/>
    <s v="Fred Hopkins"/>
    <x v="1"/>
    <s v="United States"/>
    <x v="1"/>
    <x v="1"/>
    <n v="90008"/>
    <x v="1"/>
    <s v="OFF-BI-10001718"/>
    <x v="1"/>
    <x v="8"/>
    <s v="GBC DocuBind P50 Personal Binding Machine"/>
    <n v="153.55199999999999"/>
    <n v="3"/>
    <n v="0.2"/>
    <n v="51.823799999999999"/>
  </r>
  <r>
    <n v="6076"/>
    <x v="3028"/>
    <x v="3"/>
    <x v="53"/>
    <d v="2014-12-30T00:00:00"/>
    <s v="Standard Class"/>
    <s v="FH-14365"/>
    <s v="Fred Hopkins"/>
    <x v="1"/>
    <s v="United States"/>
    <x v="1"/>
    <x v="1"/>
    <n v="90008"/>
    <x v="1"/>
    <s v="OFF-ST-10002756"/>
    <x v="1"/>
    <x v="4"/>
    <s v="Tennsco Stur-D-Stor Boltless Shelving, 5 Shelves, 24&quot; Deep, Sand"/>
    <n v="270.62"/>
    <n v="2"/>
    <n v="0"/>
    <n v="2.7062000000000239"/>
  </r>
  <r>
    <n v="6077"/>
    <x v="3029"/>
    <x v="0"/>
    <x v="142"/>
    <d v="2013-09-08T00:00:00"/>
    <s v="Standard Class"/>
    <s v="PG-18820"/>
    <s v="Patrick Gardner"/>
    <x v="0"/>
    <s v="United States"/>
    <x v="20"/>
    <x v="15"/>
    <n v="10011"/>
    <x v="3"/>
    <s v="TEC-AC-10001432"/>
    <x v="2"/>
    <x v="11"/>
    <s v="Enermax Aurora Lite Keyboard"/>
    <n v="468.90000000000003"/>
    <n v="6"/>
    <n v="0"/>
    <n v="206.31600000000006"/>
  </r>
  <r>
    <n v="6078"/>
    <x v="3029"/>
    <x v="0"/>
    <x v="142"/>
    <d v="2013-09-08T00:00:00"/>
    <s v="Standard Class"/>
    <s v="PG-18820"/>
    <s v="Patrick Gardner"/>
    <x v="0"/>
    <s v="United States"/>
    <x v="20"/>
    <x v="15"/>
    <n v="10011"/>
    <x v="3"/>
    <s v="TEC-AC-10003399"/>
    <x v="2"/>
    <x v="11"/>
    <s v="Memorex Mini Travel Drive 64 GB USB 2.0 Flash Drive"/>
    <n v="72.48"/>
    <n v="2"/>
    <n v="0"/>
    <n v="30.441600000000001"/>
  </r>
  <r>
    <n v="6079"/>
    <x v="3029"/>
    <x v="0"/>
    <x v="142"/>
    <d v="2013-09-08T00:00:00"/>
    <s v="Standard Class"/>
    <s v="PG-18820"/>
    <s v="Patrick Gardner"/>
    <x v="0"/>
    <s v="United States"/>
    <x v="20"/>
    <x v="15"/>
    <n v="10011"/>
    <x v="3"/>
    <s v="OFF-SU-10001574"/>
    <x v="1"/>
    <x v="14"/>
    <s v="Acme Value Line Scissors"/>
    <n v="10.95"/>
    <n v="3"/>
    <n v="0"/>
    <n v="3.2849999999999993"/>
  </r>
  <r>
    <n v="6080"/>
    <x v="3029"/>
    <x v="0"/>
    <x v="142"/>
    <d v="2013-09-08T00:00:00"/>
    <s v="Standard Class"/>
    <s v="PG-18820"/>
    <s v="Patrick Gardner"/>
    <x v="0"/>
    <s v="United States"/>
    <x v="20"/>
    <x v="15"/>
    <n v="10011"/>
    <x v="3"/>
    <s v="FUR-FU-10004864"/>
    <x v="0"/>
    <x v="5"/>
    <s v="Howard Miller 14-1/2&quot; Diameter Chrome Round Wall Clock"/>
    <n v="191.82"/>
    <n v="3"/>
    <n v="0"/>
    <n v="61.382399999999997"/>
  </r>
  <r>
    <n v="6081"/>
    <x v="3030"/>
    <x v="3"/>
    <x v="485"/>
    <d v="2014-08-09T00:00:00"/>
    <s v="First Class"/>
    <s v="NZ-18565"/>
    <s v="Nick Zandusky"/>
    <x v="2"/>
    <s v="United States"/>
    <x v="12"/>
    <x v="5"/>
    <n v="77070"/>
    <x v="2"/>
    <s v="OFF-ST-10001172"/>
    <x v="1"/>
    <x v="4"/>
    <s v="Tennsco Lockers, Sand"/>
    <n v="151.05600000000001"/>
    <n v="9"/>
    <n v="0.2"/>
    <n v="7.5527999999999977"/>
  </r>
  <r>
    <n v="6082"/>
    <x v="3031"/>
    <x v="2"/>
    <x v="1087"/>
    <d v="2011-02-19T00:00:00"/>
    <s v="Same Day"/>
    <s v="TB-21595"/>
    <s v="Troy Blackwell"/>
    <x v="0"/>
    <s v="United States"/>
    <x v="270"/>
    <x v="5"/>
    <n v="79424"/>
    <x v="2"/>
    <s v="FUR-FU-10002396"/>
    <x v="0"/>
    <x v="5"/>
    <s v="DAX Copper Panel Document Frame, 5 x 7 Size"/>
    <n v="25.16"/>
    <n v="5"/>
    <n v="0.6"/>
    <n v="-11.321999999999999"/>
  </r>
  <r>
    <n v="6083"/>
    <x v="3032"/>
    <x v="0"/>
    <x v="441"/>
    <d v="2013-11-28T00:00:00"/>
    <s v="Standard Class"/>
    <s v="JE-15475"/>
    <s v="Jeremy Ellison"/>
    <x v="0"/>
    <s v="United States"/>
    <x v="12"/>
    <x v="5"/>
    <n v="77095"/>
    <x v="2"/>
    <s v="OFF-BI-10004040"/>
    <x v="1"/>
    <x v="8"/>
    <s v="Wilson Jones Impact Binders"/>
    <n v="6.2159999999999993"/>
    <n v="6"/>
    <n v="0.8"/>
    <n v="-9.634800000000002"/>
  </r>
  <r>
    <n v="6084"/>
    <x v="3032"/>
    <x v="0"/>
    <x v="441"/>
    <d v="2013-11-28T00:00:00"/>
    <s v="Standard Class"/>
    <s v="JE-15475"/>
    <s v="Jeremy Ellison"/>
    <x v="0"/>
    <s v="United States"/>
    <x v="12"/>
    <x v="5"/>
    <n v="77095"/>
    <x v="2"/>
    <s v="OFF-AR-10003481"/>
    <x v="1"/>
    <x v="6"/>
    <s v="Newell 348"/>
    <n v="23.616"/>
    <n v="9"/>
    <n v="0.2"/>
    <n v="2.6567999999999969"/>
  </r>
  <r>
    <n v="6085"/>
    <x v="3032"/>
    <x v="0"/>
    <x v="441"/>
    <d v="2013-11-28T00:00:00"/>
    <s v="Standard Class"/>
    <s v="JE-15475"/>
    <s v="Jeremy Ellison"/>
    <x v="0"/>
    <s v="United States"/>
    <x v="12"/>
    <x v="5"/>
    <n v="77095"/>
    <x v="2"/>
    <s v="TEC-AC-10000387"/>
    <x v="2"/>
    <x v="11"/>
    <s v="KeyTronic KT800P2 - Keyboard - Black"/>
    <n v="24.032"/>
    <n v="2"/>
    <n v="0.2"/>
    <n v="-0.60080000000000044"/>
  </r>
  <r>
    <n v="6086"/>
    <x v="3032"/>
    <x v="0"/>
    <x v="441"/>
    <d v="2013-11-28T00:00:00"/>
    <s v="Standard Class"/>
    <s v="JE-15475"/>
    <s v="Jeremy Ellison"/>
    <x v="0"/>
    <s v="United States"/>
    <x v="12"/>
    <x v="5"/>
    <n v="77095"/>
    <x v="2"/>
    <s v="OFF-LA-10000262"/>
    <x v="1"/>
    <x v="2"/>
    <s v="Avery 494"/>
    <n v="2.0880000000000001"/>
    <n v="1"/>
    <n v="0.2"/>
    <n v="0.67859999999999987"/>
  </r>
  <r>
    <n v="6087"/>
    <x v="3032"/>
    <x v="0"/>
    <x v="441"/>
    <d v="2013-11-28T00:00:00"/>
    <s v="Standard Class"/>
    <s v="JE-15475"/>
    <s v="Jeremy Ellison"/>
    <x v="0"/>
    <s v="United States"/>
    <x v="12"/>
    <x v="5"/>
    <n v="77095"/>
    <x v="2"/>
    <s v="OFF-BI-10003196"/>
    <x v="1"/>
    <x v="8"/>
    <s v="Accohide Poly Flexible Ring Binders"/>
    <n v="4.4879999999999995"/>
    <n v="6"/>
    <n v="0.8"/>
    <n v="-6.7320000000000011"/>
  </r>
  <r>
    <n v="6088"/>
    <x v="3033"/>
    <x v="1"/>
    <x v="639"/>
    <d v="2012-12-18T00:00:00"/>
    <s v="Standard Class"/>
    <s v="EH-13945"/>
    <s v="Eric Hoffmann"/>
    <x v="0"/>
    <s v="United States"/>
    <x v="116"/>
    <x v="1"/>
    <n v="92627"/>
    <x v="1"/>
    <s v="FUR-FU-10004351"/>
    <x v="0"/>
    <x v="5"/>
    <s v="Staples"/>
    <n v="29.22"/>
    <n v="3"/>
    <n v="0"/>
    <n v="12.856800000000002"/>
  </r>
  <r>
    <n v="6089"/>
    <x v="3034"/>
    <x v="1"/>
    <x v="385"/>
    <d v="2012-06-17T00:00:00"/>
    <s v="Standard Class"/>
    <s v="BF-10975"/>
    <s v="Barbara Fisher"/>
    <x v="1"/>
    <s v="United States"/>
    <x v="185"/>
    <x v="32"/>
    <n v="30076"/>
    <x v="0"/>
    <s v="OFF-PA-10001870"/>
    <x v="1"/>
    <x v="10"/>
    <s v="Xerox 202"/>
    <n v="6.48"/>
    <n v="1"/>
    <n v="0"/>
    <n v="3.1104000000000003"/>
  </r>
  <r>
    <n v="6090"/>
    <x v="3035"/>
    <x v="3"/>
    <x v="116"/>
    <d v="2015-01-01T00:00:00"/>
    <s v="Second Class"/>
    <s v="PC-18745"/>
    <s v="Pamela Coakley"/>
    <x v="1"/>
    <s v="United States"/>
    <x v="431"/>
    <x v="22"/>
    <n v="80538"/>
    <x v="1"/>
    <s v="OFF-BI-10002813"/>
    <x v="1"/>
    <x v="8"/>
    <s v="Avery Reinforcements for Hole-Punch Pages"/>
    <n v="1.1880000000000002"/>
    <n v="2"/>
    <n v="0.7"/>
    <n v="-0.98999999999999977"/>
  </r>
  <r>
    <n v="6091"/>
    <x v="3036"/>
    <x v="3"/>
    <x v="1088"/>
    <d v="2014-09-27T00:00:00"/>
    <s v="Standard Class"/>
    <s v="SV-20365"/>
    <s v="Seth Vernon"/>
    <x v="0"/>
    <s v="United States"/>
    <x v="20"/>
    <x v="15"/>
    <n v="10035"/>
    <x v="3"/>
    <s v="FUR-CH-10003846"/>
    <x v="0"/>
    <x v="1"/>
    <s v="Hon Valutask Swivel Chairs"/>
    <n v="272.64600000000002"/>
    <n v="3"/>
    <n v="0.1"/>
    <n v="18.176400000000008"/>
  </r>
  <r>
    <n v="6092"/>
    <x v="3036"/>
    <x v="3"/>
    <x v="1088"/>
    <d v="2014-09-27T00:00:00"/>
    <s v="Standard Class"/>
    <s v="SV-20365"/>
    <s v="Seth Vernon"/>
    <x v="0"/>
    <s v="United States"/>
    <x v="20"/>
    <x v="15"/>
    <n v="10035"/>
    <x v="3"/>
    <s v="TEC-AC-10002647"/>
    <x v="2"/>
    <x v="11"/>
    <s v="Logitech Wireless Boombox Speaker - portable - wireless, wired"/>
    <n v="212.8"/>
    <n v="2"/>
    <n v="0"/>
    <n v="95.759999999999991"/>
  </r>
  <r>
    <n v="6093"/>
    <x v="3036"/>
    <x v="3"/>
    <x v="1088"/>
    <d v="2014-09-27T00:00:00"/>
    <s v="Standard Class"/>
    <s v="SV-20365"/>
    <s v="Seth Vernon"/>
    <x v="0"/>
    <s v="United States"/>
    <x v="20"/>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x v="20"/>
    <x v="15"/>
    <n v="10035"/>
    <x v="3"/>
    <s v="TEC-AC-10001465"/>
    <x v="2"/>
    <x v="11"/>
    <s v="SanDisk Cruzer 64 GB USB Flash Drive"/>
    <n v="72.64"/>
    <n v="2"/>
    <n v="0"/>
    <n v="21.791999999999994"/>
  </r>
  <r>
    <n v="6095"/>
    <x v="3036"/>
    <x v="3"/>
    <x v="1088"/>
    <d v="2014-09-27T00:00:00"/>
    <s v="Standard Class"/>
    <s v="SV-20365"/>
    <s v="Seth Vernon"/>
    <x v="0"/>
    <s v="United States"/>
    <x v="20"/>
    <x v="15"/>
    <n v="10035"/>
    <x v="3"/>
    <s v="OFF-ST-10000615"/>
    <x v="1"/>
    <x v="4"/>
    <s v="SimpliFile Personal File, Black Granite, 15w x 6-15/16d x 11-1/4h"/>
    <n v="45.4"/>
    <n v="4"/>
    <n v="0"/>
    <n v="12.712000000000003"/>
  </r>
  <r>
    <n v="6096"/>
    <x v="3036"/>
    <x v="3"/>
    <x v="1088"/>
    <d v="2014-09-27T00:00:00"/>
    <s v="Standard Class"/>
    <s v="SV-20365"/>
    <s v="Seth Vernon"/>
    <x v="0"/>
    <s v="United States"/>
    <x v="20"/>
    <x v="15"/>
    <n v="10035"/>
    <x v="3"/>
    <s v="OFF-PA-10002713"/>
    <x v="1"/>
    <x v="10"/>
    <s v="Adams Phone Message Book, 200 Message Capacity, 8 1/16” x 11”"/>
    <n v="13.76"/>
    <n v="2"/>
    <n v="0"/>
    <n v="6.3295999999999992"/>
  </r>
  <r>
    <n v="6097"/>
    <x v="3036"/>
    <x v="3"/>
    <x v="1088"/>
    <d v="2014-09-27T00:00:00"/>
    <s v="Standard Class"/>
    <s v="SV-20365"/>
    <s v="Seth Vernon"/>
    <x v="0"/>
    <s v="United States"/>
    <x v="20"/>
    <x v="15"/>
    <n v="10035"/>
    <x v="3"/>
    <s v="FUR-CH-10003061"/>
    <x v="0"/>
    <x v="1"/>
    <s v="Global Leather Task Chair, Black"/>
    <n v="80.991"/>
    <n v="1"/>
    <n v="0.1"/>
    <n v="8.0990999999999875"/>
  </r>
  <r>
    <n v="6098"/>
    <x v="3036"/>
    <x v="3"/>
    <x v="1088"/>
    <d v="2014-09-27T00:00:00"/>
    <s v="Standard Class"/>
    <s v="SV-20365"/>
    <s v="Seth Vernon"/>
    <x v="0"/>
    <s v="United States"/>
    <x v="20"/>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x v="20"/>
    <x v="15"/>
    <n v="10035"/>
    <x v="3"/>
    <s v="OFF-FA-10000304"/>
    <x v="1"/>
    <x v="13"/>
    <s v="Advantus Push Pins"/>
    <n v="4.3600000000000003"/>
    <n v="2"/>
    <n v="0"/>
    <n v="1.7876000000000003"/>
  </r>
  <r>
    <n v="6100"/>
    <x v="3036"/>
    <x v="3"/>
    <x v="1088"/>
    <d v="2014-09-27T00:00:00"/>
    <s v="Standard Class"/>
    <s v="SV-20365"/>
    <s v="Seth Vernon"/>
    <x v="0"/>
    <s v="United States"/>
    <x v="20"/>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x v="20"/>
    <x v="15"/>
    <n v="10035"/>
    <x v="3"/>
    <s v="TEC-PH-10002885"/>
    <x v="2"/>
    <x v="7"/>
    <s v="Apple iPhone 5"/>
    <n v="1299.6600000000001"/>
    <n v="2"/>
    <n v="0"/>
    <n v="350.90820000000008"/>
  </r>
  <r>
    <n v="6102"/>
    <x v="3036"/>
    <x v="3"/>
    <x v="1088"/>
    <d v="2014-09-27T00:00:00"/>
    <s v="Standard Class"/>
    <s v="SV-20365"/>
    <s v="Seth Vernon"/>
    <x v="0"/>
    <s v="United States"/>
    <x v="20"/>
    <x v="15"/>
    <n v="10035"/>
    <x v="3"/>
    <s v="FUR-CH-10001215"/>
    <x v="0"/>
    <x v="1"/>
    <s v="Global Troy Executive Leather Low-Back Tilter"/>
    <n v="2254.41"/>
    <n v="5"/>
    <n v="0.1"/>
    <n v="375.73500000000001"/>
  </r>
  <r>
    <n v="6103"/>
    <x v="3036"/>
    <x v="3"/>
    <x v="1088"/>
    <d v="2014-09-27T00:00:00"/>
    <s v="Standard Class"/>
    <s v="SV-20365"/>
    <s v="Seth Vernon"/>
    <x v="0"/>
    <s v="United States"/>
    <x v="20"/>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x v="20"/>
    <x v="15"/>
    <n v="10035"/>
    <x v="3"/>
    <s v="TEC-AC-10001998"/>
    <x v="2"/>
    <x v="11"/>
    <s v="Logitech LS21 Speaker System - PC Multimedia - 2.1-CH - Wired"/>
    <n v="59.97"/>
    <n v="3"/>
    <n v="0"/>
    <n v="20.389799999999994"/>
  </r>
  <r>
    <n v="6105"/>
    <x v="3037"/>
    <x v="3"/>
    <x v="1029"/>
    <d v="2014-08-25T00:00:00"/>
    <s v="First Class"/>
    <s v="Dp-13240"/>
    <s v="Dean percer"/>
    <x v="2"/>
    <s v="United States"/>
    <x v="10"/>
    <x v="9"/>
    <n v="19143"/>
    <x v="3"/>
    <s v="FUR-TA-10002356"/>
    <x v="0"/>
    <x v="3"/>
    <s v="Bevis Boat-Shaped Conference Table"/>
    <n v="314.53199999999998"/>
    <n v="2"/>
    <n v="0.4"/>
    <n v="-83.875200000000035"/>
  </r>
  <r>
    <n v="6106"/>
    <x v="3038"/>
    <x v="1"/>
    <x v="652"/>
    <d v="2012-06-22T00:00:00"/>
    <s v="Standard Class"/>
    <s v="HR-14830"/>
    <s v="Harold Ryan"/>
    <x v="1"/>
    <s v="United States"/>
    <x v="100"/>
    <x v="2"/>
    <n v="33178"/>
    <x v="0"/>
    <s v="OFF-AR-10002399"/>
    <x v="1"/>
    <x v="6"/>
    <s v="Dixon Prang Watercolor Pencils, 10-Color Set with Brush"/>
    <n v="13.632"/>
    <n v="4"/>
    <n v="0.2"/>
    <n v="3.5783999999999998"/>
  </r>
  <r>
    <n v="6107"/>
    <x v="3039"/>
    <x v="2"/>
    <x v="414"/>
    <d v="2011-12-25T00:00:00"/>
    <s v="Standard Class"/>
    <s v="WB-21850"/>
    <s v="William Brown"/>
    <x v="0"/>
    <s v="United States"/>
    <x v="55"/>
    <x v="5"/>
    <n v="75051"/>
    <x v="2"/>
    <s v="OFF-AP-10001563"/>
    <x v="1"/>
    <x v="9"/>
    <s v="Belkin Premiere Surge Master II 8-outlet surge protector"/>
    <n v="19.431999999999995"/>
    <n v="2"/>
    <n v="0.8"/>
    <n v="-49.551600000000022"/>
  </r>
  <r>
    <n v="6108"/>
    <x v="3039"/>
    <x v="2"/>
    <x v="414"/>
    <d v="2011-12-25T00:00:00"/>
    <s v="Standard Class"/>
    <s v="WB-21850"/>
    <s v="William Brown"/>
    <x v="0"/>
    <s v="United States"/>
    <x v="55"/>
    <x v="5"/>
    <n v="75051"/>
    <x v="2"/>
    <s v="TEC-AC-10004510"/>
    <x v="2"/>
    <x v="11"/>
    <s v="Logitech Desktop MK120 Mouse and keyboard Combo"/>
    <n v="65.44"/>
    <n v="5"/>
    <n v="0.2"/>
    <n v="-8.1800000000000033"/>
  </r>
  <r>
    <n v="6109"/>
    <x v="3040"/>
    <x v="0"/>
    <x v="108"/>
    <d v="2013-09-17T00:00:00"/>
    <s v="Standard Class"/>
    <s v="AS-10090"/>
    <s v="Adam Shillingsburg"/>
    <x v="0"/>
    <s v="United States"/>
    <x v="22"/>
    <x v="10"/>
    <n v="60653"/>
    <x v="2"/>
    <s v="OFF-LA-10001982"/>
    <x v="1"/>
    <x v="2"/>
    <s v="Smead Alpha-Z Color-Coded Name Labels First Letter Starter Set"/>
    <n v="6"/>
    <n v="2"/>
    <n v="0.2"/>
    <n v="2.0999999999999996"/>
  </r>
  <r>
    <n v="6110"/>
    <x v="3040"/>
    <x v="0"/>
    <x v="108"/>
    <d v="2013-09-17T00:00:00"/>
    <s v="Standard Class"/>
    <s v="AS-10090"/>
    <s v="Adam Shillingsburg"/>
    <x v="0"/>
    <s v="United States"/>
    <x v="22"/>
    <x v="10"/>
    <n v="60653"/>
    <x v="2"/>
    <s v="OFF-BI-10004141"/>
    <x v="1"/>
    <x v="8"/>
    <s v="Insertable Tab Indexes For Data Binders"/>
    <n v="1.9079999999999997"/>
    <n v="3"/>
    <n v="0.8"/>
    <n v="-3.2436000000000016"/>
  </r>
  <r>
    <n v="6111"/>
    <x v="3041"/>
    <x v="0"/>
    <x v="396"/>
    <d v="2013-11-17T00:00:00"/>
    <s v="Standard Class"/>
    <s v="SP-20920"/>
    <s v="Susan Pistek"/>
    <x v="0"/>
    <s v="United States"/>
    <x v="215"/>
    <x v="24"/>
    <n v="44134"/>
    <x v="3"/>
    <s v="FUR-CH-10004495"/>
    <x v="0"/>
    <x v="1"/>
    <s v="Global Leather and Oak Executive Chair, Black"/>
    <n v="1474.8020000000001"/>
    <n v="7"/>
    <n v="0.3"/>
    <n v="-21.068600000000174"/>
  </r>
  <r>
    <n v="6112"/>
    <x v="3041"/>
    <x v="0"/>
    <x v="396"/>
    <d v="2013-11-17T00:00:00"/>
    <s v="Standard Class"/>
    <s v="SP-20920"/>
    <s v="Susan Pistek"/>
    <x v="0"/>
    <s v="United States"/>
    <x v="215"/>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x v="215"/>
    <x v="24"/>
    <n v="44134"/>
    <x v="3"/>
    <s v="OFF-FA-10000585"/>
    <x v="1"/>
    <x v="13"/>
    <s v="OIC Bulk Pack Metal Binder Clips"/>
    <n v="16.752000000000002"/>
    <n v="6"/>
    <n v="0.2"/>
    <n v="5.4443999999999999"/>
  </r>
  <r>
    <n v="6114"/>
    <x v="3041"/>
    <x v="0"/>
    <x v="396"/>
    <d v="2013-11-17T00:00:00"/>
    <s v="Standard Class"/>
    <s v="SP-20920"/>
    <s v="Susan Pistek"/>
    <x v="0"/>
    <s v="United States"/>
    <x v="215"/>
    <x v="24"/>
    <n v="44134"/>
    <x v="3"/>
    <s v="FUR-CH-10000454"/>
    <x v="0"/>
    <x v="1"/>
    <s v="Hon Deluxe Fabric Upholstered Stacking Chairs, Rounded Back"/>
    <n v="1537.0739999999998"/>
    <n v="9"/>
    <n v="0.3"/>
    <n v="0"/>
  </r>
  <r>
    <n v="6115"/>
    <x v="3041"/>
    <x v="0"/>
    <x v="396"/>
    <d v="2013-11-17T00:00:00"/>
    <s v="Standard Class"/>
    <s v="SP-20920"/>
    <s v="Susan Pistek"/>
    <x v="0"/>
    <s v="United States"/>
    <x v="215"/>
    <x v="24"/>
    <n v="44134"/>
    <x v="3"/>
    <s v="FUR-CH-10003746"/>
    <x v="0"/>
    <x v="1"/>
    <s v="Hon 4070 Series Pagoda Round Back Stacking Chairs"/>
    <n v="449.37200000000001"/>
    <n v="2"/>
    <n v="0.3"/>
    <n v="-12.839199999999977"/>
  </r>
  <r>
    <n v="6116"/>
    <x v="3042"/>
    <x v="0"/>
    <x v="560"/>
    <d v="2013-03-21T00:00:00"/>
    <s v="Standard Class"/>
    <s v="SP-20650"/>
    <s v="Stephanie Phelps"/>
    <x v="1"/>
    <s v="United States"/>
    <x v="464"/>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x v="20"/>
    <x v="15"/>
    <n v="10011"/>
    <x v="3"/>
    <s v="TEC-PH-10002114"/>
    <x v="2"/>
    <x v="7"/>
    <s v="Xiaomi Mi3"/>
    <n v="2279.96"/>
    <n v="4"/>
    <n v="0"/>
    <n v="592.78960000000006"/>
  </r>
  <r>
    <n v="6118"/>
    <x v="3043"/>
    <x v="0"/>
    <x v="373"/>
    <d v="2013-11-20T00:00:00"/>
    <s v="Standard Class"/>
    <s v="CM-12655"/>
    <s v="Corinna Mitchell"/>
    <x v="2"/>
    <s v="United States"/>
    <x v="20"/>
    <x v="15"/>
    <n v="10011"/>
    <x v="3"/>
    <s v="OFF-LA-10001569"/>
    <x v="1"/>
    <x v="2"/>
    <s v="Avery 499"/>
    <n v="14.940000000000001"/>
    <n v="3"/>
    <n v="0"/>
    <n v="6.8723999999999998"/>
  </r>
  <r>
    <n v="6119"/>
    <x v="3044"/>
    <x v="3"/>
    <x v="20"/>
    <d v="2014-09-26T00:00:00"/>
    <s v="Standard Class"/>
    <s v="JR-16210"/>
    <s v="Justin Ritter"/>
    <x v="1"/>
    <s v="United States"/>
    <x v="24"/>
    <x v="21"/>
    <n v="97477"/>
    <x v="1"/>
    <s v="TEC-PH-10001425"/>
    <x v="2"/>
    <x v="7"/>
    <s v="Mophie Juice Pack Helium for iPhone"/>
    <n v="191.976"/>
    <n v="3"/>
    <n v="0.2"/>
    <n v="19.197599999999994"/>
  </r>
  <r>
    <n v="6120"/>
    <x v="3044"/>
    <x v="3"/>
    <x v="20"/>
    <d v="2014-09-26T00:00:00"/>
    <s v="Standard Class"/>
    <s v="JR-16210"/>
    <s v="Justin Ritter"/>
    <x v="1"/>
    <s v="United States"/>
    <x v="24"/>
    <x v="21"/>
    <n v="97477"/>
    <x v="1"/>
    <s v="OFF-AR-10001915"/>
    <x v="1"/>
    <x v="6"/>
    <s v="Peel-Off China Markers"/>
    <n v="23.832000000000001"/>
    <n v="3"/>
    <n v="0.2"/>
    <n v="6.5538000000000007"/>
  </r>
  <r>
    <n v="6121"/>
    <x v="3044"/>
    <x v="3"/>
    <x v="20"/>
    <d v="2014-09-26T00:00:00"/>
    <s v="Standard Class"/>
    <s v="JR-16210"/>
    <s v="Justin Ritter"/>
    <x v="1"/>
    <s v="United States"/>
    <x v="24"/>
    <x v="21"/>
    <n v="97477"/>
    <x v="1"/>
    <s v="FUR-FU-10004864"/>
    <x v="0"/>
    <x v="5"/>
    <s v="Howard Miller 14-1/2&quot; Diameter Chrome Round Wall Clock"/>
    <n v="409.21600000000001"/>
    <n v="8"/>
    <n v="0.2"/>
    <n v="61.38239999999999"/>
  </r>
  <r>
    <n v="6122"/>
    <x v="3044"/>
    <x v="3"/>
    <x v="20"/>
    <d v="2014-09-26T00:00:00"/>
    <s v="Standard Class"/>
    <s v="JR-16210"/>
    <s v="Justin Ritter"/>
    <x v="1"/>
    <s v="United States"/>
    <x v="24"/>
    <x v="21"/>
    <n v="97477"/>
    <x v="1"/>
    <s v="FUR-BO-10001972"/>
    <x v="0"/>
    <x v="0"/>
    <s v="O'Sullivan 4-Shelf Bookcase in Odessa Pine"/>
    <n v="72.588000000000008"/>
    <n v="2"/>
    <n v="0.7"/>
    <n v="-128.2388"/>
  </r>
  <r>
    <n v="6123"/>
    <x v="3045"/>
    <x v="3"/>
    <x v="769"/>
    <d v="2014-12-10T00:00:00"/>
    <s v="Standard Class"/>
    <s v="CB-12415"/>
    <s v="Christy Brittain"/>
    <x v="0"/>
    <s v="United States"/>
    <x v="22"/>
    <x v="10"/>
    <n v="60610"/>
    <x v="2"/>
    <s v="OFF-ST-10000532"/>
    <x v="1"/>
    <x v="4"/>
    <s v="Advantus Rolling Drawer Organizers"/>
    <n v="61.567999999999998"/>
    <n v="2"/>
    <n v="0.2"/>
    <n v="4.6175999999999995"/>
  </r>
  <r>
    <n v="6124"/>
    <x v="3046"/>
    <x v="1"/>
    <x v="284"/>
    <d v="2012-09-05T00:00:00"/>
    <s v="Standard Class"/>
    <s v="SD-20485"/>
    <s v="Shirley Daniels"/>
    <x v="2"/>
    <s v="United States"/>
    <x v="385"/>
    <x v="5"/>
    <n v="76021"/>
    <x v="2"/>
    <s v="OFF-PA-10003883"/>
    <x v="1"/>
    <x v="10"/>
    <s v="Message Book, Phone, Wirebound Standard Line Memo, 2 3/4&quot; X 5&quot;"/>
    <n v="20.96"/>
    <n v="4"/>
    <n v="0.2"/>
    <n v="6.8119999999999994"/>
  </r>
  <r>
    <n v="6125"/>
    <x v="3047"/>
    <x v="3"/>
    <x v="95"/>
    <d v="2014-06-08T00:00:00"/>
    <s v="Standard Class"/>
    <s v="SS-20140"/>
    <s v="Saphhira Shifley"/>
    <x v="1"/>
    <s v="United States"/>
    <x v="1"/>
    <x v="1"/>
    <n v="90036"/>
    <x v="1"/>
    <s v="TEC-AC-10003038"/>
    <x v="2"/>
    <x v="11"/>
    <s v="Kingston Digital DataTraveler 16GB USB 2.0"/>
    <n v="44.75"/>
    <n v="5"/>
    <n v="0"/>
    <n v="8.5024999999999942"/>
  </r>
  <r>
    <n v="6126"/>
    <x v="3047"/>
    <x v="3"/>
    <x v="95"/>
    <d v="2014-06-08T00:00:00"/>
    <s v="Standard Class"/>
    <s v="SS-20140"/>
    <s v="Saphhira Shifley"/>
    <x v="1"/>
    <s v="United States"/>
    <x v="1"/>
    <x v="1"/>
    <n v="90036"/>
    <x v="1"/>
    <s v="OFF-PA-10001593"/>
    <x v="1"/>
    <x v="10"/>
    <s v="Xerox 1947"/>
    <n v="11.96"/>
    <n v="2"/>
    <n v="0"/>
    <n v="5.3819999999999997"/>
  </r>
  <r>
    <n v="6127"/>
    <x v="3047"/>
    <x v="3"/>
    <x v="95"/>
    <d v="2014-06-08T00:00:00"/>
    <s v="Standard Class"/>
    <s v="SS-20140"/>
    <s v="Saphhira Shifley"/>
    <x v="1"/>
    <s v="United States"/>
    <x v="1"/>
    <x v="1"/>
    <n v="90036"/>
    <x v="1"/>
    <s v="OFF-BI-10002049"/>
    <x v="1"/>
    <x v="8"/>
    <s v="UniKeep View Case Binders"/>
    <n v="3.9119999999999999"/>
    <n v="1"/>
    <n v="0.2"/>
    <n v="1.2713999999999996"/>
  </r>
  <r>
    <n v="6128"/>
    <x v="3048"/>
    <x v="0"/>
    <x v="1044"/>
    <d v="2013-04-07T00:00:00"/>
    <s v="Standard Class"/>
    <s v="EH-13990"/>
    <s v="Erica Hackney"/>
    <x v="0"/>
    <s v="United States"/>
    <x v="20"/>
    <x v="15"/>
    <n v="10009"/>
    <x v="3"/>
    <s v="FUR-CH-10003817"/>
    <x v="0"/>
    <x v="1"/>
    <s v="Global Value Steno Chair, Gray"/>
    <n v="327.99600000000004"/>
    <n v="6"/>
    <n v="0.1"/>
    <n v="54.666000000000011"/>
  </r>
  <r>
    <n v="6129"/>
    <x v="3049"/>
    <x v="2"/>
    <x v="1089"/>
    <d v="2011-10-28T00:00:00"/>
    <s v="First Class"/>
    <s v="AH-10030"/>
    <s v="Aaron Hawkins"/>
    <x v="1"/>
    <s v="United States"/>
    <x v="8"/>
    <x v="1"/>
    <n v="94109"/>
    <x v="1"/>
    <s v="OFF-BI-10002353"/>
    <x v="1"/>
    <x v="8"/>
    <s v="GBC VeloBind Cover Sets"/>
    <n v="49.408000000000001"/>
    <n v="4"/>
    <n v="0.2"/>
    <n v="18.527999999999999"/>
  </r>
  <r>
    <n v="6130"/>
    <x v="3050"/>
    <x v="3"/>
    <x v="606"/>
    <d v="2014-04-03T00:00:00"/>
    <s v="Standard Class"/>
    <s v="EM-14200"/>
    <s v="Evan Minnotte"/>
    <x v="2"/>
    <s v="United States"/>
    <x v="173"/>
    <x v="17"/>
    <n v="23464"/>
    <x v="0"/>
    <s v="TEC-AC-10003116"/>
    <x v="2"/>
    <x v="11"/>
    <s v="Memorex Froggy Flash Drive 8 GB"/>
    <n v="53.25"/>
    <n v="3"/>
    <n v="0"/>
    <n v="20.767499999999998"/>
  </r>
  <r>
    <n v="6131"/>
    <x v="3050"/>
    <x v="3"/>
    <x v="606"/>
    <d v="2014-04-03T00:00:00"/>
    <s v="Standard Class"/>
    <s v="EM-14200"/>
    <s v="Evan Minnotte"/>
    <x v="2"/>
    <s v="United States"/>
    <x v="173"/>
    <x v="17"/>
    <n v="23464"/>
    <x v="0"/>
    <s v="OFF-FA-10003021"/>
    <x v="1"/>
    <x v="13"/>
    <s v="Staples"/>
    <n v="3.76"/>
    <n v="2"/>
    <n v="0"/>
    <n v="1.3159999999999998"/>
  </r>
  <r>
    <n v="6132"/>
    <x v="3051"/>
    <x v="2"/>
    <x v="422"/>
    <d v="2011-12-31T00:00:00"/>
    <s v="Standard Class"/>
    <s v="TB-21190"/>
    <s v="Thomas Brumley"/>
    <x v="2"/>
    <s v="United States"/>
    <x v="20"/>
    <x v="15"/>
    <n v="10011"/>
    <x v="3"/>
    <s v="FUR-CH-10004477"/>
    <x v="0"/>
    <x v="1"/>
    <s v="Global Push Button Manager's Chair, Indigo"/>
    <n v="767.21400000000006"/>
    <n v="14"/>
    <n v="0.1"/>
    <n v="161.96739999999997"/>
  </r>
  <r>
    <n v="6133"/>
    <x v="3052"/>
    <x v="3"/>
    <x v="175"/>
    <d v="2014-09-21T00:00:00"/>
    <s v="Standard Class"/>
    <s v="AB-10165"/>
    <s v="Alan Barnes"/>
    <x v="0"/>
    <s v="United States"/>
    <x v="465"/>
    <x v="18"/>
    <n v="37087"/>
    <x v="0"/>
    <s v="OFF-PA-10001033"/>
    <x v="1"/>
    <x v="10"/>
    <s v="Xerox 1893"/>
    <n v="163.96"/>
    <n v="5"/>
    <n v="0.2"/>
    <n v="59.435499999999998"/>
  </r>
  <r>
    <n v="6134"/>
    <x v="3053"/>
    <x v="0"/>
    <x v="765"/>
    <d v="2013-08-20T00:00:00"/>
    <s v="First Class"/>
    <s v="AO-10810"/>
    <s v="Anthony O'Donnell"/>
    <x v="1"/>
    <s v="United States"/>
    <x v="1"/>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x v="374"/>
    <x v="1"/>
    <n v="91911"/>
    <x v="1"/>
    <s v="OFF-AR-10002135"/>
    <x v="1"/>
    <x v="6"/>
    <s v="Boston Heavy-Duty Trimline Electric Pencil Sharpeners"/>
    <n v="192.8"/>
    <n v="4"/>
    <n v="0"/>
    <n v="55.911999999999978"/>
  </r>
  <r>
    <n v="6136"/>
    <x v="3055"/>
    <x v="1"/>
    <x v="1090"/>
    <d v="2012-10-22T00:00:00"/>
    <s v="Standard Class"/>
    <s v="KN-16705"/>
    <s v="Kristina Nunn"/>
    <x v="2"/>
    <s v="United States"/>
    <x v="392"/>
    <x v="5"/>
    <n v="78501"/>
    <x v="2"/>
    <s v="TEC-AC-10000521"/>
    <x v="2"/>
    <x v="11"/>
    <s v="Verbatim Slim CD and DVD Storage Cases, 50/Pack"/>
    <n v="27.695999999999998"/>
    <n v="3"/>
    <n v="0.2"/>
    <n v="3.4619999999999997"/>
  </r>
  <r>
    <n v="6137"/>
    <x v="3055"/>
    <x v="1"/>
    <x v="1090"/>
    <d v="2012-10-22T00:00:00"/>
    <s v="Standard Class"/>
    <s v="KN-16705"/>
    <s v="Kristina Nunn"/>
    <x v="2"/>
    <s v="United States"/>
    <x v="392"/>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x v="389"/>
    <x v="2"/>
    <n v="33021"/>
    <x v="0"/>
    <s v="OFF-PA-10002986"/>
    <x v="1"/>
    <x v="10"/>
    <s v="Xerox 1898"/>
    <n v="32.064"/>
    <n v="6"/>
    <n v="0.2"/>
    <n v="11.222399999999999"/>
  </r>
  <r>
    <n v="6139"/>
    <x v="3057"/>
    <x v="2"/>
    <x v="809"/>
    <d v="2011-04-04T00:00:00"/>
    <s v="Standard Class"/>
    <s v="GA-14725"/>
    <s v="Guy Armstrong"/>
    <x v="0"/>
    <s v="United States"/>
    <x v="8"/>
    <x v="1"/>
    <n v="94110"/>
    <x v="1"/>
    <s v="FUR-BO-10001337"/>
    <x v="0"/>
    <x v="0"/>
    <s v="O'Sullivan Living Dimensions 2-Shelf Bookcases"/>
    <n v="205.666"/>
    <n v="2"/>
    <n v="0.15"/>
    <n v="-12.097999999999999"/>
  </r>
  <r>
    <n v="6140"/>
    <x v="3058"/>
    <x v="1"/>
    <x v="24"/>
    <d v="2012-04-20T00:00:00"/>
    <s v="First Class"/>
    <s v="NC-18415"/>
    <s v="Nathan Cano"/>
    <x v="0"/>
    <s v="United States"/>
    <x v="466"/>
    <x v="1"/>
    <n v="93454"/>
    <x v="1"/>
    <s v="OFF-ST-10000532"/>
    <x v="1"/>
    <x v="4"/>
    <s v="Advantus Rolling Drawer Organizers"/>
    <n v="115.44"/>
    <n v="3"/>
    <n v="0"/>
    <n v="30.014399999999998"/>
  </r>
  <r>
    <n v="6141"/>
    <x v="3059"/>
    <x v="3"/>
    <x v="362"/>
    <d v="2014-07-16T00:00:00"/>
    <s v="Standard Class"/>
    <s v="JF-15190"/>
    <s v="Jamie Frazer"/>
    <x v="0"/>
    <s v="United States"/>
    <x v="91"/>
    <x v="29"/>
    <n v="6040"/>
    <x v="3"/>
    <s v="OFF-PA-10001497"/>
    <x v="1"/>
    <x v="10"/>
    <s v="Xerox 1914"/>
    <n v="274.8"/>
    <n v="5"/>
    <n v="0"/>
    <n v="134.65199999999999"/>
  </r>
  <r>
    <n v="6142"/>
    <x v="3059"/>
    <x v="3"/>
    <x v="362"/>
    <d v="2014-07-16T00:00:00"/>
    <s v="Standard Class"/>
    <s v="JF-15190"/>
    <s v="Jamie Frazer"/>
    <x v="0"/>
    <s v="United States"/>
    <x v="91"/>
    <x v="29"/>
    <n v="6040"/>
    <x v="3"/>
    <s v="OFF-ST-10002554"/>
    <x v="1"/>
    <x v="4"/>
    <s v="Tennsco Industrial Shelving"/>
    <n v="195.64"/>
    <n v="4"/>
    <n v="0"/>
    <n v="3.9128000000000043"/>
  </r>
  <r>
    <n v="6143"/>
    <x v="3059"/>
    <x v="3"/>
    <x v="362"/>
    <d v="2014-07-16T00:00:00"/>
    <s v="Standard Class"/>
    <s v="JF-15190"/>
    <s v="Jamie Frazer"/>
    <x v="0"/>
    <s v="United States"/>
    <x v="91"/>
    <x v="29"/>
    <n v="6040"/>
    <x v="3"/>
    <s v="TEC-PH-10001336"/>
    <x v="2"/>
    <x v="7"/>
    <s v="Digium D40 VoIP phone"/>
    <n v="257.98"/>
    <n v="2"/>
    <n v="0"/>
    <n v="74.8142"/>
  </r>
  <r>
    <n v="6144"/>
    <x v="3059"/>
    <x v="3"/>
    <x v="362"/>
    <d v="2014-07-16T00:00:00"/>
    <s v="Standard Class"/>
    <s v="JF-15190"/>
    <s v="Jamie Frazer"/>
    <x v="0"/>
    <s v="United States"/>
    <x v="91"/>
    <x v="29"/>
    <n v="6040"/>
    <x v="3"/>
    <s v="OFF-AR-10002987"/>
    <x v="1"/>
    <x v="6"/>
    <s v="Prismacolor Color Pencil Set"/>
    <n v="119.03999999999999"/>
    <n v="6"/>
    <n v="0"/>
    <n v="48.806400000000011"/>
  </r>
  <r>
    <n v="6145"/>
    <x v="3060"/>
    <x v="3"/>
    <x v="818"/>
    <d v="2014-07-02T00:00:00"/>
    <s v="Standard Class"/>
    <s v="GT-14710"/>
    <s v="Greg Tran"/>
    <x v="0"/>
    <s v="United States"/>
    <x v="155"/>
    <x v="8"/>
    <n v="68104"/>
    <x v="2"/>
    <s v="OFF-PA-10000575"/>
    <x v="1"/>
    <x v="10"/>
    <s v="Wirebound Message Books, Four 2 3/4 x 5 White Forms per Page"/>
    <n v="20.07"/>
    <n v="3"/>
    <n v="0"/>
    <n v="9.2321999999999989"/>
  </r>
  <r>
    <n v="6146"/>
    <x v="3061"/>
    <x v="2"/>
    <x v="1091"/>
    <d v="2011-12-26T00:00:00"/>
    <s v="Standard Class"/>
    <s v="KM-16660"/>
    <s v="Khloe Miller"/>
    <x v="0"/>
    <s v="United States"/>
    <x v="49"/>
    <x v="1"/>
    <n v="95123"/>
    <x v="1"/>
    <s v="OFF-AR-10003394"/>
    <x v="1"/>
    <x v="6"/>
    <s v="Newell 332"/>
    <n v="11.76"/>
    <n v="4"/>
    <n v="0"/>
    <n v="3.1752000000000002"/>
  </r>
  <r>
    <n v="6147"/>
    <x v="3062"/>
    <x v="3"/>
    <x v="610"/>
    <d v="2014-11-26T00:00:00"/>
    <s v="Standard Class"/>
    <s v="PJ-18835"/>
    <s v="Patrick Jones"/>
    <x v="1"/>
    <s v="United States"/>
    <x v="8"/>
    <x v="1"/>
    <n v="94122"/>
    <x v="1"/>
    <s v="OFF-AR-10003394"/>
    <x v="1"/>
    <x v="6"/>
    <s v="Newell 332"/>
    <n v="11.76"/>
    <n v="4"/>
    <n v="0"/>
    <n v="3.1752000000000002"/>
  </r>
  <r>
    <n v="6148"/>
    <x v="3062"/>
    <x v="3"/>
    <x v="610"/>
    <d v="2014-11-26T00:00:00"/>
    <s v="Standard Class"/>
    <s v="PJ-18835"/>
    <s v="Patrick Jones"/>
    <x v="1"/>
    <s v="United States"/>
    <x v="8"/>
    <x v="1"/>
    <n v="94122"/>
    <x v="1"/>
    <s v="OFF-BI-10001191"/>
    <x v="1"/>
    <x v="8"/>
    <s v="Canvas Sectional Post Binders"/>
    <n v="40.736000000000004"/>
    <n v="2"/>
    <n v="0.2"/>
    <n v="14.7668"/>
  </r>
  <r>
    <n v="6149"/>
    <x v="3063"/>
    <x v="0"/>
    <x v="812"/>
    <d v="2013-06-30T00:00:00"/>
    <s v="Second Class"/>
    <s v="AC-10660"/>
    <s v="Anna Chung"/>
    <x v="0"/>
    <s v="United States"/>
    <x v="8"/>
    <x v="1"/>
    <n v="94109"/>
    <x v="1"/>
    <s v="TEC-PH-10003484"/>
    <x v="2"/>
    <x v="7"/>
    <s v="Ooma Telo VoIP Home Phone System"/>
    <n v="201.584"/>
    <n v="2"/>
    <n v="0.2"/>
    <n v="12.599000000000004"/>
  </r>
  <r>
    <n v="6150"/>
    <x v="3064"/>
    <x v="3"/>
    <x v="116"/>
    <d v="2015-01-01T00:00:00"/>
    <s v="First Class"/>
    <s v="JG-15310"/>
    <s v="Jason Gross"/>
    <x v="1"/>
    <s v="United States"/>
    <x v="85"/>
    <x v="1"/>
    <n v="90805"/>
    <x v="1"/>
    <s v="FUR-CH-10003968"/>
    <x v="0"/>
    <x v="1"/>
    <s v="Novimex Turbo Task Chair"/>
    <n v="340.70400000000006"/>
    <n v="6"/>
    <n v="0.2"/>
    <n v="-34.070400000000006"/>
  </r>
  <r>
    <n v="6151"/>
    <x v="3065"/>
    <x v="0"/>
    <x v="143"/>
    <d v="2013-04-12T00:00:00"/>
    <s v="First Class"/>
    <s v="RM-19375"/>
    <s v="Raymond Messe"/>
    <x v="0"/>
    <s v="United States"/>
    <x v="38"/>
    <x v="32"/>
    <n v="31907"/>
    <x v="0"/>
    <s v="FUR-BO-10001608"/>
    <x v="0"/>
    <x v="0"/>
    <s v="Hon Metal Bookcases, Black"/>
    <n v="354.90000000000003"/>
    <n v="5"/>
    <n v="0"/>
    <n v="88.725000000000023"/>
  </r>
  <r>
    <n v="6152"/>
    <x v="3066"/>
    <x v="2"/>
    <x v="772"/>
    <d v="2011-03-21T00:00:00"/>
    <s v="Second Class"/>
    <s v="EK-13795"/>
    <s v="Eileen Kiefer"/>
    <x v="2"/>
    <s v="United States"/>
    <x v="8"/>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x v="1"/>
    <x v="1"/>
    <n v="90004"/>
    <x v="1"/>
    <s v="OFF-ST-10002485"/>
    <x v="1"/>
    <x v="4"/>
    <s v="Rogers Deluxe File Chest"/>
    <n v="87.92"/>
    <n v="4"/>
    <n v="0"/>
    <n v="0.87919999999999732"/>
  </r>
  <r>
    <n v="6154"/>
    <x v="3068"/>
    <x v="3"/>
    <x v="693"/>
    <d v="2014-04-24T00:00:00"/>
    <s v="First Class"/>
    <s v="CV-12805"/>
    <s v="Cynthia Voltz"/>
    <x v="1"/>
    <s v="United States"/>
    <x v="10"/>
    <x v="9"/>
    <n v="19120"/>
    <x v="3"/>
    <s v="FUR-FU-10001876"/>
    <x v="0"/>
    <x v="5"/>
    <s v="Computer Room Manger, 14&quot;"/>
    <n v="51.967999999999996"/>
    <n v="2"/>
    <n v="0.2"/>
    <n v="10.393599999999998"/>
  </r>
  <r>
    <n v="6155"/>
    <x v="3068"/>
    <x v="3"/>
    <x v="693"/>
    <d v="2014-04-24T00:00:00"/>
    <s v="First Class"/>
    <s v="CV-12805"/>
    <s v="Cynthia Voltz"/>
    <x v="1"/>
    <s v="United States"/>
    <x v="10"/>
    <x v="9"/>
    <n v="19120"/>
    <x v="3"/>
    <s v="OFF-ST-10002370"/>
    <x v="1"/>
    <x v="4"/>
    <s v="Sortfiler Multipurpose Personal File Organizer, Black"/>
    <n v="51.336000000000006"/>
    <n v="3"/>
    <n v="0.2"/>
    <n v="5.7752999999999961"/>
  </r>
  <r>
    <n v="6156"/>
    <x v="3068"/>
    <x v="3"/>
    <x v="693"/>
    <d v="2014-04-24T00:00:00"/>
    <s v="First Class"/>
    <s v="CV-12805"/>
    <s v="Cynthia Voltz"/>
    <x v="1"/>
    <s v="United States"/>
    <x v="10"/>
    <x v="9"/>
    <n v="19120"/>
    <x v="3"/>
    <s v="OFF-ST-10000142"/>
    <x v="1"/>
    <x v="4"/>
    <s v="Deluxe Rollaway Locking File with Drawer"/>
    <n v="332.70400000000001"/>
    <n v="1"/>
    <n v="0.2"/>
    <n v="33.270399999999981"/>
  </r>
  <r>
    <n v="6157"/>
    <x v="3068"/>
    <x v="3"/>
    <x v="693"/>
    <d v="2014-04-24T00:00:00"/>
    <s v="First Class"/>
    <s v="CV-12805"/>
    <s v="Cynthia Voltz"/>
    <x v="1"/>
    <s v="United States"/>
    <x v="10"/>
    <x v="9"/>
    <n v="19120"/>
    <x v="3"/>
    <s v="FUR-FU-10004671"/>
    <x v="0"/>
    <x v="5"/>
    <s v="Executive Impressions 12&quot; Wall Clock"/>
    <n v="42.408000000000008"/>
    <n v="3"/>
    <n v="0.2"/>
    <n v="9.5418000000000003"/>
  </r>
  <r>
    <n v="6158"/>
    <x v="3069"/>
    <x v="0"/>
    <x v="1092"/>
    <d v="2013-08-06T00:00:00"/>
    <s v="Second Class"/>
    <s v="AG-10330"/>
    <s v="Alex Grayson"/>
    <x v="0"/>
    <s v="United States"/>
    <x v="251"/>
    <x v="26"/>
    <n v="74133"/>
    <x v="2"/>
    <s v="OFF-EN-10002504"/>
    <x v="1"/>
    <x v="12"/>
    <s v="Tyvek  Top-Opening Peel &amp; Seel Envelopes, Plain White"/>
    <n v="81.539999999999992"/>
    <n v="3"/>
    <n v="0"/>
    <n v="38.323799999999999"/>
  </r>
  <r>
    <n v="6159"/>
    <x v="3069"/>
    <x v="0"/>
    <x v="1092"/>
    <d v="2013-08-06T00:00:00"/>
    <s v="Second Class"/>
    <s v="AG-10330"/>
    <s v="Alex Grayson"/>
    <x v="0"/>
    <s v="United States"/>
    <x v="251"/>
    <x v="26"/>
    <n v="74133"/>
    <x v="2"/>
    <s v="TEC-AC-10004803"/>
    <x v="2"/>
    <x v="11"/>
    <s v="Sony Micro Vault Click 4 GB USB 2.0 Flash Drive"/>
    <n v="167.28"/>
    <n v="12"/>
    <n v="0"/>
    <n v="23.419200000000011"/>
  </r>
  <r>
    <n v="6160"/>
    <x v="3070"/>
    <x v="0"/>
    <x v="275"/>
    <d v="2013-12-10T00:00:00"/>
    <s v="Standard Class"/>
    <s v="GM-14440"/>
    <s v="Gary McGarr"/>
    <x v="0"/>
    <s v="United States"/>
    <x v="1"/>
    <x v="1"/>
    <n v="90049"/>
    <x v="1"/>
    <s v="OFF-ST-10001932"/>
    <x v="1"/>
    <x v="4"/>
    <s v="Fellowes Staxonsteel Drawer Files"/>
    <n v="772.68"/>
    <n v="4"/>
    <n v="0"/>
    <n v="108.17520000000002"/>
  </r>
  <r>
    <n v="6161"/>
    <x v="3071"/>
    <x v="2"/>
    <x v="1093"/>
    <d v="2011-03-21T00:00:00"/>
    <s v="First Class"/>
    <s v="MC-17605"/>
    <s v="Matt Connell"/>
    <x v="1"/>
    <s v="United States"/>
    <x v="121"/>
    <x v="2"/>
    <n v="33801"/>
    <x v="0"/>
    <s v="TEC-PH-10004667"/>
    <x v="2"/>
    <x v="7"/>
    <s v="Cisco 8x8 Inc. 6753i IP Business Phone System"/>
    <n v="323.97600000000006"/>
    <n v="3"/>
    <n v="0.2"/>
    <n v="28.347899999999981"/>
  </r>
  <r>
    <n v="6162"/>
    <x v="3071"/>
    <x v="2"/>
    <x v="1093"/>
    <d v="2011-03-21T00:00:00"/>
    <s v="First Class"/>
    <s v="MC-17605"/>
    <s v="Matt Connell"/>
    <x v="1"/>
    <s v="United States"/>
    <x v="121"/>
    <x v="2"/>
    <n v="33801"/>
    <x v="0"/>
    <s v="OFF-LA-10000443"/>
    <x v="1"/>
    <x v="2"/>
    <s v="Avery 501"/>
    <n v="11.808"/>
    <n v="4"/>
    <n v="0.2"/>
    <n v="3.9851999999999999"/>
  </r>
  <r>
    <n v="6163"/>
    <x v="3071"/>
    <x v="2"/>
    <x v="1093"/>
    <d v="2011-03-21T00:00:00"/>
    <s v="First Class"/>
    <s v="MC-17605"/>
    <s v="Matt Connell"/>
    <x v="1"/>
    <s v="United States"/>
    <x v="121"/>
    <x v="2"/>
    <n v="33801"/>
    <x v="0"/>
    <s v="OFF-ST-10000918"/>
    <x v="1"/>
    <x v="4"/>
    <s v="Crate-A-Files"/>
    <n v="26.160000000000004"/>
    <n v="3"/>
    <n v="0.2"/>
    <n v="1.961999999999998"/>
  </r>
  <r>
    <n v="6164"/>
    <x v="3071"/>
    <x v="2"/>
    <x v="1093"/>
    <d v="2011-03-21T00:00:00"/>
    <s v="First Class"/>
    <s v="MC-17605"/>
    <s v="Matt Connell"/>
    <x v="1"/>
    <s v="United States"/>
    <x v="121"/>
    <x v="2"/>
    <n v="33801"/>
    <x v="0"/>
    <s v="OFF-BI-10001196"/>
    <x v="1"/>
    <x v="8"/>
    <s v="Avery Flip-Chart Easel Binder, Black"/>
    <n v="33.57"/>
    <n v="5"/>
    <n v="0.7"/>
    <n v="-25.737000000000002"/>
  </r>
  <r>
    <n v="6165"/>
    <x v="3071"/>
    <x v="2"/>
    <x v="1093"/>
    <d v="2011-03-21T00:00:00"/>
    <s v="First Class"/>
    <s v="MC-17605"/>
    <s v="Matt Connell"/>
    <x v="1"/>
    <s v="United States"/>
    <x v="121"/>
    <x v="2"/>
    <n v="33801"/>
    <x v="0"/>
    <s v="FUR-FU-10003981"/>
    <x v="0"/>
    <x v="5"/>
    <s v="Eldon Wave Desk Accessories"/>
    <n v="4.9920000000000009"/>
    <n v="3"/>
    <n v="0.2"/>
    <n v="1.3728000000000002"/>
  </r>
  <r>
    <n v="6166"/>
    <x v="3071"/>
    <x v="2"/>
    <x v="1093"/>
    <d v="2011-03-21T00:00:00"/>
    <s v="First Class"/>
    <s v="MC-17605"/>
    <s v="Matt Connell"/>
    <x v="1"/>
    <s v="United States"/>
    <x v="121"/>
    <x v="2"/>
    <n v="33801"/>
    <x v="0"/>
    <s v="FUR-FU-10002508"/>
    <x v="0"/>
    <x v="5"/>
    <s v="Document Clip Frames"/>
    <n v="20.016000000000002"/>
    <n v="3"/>
    <n v="0.2"/>
    <n v="5.5044000000000013"/>
  </r>
  <r>
    <n v="6167"/>
    <x v="3071"/>
    <x v="2"/>
    <x v="1093"/>
    <d v="2011-03-21T00:00:00"/>
    <s v="First Class"/>
    <s v="MC-17605"/>
    <s v="Matt Connell"/>
    <x v="1"/>
    <s v="United States"/>
    <x v="121"/>
    <x v="2"/>
    <n v="33801"/>
    <x v="0"/>
    <s v="TEC-AC-10002647"/>
    <x v="2"/>
    <x v="11"/>
    <s v="Logitech Wireless Boombox Speaker - portable - wireless, wired"/>
    <n v="170.24"/>
    <n v="2"/>
    <n v="0.2"/>
    <n v="53.199999999999989"/>
  </r>
  <r>
    <n v="6168"/>
    <x v="3072"/>
    <x v="1"/>
    <x v="704"/>
    <d v="2012-04-25T00:00:00"/>
    <s v="Standard Class"/>
    <s v="ES-14020"/>
    <s v="Erica Smith"/>
    <x v="0"/>
    <s v="United States"/>
    <x v="12"/>
    <x v="5"/>
    <n v="77036"/>
    <x v="2"/>
    <s v="OFF-PA-10002377"/>
    <x v="1"/>
    <x v="10"/>
    <s v="Xerox 1916"/>
    <n v="117.456"/>
    <n v="3"/>
    <n v="0.2"/>
    <n v="44.045999999999992"/>
  </r>
  <r>
    <n v="6169"/>
    <x v="3073"/>
    <x v="1"/>
    <x v="444"/>
    <d v="2012-09-22T00:00:00"/>
    <s v="Second Class"/>
    <s v="RW-19540"/>
    <s v="Rick Wilson"/>
    <x v="1"/>
    <s v="United States"/>
    <x v="1"/>
    <x v="1"/>
    <n v="90008"/>
    <x v="1"/>
    <s v="OFF-PA-10004530"/>
    <x v="1"/>
    <x v="10"/>
    <s v="Personal Creations Ink Jet Cards and Labels"/>
    <n v="22.96"/>
    <n v="2"/>
    <n v="0"/>
    <n v="11.250400000000001"/>
  </r>
  <r>
    <n v="6170"/>
    <x v="3074"/>
    <x v="2"/>
    <x v="9"/>
    <d v="2011-08-30T00:00:00"/>
    <s v="Second Class"/>
    <s v="MM-17920"/>
    <s v="Michael Moore"/>
    <x v="0"/>
    <s v="United States"/>
    <x v="24"/>
    <x v="17"/>
    <n v="22153"/>
    <x v="0"/>
    <s v="OFF-PA-10002986"/>
    <x v="1"/>
    <x v="10"/>
    <s v="Xerox 1898"/>
    <n v="13.36"/>
    <n v="2"/>
    <n v="0"/>
    <n v="6.4127999999999998"/>
  </r>
  <r>
    <n v="6171"/>
    <x v="3075"/>
    <x v="0"/>
    <x v="1054"/>
    <d v="2013-12-25T00:00:00"/>
    <s v="Second Class"/>
    <s v="MH-17440"/>
    <s v="Mark Haberlin"/>
    <x v="1"/>
    <s v="United States"/>
    <x v="20"/>
    <x v="15"/>
    <n v="10035"/>
    <x v="3"/>
    <s v="OFF-BI-10000948"/>
    <x v="1"/>
    <x v="8"/>
    <s v="GBC Laser Imprintable Binding System Covers, Desert Sand"/>
    <n v="34.248000000000005"/>
    <n v="3"/>
    <n v="0.2"/>
    <n v="11.558699999999998"/>
  </r>
  <r>
    <n v="6172"/>
    <x v="3075"/>
    <x v="0"/>
    <x v="1054"/>
    <d v="2013-12-25T00:00:00"/>
    <s v="Second Class"/>
    <s v="MH-17440"/>
    <s v="Mark Haberlin"/>
    <x v="1"/>
    <s v="United States"/>
    <x v="20"/>
    <x v="15"/>
    <n v="10035"/>
    <x v="3"/>
    <s v="OFF-AR-10001545"/>
    <x v="1"/>
    <x v="6"/>
    <s v="Newell 326"/>
    <n v="3.52"/>
    <n v="2"/>
    <n v="0"/>
    <n v="1.0207999999999999"/>
  </r>
  <r>
    <n v="6173"/>
    <x v="3076"/>
    <x v="2"/>
    <x v="1094"/>
    <d v="2011-08-08T00:00:00"/>
    <s v="Standard Class"/>
    <s v="NZ-18565"/>
    <s v="Nick Zandusky"/>
    <x v="2"/>
    <s v="United States"/>
    <x v="24"/>
    <x v="25"/>
    <n v="65807"/>
    <x v="2"/>
    <s v="OFF-BI-10001758"/>
    <x v="1"/>
    <x v="8"/>
    <s v="Wilson Jones 14 Line Acrylic Coated Pressboard Data Binders"/>
    <n v="26.7"/>
    <n v="5"/>
    <n v="0"/>
    <n v="12.548999999999999"/>
  </r>
  <r>
    <n v="6174"/>
    <x v="3076"/>
    <x v="2"/>
    <x v="1094"/>
    <d v="2011-08-08T00:00:00"/>
    <s v="Standard Class"/>
    <s v="NZ-18565"/>
    <s v="Nick Zandusky"/>
    <x v="2"/>
    <s v="United States"/>
    <x v="24"/>
    <x v="25"/>
    <n v="65807"/>
    <x v="2"/>
    <s v="TEC-AC-10003237"/>
    <x v="2"/>
    <x v="11"/>
    <s v="Memorex Micro Travel Drive 4 GB"/>
    <n v="21.2"/>
    <n v="2"/>
    <n v="0"/>
    <n v="9.1160000000000014"/>
  </r>
  <r>
    <n v="6175"/>
    <x v="3076"/>
    <x v="2"/>
    <x v="1094"/>
    <d v="2011-08-08T00:00:00"/>
    <s v="Standard Class"/>
    <s v="NZ-18565"/>
    <s v="Nick Zandusky"/>
    <x v="2"/>
    <s v="United States"/>
    <x v="24"/>
    <x v="25"/>
    <n v="65807"/>
    <x v="2"/>
    <s v="OFF-ST-10002011"/>
    <x v="1"/>
    <x v="4"/>
    <s v="Smead Adjustable Mobile File Trolley with Lockable Top"/>
    <n v="838.38"/>
    <n v="2"/>
    <n v="0"/>
    <n v="226.36260000000004"/>
  </r>
  <r>
    <n v="6176"/>
    <x v="3077"/>
    <x v="1"/>
    <x v="481"/>
    <d v="2012-09-26T00:00:00"/>
    <s v="Standard Class"/>
    <s v="GB-14575"/>
    <s v="Giulietta Baptist"/>
    <x v="0"/>
    <s v="United States"/>
    <x v="29"/>
    <x v="20"/>
    <n v="29203"/>
    <x v="0"/>
    <s v="FUR-CH-10000309"/>
    <x v="0"/>
    <x v="1"/>
    <s v="Global Comet Stacking Arm Chair"/>
    <n v="1690.04"/>
    <n v="4"/>
    <n v="0"/>
    <n v="422.51"/>
  </r>
  <r>
    <n v="6177"/>
    <x v="3077"/>
    <x v="1"/>
    <x v="481"/>
    <d v="2012-09-26T00:00:00"/>
    <s v="Standard Class"/>
    <s v="GB-14575"/>
    <s v="Giulietta Baptist"/>
    <x v="0"/>
    <s v="United States"/>
    <x v="29"/>
    <x v="20"/>
    <n v="29203"/>
    <x v="0"/>
    <s v="OFF-ST-10002444"/>
    <x v="1"/>
    <x v="4"/>
    <s v="Recycled Eldon Regeneration Jumbo File"/>
    <n v="85.96"/>
    <n v="7"/>
    <n v="0"/>
    <n v="24.068799999999996"/>
  </r>
  <r>
    <n v="6178"/>
    <x v="3077"/>
    <x v="1"/>
    <x v="481"/>
    <d v="2012-09-26T00:00:00"/>
    <s v="Standard Class"/>
    <s v="GB-14575"/>
    <s v="Giulietta Baptist"/>
    <x v="0"/>
    <s v="United States"/>
    <x v="29"/>
    <x v="20"/>
    <n v="29203"/>
    <x v="0"/>
    <s v="OFF-EN-10001453"/>
    <x v="1"/>
    <x v="12"/>
    <s v="Tyvek Interoffice Envelopes, 9 1/2&quot; x 12 1/2&quot;, 100/Box"/>
    <n v="121.96"/>
    <n v="2"/>
    <n v="0"/>
    <n v="57.32119999999999"/>
  </r>
  <r>
    <n v="6179"/>
    <x v="3077"/>
    <x v="1"/>
    <x v="481"/>
    <d v="2012-09-26T00:00:00"/>
    <s v="Standard Class"/>
    <s v="GB-14575"/>
    <s v="Giulietta Baptist"/>
    <x v="0"/>
    <s v="United States"/>
    <x v="29"/>
    <x v="20"/>
    <n v="29203"/>
    <x v="0"/>
    <s v="OFF-PA-10001801"/>
    <x v="1"/>
    <x v="10"/>
    <s v="Xerox 193"/>
    <n v="23.92"/>
    <n v="4"/>
    <n v="0"/>
    <n v="11.720800000000001"/>
  </r>
  <r>
    <n v="6180"/>
    <x v="3077"/>
    <x v="1"/>
    <x v="481"/>
    <d v="2012-09-26T00:00:00"/>
    <s v="Standard Class"/>
    <s v="GB-14575"/>
    <s v="Giulietta Baptist"/>
    <x v="0"/>
    <s v="United States"/>
    <x v="29"/>
    <x v="20"/>
    <n v="29203"/>
    <x v="0"/>
    <s v="OFF-ST-10000563"/>
    <x v="1"/>
    <x v="4"/>
    <s v="Fellowes Bankers Box Stor/Drawer Steel Plus"/>
    <n v="63.96"/>
    <n v="2"/>
    <n v="0"/>
    <n v="6.3960000000000008"/>
  </r>
  <r>
    <n v="6181"/>
    <x v="3077"/>
    <x v="1"/>
    <x v="481"/>
    <d v="2012-09-26T00:00:00"/>
    <s v="Standard Class"/>
    <s v="GB-14575"/>
    <s v="Giulietta Baptist"/>
    <x v="0"/>
    <s v="United States"/>
    <x v="29"/>
    <x v="20"/>
    <n v="29203"/>
    <x v="0"/>
    <s v="TEC-PH-10000369"/>
    <x v="2"/>
    <x v="7"/>
    <s v="HTC One Mini"/>
    <n v="629.94999999999993"/>
    <n v="5"/>
    <n v="0"/>
    <n v="176.38600000000002"/>
  </r>
  <r>
    <n v="6182"/>
    <x v="3077"/>
    <x v="1"/>
    <x v="481"/>
    <d v="2012-09-26T00:00:00"/>
    <s v="Standard Class"/>
    <s v="GB-14575"/>
    <s v="Giulietta Baptist"/>
    <x v="0"/>
    <s v="United States"/>
    <x v="29"/>
    <x v="20"/>
    <n v="29203"/>
    <x v="0"/>
    <s v="TEC-PH-10002538"/>
    <x v="2"/>
    <x v="7"/>
    <s v="Grandstream GXP1160 VoIP phone"/>
    <n v="113.72999999999999"/>
    <n v="3"/>
    <n v="0"/>
    <n v="32.981699999999989"/>
  </r>
  <r>
    <n v="6183"/>
    <x v="3077"/>
    <x v="1"/>
    <x v="481"/>
    <d v="2012-09-26T00:00:00"/>
    <s v="Standard Class"/>
    <s v="GB-14575"/>
    <s v="Giulietta Baptist"/>
    <x v="0"/>
    <s v="United States"/>
    <x v="29"/>
    <x v="20"/>
    <n v="29203"/>
    <x v="0"/>
    <s v="OFF-BI-10000050"/>
    <x v="1"/>
    <x v="8"/>
    <s v="Angle-D Binders with Locking Rings, Label Holders"/>
    <n v="14.6"/>
    <n v="2"/>
    <n v="0"/>
    <n v="6.8619999999999992"/>
  </r>
  <r>
    <n v="6184"/>
    <x v="3077"/>
    <x v="1"/>
    <x v="481"/>
    <d v="2012-09-26T00:00:00"/>
    <s v="Standard Class"/>
    <s v="GB-14575"/>
    <s v="Giulietta Baptist"/>
    <x v="0"/>
    <s v="United States"/>
    <x v="29"/>
    <x v="20"/>
    <n v="29203"/>
    <x v="0"/>
    <s v="OFF-ST-10004186"/>
    <x v="1"/>
    <x v="4"/>
    <s v="Stur-D-Stor Shelving, Vertical 5-Shelf: 72&quot;H x 36&quot;W x 18 1/2&quot;D"/>
    <n v="887.84"/>
    <n v="8"/>
    <n v="0"/>
    <n v="17.756799999999998"/>
  </r>
  <r>
    <n v="6185"/>
    <x v="3078"/>
    <x v="0"/>
    <x v="25"/>
    <d v="2013-12-14T00:00:00"/>
    <s v="First Class"/>
    <s v="DB-13270"/>
    <s v="Deborah Brumfield"/>
    <x v="2"/>
    <s v="United States"/>
    <x v="32"/>
    <x v="21"/>
    <n v="97206"/>
    <x v="1"/>
    <s v="FUR-CH-10004218"/>
    <x v="0"/>
    <x v="1"/>
    <s v="Global Fabric Manager's Chair, Dark Gray"/>
    <n v="403.92"/>
    <n v="5"/>
    <n v="0.2"/>
    <n v="25.245000000000019"/>
  </r>
  <r>
    <n v="6186"/>
    <x v="3079"/>
    <x v="1"/>
    <x v="976"/>
    <d v="2012-08-12T00:00:00"/>
    <s v="Standard Class"/>
    <s v="JK-15625"/>
    <s v="Jim Karlsson"/>
    <x v="0"/>
    <s v="United States"/>
    <x v="10"/>
    <x v="9"/>
    <n v="19120"/>
    <x v="3"/>
    <s v="OFF-AR-10002952"/>
    <x v="1"/>
    <x v="6"/>
    <s v="Stanley Contemporary Battery Pencil Sharpeners"/>
    <n v="106.8"/>
    <n v="10"/>
    <n v="0.2"/>
    <n v="10.679999999999996"/>
  </r>
  <r>
    <n v="6187"/>
    <x v="3080"/>
    <x v="1"/>
    <x v="219"/>
    <d v="2012-11-17T00:00:00"/>
    <s v="First Class"/>
    <s v="MH-17785"/>
    <s v="Maya Herman"/>
    <x v="1"/>
    <s v="United States"/>
    <x v="20"/>
    <x v="15"/>
    <n v="10035"/>
    <x v="3"/>
    <s v="OFF-ST-10003058"/>
    <x v="1"/>
    <x v="4"/>
    <s v="Eldon Mobile Mega Data Cart  Mega Stackable  Add-On Trays"/>
    <n v="70.949999999999989"/>
    <n v="3"/>
    <n v="0"/>
    <n v="20.575499999999998"/>
  </r>
  <r>
    <n v="6188"/>
    <x v="3080"/>
    <x v="1"/>
    <x v="219"/>
    <d v="2012-11-17T00:00:00"/>
    <s v="First Class"/>
    <s v="MH-17785"/>
    <s v="Maya Herman"/>
    <x v="1"/>
    <s v="United States"/>
    <x v="20"/>
    <x v="15"/>
    <n v="10035"/>
    <x v="3"/>
    <s v="OFF-BI-10003963"/>
    <x v="1"/>
    <x v="8"/>
    <s v="Cardinal Holdit Data Disk Pockets"/>
    <n v="34.944000000000003"/>
    <n v="6"/>
    <n v="0.2"/>
    <n v="11.793599999999998"/>
  </r>
  <r>
    <n v="6189"/>
    <x v="3080"/>
    <x v="1"/>
    <x v="219"/>
    <d v="2012-11-17T00:00:00"/>
    <s v="First Class"/>
    <s v="MH-17785"/>
    <s v="Maya Herman"/>
    <x v="1"/>
    <s v="United States"/>
    <x v="20"/>
    <x v="15"/>
    <n v="10035"/>
    <x v="3"/>
    <s v="OFF-AR-10001955"/>
    <x v="1"/>
    <x v="6"/>
    <s v="Newell 319"/>
    <n v="119.03999999999999"/>
    <n v="6"/>
    <n v="0"/>
    <n v="35.711999999999989"/>
  </r>
  <r>
    <n v="6190"/>
    <x v="3081"/>
    <x v="3"/>
    <x v="1095"/>
    <d v="2014-04-09T00:00:00"/>
    <s v="Standard Class"/>
    <s v="AM-10705"/>
    <s v="Anne McFarland"/>
    <x v="0"/>
    <s v="United States"/>
    <x v="467"/>
    <x v="10"/>
    <n v="60016"/>
    <x v="2"/>
    <s v="TEC-PH-10004345"/>
    <x v="2"/>
    <x v="7"/>
    <s v="Cisco SPA 502G IP Phone"/>
    <n v="383.84000000000003"/>
    <n v="4"/>
    <n v="0.2"/>
    <n v="47.97999999999999"/>
  </r>
  <r>
    <n v="6191"/>
    <x v="3082"/>
    <x v="0"/>
    <x v="435"/>
    <d v="2013-12-29T00:00:00"/>
    <s v="Standard Class"/>
    <s v="JM-15535"/>
    <s v="Jessica Myrick"/>
    <x v="0"/>
    <s v="United States"/>
    <x v="20"/>
    <x v="15"/>
    <n v="10035"/>
    <x v="3"/>
    <s v="FUR-FU-10003192"/>
    <x v="0"/>
    <x v="5"/>
    <s v="Luxo Adjustable Task Clamp Lamp"/>
    <n v="799.56000000000006"/>
    <n v="9"/>
    <n v="0"/>
    <n v="207.88559999999998"/>
  </r>
  <r>
    <n v="6192"/>
    <x v="3083"/>
    <x v="3"/>
    <x v="1096"/>
    <d v="2014-12-14T00:00:00"/>
    <s v="Same Day"/>
    <s v="MW-18220"/>
    <s v="Mitch Webber"/>
    <x v="0"/>
    <s v="United States"/>
    <x v="4"/>
    <x v="4"/>
    <n v="98103"/>
    <x v="1"/>
    <s v="OFF-ST-10001325"/>
    <x v="1"/>
    <x v="4"/>
    <s v="Sterilite Officeware Hinged File Box"/>
    <n v="31.44"/>
    <n v="3"/>
    <n v="0"/>
    <n v="8.4888000000000012"/>
  </r>
  <r>
    <n v="6193"/>
    <x v="3084"/>
    <x v="3"/>
    <x v="66"/>
    <d v="2014-12-27T00:00:00"/>
    <s v="Standard Class"/>
    <s v="AG-10330"/>
    <s v="Alex Grayson"/>
    <x v="0"/>
    <s v="United States"/>
    <x v="12"/>
    <x v="5"/>
    <n v="77095"/>
    <x v="2"/>
    <s v="OFF-PA-10000019"/>
    <x v="1"/>
    <x v="10"/>
    <s v="Xerox 1931"/>
    <n v="25.920000000000005"/>
    <n v="5"/>
    <n v="0.2"/>
    <n v="9.0719999999999992"/>
  </r>
  <r>
    <n v="6194"/>
    <x v="3084"/>
    <x v="3"/>
    <x v="66"/>
    <d v="2014-12-27T00:00:00"/>
    <s v="Standard Class"/>
    <s v="AG-10330"/>
    <s v="Alex Grayson"/>
    <x v="0"/>
    <s v="United States"/>
    <x v="12"/>
    <x v="5"/>
    <n v="77095"/>
    <x v="2"/>
    <s v="OFF-BI-10003429"/>
    <x v="1"/>
    <x v="8"/>
    <s v="Cardinal HOLDit! Binder Insert Strips,Extra Strips"/>
    <n v="6.3299999999999992"/>
    <n v="5"/>
    <n v="0.8"/>
    <n v="-9.8114999999999988"/>
  </r>
  <r>
    <n v="6195"/>
    <x v="3084"/>
    <x v="3"/>
    <x v="66"/>
    <d v="2014-12-27T00:00:00"/>
    <s v="Standard Class"/>
    <s v="AG-10330"/>
    <s v="Alex Grayson"/>
    <x v="0"/>
    <s v="United States"/>
    <x v="12"/>
    <x v="5"/>
    <n v="77095"/>
    <x v="2"/>
    <s v="OFF-PA-10000176"/>
    <x v="1"/>
    <x v="10"/>
    <s v="Xerox 1887"/>
    <n v="75.88"/>
    <n v="5"/>
    <n v="0.2"/>
    <n v="26.557999999999993"/>
  </r>
  <r>
    <n v="6196"/>
    <x v="3085"/>
    <x v="3"/>
    <x v="208"/>
    <d v="2014-10-29T00:00:00"/>
    <s v="Standard Class"/>
    <s v="CM-12160"/>
    <s v="Charles McCrossin"/>
    <x v="0"/>
    <s v="United States"/>
    <x v="10"/>
    <x v="9"/>
    <n v="19143"/>
    <x v="3"/>
    <s v="TEC-PH-10004165"/>
    <x v="2"/>
    <x v="7"/>
    <s v="Mitel MiVoice 5330e IP Phone"/>
    <n v="329.988"/>
    <n v="2"/>
    <n v="0.4"/>
    <n v="-76.997200000000021"/>
  </r>
  <r>
    <n v="6197"/>
    <x v="3085"/>
    <x v="3"/>
    <x v="208"/>
    <d v="2014-10-29T00:00:00"/>
    <s v="Standard Class"/>
    <s v="CM-12160"/>
    <s v="Charles McCrossin"/>
    <x v="0"/>
    <s v="United States"/>
    <x v="10"/>
    <x v="9"/>
    <n v="19143"/>
    <x v="3"/>
    <s v="OFF-ST-10000352"/>
    <x v="1"/>
    <x v="4"/>
    <s v="Acco Perma 2700 Stacking Storage Drawers"/>
    <n v="71.376000000000005"/>
    <n v="3"/>
    <n v="0.2"/>
    <n v="-4.460999999999995"/>
  </r>
  <r>
    <n v="6198"/>
    <x v="3086"/>
    <x v="1"/>
    <x v="50"/>
    <d v="2012-11-17T00:00:00"/>
    <s v="Standard Class"/>
    <s v="RA-19915"/>
    <s v="Russell Applegate"/>
    <x v="0"/>
    <s v="United States"/>
    <x v="38"/>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x v="38"/>
    <x v="14"/>
    <n v="47201"/>
    <x v="2"/>
    <s v="TEC-PH-10001536"/>
    <x v="2"/>
    <x v="7"/>
    <s v="Spigen Samsung Galaxy S5 Case Wallet"/>
    <n v="50.97"/>
    <n v="3"/>
    <n v="0"/>
    <n v="13.252199999999997"/>
  </r>
  <r>
    <n v="6200"/>
    <x v="3086"/>
    <x v="1"/>
    <x v="50"/>
    <d v="2012-11-17T00:00:00"/>
    <s v="Standard Class"/>
    <s v="RA-19915"/>
    <s v="Russell Applegate"/>
    <x v="0"/>
    <s v="United States"/>
    <x v="38"/>
    <x v="14"/>
    <n v="47201"/>
    <x v="2"/>
    <s v="OFF-PA-10001790"/>
    <x v="1"/>
    <x v="10"/>
    <s v="Xerox 1910"/>
    <n v="96.08"/>
    <n v="2"/>
    <n v="0"/>
    <n v="46.118399999999994"/>
  </r>
  <r>
    <n v="6201"/>
    <x v="3087"/>
    <x v="1"/>
    <x v="392"/>
    <d v="2012-04-20T00:00:00"/>
    <s v="Standard Class"/>
    <s v="SB-20185"/>
    <s v="Sarah Brown"/>
    <x v="0"/>
    <s v="United States"/>
    <x v="148"/>
    <x v="10"/>
    <n v="60201"/>
    <x v="2"/>
    <s v="TEC-CO-10001766"/>
    <x v="2"/>
    <x v="16"/>
    <s v="Canon PC940 Copier"/>
    <n v="1439.9680000000001"/>
    <n v="4"/>
    <n v="0.2"/>
    <n v="485.98919999999993"/>
  </r>
  <r>
    <n v="6202"/>
    <x v="3087"/>
    <x v="1"/>
    <x v="392"/>
    <d v="2012-04-20T00:00:00"/>
    <s v="Standard Class"/>
    <s v="SB-20185"/>
    <s v="Sarah Brown"/>
    <x v="0"/>
    <s v="United States"/>
    <x v="148"/>
    <x v="10"/>
    <n v="60201"/>
    <x v="2"/>
    <s v="TEC-AC-10004396"/>
    <x v="2"/>
    <x v="11"/>
    <s v="Logitech Keyboard K120"/>
    <n v="43.56"/>
    <n v="3"/>
    <n v="0.2"/>
    <n v="-4.9004999999999974"/>
  </r>
  <r>
    <n v="6203"/>
    <x v="3088"/>
    <x v="0"/>
    <x v="186"/>
    <d v="2013-12-24T00:00:00"/>
    <s v="Standard Class"/>
    <s v="PK-19075"/>
    <s v="Pete Kriz"/>
    <x v="0"/>
    <s v="United States"/>
    <x v="339"/>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x v="38"/>
    <x v="24"/>
    <n v="43229"/>
    <x v="3"/>
    <s v="TEC-PH-10001305"/>
    <x v="2"/>
    <x v="7"/>
    <s v="Panasonic KX TS208W Corded phone"/>
    <n v="235.15199999999999"/>
    <n v="8"/>
    <n v="0.4"/>
    <n v="-47.030399999999986"/>
  </r>
  <r>
    <n v="6205"/>
    <x v="3090"/>
    <x v="3"/>
    <x v="96"/>
    <d v="2014-12-04T00:00:00"/>
    <s v="First Class"/>
    <s v="MG-17650"/>
    <s v="Matthew Grinstein"/>
    <x v="2"/>
    <s v="United States"/>
    <x v="292"/>
    <x v="24"/>
    <n v="43302"/>
    <x v="3"/>
    <s v="FUR-FU-10002885"/>
    <x v="0"/>
    <x v="5"/>
    <s v="Magna Visual Magnetic Picture Hangers"/>
    <n v="7.7120000000000006"/>
    <n v="2"/>
    <n v="0.2"/>
    <n v="1.7352000000000005"/>
  </r>
  <r>
    <n v="6206"/>
    <x v="3091"/>
    <x v="0"/>
    <x v="201"/>
    <d v="2013-10-25T00:00:00"/>
    <s v="Second Class"/>
    <s v="CM-12445"/>
    <s v="Chuck Magee"/>
    <x v="0"/>
    <s v="United States"/>
    <x v="12"/>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x v="12"/>
    <x v="5"/>
    <n v="77095"/>
    <x v="2"/>
    <s v="OFF-FA-10003112"/>
    <x v="1"/>
    <x v="13"/>
    <s v="Staples"/>
    <n v="25.248000000000001"/>
    <n v="4"/>
    <n v="0.2"/>
    <n v="7.8899999999999979"/>
  </r>
  <r>
    <n v="6208"/>
    <x v="3091"/>
    <x v="0"/>
    <x v="201"/>
    <d v="2013-10-25T00:00:00"/>
    <s v="Second Class"/>
    <s v="CM-12445"/>
    <s v="Chuck Magee"/>
    <x v="0"/>
    <s v="United States"/>
    <x v="12"/>
    <x v="5"/>
    <n v="77095"/>
    <x v="2"/>
    <s v="FUR-CH-10002372"/>
    <x v="0"/>
    <x v="1"/>
    <s v="Office Star - Ergonomically Designed Knee Chair"/>
    <n v="56.686"/>
    <n v="1"/>
    <n v="0.3"/>
    <n v="-14.576399999999996"/>
  </r>
  <r>
    <n v="6209"/>
    <x v="3092"/>
    <x v="3"/>
    <x v="365"/>
    <d v="2014-10-04T00:00:00"/>
    <s v="Standard Class"/>
    <s v="ME-18010"/>
    <s v="Michelle Ellison"/>
    <x v="1"/>
    <s v="United States"/>
    <x v="292"/>
    <x v="24"/>
    <n v="43302"/>
    <x v="3"/>
    <s v="OFF-ST-10000563"/>
    <x v="1"/>
    <x v="4"/>
    <s v="Fellowes Bankers Box Stor/Drawer Steel Plus"/>
    <n v="51.168000000000006"/>
    <n v="2"/>
    <n v="0.2"/>
    <n v="-6.3960000000000008"/>
  </r>
  <r>
    <n v="6210"/>
    <x v="3093"/>
    <x v="3"/>
    <x v="238"/>
    <d v="2014-08-26T00:00:00"/>
    <s v="Standard Class"/>
    <s v="YS-21880"/>
    <s v="Yana Sorensen"/>
    <x v="1"/>
    <s v="United States"/>
    <x v="4"/>
    <x v="4"/>
    <n v="98103"/>
    <x v="1"/>
    <s v="OFF-BI-10003925"/>
    <x v="1"/>
    <x v="8"/>
    <s v="Fellowes PB300 Plastic Comb Binding Machine"/>
    <n v="2793.5280000000002"/>
    <n v="9"/>
    <n v="0.2"/>
    <n v="942.81569999999988"/>
  </r>
  <r>
    <n v="6211"/>
    <x v="3093"/>
    <x v="3"/>
    <x v="238"/>
    <d v="2014-08-26T00:00:00"/>
    <s v="Standard Class"/>
    <s v="YS-21880"/>
    <s v="Yana Sorensen"/>
    <x v="1"/>
    <s v="United States"/>
    <x v="4"/>
    <x v="4"/>
    <n v="98103"/>
    <x v="1"/>
    <s v="OFF-ST-10003306"/>
    <x v="1"/>
    <x v="4"/>
    <s v="Letter Size Cart"/>
    <n v="1000.0200000000001"/>
    <n v="7"/>
    <n v="0"/>
    <n v="290.00579999999991"/>
  </r>
  <r>
    <n v="6212"/>
    <x v="3093"/>
    <x v="3"/>
    <x v="238"/>
    <d v="2014-08-26T00:00:00"/>
    <s v="Standard Class"/>
    <s v="YS-21880"/>
    <s v="Yana Sorensen"/>
    <x v="1"/>
    <s v="United States"/>
    <x v="4"/>
    <x v="4"/>
    <n v="98103"/>
    <x v="1"/>
    <s v="FUR-FU-10001475"/>
    <x v="0"/>
    <x v="5"/>
    <s v="Contract Clock, 14&quot;, Brown"/>
    <n v="65.94"/>
    <n v="3"/>
    <n v="0"/>
    <n v="22.419600000000003"/>
  </r>
  <r>
    <n v="6213"/>
    <x v="3094"/>
    <x v="3"/>
    <x v="105"/>
    <d v="2014-11-17T00:00:00"/>
    <s v="Second Class"/>
    <s v="MB-17305"/>
    <s v="Maria Bertelson"/>
    <x v="0"/>
    <s v="United States"/>
    <x v="468"/>
    <x v="4"/>
    <n v="98632"/>
    <x v="1"/>
    <s v="OFF-FA-10003495"/>
    <x v="1"/>
    <x v="13"/>
    <s v="Staples"/>
    <n v="18.240000000000002"/>
    <n v="3"/>
    <n v="0"/>
    <n v="9.120000000000001"/>
  </r>
  <r>
    <n v="6214"/>
    <x v="3094"/>
    <x v="3"/>
    <x v="105"/>
    <d v="2014-11-17T00:00:00"/>
    <s v="Second Class"/>
    <s v="MB-17305"/>
    <s v="Maria Bertelson"/>
    <x v="0"/>
    <s v="United States"/>
    <x v="468"/>
    <x v="4"/>
    <n v="98632"/>
    <x v="1"/>
    <s v="OFF-AP-10004708"/>
    <x v="1"/>
    <x v="9"/>
    <s v="Fellowes Superior 10 Outlet Split Surge Protector"/>
    <n v="76.12"/>
    <n v="2"/>
    <n v="0"/>
    <n v="22.074799999999996"/>
  </r>
  <r>
    <n v="6215"/>
    <x v="3095"/>
    <x v="2"/>
    <x v="856"/>
    <d v="2011-10-15T00:00:00"/>
    <s v="Standard Class"/>
    <s v="AS-10240"/>
    <s v="Alan Shonely"/>
    <x v="0"/>
    <s v="United States"/>
    <x v="332"/>
    <x v="1"/>
    <n v="90278"/>
    <x v="1"/>
    <s v="OFF-EN-10001219"/>
    <x v="1"/>
    <x v="12"/>
    <s v="#10- 4 1/8&quot; x 9 1/2&quot; Security-Tint Envelopes"/>
    <n v="7.64"/>
    <n v="1"/>
    <n v="0"/>
    <n v="3.7435999999999998"/>
  </r>
  <r>
    <n v="6216"/>
    <x v="3096"/>
    <x v="1"/>
    <x v="109"/>
    <d v="2012-12-03T00:00:00"/>
    <s v="Standard Class"/>
    <s v="MC-17425"/>
    <s v="Mark Cousins"/>
    <x v="1"/>
    <s v="United States"/>
    <x v="20"/>
    <x v="15"/>
    <n v="10035"/>
    <x v="3"/>
    <s v="FUR-FU-10000087"/>
    <x v="0"/>
    <x v="5"/>
    <s v="Executive Impressions 14&quot; Two-Color Numerals Wall Clock"/>
    <n v="68.16"/>
    <n v="3"/>
    <n v="0"/>
    <n v="27.945600000000002"/>
  </r>
  <r>
    <n v="6217"/>
    <x v="3096"/>
    <x v="1"/>
    <x v="109"/>
    <d v="2012-12-03T00:00:00"/>
    <s v="Standard Class"/>
    <s v="MC-17425"/>
    <s v="Mark Cousins"/>
    <x v="1"/>
    <s v="United States"/>
    <x v="20"/>
    <x v="15"/>
    <n v="10035"/>
    <x v="3"/>
    <s v="OFF-EN-10001539"/>
    <x v="1"/>
    <x v="12"/>
    <s v="Staples"/>
    <n v="62.24"/>
    <n v="8"/>
    <n v="0"/>
    <n v="29.252800000000001"/>
  </r>
  <r>
    <n v="6218"/>
    <x v="3097"/>
    <x v="1"/>
    <x v="1097"/>
    <d v="2012-08-02T00:00:00"/>
    <s v="Standard Class"/>
    <s v="PG-18820"/>
    <s v="Patrick Gardner"/>
    <x v="0"/>
    <s v="United States"/>
    <x v="103"/>
    <x v="0"/>
    <n v="40214"/>
    <x v="0"/>
    <s v="TEC-PH-10004897"/>
    <x v="2"/>
    <x v="7"/>
    <s v="Mediabridge Sport Armband iPhone 5s"/>
    <n v="29.97"/>
    <n v="3"/>
    <n v="0"/>
    <n v="0.29969999999999963"/>
  </r>
  <r>
    <n v="6219"/>
    <x v="3098"/>
    <x v="0"/>
    <x v="201"/>
    <d v="2013-10-27T00:00:00"/>
    <s v="Standard Class"/>
    <s v="JS-16030"/>
    <s v="Joy Smith"/>
    <x v="0"/>
    <s v="United States"/>
    <x v="149"/>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x v="149"/>
    <x v="12"/>
    <n v="48183"/>
    <x v="2"/>
    <s v="TEC-PH-10001557"/>
    <x v="2"/>
    <x v="7"/>
    <s v="Pyle PMP37LED"/>
    <n v="191.98"/>
    <n v="2"/>
    <n v="0"/>
    <n v="51.834599999999995"/>
  </r>
  <r>
    <n v="6221"/>
    <x v="3098"/>
    <x v="0"/>
    <x v="201"/>
    <d v="2013-10-27T00:00:00"/>
    <s v="Standard Class"/>
    <s v="JS-16030"/>
    <s v="Joy Smith"/>
    <x v="0"/>
    <s v="United States"/>
    <x v="149"/>
    <x v="12"/>
    <n v="48183"/>
    <x v="2"/>
    <s v="OFF-ST-10000617"/>
    <x v="1"/>
    <x v="4"/>
    <s v="Woodgrain Magazine Files by Perma"/>
    <n v="20.86"/>
    <n v="7"/>
    <n v="0"/>
    <n v="1.4601999999999977"/>
  </r>
  <r>
    <n v="6222"/>
    <x v="3099"/>
    <x v="3"/>
    <x v="32"/>
    <d v="2014-09-19T00:00:00"/>
    <s v="Second Class"/>
    <s v="JB-16000"/>
    <s v="Joy Bell-"/>
    <x v="0"/>
    <s v="United States"/>
    <x v="1"/>
    <x v="1"/>
    <n v="90045"/>
    <x v="1"/>
    <s v="OFF-LA-10000121"/>
    <x v="1"/>
    <x v="2"/>
    <s v="Avery 48"/>
    <n v="56.699999999999996"/>
    <n v="9"/>
    <n v="0"/>
    <n v="26.081999999999997"/>
  </r>
  <r>
    <n v="6223"/>
    <x v="3100"/>
    <x v="3"/>
    <x v="331"/>
    <d v="2014-12-28T00:00:00"/>
    <s v="Standard Class"/>
    <s v="DK-12985"/>
    <s v="Darren Koutras"/>
    <x v="0"/>
    <s v="United States"/>
    <x v="469"/>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x v="469"/>
    <x v="18"/>
    <n v="37075"/>
    <x v="0"/>
    <s v="OFF-AR-10000422"/>
    <x v="1"/>
    <x v="6"/>
    <s v="Pencil and Crayon Sharpener"/>
    <n v="12.263999999999999"/>
    <n v="7"/>
    <n v="0.2"/>
    <n v="1.0730999999999993"/>
  </r>
  <r>
    <n v="6225"/>
    <x v="3100"/>
    <x v="3"/>
    <x v="331"/>
    <d v="2014-12-28T00:00:00"/>
    <s v="Standard Class"/>
    <s v="DK-12985"/>
    <s v="Darren Koutras"/>
    <x v="0"/>
    <s v="United States"/>
    <x v="469"/>
    <x v="18"/>
    <n v="37075"/>
    <x v="0"/>
    <s v="OFF-ST-10004123"/>
    <x v="1"/>
    <x v="4"/>
    <s v="Safco Industrial Wire Shelving System"/>
    <n v="218.35200000000003"/>
    <n v="3"/>
    <n v="0.2"/>
    <n v="-54.588000000000008"/>
  </r>
  <r>
    <n v="6226"/>
    <x v="3101"/>
    <x v="1"/>
    <x v="348"/>
    <d v="2012-10-09T00:00:00"/>
    <s v="Standard Class"/>
    <s v="JF-15490"/>
    <s v="Jeremy Farry"/>
    <x v="0"/>
    <s v="United States"/>
    <x v="32"/>
    <x v="21"/>
    <n v="97206"/>
    <x v="1"/>
    <s v="FUR-BO-10003660"/>
    <x v="0"/>
    <x v="0"/>
    <s v="Bush Cubix Collection Bookcases, Fully Assembled"/>
    <n v="66.294000000000011"/>
    <n v="1"/>
    <n v="0.7"/>
    <n v="-103.86059999999998"/>
  </r>
  <r>
    <n v="6227"/>
    <x v="3101"/>
    <x v="1"/>
    <x v="348"/>
    <d v="2012-10-09T00:00:00"/>
    <s v="Standard Class"/>
    <s v="JF-15490"/>
    <s v="Jeremy Farry"/>
    <x v="0"/>
    <s v="United States"/>
    <x v="32"/>
    <x v="21"/>
    <n v="97206"/>
    <x v="1"/>
    <s v="FUR-CH-10000422"/>
    <x v="0"/>
    <x v="1"/>
    <s v="Global Highback Leather Tilter in Burgundy"/>
    <n v="291.16800000000001"/>
    <n v="4"/>
    <n v="0.2"/>
    <n v="-14.558399999999978"/>
  </r>
  <r>
    <n v="6228"/>
    <x v="3102"/>
    <x v="2"/>
    <x v="981"/>
    <d v="2011-11-07T00:00:00"/>
    <s v="Standard Class"/>
    <s v="PO-18850"/>
    <s v="Patrick O'Brill"/>
    <x v="0"/>
    <s v="United States"/>
    <x v="218"/>
    <x v="5"/>
    <n v="75061"/>
    <x v="2"/>
    <s v="TEC-PH-10002923"/>
    <x v="2"/>
    <x v="7"/>
    <s v="Logitech B530 USB Headset - headset - Full size, Binaural"/>
    <n v="88.77600000000001"/>
    <n v="3"/>
    <n v="0.2"/>
    <n v="7.7679000000000009"/>
  </r>
  <r>
    <n v="6229"/>
    <x v="3103"/>
    <x v="0"/>
    <x v="115"/>
    <d v="2013-01-27T00:00:00"/>
    <s v="Standard Class"/>
    <s v="BT-11530"/>
    <s v="Bradley Talbott"/>
    <x v="2"/>
    <s v="United States"/>
    <x v="138"/>
    <x v="24"/>
    <n v="44105"/>
    <x v="3"/>
    <s v="TEC-PH-10004093"/>
    <x v="2"/>
    <x v="7"/>
    <s v="Panasonic Kx-TS550"/>
    <n v="110.376"/>
    <n v="4"/>
    <n v="0.4"/>
    <n v="-20.235600000000005"/>
  </r>
  <r>
    <n v="6230"/>
    <x v="3103"/>
    <x v="0"/>
    <x v="115"/>
    <d v="2013-01-27T00:00:00"/>
    <s v="Standard Class"/>
    <s v="BT-11530"/>
    <s v="Bradley Talbott"/>
    <x v="2"/>
    <s v="United States"/>
    <x v="138"/>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x v="470"/>
    <x v="23"/>
    <n v="50701"/>
    <x v="2"/>
    <s v="OFF-AR-10001166"/>
    <x v="1"/>
    <x v="6"/>
    <s v="Staples"/>
    <n v="30.32"/>
    <n v="4"/>
    <n v="0"/>
    <n v="11.8248"/>
  </r>
  <r>
    <n v="6232"/>
    <x v="3105"/>
    <x v="3"/>
    <x v="220"/>
    <d v="2014-09-12T00:00:00"/>
    <s v="Same Day"/>
    <s v="JF-15415"/>
    <s v="Jennifer Ferguson"/>
    <x v="0"/>
    <s v="United States"/>
    <x v="4"/>
    <x v="4"/>
    <n v="98105"/>
    <x v="1"/>
    <s v="FUR-CH-10003199"/>
    <x v="0"/>
    <x v="1"/>
    <s v="Office Star - Contemporary Task Swivel Chair"/>
    <n v="177.56800000000001"/>
    <n v="2"/>
    <n v="0.2"/>
    <n v="8.8783999999999921"/>
  </r>
  <r>
    <n v="6233"/>
    <x v="3105"/>
    <x v="3"/>
    <x v="220"/>
    <d v="2014-09-12T00:00:00"/>
    <s v="Same Day"/>
    <s v="JF-15415"/>
    <s v="Jennifer Ferguson"/>
    <x v="0"/>
    <s v="United States"/>
    <x v="4"/>
    <x v="4"/>
    <n v="98105"/>
    <x v="1"/>
    <s v="OFF-PA-10002005"/>
    <x v="1"/>
    <x v="10"/>
    <s v="Xerox 225"/>
    <n v="19.440000000000001"/>
    <n v="3"/>
    <n v="0"/>
    <n v="9.3312000000000008"/>
  </r>
  <r>
    <n v="6234"/>
    <x v="3105"/>
    <x v="3"/>
    <x v="220"/>
    <d v="2014-09-12T00:00:00"/>
    <s v="Same Day"/>
    <s v="JF-15415"/>
    <s v="Jennifer Ferguson"/>
    <x v="0"/>
    <s v="United States"/>
    <x v="4"/>
    <x v="4"/>
    <n v="98105"/>
    <x v="1"/>
    <s v="OFF-PA-10004101"/>
    <x v="1"/>
    <x v="10"/>
    <s v="Xerox 1894"/>
    <n v="71.28"/>
    <n v="11"/>
    <n v="0"/>
    <n v="34.214400000000005"/>
  </r>
  <r>
    <n v="6235"/>
    <x v="3105"/>
    <x v="3"/>
    <x v="220"/>
    <d v="2014-09-12T00:00:00"/>
    <s v="Same Day"/>
    <s v="JF-15415"/>
    <s v="Jennifer Ferguson"/>
    <x v="0"/>
    <s v="United States"/>
    <x v="4"/>
    <x v="4"/>
    <n v="98105"/>
    <x v="1"/>
    <s v="OFF-BI-10004600"/>
    <x v="1"/>
    <x v="8"/>
    <s v="Ibico Ibimaster 300 Manual Binding System"/>
    <n v="1471.96"/>
    <n v="5"/>
    <n v="0.2"/>
    <n v="459.98749999999995"/>
  </r>
  <r>
    <n v="6236"/>
    <x v="3105"/>
    <x v="3"/>
    <x v="220"/>
    <d v="2014-09-12T00:00:00"/>
    <s v="Same Day"/>
    <s v="JF-15415"/>
    <s v="Jennifer Ferguson"/>
    <x v="0"/>
    <s v="United States"/>
    <x v="4"/>
    <x v="4"/>
    <n v="98105"/>
    <x v="1"/>
    <s v="TEC-PH-10000127"/>
    <x v="2"/>
    <x v="7"/>
    <s v="iOttie XL Car Mount"/>
    <n v="79.959999999999994"/>
    <n v="5"/>
    <n v="0.2"/>
    <n v="-17.991000000000003"/>
  </r>
  <r>
    <n v="6237"/>
    <x v="3106"/>
    <x v="0"/>
    <x v="1098"/>
    <d v="2013-02-27T00:00:00"/>
    <s v="Standard Class"/>
    <s v="AC-10420"/>
    <s v="Alyssa Crouse"/>
    <x v="1"/>
    <s v="United States"/>
    <x v="10"/>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x v="20"/>
    <x v="15"/>
    <n v="10009"/>
    <x v="3"/>
    <s v="OFF-BI-10004506"/>
    <x v="1"/>
    <x v="8"/>
    <s v="Wilson Jones data.warehouse D-Ring Binders with DublLock"/>
    <n v="26.336000000000002"/>
    <n v="4"/>
    <n v="0.2"/>
    <n v="9.2176000000000009"/>
  </r>
  <r>
    <n v="6239"/>
    <x v="3108"/>
    <x v="1"/>
    <x v="295"/>
    <d v="2012-12-16T00:00:00"/>
    <s v="Standard Class"/>
    <s v="HA-14905"/>
    <s v="Helen Abelman"/>
    <x v="0"/>
    <s v="United States"/>
    <x v="49"/>
    <x v="1"/>
    <n v="95123"/>
    <x v="1"/>
    <s v="FUR-FU-10004597"/>
    <x v="0"/>
    <x v="5"/>
    <s v="Eldon Cleatmat Chair Mats for Medium Pile Carpets"/>
    <n v="166.5"/>
    <n v="3"/>
    <n v="0"/>
    <n v="21.64500000000001"/>
  </r>
  <r>
    <n v="6240"/>
    <x v="3108"/>
    <x v="1"/>
    <x v="295"/>
    <d v="2012-12-16T00:00:00"/>
    <s v="Standard Class"/>
    <s v="HA-14905"/>
    <s v="Helen Abelman"/>
    <x v="0"/>
    <s v="United States"/>
    <x v="49"/>
    <x v="1"/>
    <n v="95123"/>
    <x v="1"/>
    <s v="OFF-ST-10001496"/>
    <x v="1"/>
    <x v="4"/>
    <s v="Standard Rollaway File with Lock"/>
    <n v="360.38"/>
    <n v="2"/>
    <n v="0"/>
    <n v="93.698800000000006"/>
  </r>
  <r>
    <n v="6241"/>
    <x v="3109"/>
    <x v="0"/>
    <x v="517"/>
    <d v="2013-11-02T00:00:00"/>
    <s v="Second Class"/>
    <s v="LH-17155"/>
    <s v="Logan Haushalter"/>
    <x v="0"/>
    <s v="United States"/>
    <x v="1"/>
    <x v="1"/>
    <n v="90008"/>
    <x v="1"/>
    <s v="OFF-BI-10004236"/>
    <x v="1"/>
    <x v="8"/>
    <s v="XtraLife ClearVue Slant-D Ring Binder, White, 3&quot;"/>
    <n v="11.744"/>
    <n v="1"/>
    <n v="0.2"/>
    <n v="3.8167999999999997"/>
  </r>
  <r>
    <n v="6242"/>
    <x v="3110"/>
    <x v="3"/>
    <x v="39"/>
    <d v="2014-06-01T00:00:00"/>
    <s v="Second Class"/>
    <s v="LO-17170"/>
    <s v="Lori Olson"/>
    <x v="1"/>
    <s v="United States"/>
    <x v="3"/>
    <x v="38"/>
    <n v="3301"/>
    <x v="3"/>
    <s v="FUR-FU-10001185"/>
    <x v="0"/>
    <x v="5"/>
    <s v="Advantus Employee of the Month Certificate Frame, 11 x 13-1/2"/>
    <n v="247.44"/>
    <n v="8"/>
    <n v="0"/>
    <n v="101.4504"/>
  </r>
  <r>
    <n v="6243"/>
    <x v="3111"/>
    <x v="2"/>
    <x v="1059"/>
    <d v="2011-12-28T00:00:00"/>
    <s v="Standard Class"/>
    <s v="DP-13390"/>
    <s v="Dennis Pardue"/>
    <x v="2"/>
    <s v="United States"/>
    <x v="29"/>
    <x v="18"/>
    <n v="38401"/>
    <x v="0"/>
    <s v="OFF-BI-10000977"/>
    <x v="1"/>
    <x v="8"/>
    <s v="Ibico Plastic Spiral Binding Combs"/>
    <n v="18.240000000000002"/>
    <n v="2"/>
    <n v="0.7"/>
    <n v="-14.591999999999999"/>
  </r>
  <r>
    <n v="6244"/>
    <x v="3112"/>
    <x v="0"/>
    <x v="390"/>
    <d v="2013-11-29T00:00:00"/>
    <s v="Standard Class"/>
    <s v="CR-12580"/>
    <s v="Clay Rozendal"/>
    <x v="2"/>
    <s v="United States"/>
    <x v="234"/>
    <x v="4"/>
    <n v="98006"/>
    <x v="1"/>
    <s v="OFF-SU-10004782"/>
    <x v="1"/>
    <x v="14"/>
    <s v="Elite 5&quot; Scissors"/>
    <n v="25.349999999999998"/>
    <n v="3"/>
    <n v="0"/>
    <n v="7.6049999999999978"/>
  </r>
  <r>
    <n v="6245"/>
    <x v="3113"/>
    <x v="1"/>
    <x v="312"/>
    <d v="2012-11-25T00:00:00"/>
    <s v="Standard Class"/>
    <s v="KB-16405"/>
    <s v="Katrina Bavinger"/>
    <x v="2"/>
    <s v="United States"/>
    <x v="4"/>
    <x v="4"/>
    <n v="98105"/>
    <x v="1"/>
    <s v="OFF-AR-10002067"/>
    <x v="1"/>
    <x v="6"/>
    <s v="Newell 334"/>
    <n v="119.03999999999999"/>
    <n v="6"/>
    <n v="0"/>
    <n v="30.950400000000002"/>
  </r>
  <r>
    <n v="6246"/>
    <x v="3113"/>
    <x v="1"/>
    <x v="312"/>
    <d v="2012-11-25T00:00:00"/>
    <s v="Standard Class"/>
    <s v="KB-16405"/>
    <s v="Katrina Bavinger"/>
    <x v="2"/>
    <s v="United States"/>
    <x v="4"/>
    <x v="4"/>
    <n v="98105"/>
    <x v="1"/>
    <s v="FUR-FU-10002364"/>
    <x v="0"/>
    <x v="5"/>
    <s v="Eldon Expressions Wood Desk Accessories, Oak"/>
    <n v="22.14"/>
    <n v="3"/>
    <n v="0"/>
    <n v="6.4205999999999976"/>
  </r>
  <r>
    <n v="6247"/>
    <x v="3113"/>
    <x v="1"/>
    <x v="312"/>
    <d v="2012-11-25T00:00:00"/>
    <s v="Standard Class"/>
    <s v="KB-16405"/>
    <s v="Katrina Bavinger"/>
    <x v="2"/>
    <s v="United States"/>
    <x v="4"/>
    <x v="4"/>
    <n v="98105"/>
    <x v="1"/>
    <s v="TEC-AC-10002018"/>
    <x v="2"/>
    <x v="11"/>
    <s v="AmazonBasics 3-Button USB Wired Mouse"/>
    <n v="13.98"/>
    <n v="2"/>
    <n v="0"/>
    <n v="6.011400000000001"/>
  </r>
  <r>
    <n v="6248"/>
    <x v="3114"/>
    <x v="3"/>
    <x v="148"/>
    <d v="2014-06-05T00:00:00"/>
    <s v="Standard Class"/>
    <s v="ML-17410"/>
    <s v="Maris LaWare"/>
    <x v="0"/>
    <s v="United States"/>
    <x v="38"/>
    <x v="14"/>
    <n v="47201"/>
    <x v="2"/>
    <s v="OFF-BI-10000632"/>
    <x v="1"/>
    <x v="8"/>
    <s v="Satellite Sectional Post Binders"/>
    <n v="43.41"/>
    <n v="1"/>
    <n v="0"/>
    <n v="19.968599999999999"/>
  </r>
  <r>
    <n v="6249"/>
    <x v="3114"/>
    <x v="3"/>
    <x v="148"/>
    <d v="2014-06-05T00:00:00"/>
    <s v="Standard Class"/>
    <s v="ML-17410"/>
    <s v="Maris LaWare"/>
    <x v="0"/>
    <s v="United States"/>
    <x v="38"/>
    <x v="14"/>
    <n v="47201"/>
    <x v="2"/>
    <s v="FUR-FU-10003981"/>
    <x v="0"/>
    <x v="5"/>
    <s v="Eldon Wave Desk Accessories"/>
    <n v="6.24"/>
    <n v="3"/>
    <n v="0"/>
    <n v="2.6208000000000005"/>
  </r>
  <r>
    <n v="6250"/>
    <x v="3114"/>
    <x v="3"/>
    <x v="148"/>
    <d v="2014-06-05T00:00:00"/>
    <s v="Standard Class"/>
    <s v="ML-17410"/>
    <s v="Maris LaWare"/>
    <x v="0"/>
    <s v="United States"/>
    <x v="38"/>
    <x v="14"/>
    <n v="47201"/>
    <x v="2"/>
    <s v="OFF-AP-10001564"/>
    <x v="1"/>
    <x v="9"/>
    <s v="Hoover Commercial Lightweight Upright Vacuum with E-Z Empty Dirt Cup"/>
    <n v="465.16"/>
    <n v="2"/>
    <n v="0"/>
    <n v="120.94159999999999"/>
  </r>
  <r>
    <n v="6251"/>
    <x v="3114"/>
    <x v="3"/>
    <x v="148"/>
    <d v="2014-06-05T00:00:00"/>
    <s v="Standard Class"/>
    <s v="ML-17410"/>
    <s v="Maris LaWare"/>
    <x v="0"/>
    <s v="United States"/>
    <x v="38"/>
    <x v="14"/>
    <n v="47201"/>
    <x v="2"/>
    <s v="OFF-PA-10004082"/>
    <x v="1"/>
    <x v="10"/>
    <s v="Adams Telephone Message Book w/Frequently-Called Numbers Space, 400 Messages per Book"/>
    <n v="7.98"/>
    <n v="1"/>
    <n v="0"/>
    <n v="3.99"/>
  </r>
  <r>
    <n v="6252"/>
    <x v="3115"/>
    <x v="2"/>
    <x v="266"/>
    <d v="2011-12-04T00:00:00"/>
    <s v="First Class"/>
    <s v="MC-17575"/>
    <s v="Matt Collins"/>
    <x v="0"/>
    <s v="United States"/>
    <x v="22"/>
    <x v="10"/>
    <n v="60623"/>
    <x v="2"/>
    <s v="OFF-AP-10004249"/>
    <x v="1"/>
    <x v="9"/>
    <s v="Staples"/>
    <n v="2.3939999999999997"/>
    <n v="1"/>
    <n v="0.8"/>
    <n v="-6.344100000000001"/>
  </r>
  <r>
    <n v="6253"/>
    <x v="3116"/>
    <x v="2"/>
    <x v="884"/>
    <d v="2011-04-07T00:00:00"/>
    <s v="Same Day"/>
    <s v="VM-21685"/>
    <s v="Valerie Mitchum"/>
    <x v="2"/>
    <s v="United States"/>
    <x v="419"/>
    <x v="32"/>
    <n v="30062"/>
    <x v="0"/>
    <s v="OFF-PA-10003441"/>
    <x v="1"/>
    <x v="10"/>
    <s v="Xerox 226"/>
    <n v="58.320000000000007"/>
    <n v="9"/>
    <n v="0"/>
    <n v="27.993600000000001"/>
  </r>
  <r>
    <n v="6254"/>
    <x v="3116"/>
    <x v="2"/>
    <x v="884"/>
    <d v="2011-04-07T00:00:00"/>
    <s v="Same Day"/>
    <s v="VM-21685"/>
    <s v="Valerie Mitchum"/>
    <x v="2"/>
    <s v="United States"/>
    <x v="419"/>
    <x v="32"/>
    <n v="30062"/>
    <x v="0"/>
    <s v="TEC-PH-10004922"/>
    <x v="2"/>
    <x v="7"/>
    <s v="RCA Visys Integrated PBX 8-Line Router"/>
    <n v="200.96999999999997"/>
    <n v="3"/>
    <n v="0"/>
    <n v="50.242500000000007"/>
  </r>
  <r>
    <n v="6255"/>
    <x v="3117"/>
    <x v="1"/>
    <x v="1014"/>
    <d v="2012-09-14T00:00:00"/>
    <s v="Standard Class"/>
    <s v="VW-21775"/>
    <s v="Victoria Wilson"/>
    <x v="1"/>
    <s v="United States"/>
    <x v="122"/>
    <x v="19"/>
    <n v="36116"/>
    <x v="0"/>
    <s v="FUR-FU-10001731"/>
    <x v="0"/>
    <x v="5"/>
    <s v="Acrylic Self-Standing Desk Frames"/>
    <n v="21.36"/>
    <n v="8"/>
    <n v="0"/>
    <n v="8.1167999999999996"/>
  </r>
  <r>
    <n v="6256"/>
    <x v="3118"/>
    <x v="3"/>
    <x v="428"/>
    <d v="2014-09-16T00:00:00"/>
    <s v="Standard Class"/>
    <s v="GK-14620"/>
    <s v="Grace Kelly"/>
    <x v="1"/>
    <s v="United States"/>
    <x v="243"/>
    <x v="5"/>
    <n v="75023"/>
    <x v="2"/>
    <s v="OFF-LA-10000134"/>
    <x v="1"/>
    <x v="2"/>
    <s v="Avery 511"/>
    <n v="9.8560000000000016"/>
    <n v="4"/>
    <n v="0.2"/>
    <n v="3.4495999999999993"/>
  </r>
  <r>
    <n v="6257"/>
    <x v="3119"/>
    <x v="1"/>
    <x v="684"/>
    <d v="2012-09-08T00:00:00"/>
    <s v="Second Class"/>
    <s v="AT-10435"/>
    <s v="Alyssa Tate"/>
    <x v="2"/>
    <s v="United States"/>
    <x v="76"/>
    <x v="2"/>
    <n v="33319"/>
    <x v="0"/>
    <s v="OFF-BI-10003166"/>
    <x v="1"/>
    <x v="8"/>
    <s v="GBC Plasticlear Binding Covers"/>
    <n v="3.4440000000000008"/>
    <n v="1"/>
    <n v="0.7"/>
    <n v="-2.5255999999999998"/>
  </r>
  <r>
    <n v="6258"/>
    <x v="3120"/>
    <x v="3"/>
    <x v="808"/>
    <d v="2014-11-07T00:00:00"/>
    <s v="Second Class"/>
    <s v="AR-10825"/>
    <s v="Anthony Rawles"/>
    <x v="1"/>
    <s v="United States"/>
    <x v="38"/>
    <x v="24"/>
    <n v="43229"/>
    <x v="3"/>
    <s v="OFF-SU-10000646"/>
    <x v="1"/>
    <x v="14"/>
    <s v="Premier Automatic Letter Opener"/>
    <n v="384.59200000000004"/>
    <n v="2"/>
    <n v="0.2"/>
    <n v="-81.725799999999978"/>
  </r>
  <r>
    <n v="6259"/>
    <x v="3121"/>
    <x v="1"/>
    <x v="262"/>
    <d v="2012-03-30T00:00:00"/>
    <s v="Second Class"/>
    <s v="JH-15820"/>
    <s v="John Huston"/>
    <x v="0"/>
    <s v="United States"/>
    <x v="20"/>
    <x v="15"/>
    <n v="10009"/>
    <x v="3"/>
    <s v="OFF-EN-10004459"/>
    <x v="1"/>
    <x v="12"/>
    <s v="Security-Tint Envelopes"/>
    <n v="22.919999999999998"/>
    <n v="3"/>
    <n v="0"/>
    <n v="11.230799999999999"/>
  </r>
  <r>
    <n v="6260"/>
    <x v="3122"/>
    <x v="1"/>
    <x v="863"/>
    <d v="2012-08-17T00:00:00"/>
    <s v="Second Class"/>
    <s v="RA-19285"/>
    <s v="Ralph Arnett"/>
    <x v="0"/>
    <s v="United States"/>
    <x v="102"/>
    <x v="14"/>
    <n v="47374"/>
    <x v="2"/>
    <s v="OFF-BI-10003529"/>
    <x v="1"/>
    <x v="8"/>
    <s v="Avery Round Ring Poly Binders"/>
    <n v="11.36"/>
    <n v="4"/>
    <n v="0"/>
    <n v="5.5663999999999998"/>
  </r>
  <r>
    <n v="6261"/>
    <x v="3123"/>
    <x v="1"/>
    <x v="793"/>
    <d v="2012-05-18T00:00:00"/>
    <s v="Standard Class"/>
    <s v="RO-19780"/>
    <s v="Rose O'Brian"/>
    <x v="0"/>
    <s v="United States"/>
    <x v="4"/>
    <x v="4"/>
    <n v="98115"/>
    <x v="1"/>
    <s v="OFF-BI-10002949"/>
    <x v="1"/>
    <x v="8"/>
    <s v="Prestige Round Ring Binders"/>
    <n v="14.592000000000002"/>
    <n v="3"/>
    <n v="0.2"/>
    <n v="4.9247999999999985"/>
  </r>
  <r>
    <n v="6262"/>
    <x v="3124"/>
    <x v="3"/>
    <x v="283"/>
    <d v="2014-07-28T00:00:00"/>
    <s v="Standard Class"/>
    <s v="LR-17035"/>
    <s v="Lisa Ryan"/>
    <x v="1"/>
    <s v="United States"/>
    <x v="85"/>
    <x v="15"/>
    <n v="11561"/>
    <x v="3"/>
    <s v="OFF-LA-10001158"/>
    <x v="1"/>
    <x v="2"/>
    <s v="Avery Address/Shipping Labels for Typewriters, 4&quot; x 2&quot;"/>
    <n v="41.4"/>
    <n v="4"/>
    <n v="0"/>
    <n v="19.872"/>
  </r>
  <r>
    <n v="6263"/>
    <x v="3125"/>
    <x v="0"/>
    <x v="446"/>
    <d v="2013-09-27T00:00:00"/>
    <s v="First Class"/>
    <s v="MK-17905"/>
    <s v="Michael Kennedy"/>
    <x v="1"/>
    <s v="United States"/>
    <x v="179"/>
    <x v="10"/>
    <n v="61107"/>
    <x v="2"/>
    <s v="OFF-BI-10004584"/>
    <x v="1"/>
    <x v="8"/>
    <s v="GBC ProClick 150 Presentation Binding System"/>
    <n v="442.37199999999996"/>
    <n v="7"/>
    <n v="0.8"/>
    <n v="-729.91380000000004"/>
  </r>
  <r>
    <n v="6264"/>
    <x v="3126"/>
    <x v="3"/>
    <x v="1024"/>
    <d v="2014-05-11T00:00:00"/>
    <s v="Standard Class"/>
    <s v="YS-21880"/>
    <s v="Yana Sorensen"/>
    <x v="1"/>
    <s v="United States"/>
    <x v="38"/>
    <x v="32"/>
    <n v="31907"/>
    <x v="0"/>
    <s v="OFF-BI-10004965"/>
    <x v="1"/>
    <x v="8"/>
    <s v="Ibico Covers for Plastic or Wire Binding Elements"/>
    <n v="34.5"/>
    <n v="3"/>
    <n v="0"/>
    <n v="15.524999999999999"/>
  </r>
  <r>
    <n v="6265"/>
    <x v="3127"/>
    <x v="0"/>
    <x v="1099"/>
    <d v="2013-10-07T00:00:00"/>
    <s v="Same Day"/>
    <s v="JH-15910"/>
    <s v="Jonathan Howell"/>
    <x v="0"/>
    <s v="United States"/>
    <x v="251"/>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x v="316"/>
    <x v="18"/>
    <n v="37211"/>
    <x v="0"/>
    <s v="OFF-PA-10000141"/>
    <x v="1"/>
    <x v="10"/>
    <s v="Ampad Evidence Wirebond Steno Books, 6&quot; x 9&quot;"/>
    <n v="3.4880000000000004"/>
    <n v="2"/>
    <n v="0.2"/>
    <n v="1.1771999999999998"/>
  </r>
  <r>
    <n v="6267"/>
    <x v="3128"/>
    <x v="2"/>
    <x v="935"/>
    <d v="2011-11-08T00:00:00"/>
    <s v="Standard Class"/>
    <s v="AT-10735"/>
    <s v="Annie Thurman"/>
    <x v="0"/>
    <s v="United States"/>
    <x v="316"/>
    <x v="18"/>
    <n v="37211"/>
    <x v="0"/>
    <s v="OFF-PA-10001019"/>
    <x v="1"/>
    <x v="10"/>
    <s v="Xerox 1884"/>
    <n v="143.85600000000002"/>
    <n v="9"/>
    <n v="0.2"/>
    <n v="48.551399999999994"/>
  </r>
  <r>
    <n v="6268"/>
    <x v="3129"/>
    <x v="1"/>
    <x v="486"/>
    <d v="2012-10-04T00:00:00"/>
    <s v="Second Class"/>
    <s v="RM-19675"/>
    <s v="Robert Marley"/>
    <x v="2"/>
    <s v="United States"/>
    <x v="471"/>
    <x v="31"/>
    <n v="2138"/>
    <x v="3"/>
    <s v="TEC-PH-10002496"/>
    <x v="2"/>
    <x v="7"/>
    <s v="Cisco SPA301"/>
    <n v="311.98"/>
    <n v="2"/>
    <n v="0"/>
    <n v="93.593999999999994"/>
  </r>
  <r>
    <n v="6269"/>
    <x v="3129"/>
    <x v="1"/>
    <x v="486"/>
    <d v="2012-10-04T00:00:00"/>
    <s v="Second Class"/>
    <s v="RM-19675"/>
    <s v="Robert Marley"/>
    <x v="2"/>
    <s v="United States"/>
    <x v="471"/>
    <x v="31"/>
    <n v="2138"/>
    <x v="3"/>
    <s v="OFF-BI-10000829"/>
    <x v="1"/>
    <x v="8"/>
    <s v="Avery Non-Stick Binders"/>
    <n v="22.450000000000003"/>
    <n v="5"/>
    <n v="0"/>
    <n v="10.327"/>
  </r>
  <r>
    <n v="6270"/>
    <x v="3130"/>
    <x v="3"/>
    <x v="574"/>
    <d v="2014-12-07T00:00:00"/>
    <s v="Standard Class"/>
    <s v="BB-11545"/>
    <s v="Brenda Bowman"/>
    <x v="1"/>
    <s v="United States"/>
    <x v="182"/>
    <x v="1"/>
    <n v="94601"/>
    <x v="1"/>
    <s v="TEC-PH-10001448"/>
    <x v="2"/>
    <x v="7"/>
    <s v="Anker Astro 15000mAh USB Portable Charger"/>
    <n v="39.992000000000004"/>
    <n v="1"/>
    <n v="0.2"/>
    <n v="-7.9984000000000073"/>
  </r>
  <r>
    <n v="6271"/>
    <x v="3130"/>
    <x v="3"/>
    <x v="574"/>
    <d v="2014-12-07T00:00:00"/>
    <s v="Standard Class"/>
    <s v="BB-11545"/>
    <s v="Brenda Bowman"/>
    <x v="1"/>
    <s v="United States"/>
    <x v="182"/>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x v="182"/>
    <x v="1"/>
    <n v="94601"/>
    <x v="1"/>
    <s v="OFF-AR-10004022"/>
    <x v="1"/>
    <x v="6"/>
    <s v="Panasonic KP-380BK Classic Electric Pencil Sharpener"/>
    <n v="179.89999999999998"/>
    <n v="5"/>
    <n v="0"/>
    <n v="44.974999999999987"/>
  </r>
  <r>
    <n v="6273"/>
    <x v="3131"/>
    <x v="3"/>
    <x v="157"/>
    <d v="2014-12-13T00:00:00"/>
    <s v="First Class"/>
    <s v="AS-10285"/>
    <s v="Alejandro Savely"/>
    <x v="1"/>
    <s v="United States"/>
    <x v="472"/>
    <x v="10"/>
    <n v="60067"/>
    <x v="2"/>
    <s v="TEC-AC-10001284"/>
    <x v="2"/>
    <x v="11"/>
    <s v="Enermax Briskie RF Wireless Keyboard and Mouse Combo"/>
    <n v="116.312"/>
    <n v="7"/>
    <n v="0.2"/>
    <n v="23.262400000000003"/>
  </r>
  <r>
    <n v="6274"/>
    <x v="3132"/>
    <x v="0"/>
    <x v="19"/>
    <d v="2013-07-23T00:00:00"/>
    <s v="Second Class"/>
    <s v="DK-13375"/>
    <s v="Dennis Kane"/>
    <x v="0"/>
    <s v="United States"/>
    <x v="4"/>
    <x v="4"/>
    <n v="98105"/>
    <x v="1"/>
    <s v="FUR-FU-10001847"/>
    <x v="0"/>
    <x v="5"/>
    <s v="Eldon Image Series Black Desk Accessories"/>
    <n v="12.419999999999998"/>
    <n v="3"/>
    <n v="0"/>
    <n v="4.4711999999999996"/>
  </r>
  <r>
    <n v="6275"/>
    <x v="3132"/>
    <x v="0"/>
    <x v="19"/>
    <d v="2013-07-23T00:00:00"/>
    <s v="Second Class"/>
    <s v="DK-13375"/>
    <s v="Dennis Kane"/>
    <x v="0"/>
    <s v="United States"/>
    <x v="4"/>
    <x v="4"/>
    <n v="98105"/>
    <x v="1"/>
    <s v="TEC-AC-10004595"/>
    <x v="2"/>
    <x v="11"/>
    <s v="First Data TMFD35 PIN Pad"/>
    <n v="428.40000000000003"/>
    <n v="3"/>
    <n v="0"/>
    <n v="89.963999999999999"/>
  </r>
  <r>
    <n v="6276"/>
    <x v="3132"/>
    <x v="0"/>
    <x v="19"/>
    <d v="2013-07-23T00:00:00"/>
    <s v="Second Class"/>
    <s v="DK-13375"/>
    <s v="Dennis Kane"/>
    <x v="0"/>
    <s v="United States"/>
    <x v="4"/>
    <x v="4"/>
    <n v="98105"/>
    <x v="1"/>
    <s v="FUR-FU-10004164"/>
    <x v="0"/>
    <x v="5"/>
    <s v="Eldon 300 Class Desk Accessories, Black"/>
    <n v="24.75"/>
    <n v="5"/>
    <n v="0"/>
    <n v="10.890000000000002"/>
  </r>
  <r>
    <n v="6277"/>
    <x v="3132"/>
    <x v="0"/>
    <x v="19"/>
    <d v="2013-07-23T00:00:00"/>
    <s v="Second Class"/>
    <s v="DK-13375"/>
    <s v="Dennis Kane"/>
    <x v="0"/>
    <s v="United States"/>
    <x v="4"/>
    <x v="4"/>
    <n v="98105"/>
    <x v="1"/>
    <s v="OFF-LA-10001074"/>
    <x v="1"/>
    <x v="2"/>
    <s v="Round Specialty Laser Printer Labels"/>
    <n v="87.71"/>
    <n v="7"/>
    <n v="0"/>
    <n v="41.223699999999994"/>
  </r>
  <r>
    <n v="6278"/>
    <x v="3132"/>
    <x v="0"/>
    <x v="19"/>
    <d v="2013-07-23T00:00:00"/>
    <s v="Second Class"/>
    <s v="DK-13375"/>
    <s v="Dennis Kane"/>
    <x v="0"/>
    <s v="United States"/>
    <x v="4"/>
    <x v="4"/>
    <n v="98105"/>
    <x v="1"/>
    <s v="OFF-ST-10000604"/>
    <x v="1"/>
    <x v="4"/>
    <s v="Home/Office Personal File Carts"/>
    <n v="69.52"/>
    <n v="2"/>
    <n v="0"/>
    <n v="17.379999999999995"/>
  </r>
  <r>
    <n v="6279"/>
    <x v="3132"/>
    <x v="0"/>
    <x v="19"/>
    <d v="2013-07-23T00:00:00"/>
    <s v="Second Class"/>
    <s v="DK-13375"/>
    <s v="Dennis Kane"/>
    <x v="0"/>
    <s v="United States"/>
    <x v="4"/>
    <x v="4"/>
    <n v="98105"/>
    <x v="1"/>
    <s v="TEC-PH-10000148"/>
    <x v="2"/>
    <x v="7"/>
    <s v="Cyber Acoustics AC-202b Speech Recognition Stereo Headset"/>
    <n v="20.784000000000002"/>
    <n v="2"/>
    <n v="0.2"/>
    <n v="-4.6764000000000001"/>
  </r>
  <r>
    <n v="6280"/>
    <x v="3132"/>
    <x v="0"/>
    <x v="19"/>
    <d v="2013-07-23T00:00:00"/>
    <s v="Second Class"/>
    <s v="DK-13375"/>
    <s v="Dennis Kane"/>
    <x v="0"/>
    <s v="United States"/>
    <x v="4"/>
    <x v="4"/>
    <n v="98105"/>
    <x v="1"/>
    <s v="OFF-BI-10000042"/>
    <x v="1"/>
    <x v="8"/>
    <s v="Pressboard Data Binder, Crimson, 12&quot; X 8 1/2&quot;"/>
    <n v="12.816000000000001"/>
    <n v="3"/>
    <n v="0.2"/>
    <n v="4.1651999999999987"/>
  </r>
  <r>
    <n v="6281"/>
    <x v="3133"/>
    <x v="3"/>
    <x v="605"/>
    <d v="2014-05-17T00:00:00"/>
    <s v="Standard Class"/>
    <s v="JH-15910"/>
    <s v="Jonathan Howell"/>
    <x v="0"/>
    <s v="United States"/>
    <x v="74"/>
    <x v="24"/>
    <n v="45231"/>
    <x v="3"/>
    <s v="OFF-LA-10000443"/>
    <x v="1"/>
    <x v="2"/>
    <s v="Avery 501"/>
    <n v="5.9039999999999999"/>
    <n v="2"/>
    <n v="0.2"/>
    <n v="1.9925999999999999"/>
  </r>
  <r>
    <n v="6282"/>
    <x v="3134"/>
    <x v="1"/>
    <x v="312"/>
    <d v="2012-11-26T00:00:00"/>
    <s v="Standard Class"/>
    <s v="JK-15205"/>
    <s v="Jamie Kunitz"/>
    <x v="0"/>
    <s v="United States"/>
    <x v="292"/>
    <x v="24"/>
    <n v="43302"/>
    <x v="3"/>
    <s v="FUR-FU-10002874"/>
    <x v="0"/>
    <x v="5"/>
    <s v="Ultra Commercial Grade Dual Valve Door Closer"/>
    <n v="63.824000000000005"/>
    <n v="2"/>
    <n v="0.2"/>
    <n v="9.5735999999999937"/>
  </r>
  <r>
    <n v="6283"/>
    <x v="3134"/>
    <x v="1"/>
    <x v="312"/>
    <d v="2012-11-26T00:00:00"/>
    <s v="Standard Class"/>
    <s v="JK-15205"/>
    <s v="Jamie Kunitz"/>
    <x v="0"/>
    <s v="United States"/>
    <x v="292"/>
    <x v="24"/>
    <n v="43302"/>
    <x v="3"/>
    <s v="OFF-ST-10003994"/>
    <x v="1"/>
    <x v="4"/>
    <s v="Belkin 19&quot; Center-Weighted Shelf, Gray"/>
    <n v="141.55199999999999"/>
    <n v="3"/>
    <n v="0.2"/>
    <n v="-26.541000000000004"/>
  </r>
  <r>
    <n v="6284"/>
    <x v="3135"/>
    <x v="0"/>
    <x v="446"/>
    <d v="2013-09-29T00:00:00"/>
    <s v="Standard Class"/>
    <s v="EH-13765"/>
    <s v="Edward Hooks"/>
    <x v="1"/>
    <s v="United States"/>
    <x v="1"/>
    <x v="1"/>
    <n v="90049"/>
    <x v="1"/>
    <s v="OFF-EN-10001453"/>
    <x v="1"/>
    <x v="12"/>
    <s v="Tyvek Interoffice Envelopes, 9 1/2&quot; x 12 1/2&quot;, 100/Box"/>
    <n v="304.89999999999998"/>
    <n v="5"/>
    <n v="0"/>
    <n v="143.30299999999997"/>
  </r>
  <r>
    <n v="6285"/>
    <x v="3135"/>
    <x v="0"/>
    <x v="446"/>
    <d v="2013-09-29T00:00:00"/>
    <s v="Standard Class"/>
    <s v="EH-13765"/>
    <s v="Edward Hooks"/>
    <x v="1"/>
    <s v="United States"/>
    <x v="1"/>
    <x v="1"/>
    <n v="90049"/>
    <x v="1"/>
    <s v="FUR-CH-10000988"/>
    <x v="0"/>
    <x v="1"/>
    <s v="Hon Olson Stacker Stools"/>
    <n v="563.24"/>
    <n v="5"/>
    <n v="0.2"/>
    <n v="56.324000000000012"/>
  </r>
  <r>
    <n v="6286"/>
    <x v="3136"/>
    <x v="0"/>
    <x v="147"/>
    <d v="2013-10-27T00:00:00"/>
    <s v="Standard Class"/>
    <s v="VW-21775"/>
    <s v="Victoria Wilson"/>
    <x v="1"/>
    <s v="United States"/>
    <x v="80"/>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x v="465"/>
    <x v="18"/>
    <n v="37087"/>
    <x v="0"/>
    <s v="TEC-PH-10001061"/>
    <x v="2"/>
    <x v="7"/>
    <s v="Apple iPhone 5C"/>
    <n v="239.976"/>
    <n v="3"/>
    <n v="0.2"/>
    <n v="17.998199999999997"/>
  </r>
  <r>
    <n v="6288"/>
    <x v="3138"/>
    <x v="2"/>
    <x v="1001"/>
    <d v="2011-07-12T00:00:00"/>
    <s v="Standard Class"/>
    <s v="EB-13705"/>
    <s v="Ed Braxton"/>
    <x v="1"/>
    <s v="United States"/>
    <x v="8"/>
    <x v="1"/>
    <n v="94122"/>
    <x v="1"/>
    <s v="FUR-TA-10003715"/>
    <x v="0"/>
    <x v="3"/>
    <s v="Hon 2111 Invitation Series Corner Table"/>
    <n v="502.48800000000006"/>
    <n v="3"/>
    <n v="0.2"/>
    <n v="-87.935400000000044"/>
  </r>
  <r>
    <n v="6289"/>
    <x v="3138"/>
    <x v="2"/>
    <x v="1001"/>
    <d v="2011-07-12T00:00:00"/>
    <s v="Standard Class"/>
    <s v="EB-13705"/>
    <s v="Ed Braxton"/>
    <x v="1"/>
    <s v="United States"/>
    <x v="8"/>
    <x v="1"/>
    <n v="94122"/>
    <x v="1"/>
    <s v="OFF-BI-10001597"/>
    <x v="1"/>
    <x v="8"/>
    <s v="Wilson Jones Ledger-Size, Piano-Hinge Binder, 2&quot;, Blue"/>
    <n v="196.70400000000001"/>
    <n v="6"/>
    <n v="0.2"/>
    <n v="68.846399999999974"/>
  </r>
  <r>
    <n v="6290"/>
    <x v="3139"/>
    <x v="1"/>
    <x v="649"/>
    <d v="2012-03-18T00:00:00"/>
    <s v="Second Class"/>
    <s v="NF-18595"/>
    <s v="Nicole Fjeld"/>
    <x v="2"/>
    <s v="United States"/>
    <x v="455"/>
    <x v="1"/>
    <n v="95928"/>
    <x v="1"/>
    <s v="FUR-CH-10004063"/>
    <x v="0"/>
    <x v="1"/>
    <s v="Global Deluxe High-Back Manager's Chair"/>
    <n v="915.13600000000008"/>
    <n v="4"/>
    <n v="0.2"/>
    <n v="102.95279999999988"/>
  </r>
  <r>
    <n v="6291"/>
    <x v="3139"/>
    <x v="1"/>
    <x v="649"/>
    <d v="2012-03-18T00:00:00"/>
    <s v="Second Class"/>
    <s v="NF-18595"/>
    <s v="Nicole Fjeld"/>
    <x v="2"/>
    <s v="United States"/>
    <x v="455"/>
    <x v="1"/>
    <n v="95928"/>
    <x v="1"/>
    <s v="FUR-FU-10001979"/>
    <x v="0"/>
    <x v="5"/>
    <s v="Dana Halogen Swing-Arm Architect Lamp"/>
    <n v="327.76"/>
    <n v="8"/>
    <n v="0"/>
    <n v="91.772800000000018"/>
  </r>
  <r>
    <n v="6292"/>
    <x v="3140"/>
    <x v="3"/>
    <x v="574"/>
    <d v="2014-12-06T00:00:00"/>
    <s v="First Class"/>
    <s v="ME-17725"/>
    <s v="Max Engle"/>
    <x v="0"/>
    <s v="United States"/>
    <x v="127"/>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x v="1"/>
    <x v="1"/>
    <n v="90008"/>
    <x v="1"/>
    <s v="TEC-PH-10002923"/>
    <x v="2"/>
    <x v="7"/>
    <s v="Logitech B530 USB Headset - headset - Full size, Binaural"/>
    <n v="88.77600000000001"/>
    <n v="3"/>
    <n v="0.2"/>
    <n v="7.7679000000000009"/>
  </r>
  <r>
    <n v="6294"/>
    <x v="3141"/>
    <x v="1"/>
    <x v="1100"/>
    <d v="2012-04-26T00:00:00"/>
    <s v="Standard Class"/>
    <s v="AZ-10750"/>
    <s v="Annie Zypern"/>
    <x v="0"/>
    <s v="United States"/>
    <x v="1"/>
    <x v="1"/>
    <n v="90008"/>
    <x v="1"/>
    <s v="OFF-AR-10004691"/>
    <x v="1"/>
    <x v="6"/>
    <s v="Boston 1730 StandUp Electric Pencil Sharpener"/>
    <n v="64.14"/>
    <n v="3"/>
    <n v="0"/>
    <n v="16.676400000000001"/>
  </r>
  <r>
    <n v="6295"/>
    <x v="3142"/>
    <x v="2"/>
    <x v="1101"/>
    <d v="2011-09-19T00:00:00"/>
    <s v="First Class"/>
    <s v="RF-19345"/>
    <s v="Randy Ferguson"/>
    <x v="1"/>
    <s v="United States"/>
    <x v="20"/>
    <x v="15"/>
    <n v="10024"/>
    <x v="3"/>
    <s v="OFF-BI-10002931"/>
    <x v="1"/>
    <x v="8"/>
    <s v="Avery Trapezoid Extra Heavy Duty 4&quot; Binders"/>
    <n v="33.552"/>
    <n v="1"/>
    <n v="0.2"/>
    <n v="12.581999999999999"/>
  </r>
  <r>
    <n v="6296"/>
    <x v="3143"/>
    <x v="2"/>
    <x v="129"/>
    <d v="2012-01-01T00:00:00"/>
    <s v="Standard Class"/>
    <s v="AJ-10780"/>
    <s v="Anthony Jacobs"/>
    <x v="1"/>
    <s v="United States"/>
    <x v="473"/>
    <x v="31"/>
    <n v="1915"/>
    <x v="3"/>
    <s v="OFF-AP-10002651"/>
    <x v="1"/>
    <x v="9"/>
    <s v="Hoover Upright Vacuum With Dirt Cup"/>
    <n v="1737.1799999999998"/>
    <n v="6"/>
    <n v="0"/>
    <n v="503.78219999999976"/>
  </r>
  <r>
    <n v="6297"/>
    <x v="3143"/>
    <x v="2"/>
    <x v="129"/>
    <d v="2012-01-01T00:00:00"/>
    <s v="Standard Class"/>
    <s v="AJ-10780"/>
    <s v="Anthony Jacobs"/>
    <x v="1"/>
    <s v="United States"/>
    <x v="473"/>
    <x v="31"/>
    <n v="1915"/>
    <x v="3"/>
    <s v="OFF-ST-10000689"/>
    <x v="1"/>
    <x v="4"/>
    <s v="Fellowes Strictly Business Drawer File, Letter/Legal Size"/>
    <n v="704.25"/>
    <n v="5"/>
    <n v="0"/>
    <n v="84.51"/>
  </r>
  <r>
    <n v="6298"/>
    <x v="3143"/>
    <x v="2"/>
    <x v="129"/>
    <d v="2012-01-01T00:00:00"/>
    <s v="Standard Class"/>
    <s v="AJ-10780"/>
    <s v="Anthony Jacobs"/>
    <x v="1"/>
    <s v="United States"/>
    <x v="473"/>
    <x v="31"/>
    <n v="1915"/>
    <x v="3"/>
    <s v="OFF-PA-10003302"/>
    <x v="1"/>
    <x v="10"/>
    <s v="Xerox 1906"/>
    <n v="141.76"/>
    <n v="4"/>
    <n v="0"/>
    <n v="66.627199999999988"/>
  </r>
  <r>
    <n v="6299"/>
    <x v="3144"/>
    <x v="2"/>
    <x v="618"/>
    <d v="2011-10-26T00:00:00"/>
    <s v="Standard Class"/>
    <s v="SF-20965"/>
    <s v="Sylvia Foulston"/>
    <x v="1"/>
    <s v="United States"/>
    <x v="70"/>
    <x v="1"/>
    <n v="92024"/>
    <x v="1"/>
    <s v="OFF-BI-10001460"/>
    <x v="1"/>
    <x v="8"/>
    <s v="Plastic Binding Combs"/>
    <n v="36.36"/>
    <n v="3"/>
    <n v="0.2"/>
    <n v="12.2715"/>
  </r>
  <r>
    <n v="6300"/>
    <x v="3145"/>
    <x v="3"/>
    <x v="329"/>
    <d v="2014-12-04T00:00:00"/>
    <s v="First Class"/>
    <s v="MZ-17335"/>
    <s v="Maria Zettner"/>
    <x v="2"/>
    <s v="United States"/>
    <x v="8"/>
    <x v="1"/>
    <n v="94109"/>
    <x v="1"/>
    <s v="FUR-FU-10003489"/>
    <x v="0"/>
    <x v="5"/>
    <s v="Contemporary Borderless Frame"/>
    <n v="25.83"/>
    <n v="3"/>
    <n v="0"/>
    <n v="9.5570999999999984"/>
  </r>
  <r>
    <n v="6301"/>
    <x v="3146"/>
    <x v="2"/>
    <x v="571"/>
    <d v="2011-06-12T00:00:00"/>
    <s v="Standard Class"/>
    <s v="SB-20170"/>
    <s v="Sarah Bern"/>
    <x v="0"/>
    <s v="United States"/>
    <x v="22"/>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x v="22"/>
    <x v="10"/>
    <n v="60623"/>
    <x v="2"/>
    <s v="OFF-EN-10000461"/>
    <x v="1"/>
    <x v="12"/>
    <s v="#10- 4 1/8&quot; x 9 1/2&quot; Recycled Envelopes"/>
    <n v="13.984000000000002"/>
    <n v="2"/>
    <n v="0.2"/>
    <n v="4.7195999999999998"/>
  </r>
  <r>
    <n v="6303"/>
    <x v="3147"/>
    <x v="3"/>
    <x v="51"/>
    <d v="2014-11-28T00:00:00"/>
    <s v="Standard Class"/>
    <s v="AH-10210"/>
    <s v="Alan Hwang"/>
    <x v="0"/>
    <s v="United States"/>
    <x v="61"/>
    <x v="5"/>
    <n v="75220"/>
    <x v="2"/>
    <s v="TEC-PH-10001305"/>
    <x v="2"/>
    <x v="7"/>
    <s v="Panasonic KX TS208W Corded phone"/>
    <n v="195.96000000000004"/>
    <n v="5"/>
    <n v="0.2"/>
    <n v="19.596000000000018"/>
  </r>
  <r>
    <n v="6304"/>
    <x v="3148"/>
    <x v="3"/>
    <x v="978"/>
    <d v="2014-06-21T00:00:00"/>
    <s v="Second Class"/>
    <s v="NK-18490"/>
    <s v="Neil Knudson"/>
    <x v="2"/>
    <s v="United States"/>
    <x v="331"/>
    <x v="5"/>
    <n v="78415"/>
    <x v="2"/>
    <s v="OFF-PA-10000167"/>
    <x v="1"/>
    <x v="10"/>
    <s v="Xerox 1925"/>
    <n v="74.352000000000004"/>
    <n v="3"/>
    <n v="0.2"/>
    <n v="23.234999999999992"/>
  </r>
  <r>
    <n v="6305"/>
    <x v="3149"/>
    <x v="3"/>
    <x v="1024"/>
    <d v="2014-05-06T00:00:00"/>
    <s v="Same Day"/>
    <s v="AI-10855"/>
    <s v="Arianne Irving"/>
    <x v="0"/>
    <s v="United States"/>
    <x v="20"/>
    <x v="15"/>
    <n v="10035"/>
    <x v="3"/>
    <s v="OFF-PA-10002947"/>
    <x v="1"/>
    <x v="10"/>
    <s v="Xerox 1923"/>
    <n v="6.68"/>
    <n v="1"/>
    <n v="0"/>
    <n v="3.2063999999999999"/>
  </r>
  <r>
    <n v="6306"/>
    <x v="3150"/>
    <x v="0"/>
    <x v="254"/>
    <d v="2013-11-07T00:00:00"/>
    <s v="Second Class"/>
    <s v="TP-21565"/>
    <s v="Tracy Poddar"/>
    <x v="1"/>
    <s v="United States"/>
    <x v="474"/>
    <x v="21"/>
    <n v="97405"/>
    <x v="1"/>
    <s v="OFF-SU-10002301"/>
    <x v="1"/>
    <x v="14"/>
    <s v="Serrated Blade or Curved Handle Hand Letter Openers"/>
    <n v="17.584000000000003"/>
    <n v="7"/>
    <n v="0.2"/>
    <n v="-4.1761999999999997"/>
  </r>
  <r>
    <n v="6307"/>
    <x v="3150"/>
    <x v="0"/>
    <x v="254"/>
    <d v="2013-11-07T00:00:00"/>
    <s v="Second Class"/>
    <s v="TP-21565"/>
    <s v="Tracy Poddar"/>
    <x v="1"/>
    <s v="United States"/>
    <x v="474"/>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x v="474"/>
    <x v="21"/>
    <n v="97405"/>
    <x v="1"/>
    <s v="OFF-PA-10004353"/>
    <x v="1"/>
    <x v="10"/>
    <s v="Southworth 25% Cotton Premium Laser Paper and Envelopes"/>
    <n v="47.952000000000005"/>
    <n v="3"/>
    <n v="0.2"/>
    <n v="16.783200000000001"/>
  </r>
  <r>
    <n v="6309"/>
    <x v="3150"/>
    <x v="0"/>
    <x v="254"/>
    <d v="2013-11-07T00:00:00"/>
    <s v="Second Class"/>
    <s v="TP-21565"/>
    <s v="Tracy Poddar"/>
    <x v="1"/>
    <s v="United States"/>
    <x v="474"/>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x v="474"/>
    <x v="21"/>
    <n v="97405"/>
    <x v="1"/>
    <s v="OFF-LA-10003930"/>
    <x v="1"/>
    <x v="2"/>
    <s v="Dot Matrix Printer Tape Reel Labels, White, 5000/Box"/>
    <n v="629.18400000000008"/>
    <n v="8"/>
    <n v="0.2"/>
    <n v="228.07919999999999"/>
  </r>
  <r>
    <n v="6311"/>
    <x v="3150"/>
    <x v="0"/>
    <x v="254"/>
    <d v="2013-11-07T00:00:00"/>
    <s v="Second Class"/>
    <s v="TP-21565"/>
    <s v="Tracy Poddar"/>
    <x v="1"/>
    <s v="United States"/>
    <x v="474"/>
    <x v="21"/>
    <n v="97405"/>
    <x v="1"/>
    <s v="OFF-PA-10000176"/>
    <x v="1"/>
    <x v="10"/>
    <s v="Xerox 1887"/>
    <n v="15.176"/>
    <n v="1"/>
    <n v="0.2"/>
    <n v="5.3115999999999985"/>
  </r>
  <r>
    <n v="6312"/>
    <x v="3151"/>
    <x v="2"/>
    <x v="1102"/>
    <d v="2011-09-16T00:00:00"/>
    <s v="Standard Class"/>
    <s v="LW-17125"/>
    <s v="Liz Willingham"/>
    <x v="0"/>
    <s v="United States"/>
    <x v="475"/>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x v="54"/>
    <x v="29"/>
    <n v="6824"/>
    <x v="3"/>
    <s v="OFF-ST-10001932"/>
    <x v="1"/>
    <x v="4"/>
    <s v="Fellowes Staxonsteel Drawer Files"/>
    <n v="579.51"/>
    <n v="3"/>
    <n v="0"/>
    <n v="81.131400000000014"/>
  </r>
  <r>
    <n v="6314"/>
    <x v="3152"/>
    <x v="3"/>
    <x v="911"/>
    <d v="2014-02-22T00:00:00"/>
    <s v="Standard Class"/>
    <s v="NG-18355"/>
    <s v="Nat Gilpin"/>
    <x v="1"/>
    <s v="United States"/>
    <x v="54"/>
    <x v="29"/>
    <n v="6824"/>
    <x v="3"/>
    <s v="TEC-PH-10000923"/>
    <x v="2"/>
    <x v="7"/>
    <s v="Belkin SportFit Armband For iPhone 5s/5c, Fuchsia"/>
    <n v="14.99"/>
    <n v="1"/>
    <n v="0"/>
    <n v="7.3451000000000004"/>
  </r>
  <r>
    <n v="6315"/>
    <x v="3153"/>
    <x v="2"/>
    <x v="156"/>
    <d v="2011-11-29T00:00:00"/>
    <s v="Standard Class"/>
    <s v="NG-18355"/>
    <s v="Nat Gilpin"/>
    <x v="1"/>
    <s v="United States"/>
    <x v="25"/>
    <x v="12"/>
    <n v="49201"/>
    <x v="2"/>
    <s v="OFF-AR-10000380"/>
    <x v="1"/>
    <x v="6"/>
    <s v="Hunt PowerHouse Electric Pencil Sharpener, Blue"/>
    <n v="151.91999999999999"/>
    <n v="4"/>
    <n v="0"/>
    <n v="45.575999999999979"/>
  </r>
  <r>
    <n v="6316"/>
    <x v="3153"/>
    <x v="2"/>
    <x v="156"/>
    <d v="2011-11-29T00:00:00"/>
    <s v="Standard Class"/>
    <s v="NG-18355"/>
    <s v="Nat Gilpin"/>
    <x v="1"/>
    <s v="United States"/>
    <x v="25"/>
    <x v="12"/>
    <n v="49201"/>
    <x v="2"/>
    <s v="OFF-LA-10003930"/>
    <x v="1"/>
    <x v="2"/>
    <s v="Dot Matrix Printer Tape Reel Labels, White, 5000/Box"/>
    <n v="196.62"/>
    <n v="2"/>
    <n v="0"/>
    <n v="96.343800000000002"/>
  </r>
  <r>
    <n v="6317"/>
    <x v="3153"/>
    <x v="2"/>
    <x v="156"/>
    <d v="2011-11-29T00:00:00"/>
    <s v="Standard Class"/>
    <s v="NG-18355"/>
    <s v="Nat Gilpin"/>
    <x v="1"/>
    <s v="United States"/>
    <x v="25"/>
    <x v="12"/>
    <n v="49201"/>
    <x v="2"/>
    <s v="OFF-PA-10001815"/>
    <x v="1"/>
    <x v="10"/>
    <s v="Xerox 1885"/>
    <n v="144.12"/>
    <n v="3"/>
    <n v="0"/>
    <n v="69.177599999999984"/>
  </r>
  <r>
    <n v="6318"/>
    <x v="3153"/>
    <x v="2"/>
    <x v="156"/>
    <d v="2011-11-29T00:00:00"/>
    <s v="Standard Class"/>
    <s v="NG-18355"/>
    <s v="Nat Gilpin"/>
    <x v="1"/>
    <s v="United States"/>
    <x v="25"/>
    <x v="12"/>
    <n v="49201"/>
    <x v="2"/>
    <s v="OFF-PA-10004082"/>
    <x v="1"/>
    <x v="10"/>
    <s v="Adams Telephone Message Book w/Frequently-Called Numbers Space, 400 Messages per Book"/>
    <n v="15.96"/>
    <n v="2"/>
    <n v="0"/>
    <n v="7.98"/>
  </r>
  <r>
    <n v="6319"/>
    <x v="3154"/>
    <x v="3"/>
    <x v="920"/>
    <d v="2014-11-30T00:00:00"/>
    <s v="Second Class"/>
    <s v="EB-13750"/>
    <s v="Edward Becker"/>
    <x v="1"/>
    <s v="United States"/>
    <x v="229"/>
    <x v="1"/>
    <n v="92677"/>
    <x v="1"/>
    <s v="TEC-PH-10004071"/>
    <x v="2"/>
    <x v="7"/>
    <s v="PayAnywhere Card Reader"/>
    <n v="39.960000000000008"/>
    <n v="5"/>
    <n v="0.2"/>
    <n v="3.4964999999999993"/>
  </r>
  <r>
    <n v="6320"/>
    <x v="3154"/>
    <x v="3"/>
    <x v="920"/>
    <d v="2014-11-30T00:00:00"/>
    <s v="Second Class"/>
    <s v="EB-13750"/>
    <s v="Edward Becker"/>
    <x v="1"/>
    <s v="United States"/>
    <x v="229"/>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x v="108"/>
    <x v="2"/>
    <n v="32216"/>
    <x v="0"/>
    <s v="OFF-PA-10001800"/>
    <x v="1"/>
    <x v="10"/>
    <s v="Xerox 220"/>
    <n v="10.368000000000002"/>
    <n v="2"/>
    <n v="0.2"/>
    <n v="3.6288"/>
  </r>
  <r>
    <n v="6322"/>
    <x v="3156"/>
    <x v="2"/>
    <x v="303"/>
    <d v="2011-10-17T00:00:00"/>
    <s v="Standard Class"/>
    <s v="SP-20545"/>
    <s v="Sibella Parks"/>
    <x v="1"/>
    <s v="United States"/>
    <x v="145"/>
    <x v="15"/>
    <n v="10550"/>
    <x v="3"/>
    <s v="OFF-BI-10002764"/>
    <x v="1"/>
    <x v="8"/>
    <s v="Recycled Pressboard Report Cover with Reinforced Top Hinge"/>
    <n v="7.7520000000000007"/>
    <n v="3"/>
    <n v="0.2"/>
    <n v="2.8100999999999998"/>
  </r>
  <r>
    <n v="6323"/>
    <x v="3157"/>
    <x v="2"/>
    <x v="561"/>
    <d v="2011-06-07T00:00:00"/>
    <s v="Second Class"/>
    <s v="RB-19795"/>
    <s v="Ross Baird"/>
    <x v="2"/>
    <s v="United States"/>
    <x v="297"/>
    <x v="12"/>
    <n v="48640"/>
    <x v="2"/>
    <s v="OFF-EN-10004459"/>
    <x v="1"/>
    <x v="12"/>
    <s v="Security-Tint Envelopes"/>
    <n v="15.28"/>
    <n v="2"/>
    <n v="0"/>
    <n v="7.4871999999999996"/>
  </r>
  <r>
    <n v="6324"/>
    <x v="3158"/>
    <x v="2"/>
    <x v="1103"/>
    <d v="2011-06-23T00:00:00"/>
    <s v="Standard Class"/>
    <s v="DB-13660"/>
    <s v="Duane Benoit"/>
    <x v="0"/>
    <s v="United States"/>
    <x v="46"/>
    <x v="13"/>
    <n v="19711"/>
    <x v="3"/>
    <s v="TEC-MA-10000423"/>
    <x v="2"/>
    <x v="15"/>
    <s v="Texas Instruments TI-34 Scientific Calculator"/>
    <n v="65.97"/>
    <n v="3"/>
    <n v="0"/>
    <n v="31.005899999999997"/>
  </r>
  <r>
    <n v="6325"/>
    <x v="3159"/>
    <x v="1"/>
    <x v="1104"/>
    <d v="2012-11-02T00:00:00"/>
    <s v="Standard Class"/>
    <s v="NB-18655"/>
    <s v="Nona Balk"/>
    <x v="1"/>
    <s v="United States"/>
    <x v="8"/>
    <x v="1"/>
    <n v="94109"/>
    <x v="1"/>
    <s v="OFF-PA-10002986"/>
    <x v="1"/>
    <x v="10"/>
    <s v="Xerox 1898"/>
    <n v="33.4"/>
    <n v="5"/>
    <n v="0"/>
    <n v="16.032"/>
  </r>
  <r>
    <n v="6326"/>
    <x v="3159"/>
    <x v="1"/>
    <x v="1104"/>
    <d v="2012-11-02T00:00:00"/>
    <s v="Standard Class"/>
    <s v="NB-18655"/>
    <s v="Nona Balk"/>
    <x v="1"/>
    <s v="United States"/>
    <x v="8"/>
    <x v="1"/>
    <n v="94109"/>
    <x v="1"/>
    <s v="OFF-EN-10001434"/>
    <x v="1"/>
    <x v="12"/>
    <s v="Strathmore #10 Envelopes, Ultimate White"/>
    <n v="210.84"/>
    <n v="4"/>
    <n v="0"/>
    <n v="103.3116"/>
  </r>
  <r>
    <n v="6327"/>
    <x v="3160"/>
    <x v="2"/>
    <x v="407"/>
    <d v="2011-01-27T00:00:00"/>
    <s v="Standard Class"/>
    <s v="XP-21865"/>
    <s v="Xylona Preis"/>
    <x v="0"/>
    <s v="United States"/>
    <x v="17"/>
    <x v="12"/>
    <n v="48185"/>
    <x v="2"/>
    <s v="OFF-ST-10000760"/>
    <x v="1"/>
    <x v="4"/>
    <s v="Eldon Fold 'N Roll Cart System"/>
    <n v="13.98"/>
    <n v="1"/>
    <n v="0"/>
    <n v="4.0541999999999998"/>
  </r>
  <r>
    <n v="6328"/>
    <x v="3160"/>
    <x v="2"/>
    <x v="407"/>
    <d v="2011-01-27T00:00:00"/>
    <s v="Standard Class"/>
    <s v="XP-21865"/>
    <s v="Xylona Preis"/>
    <x v="0"/>
    <s v="United States"/>
    <x v="17"/>
    <x v="12"/>
    <n v="48185"/>
    <x v="2"/>
    <s v="FUR-FU-10002918"/>
    <x v="0"/>
    <x v="5"/>
    <s v="Eldon ClusterMat Chair Mat with Cordless Antistatic Protection"/>
    <n v="272.94"/>
    <n v="3"/>
    <n v="0"/>
    <n v="30.023400000000009"/>
  </r>
  <r>
    <n v="6329"/>
    <x v="3160"/>
    <x v="2"/>
    <x v="407"/>
    <d v="2011-01-27T00:00:00"/>
    <s v="Standard Class"/>
    <s v="XP-21865"/>
    <s v="Xylona Preis"/>
    <x v="0"/>
    <s v="United States"/>
    <x v="17"/>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x v="17"/>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x v="17"/>
    <x v="12"/>
    <n v="48185"/>
    <x v="2"/>
    <s v="OFF-ST-10003123"/>
    <x v="1"/>
    <x v="4"/>
    <s v="Fellowes Bases and Tops For Staxonsteel/High-Stak Systems"/>
    <n v="66.58"/>
    <n v="2"/>
    <n v="0"/>
    <n v="15.979199999999999"/>
  </r>
  <r>
    <n v="6332"/>
    <x v="3160"/>
    <x v="2"/>
    <x v="407"/>
    <d v="2011-01-27T00:00:00"/>
    <s v="Standard Class"/>
    <s v="XP-21865"/>
    <s v="Xylona Preis"/>
    <x v="0"/>
    <s v="United States"/>
    <x v="17"/>
    <x v="12"/>
    <n v="48185"/>
    <x v="2"/>
    <s v="OFF-AR-10004456"/>
    <x v="1"/>
    <x v="6"/>
    <s v="Panasonic KP-4ABK Battery-Operated Pencil Sharpener"/>
    <n v="43.92"/>
    <n v="3"/>
    <n v="0"/>
    <n v="12.736799999999999"/>
  </r>
  <r>
    <n v="6333"/>
    <x v="3160"/>
    <x v="2"/>
    <x v="407"/>
    <d v="2011-01-27T00:00:00"/>
    <s v="Standard Class"/>
    <s v="XP-21865"/>
    <s v="Xylona Preis"/>
    <x v="0"/>
    <s v="United States"/>
    <x v="17"/>
    <x v="12"/>
    <n v="48185"/>
    <x v="2"/>
    <s v="FUR-FU-10002268"/>
    <x v="0"/>
    <x v="5"/>
    <s v="Ultra Door Push Plate"/>
    <n v="14.73"/>
    <n v="3"/>
    <n v="0"/>
    <n v="4.8608999999999991"/>
  </r>
  <r>
    <n v="6334"/>
    <x v="3160"/>
    <x v="2"/>
    <x v="407"/>
    <d v="2011-01-27T00:00:00"/>
    <s v="Standard Class"/>
    <s v="XP-21865"/>
    <s v="Xylona Preis"/>
    <x v="0"/>
    <s v="United States"/>
    <x v="17"/>
    <x v="12"/>
    <n v="48185"/>
    <x v="2"/>
    <s v="OFF-BI-10004364"/>
    <x v="1"/>
    <x v="8"/>
    <s v="Storex Dura Pro Binders"/>
    <n v="29.700000000000003"/>
    <n v="5"/>
    <n v="0"/>
    <n v="13.365"/>
  </r>
  <r>
    <n v="6335"/>
    <x v="3161"/>
    <x v="2"/>
    <x v="384"/>
    <d v="2011-07-15T00:00:00"/>
    <s v="Standard Class"/>
    <s v="MH-17455"/>
    <s v="Mark Hamilton"/>
    <x v="0"/>
    <s v="United States"/>
    <x v="20"/>
    <x v="15"/>
    <n v="10011"/>
    <x v="3"/>
    <s v="OFF-PA-10001970"/>
    <x v="1"/>
    <x v="10"/>
    <s v="Xerox 1881"/>
    <n v="49.12"/>
    <n v="4"/>
    <n v="0"/>
    <n v="23.086399999999998"/>
  </r>
  <r>
    <n v="6336"/>
    <x v="3161"/>
    <x v="2"/>
    <x v="384"/>
    <d v="2011-07-15T00:00:00"/>
    <s v="Standard Class"/>
    <s v="MH-17455"/>
    <s v="Mark Hamilton"/>
    <x v="0"/>
    <s v="United States"/>
    <x v="20"/>
    <x v="15"/>
    <n v="10011"/>
    <x v="3"/>
    <s v="OFF-BI-10002954"/>
    <x v="1"/>
    <x v="8"/>
    <s v="Newell 3-Hole Punched Plastic Slotted Magazine Holders for Binders"/>
    <n v="18.28"/>
    <n v="5"/>
    <n v="0.2"/>
    <n v="6.3979999999999997"/>
  </r>
  <r>
    <n v="6337"/>
    <x v="3162"/>
    <x v="0"/>
    <x v="133"/>
    <d v="2013-09-07T00:00:00"/>
    <s v="Standard Class"/>
    <s v="BG-11740"/>
    <s v="Bruce Geld"/>
    <x v="0"/>
    <s v="United States"/>
    <x v="1"/>
    <x v="1"/>
    <n v="90008"/>
    <x v="1"/>
    <s v="FUR-FU-10000672"/>
    <x v="0"/>
    <x v="5"/>
    <s v="Executive Impressions 10&quot; Spectator Wall Clock"/>
    <n v="47.04"/>
    <n v="4"/>
    <n v="0"/>
    <n v="15.993599999999997"/>
  </r>
  <r>
    <n v="6338"/>
    <x v="3162"/>
    <x v="0"/>
    <x v="133"/>
    <d v="2013-09-07T00:00:00"/>
    <s v="Standard Class"/>
    <s v="BG-11740"/>
    <s v="Bruce Geld"/>
    <x v="0"/>
    <s v="United States"/>
    <x v="1"/>
    <x v="1"/>
    <n v="90008"/>
    <x v="1"/>
    <s v="TEC-PH-10004908"/>
    <x v="2"/>
    <x v="7"/>
    <s v="Panasonic KX TS3282W Corded phone"/>
    <n v="339.96000000000004"/>
    <n v="5"/>
    <n v="0.2"/>
    <n v="42.494999999999948"/>
  </r>
  <r>
    <n v="6339"/>
    <x v="3163"/>
    <x v="3"/>
    <x v="361"/>
    <d v="2014-10-10T00:00:00"/>
    <s v="Standard Class"/>
    <s v="TS-21370"/>
    <s v="Todd Sumrall"/>
    <x v="1"/>
    <s v="United States"/>
    <x v="20"/>
    <x v="15"/>
    <n v="10035"/>
    <x v="3"/>
    <s v="TEC-PH-10003095"/>
    <x v="2"/>
    <x v="7"/>
    <s v="Samsung HM1900 Bluetooth Headset"/>
    <n v="87.8"/>
    <n v="4"/>
    <n v="0"/>
    <n v="43.9"/>
  </r>
  <r>
    <n v="6340"/>
    <x v="3163"/>
    <x v="3"/>
    <x v="361"/>
    <d v="2014-10-10T00:00:00"/>
    <s v="Standard Class"/>
    <s v="TS-21370"/>
    <s v="Todd Sumrall"/>
    <x v="1"/>
    <s v="United States"/>
    <x v="20"/>
    <x v="15"/>
    <n v="10035"/>
    <x v="3"/>
    <s v="FUR-CH-10002880"/>
    <x v="0"/>
    <x v="1"/>
    <s v="Global High-Back Leather Tilter, Burgundy"/>
    <n v="221.38200000000001"/>
    <n v="2"/>
    <n v="0.1"/>
    <n v="2.4597999999999871"/>
  </r>
  <r>
    <n v="6341"/>
    <x v="3163"/>
    <x v="3"/>
    <x v="361"/>
    <d v="2014-10-10T00:00:00"/>
    <s v="Standard Class"/>
    <s v="TS-21370"/>
    <s v="Todd Sumrall"/>
    <x v="1"/>
    <s v="United States"/>
    <x v="20"/>
    <x v="15"/>
    <n v="10035"/>
    <x v="3"/>
    <s v="TEC-MA-10001047"/>
    <x v="2"/>
    <x v="15"/>
    <s v="3D Systems Cube Printer, 2nd Generation, Magenta"/>
    <n v="5199.96"/>
    <n v="4"/>
    <n v="0"/>
    <n v="1351.9895999999999"/>
  </r>
  <r>
    <n v="6342"/>
    <x v="3164"/>
    <x v="3"/>
    <x v="413"/>
    <d v="2014-01-03T00:00:00"/>
    <s v="First Class"/>
    <s v="DB-13660"/>
    <s v="Duane Benoit"/>
    <x v="0"/>
    <s v="United States"/>
    <x v="152"/>
    <x v="24"/>
    <n v="43130"/>
    <x v="3"/>
    <s v="OFF-ST-10002554"/>
    <x v="1"/>
    <x v="4"/>
    <s v="Tennsco Industrial Shelving"/>
    <n v="156.512"/>
    <n v="4"/>
    <n v="0.2"/>
    <n v="-35.215199999999996"/>
  </r>
  <r>
    <n v="6343"/>
    <x v="3165"/>
    <x v="1"/>
    <x v="1105"/>
    <d v="2012-03-10T00:00:00"/>
    <s v="First Class"/>
    <s v="EM-14140"/>
    <s v="Eugene Moren"/>
    <x v="2"/>
    <s v="United States"/>
    <x v="46"/>
    <x v="13"/>
    <n v="19711"/>
    <x v="3"/>
    <s v="TEC-AC-10004469"/>
    <x v="2"/>
    <x v="11"/>
    <s v="Microsoft Sculpt Comfort Mouse"/>
    <n v="119.85000000000001"/>
    <n v="3"/>
    <n v="0"/>
    <n v="52.734000000000009"/>
  </r>
  <r>
    <n v="6344"/>
    <x v="3165"/>
    <x v="1"/>
    <x v="1105"/>
    <d v="2012-03-10T00:00:00"/>
    <s v="First Class"/>
    <s v="EM-14140"/>
    <s v="Eugene Moren"/>
    <x v="2"/>
    <s v="United States"/>
    <x v="46"/>
    <x v="13"/>
    <n v="19711"/>
    <x v="3"/>
    <s v="OFF-BI-10000309"/>
    <x v="1"/>
    <x v="8"/>
    <s v="GBC Twin Loop Wire Binding Elements, 9/16&quot; Spine, Black"/>
    <n v="30.44"/>
    <n v="2"/>
    <n v="0"/>
    <n v="14.9156"/>
  </r>
  <r>
    <n v="6345"/>
    <x v="3165"/>
    <x v="1"/>
    <x v="1105"/>
    <d v="2012-03-10T00:00:00"/>
    <s v="First Class"/>
    <s v="EM-14140"/>
    <s v="Eugene Moren"/>
    <x v="2"/>
    <s v="United States"/>
    <x v="46"/>
    <x v="13"/>
    <n v="19711"/>
    <x v="3"/>
    <s v="OFF-BI-10001765"/>
    <x v="1"/>
    <x v="8"/>
    <s v="Wilson Jones Heavy-Duty Casebound Ring Binders with Metal Hinges"/>
    <n v="69.28"/>
    <n v="2"/>
    <n v="0"/>
    <n v="33.254399999999997"/>
  </r>
  <r>
    <n v="6346"/>
    <x v="3165"/>
    <x v="1"/>
    <x v="1105"/>
    <d v="2012-03-10T00:00:00"/>
    <s v="First Class"/>
    <s v="EM-14140"/>
    <s v="Eugene Moren"/>
    <x v="2"/>
    <s v="United States"/>
    <x v="46"/>
    <x v="13"/>
    <n v="19711"/>
    <x v="3"/>
    <s v="TEC-PH-10001619"/>
    <x v="2"/>
    <x v="7"/>
    <s v="LG G3"/>
    <n v="587.97"/>
    <n v="3"/>
    <n v="0"/>
    <n v="170.51129999999998"/>
  </r>
  <r>
    <n v="6347"/>
    <x v="3166"/>
    <x v="3"/>
    <x v="179"/>
    <d v="2014-10-21T00:00:00"/>
    <s v="Same Day"/>
    <s v="RB-19465"/>
    <s v="Rick Bensley"/>
    <x v="2"/>
    <s v="United States"/>
    <x v="20"/>
    <x v="15"/>
    <n v="10024"/>
    <x v="3"/>
    <s v="OFF-LA-10002034"/>
    <x v="1"/>
    <x v="2"/>
    <s v="Avery 478"/>
    <n v="24.55"/>
    <n v="5"/>
    <n v="0"/>
    <n v="12.029499999999999"/>
  </r>
  <r>
    <n v="6348"/>
    <x v="3167"/>
    <x v="1"/>
    <x v="489"/>
    <d v="2012-05-06T00:00:00"/>
    <s v="Standard Class"/>
    <s v="PO-18850"/>
    <s v="Patrick O'Brill"/>
    <x v="0"/>
    <s v="United States"/>
    <x v="8"/>
    <x v="1"/>
    <n v="94109"/>
    <x v="1"/>
    <s v="OFF-BI-10000309"/>
    <x v="1"/>
    <x v="8"/>
    <s v="GBC Twin Loop Wire Binding Elements, 9/16&quot; Spine, Black"/>
    <n v="12.176000000000002"/>
    <n v="1"/>
    <n v="0.2"/>
    <n v="4.4137999999999993"/>
  </r>
  <r>
    <n v="6349"/>
    <x v="3167"/>
    <x v="1"/>
    <x v="489"/>
    <d v="2012-05-06T00:00:00"/>
    <s v="Standard Class"/>
    <s v="PO-18850"/>
    <s v="Patrick O'Brill"/>
    <x v="0"/>
    <s v="United States"/>
    <x v="8"/>
    <x v="1"/>
    <n v="94109"/>
    <x v="1"/>
    <s v="OFF-ST-10000876"/>
    <x v="1"/>
    <x v="4"/>
    <s v="Eldon Simplefile Box Office"/>
    <n v="37.32"/>
    <n v="3"/>
    <n v="0"/>
    <n v="10.4496"/>
  </r>
  <r>
    <n v="6350"/>
    <x v="3167"/>
    <x v="1"/>
    <x v="489"/>
    <d v="2012-05-06T00:00:00"/>
    <s v="Standard Class"/>
    <s v="PO-18850"/>
    <s v="Patrick O'Brill"/>
    <x v="0"/>
    <s v="United States"/>
    <x v="8"/>
    <x v="1"/>
    <n v="94109"/>
    <x v="1"/>
    <s v="OFF-SU-10002573"/>
    <x v="1"/>
    <x v="14"/>
    <s v="Acme 10&quot; Easy Grip Assistive Scissors"/>
    <n v="35.06"/>
    <n v="2"/>
    <n v="0"/>
    <n v="10.517999999999997"/>
  </r>
  <r>
    <n v="6351"/>
    <x v="3168"/>
    <x v="3"/>
    <x v="213"/>
    <d v="2014-09-09T00:00:00"/>
    <s v="Standard Class"/>
    <s v="AG-10900"/>
    <s v="Arthur Gainer"/>
    <x v="0"/>
    <s v="United States"/>
    <x v="61"/>
    <x v="5"/>
    <n v="75217"/>
    <x v="2"/>
    <s v="FUR-FU-10004622"/>
    <x v="0"/>
    <x v="5"/>
    <s v="Eldon Advantage Foldable Chair Mats for Low Pile Carpets"/>
    <n v="108.40000000000002"/>
    <n v="5"/>
    <n v="0.6"/>
    <n v="-105.69000000000003"/>
  </r>
  <r>
    <n v="6352"/>
    <x v="3169"/>
    <x v="3"/>
    <x v="132"/>
    <d v="2014-11-09T00:00:00"/>
    <s v="Standard Class"/>
    <s v="BF-11275"/>
    <s v="Beth Fritzler"/>
    <x v="1"/>
    <s v="United States"/>
    <x v="100"/>
    <x v="2"/>
    <n v="33178"/>
    <x v="0"/>
    <s v="TEC-PH-10002549"/>
    <x v="2"/>
    <x v="7"/>
    <s v="Polycom SoundPoint IP 450 VoIP phone"/>
    <n v="361.37600000000003"/>
    <n v="2"/>
    <n v="0.2"/>
    <n v="27.103200000000001"/>
  </r>
  <r>
    <n v="6353"/>
    <x v="3170"/>
    <x v="1"/>
    <x v="1023"/>
    <d v="2012-09-19T00:00:00"/>
    <s v="Standard Class"/>
    <s v="HG-14845"/>
    <s v="Harry Greene"/>
    <x v="0"/>
    <s v="United States"/>
    <x v="10"/>
    <x v="9"/>
    <n v="19120"/>
    <x v="3"/>
    <s v="OFF-BI-10004209"/>
    <x v="1"/>
    <x v="8"/>
    <s v="Fellowes Twister Kit, Gray/Clear, 3/pkg"/>
    <n v="2.4119999999999999"/>
    <n v="1"/>
    <n v="0.7"/>
    <n v="-2.0099999999999998"/>
  </r>
  <r>
    <n v="6354"/>
    <x v="3171"/>
    <x v="1"/>
    <x v="684"/>
    <d v="2012-09-12T00:00:00"/>
    <s v="Standard Class"/>
    <s v="BS-11590"/>
    <s v="Brendan Sweed"/>
    <x v="1"/>
    <s v="United States"/>
    <x v="20"/>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x v="20"/>
    <x v="15"/>
    <n v="10011"/>
    <x v="3"/>
    <s v="TEC-PH-10002922"/>
    <x v="2"/>
    <x v="7"/>
    <s v="ShoreTel ShorePhone IP 230 VoIP phone"/>
    <n v="337.98"/>
    <n v="2"/>
    <n v="0"/>
    <n v="101.39399999999998"/>
  </r>
  <r>
    <n v="6356"/>
    <x v="3172"/>
    <x v="2"/>
    <x v="191"/>
    <d v="2011-10-13T00:00:00"/>
    <s v="Standard Class"/>
    <s v="JD-16015"/>
    <s v="Joy Daniels"/>
    <x v="0"/>
    <s v="United States"/>
    <x v="10"/>
    <x v="9"/>
    <n v="19120"/>
    <x v="3"/>
    <s v="OFF-ST-10000642"/>
    <x v="1"/>
    <x v="4"/>
    <s v="Tennsco Lockers, Gray"/>
    <n v="83.920000000000016"/>
    <n v="5"/>
    <n v="0.2"/>
    <n v="-13.637000000000011"/>
  </r>
  <r>
    <n v="6357"/>
    <x v="3173"/>
    <x v="3"/>
    <x v="205"/>
    <d v="2014-01-29T00:00:00"/>
    <s v="Standard Class"/>
    <s v="CS-12250"/>
    <s v="Chris Selesnick"/>
    <x v="1"/>
    <s v="United States"/>
    <x v="4"/>
    <x v="4"/>
    <n v="98103"/>
    <x v="1"/>
    <s v="OFF-BI-10001757"/>
    <x v="1"/>
    <x v="8"/>
    <s v="Pressboard Hanging Data Binders for Unburst Sheets"/>
    <n v="19.68"/>
    <n v="5"/>
    <n v="0.2"/>
    <n v="6.8879999999999981"/>
  </r>
  <r>
    <n v="6358"/>
    <x v="3173"/>
    <x v="3"/>
    <x v="205"/>
    <d v="2014-01-29T00:00:00"/>
    <s v="Standard Class"/>
    <s v="CS-12250"/>
    <s v="Chris Selesnick"/>
    <x v="1"/>
    <s v="United States"/>
    <x v="4"/>
    <x v="4"/>
    <n v="98103"/>
    <x v="1"/>
    <s v="OFF-PA-10004621"/>
    <x v="1"/>
    <x v="10"/>
    <s v="Xerox 212"/>
    <n v="25.92"/>
    <n v="4"/>
    <n v="0"/>
    <n v="12.441600000000001"/>
  </r>
  <r>
    <n v="6359"/>
    <x v="3173"/>
    <x v="3"/>
    <x v="205"/>
    <d v="2014-01-29T00:00:00"/>
    <s v="Standard Class"/>
    <s v="CS-12250"/>
    <s v="Chris Selesnick"/>
    <x v="1"/>
    <s v="United States"/>
    <x v="4"/>
    <x v="4"/>
    <n v="98103"/>
    <x v="1"/>
    <s v="OFF-PA-10002262"/>
    <x v="1"/>
    <x v="10"/>
    <s v="Xerox 192"/>
    <n v="6.48"/>
    <n v="1"/>
    <n v="0"/>
    <n v="3.1104000000000003"/>
  </r>
  <r>
    <n v="6360"/>
    <x v="3173"/>
    <x v="3"/>
    <x v="205"/>
    <d v="2014-01-29T00:00:00"/>
    <s v="Standard Class"/>
    <s v="CS-12250"/>
    <s v="Chris Selesnick"/>
    <x v="1"/>
    <s v="United States"/>
    <x v="4"/>
    <x v="4"/>
    <n v="98103"/>
    <x v="1"/>
    <s v="TEC-PH-10004100"/>
    <x v="2"/>
    <x v="7"/>
    <s v="Griffin GC17055 Auxiliary Audio Cable"/>
    <n v="86.352000000000004"/>
    <n v="6"/>
    <n v="0.2"/>
    <n v="8.6352000000000011"/>
  </r>
  <r>
    <n v="6361"/>
    <x v="3174"/>
    <x v="1"/>
    <x v="895"/>
    <d v="2012-12-15T00:00:00"/>
    <s v="Standard Class"/>
    <s v="FC-14245"/>
    <s v="Frank Carlisle"/>
    <x v="2"/>
    <s v="United States"/>
    <x v="1"/>
    <x v="1"/>
    <n v="90032"/>
    <x v="1"/>
    <s v="OFF-AR-10003582"/>
    <x v="1"/>
    <x v="6"/>
    <s v="Boston Electric Pencil Sharpener, Model 1818, Charcoal Black"/>
    <n v="56.3"/>
    <n v="2"/>
    <n v="0"/>
    <n v="15.764000000000003"/>
  </r>
  <r>
    <n v="6362"/>
    <x v="3175"/>
    <x v="2"/>
    <x v="641"/>
    <d v="2011-11-30T00:00:00"/>
    <s v="Standard Class"/>
    <s v="SE-20110"/>
    <s v="Sanjit Engle"/>
    <x v="0"/>
    <s v="United States"/>
    <x v="24"/>
    <x v="21"/>
    <n v="97477"/>
    <x v="1"/>
    <s v="OFF-AR-10003179"/>
    <x v="1"/>
    <x v="6"/>
    <s v="Dixon Ticonderoga Core-Lock Colored Pencils"/>
    <n v="51.016000000000005"/>
    <n v="7"/>
    <n v="0.2"/>
    <n v="8.2900999999999954"/>
  </r>
  <r>
    <n v="6363"/>
    <x v="3176"/>
    <x v="3"/>
    <x v="610"/>
    <d v="2014-11-26T00:00:00"/>
    <s v="Standard Class"/>
    <s v="CK-12205"/>
    <s v="Chloris Kastensmidt"/>
    <x v="0"/>
    <s v="United States"/>
    <x v="476"/>
    <x v="4"/>
    <n v="98059"/>
    <x v="1"/>
    <s v="OFF-BI-10001670"/>
    <x v="1"/>
    <x v="8"/>
    <s v="Vinyl Sectional Post Binders"/>
    <n v="150.80000000000001"/>
    <n v="5"/>
    <n v="0.2"/>
    <n v="56.55"/>
  </r>
  <r>
    <n v="6364"/>
    <x v="3176"/>
    <x v="3"/>
    <x v="610"/>
    <d v="2014-11-26T00:00:00"/>
    <s v="Standard Class"/>
    <s v="CK-12205"/>
    <s v="Chloris Kastensmidt"/>
    <x v="0"/>
    <s v="United States"/>
    <x v="476"/>
    <x v="4"/>
    <n v="98059"/>
    <x v="1"/>
    <s v="TEC-MA-10002073"/>
    <x v="2"/>
    <x v="15"/>
    <s v="3D Systems Cube Printer, 2nd Generation, White"/>
    <n v="1039.992"/>
    <n v="1"/>
    <n v="0.2"/>
    <n v="103.99920000000003"/>
  </r>
  <r>
    <n v="6365"/>
    <x v="3176"/>
    <x v="3"/>
    <x v="610"/>
    <d v="2014-11-26T00:00:00"/>
    <s v="Standard Class"/>
    <s v="CK-12205"/>
    <s v="Chloris Kastensmidt"/>
    <x v="0"/>
    <s v="United States"/>
    <x v="476"/>
    <x v="4"/>
    <n v="98059"/>
    <x v="1"/>
    <s v="OFF-PA-10003797"/>
    <x v="1"/>
    <x v="10"/>
    <s v="Xerox 209"/>
    <n v="51.84"/>
    <n v="8"/>
    <n v="0"/>
    <n v="24.883200000000002"/>
  </r>
  <r>
    <n v="6366"/>
    <x v="3177"/>
    <x v="3"/>
    <x v="1095"/>
    <d v="2014-04-06T00:00:00"/>
    <s v="First Class"/>
    <s v="DS-13030"/>
    <s v="Darrin Sayre"/>
    <x v="2"/>
    <s v="United States"/>
    <x v="20"/>
    <x v="15"/>
    <n v="10009"/>
    <x v="3"/>
    <s v="TEC-PH-10004006"/>
    <x v="2"/>
    <x v="7"/>
    <s v="Panasonic KX - TS880B Telephone"/>
    <n v="41.22"/>
    <n v="1"/>
    <n v="0"/>
    <n v="11.1294"/>
  </r>
  <r>
    <n v="6367"/>
    <x v="3177"/>
    <x v="3"/>
    <x v="1095"/>
    <d v="2014-04-06T00:00:00"/>
    <s v="First Class"/>
    <s v="DS-13030"/>
    <s v="Darrin Sayre"/>
    <x v="2"/>
    <s v="United States"/>
    <x v="20"/>
    <x v="15"/>
    <n v="10009"/>
    <x v="3"/>
    <s v="OFF-SU-10000646"/>
    <x v="1"/>
    <x v="14"/>
    <s v="Premier Automatic Letter Opener"/>
    <n v="240.37"/>
    <n v="1"/>
    <n v="0"/>
    <n v="7.2111000000000161"/>
  </r>
  <r>
    <n v="6368"/>
    <x v="3177"/>
    <x v="3"/>
    <x v="1095"/>
    <d v="2014-04-06T00:00:00"/>
    <s v="First Class"/>
    <s v="DS-13030"/>
    <s v="Darrin Sayre"/>
    <x v="2"/>
    <s v="United States"/>
    <x v="20"/>
    <x v="15"/>
    <n v="10009"/>
    <x v="3"/>
    <s v="TEC-PH-10002262"/>
    <x v="2"/>
    <x v="7"/>
    <s v="LG Electronics Tone+ HBS-730 Bluetooth Headset"/>
    <n v="119.02"/>
    <n v="2"/>
    <n v="0"/>
    <n v="33.325600000000009"/>
  </r>
  <r>
    <n v="6369"/>
    <x v="3178"/>
    <x v="3"/>
    <x v="240"/>
    <d v="2014-05-25T00:00:00"/>
    <s v="Standard Class"/>
    <s v="SA-20830"/>
    <s v="Sue Ann Reed"/>
    <x v="0"/>
    <s v="United States"/>
    <x v="49"/>
    <x v="1"/>
    <n v="95123"/>
    <x v="1"/>
    <s v="OFF-BI-10002082"/>
    <x v="1"/>
    <x v="8"/>
    <s v="GBC Twin Loop Wire Binding Elements"/>
    <n v="133.12"/>
    <n v="5"/>
    <n v="0.2"/>
    <n v="49.92"/>
  </r>
  <r>
    <n v="6370"/>
    <x v="3179"/>
    <x v="0"/>
    <x v="339"/>
    <d v="2013-10-08T00:00:00"/>
    <s v="Standard Class"/>
    <s v="TP-21565"/>
    <s v="Tracy Poddar"/>
    <x v="1"/>
    <s v="United States"/>
    <x v="55"/>
    <x v="5"/>
    <n v="75051"/>
    <x v="2"/>
    <s v="FUR-FU-10001756"/>
    <x v="0"/>
    <x v="5"/>
    <s v="Eldon Expressions Desk Accessory, Wood Photo Frame, Mahogany"/>
    <n v="38.08"/>
    <n v="5"/>
    <n v="0.6"/>
    <n v="-29.512000000000008"/>
  </r>
  <r>
    <n v="6371"/>
    <x v="3180"/>
    <x v="0"/>
    <x v="831"/>
    <d v="2013-11-22T00:00:00"/>
    <s v="Same Day"/>
    <s v="JK-16120"/>
    <s v="Julie Kriz"/>
    <x v="2"/>
    <s v="United States"/>
    <x v="20"/>
    <x v="15"/>
    <n v="10009"/>
    <x v="3"/>
    <s v="FUR-BO-10002598"/>
    <x v="0"/>
    <x v="0"/>
    <s v="Hon Metal Bookcases, Putty"/>
    <n v="113.56800000000001"/>
    <n v="2"/>
    <n v="0.2"/>
    <n v="12.776399999999988"/>
  </r>
  <r>
    <n v="6372"/>
    <x v="3181"/>
    <x v="3"/>
    <x v="621"/>
    <d v="2014-10-06T00:00:00"/>
    <s v="Second Class"/>
    <s v="CC-12430"/>
    <s v="Chuck Clark"/>
    <x v="2"/>
    <s v="United States"/>
    <x v="20"/>
    <x v="15"/>
    <n v="10009"/>
    <x v="3"/>
    <s v="FUR-FU-10001934"/>
    <x v="0"/>
    <x v="5"/>
    <s v="Magnifier Swing Arm Lamp"/>
    <n v="83.92"/>
    <n v="4"/>
    <n v="0"/>
    <n v="21.819200000000002"/>
  </r>
  <r>
    <n v="6373"/>
    <x v="3181"/>
    <x v="3"/>
    <x v="621"/>
    <d v="2014-10-06T00:00:00"/>
    <s v="Second Class"/>
    <s v="CC-12430"/>
    <s v="Chuck Clark"/>
    <x v="2"/>
    <s v="United States"/>
    <x v="20"/>
    <x v="15"/>
    <n v="10009"/>
    <x v="3"/>
    <s v="OFF-AR-10001130"/>
    <x v="1"/>
    <x v="6"/>
    <s v="Quartet Alpha White Chalk, 12/Pack"/>
    <n v="6.63"/>
    <n v="3"/>
    <n v="0"/>
    <n v="3.1160999999999999"/>
  </r>
  <r>
    <n v="6374"/>
    <x v="3181"/>
    <x v="3"/>
    <x v="621"/>
    <d v="2014-10-06T00:00:00"/>
    <s v="Second Class"/>
    <s v="CC-12430"/>
    <s v="Chuck Clark"/>
    <x v="2"/>
    <s v="United States"/>
    <x v="20"/>
    <x v="15"/>
    <n v="10009"/>
    <x v="3"/>
    <s v="TEC-AC-10002049"/>
    <x v="2"/>
    <x v="11"/>
    <s v="Logitech G19 Programmable Gaming Keyboard"/>
    <n v="371.96999999999997"/>
    <n v="3"/>
    <n v="0"/>
    <n v="66.954599999999971"/>
  </r>
  <r>
    <n v="6375"/>
    <x v="3182"/>
    <x v="2"/>
    <x v="333"/>
    <d v="2011-05-03T00:00:00"/>
    <s v="Standard Class"/>
    <s v="LA-16780"/>
    <s v="Laura Armstrong"/>
    <x v="1"/>
    <s v="United States"/>
    <x v="26"/>
    <x v="18"/>
    <n v="38109"/>
    <x v="0"/>
    <s v="FUR-CH-10001394"/>
    <x v="0"/>
    <x v="1"/>
    <s v="Global Leather Executive Chair"/>
    <n v="561.58400000000006"/>
    <n v="2"/>
    <n v="0.2"/>
    <n v="70.197999999999922"/>
  </r>
  <r>
    <n v="6376"/>
    <x v="3182"/>
    <x v="2"/>
    <x v="333"/>
    <d v="2011-05-03T00:00:00"/>
    <s v="Standard Class"/>
    <s v="LA-16780"/>
    <s v="Laura Armstrong"/>
    <x v="1"/>
    <s v="United States"/>
    <x v="26"/>
    <x v="18"/>
    <n v="38109"/>
    <x v="0"/>
    <s v="OFF-ST-10000798"/>
    <x v="1"/>
    <x v="4"/>
    <s v="2300 Heavy-Duty Transfer File Systems by Perma"/>
    <n v="99.920000000000016"/>
    <n v="5"/>
    <n v="0.2"/>
    <n v="-1.249000000000013"/>
  </r>
  <r>
    <n v="6377"/>
    <x v="3183"/>
    <x v="0"/>
    <x v="877"/>
    <d v="2013-10-11T00:00:00"/>
    <s v="First Class"/>
    <s v="AW-10930"/>
    <s v="Arthur Wiediger"/>
    <x v="2"/>
    <s v="United States"/>
    <x v="10"/>
    <x v="9"/>
    <n v="19143"/>
    <x v="3"/>
    <s v="OFF-LA-10000134"/>
    <x v="1"/>
    <x v="2"/>
    <s v="Avery 511"/>
    <n v="4.9280000000000008"/>
    <n v="2"/>
    <n v="0.2"/>
    <n v="1.7247999999999997"/>
  </r>
  <r>
    <n v="6378"/>
    <x v="3184"/>
    <x v="0"/>
    <x v="272"/>
    <d v="2013-12-23T00:00:00"/>
    <s v="Standard Class"/>
    <s v="BP-11230"/>
    <s v="Benjamin Patterson"/>
    <x v="0"/>
    <s v="United States"/>
    <x v="1"/>
    <x v="1"/>
    <n v="90004"/>
    <x v="1"/>
    <s v="FUR-FU-10002364"/>
    <x v="0"/>
    <x v="5"/>
    <s v="Eldon Expressions Wood Desk Accessories, Oak"/>
    <n v="14.76"/>
    <n v="2"/>
    <n v="0"/>
    <n v="4.2803999999999984"/>
  </r>
  <r>
    <n v="6379"/>
    <x v="3185"/>
    <x v="3"/>
    <x v="318"/>
    <d v="2014-04-15T00:00:00"/>
    <s v="Standard Class"/>
    <s v="DB-13360"/>
    <s v="Dennis Bolton"/>
    <x v="2"/>
    <s v="United States"/>
    <x v="416"/>
    <x v="29"/>
    <n v="6708"/>
    <x v="3"/>
    <s v="TEC-AC-10004571"/>
    <x v="2"/>
    <x v="11"/>
    <s v="Logitech G700s Rechargeable Gaming Mouse"/>
    <n v="99.99"/>
    <n v="1"/>
    <n v="0"/>
    <n v="41.995800000000003"/>
  </r>
  <r>
    <n v="6380"/>
    <x v="3185"/>
    <x v="3"/>
    <x v="318"/>
    <d v="2014-04-15T00:00:00"/>
    <s v="Standard Class"/>
    <s v="DB-13360"/>
    <s v="Dennis Bolton"/>
    <x v="2"/>
    <s v="United States"/>
    <x v="416"/>
    <x v="29"/>
    <n v="6708"/>
    <x v="3"/>
    <s v="OFF-ST-10003692"/>
    <x v="1"/>
    <x v="4"/>
    <s v="Recycled Steel Personal File for Hanging File Folders"/>
    <n v="286.14999999999998"/>
    <n v="5"/>
    <n v="0"/>
    <n v="71.537499999999994"/>
  </r>
  <r>
    <n v="6381"/>
    <x v="3186"/>
    <x v="2"/>
    <x v="918"/>
    <d v="2011-04-13T00:00:00"/>
    <s v="Standard Class"/>
    <s v="PC-19000"/>
    <s v="Pauline Chand"/>
    <x v="2"/>
    <s v="United States"/>
    <x v="432"/>
    <x v="16"/>
    <n v="85224"/>
    <x v="1"/>
    <s v="OFF-FA-10001883"/>
    <x v="1"/>
    <x v="13"/>
    <s v="Alliance Super-Size Bands, Assorted Sizes"/>
    <n v="49.792000000000002"/>
    <n v="8"/>
    <n v="0.2"/>
    <n v="-11.825600000000001"/>
  </r>
  <r>
    <n v="6382"/>
    <x v="3187"/>
    <x v="0"/>
    <x v="892"/>
    <d v="2013-04-03T00:00:00"/>
    <s v="Standard Class"/>
    <s v="TB-21595"/>
    <s v="Troy Blackwell"/>
    <x v="0"/>
    <s v="United States"/>
    <x v="24"/>
    <x v="24"/>
    <n v="45503"/>
    <x v="3"/>
    <s v="FUR-BO-10004015"/>
    <x v="0"/>
    <x v="0"/>
    <s v="Bush Andora Bookcase, Maple/Graphite Gray Finish"/>
    <n v="299.97499999999997"/>
    <n v="5"/>
    <n v="0.5"/>
    <n v="-167.98600000000002"/>
  </r>
  <r>
    <n v="6383"/>
    <x v="3187"/>
    <x v="0"/>
    <x v="892"/>
    <d v="2013-04-03T00:00:00"/>
    <s v="Standard Class"/>
    <s v="TB-21595"/>
    <s v="Troy Blackwell"/>
    <x v="0"/>
    <s v="United States"/>
    <x v="24"/>
    <x v="24"/>
    <n v="45503"/>
    <x v="3"/>
    <s v="TEC-PH-10000141"/>
    <x v="2"/>
    <x v="7"/>
    <s v="Clearsounds A400"/>
    <n v="158.37599999999998"/>
    <n v="4"/>
    <n v="0.4"/>
    <n v="-36.954399999999993"/>
  </r>
  <r>
    <n v="6384"/>
    <x v="3188"/>
    <x v="3"/>
    <x v="787"/>
    <d v="2014-01-19T00:00:00"/>
    <s v="First Class"/>
    <s v="TB-21250"/>
    <s v="Tim Brockman"/>
    <x v="0"/>
    <s v="United States"/>
    <x v="89"/>
    <x v="5"/>
    <n v="78745"/>
    <x v="2"/>
    <s v="OFF-BI-10001597"/>
    <x v="1"/>
    <x v="8"/>
    <s v="Wilson Jones Ledger-Size, Piano-Hinge Binder, 2&quot;, Blue"/>
    <n v="32.783999999999992"/>
    <n v="4"/>
    <n v="0.8"/>
    <n v="-52.454400000000007"/>
  </r>
  <r>
    <n v="6385"/>
    <x v="3188"/>
    <x v="3"/>
    <x v="787"/>
    <d v="2014-01-19T00:00:00"/>
    <s v="First Class"/>
    <s v="TB-21250"/>
    <s v="Tim Brockman"/>
    <x v="0"/>
    <s v="United States"/>
    <x v="89"/>
    <x v="5"/>
    <n v="78745"/>
    <x v="2"/>
    <s v="TEC-AC-10003628"/>
    <x v="2"/>
    <x v="11"/>
    <s v="Logitech 910-002974 M325 Wireless Mouse for Web Scrolling"/>
    <n v="47.984000000000002"/>
    <n v="2"/>
    <n v="0.2"/>
    <n v="14.395200000000004"/>
  </r>
  <r>
    <n v="6386"/>
    <x v="3188"/>
    <x v="3"/>
    <x v="787"/>
    <d v="2014-01-19T00:00:00"/>
    <s v="First Class"/>
    <s v="TB-21250"/>
    <s v="Tim Brockman"/>
    <x v="0"/>
    <s v="United States"/>
    <x v="89"/>
    <x v="5"/>
    <n v="78745"/>
    <x v="2"/>
    <s v="TEC-AC-10002331"/>
    <x v="2"/>
    <x v="11"/>
    <s v="Maxell 74 Minute CDR, 10/Pack"/>
    <n v="62.591999999999999"/>
    <n v="8"/>
    <n v="0.2"/>
    <n v="13.300799999999999"/>
  </r>
  <r>
    <n v="6387"/>
    <x v="3188"/>
    <x v="3"/>
    <x v="787"/>
    <d v="2014-01-19T00:00:00"/>
    <s v="First Class"/>
    <s v="TB-21250"/>
    <s v="Tim Brockman"/>
    <x v="0"/>
    <s v="United States"/>
    <x v="89"/>
    <x v="5"/>
    <n v="78745"/>
    <x v="2"/>
    <s v="OFF-BI-10001098"/>
    <x v="1"/>
    <x v="8"/>
    <s v="Acco D-Ring Binder w/DublLock"/>
    <n v="4.2759999999999989"/>
    <n v="1"/>
    <n v="0.8"/>
    <n v="-6.6278000000000006"/>
  </r>
  <r>
    <n v="6388"/>
    <x v="3189"/>
    <x v="2"/>
    <x v="1106"/>
    <d v="2011-02-05T00:00:00"/>
    <s v="Standard Class"/>
    <s v="MV-18190"/>
    <s v="Mike Vittorini"/>
    <x v="0"/>
    <s v="United States"/>
    <x v="66"/>
    <x v="12"/>
    <n v="48234"/>
    <x v="2"/>
    <s v="OFF-PA-10001204"/>
    <x v="1"/>
    <x v="10"/>
    <s v="Xerox 1972"/>
    <n v="10.56"/>
    <n v="2"/>
    <n v="0"/>
    <n v="4.7519999999999998"/>
  </r>
  <r>
    <n v="6389"/>
    <x v="3189"/>
    <x v="2"/>
    <x v="1106"/>
    <d v="2011-02-05T00:00:00"/>
    <s v="Standard Class"/>
    <s v="MV-18190"/>
    <s v="Mike Vittorini"/>
    <x v="0"/>
    <s v="United States"/>
    <x v="66"/>
    <x v="12"/>
    <n v="48234"/>
    <x v="2"/>
    <s v="OFF-ST-10000991"/>
    <x v="1"/>
    <x v="4"/>
    <s v="Space Solutions HD Industrial Steel Shelving."/>
    <n v="229.94"/>
    <n v="2"/>
    <n v="0"/>
    <n v="6.8982000000000028"/>
  </r>
  <r>
    <n v="6390"/>
    <x v="3190"/>
    <x v="1"/>
    <x v="1107"/>
    <d v="2012-02-11T00:00:00"/>
    <s v="Standard Class"/>
    <s v="DK-12835"/>
    <s v="Damala Kotsonis"/>
    <x v="1"/>
    <s v="United States"/>
    <x v="24"/>
    <x v="17"/>
    <n v="22153"/>
    <x v="0"/>
    <s v="OFF-EN-10000056"/>
    <x v="1"/>
    <x v="12"/>
    <s v="Cameo Buff Policy Envelopes"/>
    <n v="311.14999999999998"/>
    <n v="5"/>
    <n v="0"/>
    <n v="146.24049999999997"/>
  </r>
  <r>
    <n v="6391"/>
    <x v="3190"/>
    <x v="1"/>
    <x v="1107"/>
    <d v="2012-02-11T00:00:00"/>
    <s v="Standard Class"/>
    <s v="DK-12835"/>
    <s v="Damala Kotsonis"/>
    <x v="1"/>
    <s v="United States"/>
    <x v="24"/>
    <x v="17"/>
    <n v="22153"/>
    <x v="0"/>
    <s v="OFF-PA-10003349"/>
    <x v="1"/>
    <x v="10"/>
    <s v="Xerox 1957"/>
    <n v="12.96"/>
    <n v="2"/>
    <n v="0"/>
    <n v="6.3504000000000005"/>
  </r>
  <r>
    <n v="6392"/>
    <x v="3191"/>
    <x v="0"/>
    <x v="882"/>
    <d v="2013-12-20T00:00:00"/>
    <s v="Standard Class"/>
    <s v="PK-19075"/>
    <s v="Pete Kriz"/>
    <x v="0"/>
    <s v="United States"/>
    <x v="20"/>
    <x v="15"/>
    <n v="10011"/>
    <x v="3"/>
    <s v="OFF-PA-10001471"/>
    <x v="1"/>
    <x v="10"/>
    <s v="Strathmore Photo Frame Cards"/>
    <n v="14.62"/>
    <n v="2"/>
    <n v="0"/>
    <n v="6.7251999999999992"/>
  </r>
  <r>
    <n v="6393"/>
    <x v="3191"/>
    <x v="0"/>
    <x v="882"/>
    <d v="2013-12-20T00:00:00"/>
    <s v="Standard Class"/>
    <s v="PK-19075"/>
    <s v="Pete Kriz"/>
    <x v="0"/>
    <s v="United States"/>
    <x v="20"/>
    <x v="15"/>
    <n v="10011"/>
    <x v="3"/>
    <s v="OFF-LA-10003190"/>
    <x v="1"/>
    <x v="2"/>
    <s v="Avery 474"/>
    <n v="5.76"/>
    <n v="2"/>
    <n v="0"/>
    <n v="2.8224"/>
  </r>
  <r>
    <n v="6394"/>
    <x v="3191"/>
    <x v="0"/>
    <x v="882"/>
    <d v="2013-12-20T00:00:00"/>
    <s v="Standard Class"/>
    <s v="PK-19075"/>
    <s v="Pete Kriz"/>
    <x v="0"/>
    <s v="United States"/>
    <x v="20"/>
    <x v="15"/>
    <n v="10011"/>
    <x v="3"/>
    <s v="OFF-FA-10000621"/>
    <x v="1"/>
    <x v="13"/>
    <s v="OIC Colored Binder Clips, Assorted Sizes"/>
    <n v="21.48"/>
    <n v="6"/>
    <n v="0"/>
    <n v="10.5252"/>
  </r>
  <r>
    <n v="6395"/>
    <x v="3191"/>
    <x v="0"/>
    <x v="882"/>
    <d v="2013-12-20T00:00:00"/>
    <s v="Standard Class"/>
    <s v="PK-19075"/>
    <s v="Pete Kriz"/>
    <x v="0"/>
    <s v="United States"/>
    <x v="20"/>
    <x v="15"/>
    <n v="10011"/>
    <x v="3"/>
    <s v="FUR-FU-10002937"/>
    <x v="0"/>
    <x v="5"/>
    <s v="GE 48&quot; Fluorescent Tube, Cool White Energy Saver, 34 Watts, 30/Box"/>
    <n v="396.92"/>
    <n v="4"/>
    <n v="0"/>
    <n v="198.46"/>
  </r>
  <r>
    <n v="6396"/>
    <x v="3191"/>
    <x v="0"/>
    <x v="882"/>
    <d v="2013-12-20T00:00:00"/>
    <s v="Standard Class"/>
    <s v="PK-19075"/>
    <s v="Pete Kriz"/>
    <x v="0"/>
    <s v="United States"/>
    <x v="20"/>
    <x v="15"/>
    <n v="10011"/>
    <x v="3"/>
    <s v="OFF-ST-10004507"/>
    <x v="1"/>
    <x v="4"/>
    <s v="Advantus Rolling Storage Box"/>
    <n v="17.149999999999999"/>
    <n v="1"/>
    <n v="0"/>
    <n v="4.6304999999999996"/>
  </r>
  <r>
    <n v="6397"/>
    <x v="3191"/>
    <x v="0"/>
    <x v="882"/>
    <d v="2013-12-20T00:00:00"/>
    <s v="Standard Class"/>
    <s v="PK-19075"/>
    <s v="Pete Kriz"/>
    <x v="0"/>
    <s v="United States"/>
    <x v="20"/>
    <x v="15"/>
    <n v="10011"/>
    <x v="3"/>
    <s v="OFF-BI-10000279"/>
    <x v="1"/>
    <x v="8"/>
    <s v="Acco Recycled 2&quot; Capacity Laser Printer Hanging Data Binders"/>
    <n v="23.12"/>
    <n v="2"/>
    <n v="0.2"/>
    <n v="7.8029999999999982"/>
  </r>
  <r>
    <n v="6398"/>
    <x v="3192"/>
    <x v="3"/>
    <x v="1108"/>
    <d v="2014-11-05T00:00:00"/>
    <s v="Standard Class"/>
    <s v="AH-10120"/>
    <s v="Adrian Hane"/>
    <x v="2"/>
    <s v="United States"/>
    <x v="61"/>
    <x v="5"/>
    <n v="75217"/>
    <x v="2"/>
    <s v="OFF-AR-10003651"/>
    <x v="1"/>
    <x v="6"/>
    <s v="Newell 350"/>
    <n v="5.2480000000000002"/>
    <n v="2"/>
    <n v="0.2"/>
    <n v="0.59039999999999915"/>
  </r>
  <r>
    <n v="6399"/>
    <x v="3193"/>
    <x v="3"/>
    <x v="634"/>
    <d v="2014-08-13T00:00:00"/>
    <s v="Standard Class"/>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x v="3"/>
    <x v="38"/>
    <n v="3301"/>
    <x v="3"/>
    <s v="OFF-LA-10002195"/>
    <x v="1"/>
    <x v="2"/>
    <s v="Avery 481"/>
    <n v="24.64"/>
    <n v="8"/>
    <n v="0"/>
    <n v="11.827199999999999"/>
  </r>
  <r>
    <n v="6401"/>
    <x v="3193"/>
    <x v="3"/>
    <x v="634"/>
    <d v="2014-08-13T00:00:00"/>
    <s v="Standard Class"/>
    <s v="GM-14455"/>
    <s v="Gary Mitchum"/>
    <x v="2"/>
    <s v="United States"/>
    <x v="3"/>
    <x v="38"/>
    <n v="3301"/>
    <x v="3"/>
    <s v="OFF-AR-10000380"/>
    <x v="1"/>
    <x v="6"/>
    <s v="Hunt PowerHouse Electric Pencil Sharpener, Blue"/>
    <n v="227.88"/>
    <n v="6"/>
    <n v="0"/>
    <n v="68.363999999999976"/>
  </r>
  <r>
    <n v="6402"/>
    <x v="3194"/>
    <x v="3"/>
    <x v="1109"/>
    <d v="2014-06-01T00:00:00"/>
    <s v="First Class"/>
    <s v="BD-11725"/>
    <s v="Bruce Degenhardt"/>
    <x v="0"/>
    <s v="United States"/>
    <x v="240"/>
    <x v="28"/>
    <n v="70506"/>
    <x v="0"/>
    <s v="FUR-BO-10000330"/>
    <x v="0"/>
    <x v="0"/>
    <s v="Sauder Camden County Barrister Bookcase, Planked Cherry Finish"/>
    <n v="241.96"/>
    <n v="2"/>
    <n v="0"/>
    <n v="33.874400000000009"/>
  </r>
  <r>
    <n v="6403"/>
    <x v="3194"/>
    <x v="3"/>
    <x v="1109"/>
    <d v="2014-06-01T00:00:00"/>
    <s v="First Class"/>
    <s v="BD-11725"/>
    <s v="Bruce Degenhardt"/>
    <x v="0"/>
    <s v="United States"/>
    <x v="240"/>
    <x v="28"/>
    <n v="70506"/>
    <x v="0"/>
    <s v="OFF-BI-10000591"/>
    <x v="1"/>
    <x v="8"/>
    <s v="Avery Binder Labels"/>
    <n v="3.89"/>
    <n v="1"/>
    <n v="0"/>
    <n v="1.8672"/>
  </r>
  <r>
    <n v="6404"/>
    <x v="3194"/>
    <x v="3"/>
    <x v="1109"/>
    <d v="2014-06-01T00:00:00"/>
    <s v="First Class"/>
    <s v="BD-11725"/>
    <s v="Bruce Degenhardt"/>
    <x v="0"/>
    <s v="United States"/>
    <x v="240"/>
    <x v="28"/>
    <n v="70506"/>
    <x v="0"/>
    <s v="FUR-FU-10001731"/>
    <x v="0"/>
    <x v="5"/>
    <s v="Acrylic Self-Standing Desk Frames"/>
    <n v="8.01"/>
    <n v="3"/>
    <n v="0"/>
    <n v="3.0438000000000001"/>
  </r>
  <r>
    <n v="6405"/>
    <x v="3195"/>
    <x v="1"/>
    <x v="672"/>
    <d v="2012-12-05T00:00:00"/>
    <s v="Standard Class"/>
    <s v="RM-19375"/>
    <s v="Raymond Messe"/>
    <x v="0"/>
    <s v="United States"/>
    <x v="253"/>
    <x v="3"/>
    <n v="27604"/>
    <x v="0"/>
    <s v="TEC-PH-10001198"/>
    <x v="2"/>
    <x v="7"/>
    <s v="Avaya 4621SW VoIP phone"/>
    <n v="177.48000000000002"/>
    <n v="3"/>
    <n v="0.2"/>
    <n v="19.966499999999982"/>
  </r>
  <r>
    <n v="6406"/>
    <x v="3196"/>
    <x v="3"/>
    <x v="515"/>
    <d v="2014-09-03T00:00:00"/>
    <s v="Second Class"/>
    <s v="BW-11110"/>
    <s v="Bart Watters"/>
    <x v="1"/>
    <s v="United States"/>
    <x v="258"/>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x v="258"/>
    <x v="4"/>
    <n v="99207"/>
    <x v="1"/>
    <s v="OFF-ST-10002370"/>
    <x v="1"/>
    <x v="4"/>
    <s v="Sortfiler Multipurpose Personal File Organizer, Black"/>
    <n v="149.73000000000002"/>
    <n v="7"/>
    <n v="0"/>
    <n v="43.421699999999994"/>
  </r>
  <r>
    <n v="6408"/>
    <x v="3197"/>
    <x v="3"/>
    <x v="304"/>
    <d v="2014-05-16T00:00:00"/>
    <s v="First Class"/>
    <s v="GT-14710"/>
    <s v="Greg Tran"/>
    <x v="0"/>
    <s v="United States"/>
    <x v="12"/>
    <x v="5"/>
    <n v="77041"/>
    <x v="2"/>
    <s v="FUR-CH-10003981"/>
    <x v="0"/>
    <x v="1"/>
    <s v="Global Commerce Series Low-Back Swivel/Tilt Chairs"/>
    <n v="899.43"/>
    <n v="5"/>
    <n v="0.3"/>
    <n v="-12.84900000000016"/>
  </r>
  <r>
    <n v="6409"/>
    <x v="3197"/>
    <x v="3"/>
    <x v="304"/>
    <d v="2014-05-16T00:00:00"/>
    <s v="First Class"/>
    <s v="GT-14710"/>
    <s v="Greg Tran"/>
    <x v="0"/>
    <s v="United States"/>
    <x v="12"/>
    <x v="5"/>
    <n v="77041"/>
    <x v="2"/>
    <s v="OFF-AR-10001446"/>
    <x v="1"/>
    <x v="6"/>
    <s v="Newell 309"/>
    <n v="46.2"/>
    <n v="5"/>
    <n v="0.2"/>
    <n v="5.7749999999999986"/>
  </r>
  <r>
    <n v="6410"/>
    <x v="3197"/>
    <x v="3"/>
    <x v="304"/>
    <d v="2014-05-16T00:00:00"/>
    <s v="First Class"/>
    <s v="GT-14710"/>
    <s v="Greg Tran"/>
    <x v="0"/>
    <s v="United States"/>
    <x v="12"/>
    <x v="5"/>
    <n v="77041"/>
    <x v="2"/>
    <s v="OFF-PA-10000300"/>
    <x v="1"/>
    <x v="10"/>
    <s v="Xerox 1936"/>
    <n v="47.952000000000005"/>
    <n v="3"/>
    <n v="0.2"/>
    <n v="16.183799999999998"/>
  </r>
  <r>
    <n v="6411"/>
    <x v="3197"/>
    <x v="3"/>
    <x v="304"/>
    <d v="2014-05-16T00:00:00"/>
    <s v="First Class"/>
    <s v="GT-14710"/>
    <s v="Greg Tran"/>
    <x v="0"/>
    <s v="United States"/>
    <x v="12"/>
    <x v="5"/>
    <n v="77041"/>
    <x v="2"/>
    <s v="TEC-PH-10004071"/>
    <x v="2"/>
    <x v="7"/>
    <s v="PayAnywhere Card Reader"/>
    <n v="7.9920000000000009"/>
    <n v="1"/>
    <n v="0.2"/>
    <n v="0.69930000000000003"/>
  </r>
  <r>
    <n v="6412"/>
    <x v="3197"/>
    <x v="3"/>
    <x v="304"/>
    <d v="2014-05-16T00:00:00"/>
    <s v="First Class"/>
    <s v="GT-14710"/>
    <s v="Greg Tran"/>
    <x v="0"/>
    <s v="United States"/>
    <x v="12"/>
    <x v="5"/>
    <n v="77041"/>
    <x v="2"/>
    <s v="OFF-PA-10003134"/>
    <x v="1"/>
    <x v="10"/>
    <s v="Xerox 1937"/>
    <n v="76.864000000000004"/>
    <n v="2"/>
    <n v="0.2"/>
    <n v="26.902399999999993"/>
  </r>
  <r>
    <n v="6413"/>
    <x v="3198"/>
    <x v="3"/>
    <x v="629"/>
    <d v="2014-08-24T00:00:00"/>
    <s v="Standard Class"/>
    <s v="AH-10120"/>
    <s v="Adrian Hane"/>
    <x v="2"/>
    <s v="United States"/>
    <x v="103"/>
    <x v="0"/>
    <n v="40214"/>
    <x v="0"/>
    <s v="OFF-BI-10002735"/>
    <x v="1"/>
    <x v="8"/>
    <s v="GBC Prestige Therm-A-Bind Covers"/>
    <n v="102.93"/>
    <n v="3"/>
    <n v="0"/>
    <n v="48.377100000000006"/>
  </r>
  <r>
    <n v="6414"/>
    <x v="3198"/>
    <x v="3"/>
    <x v="629"/>
    <d v="2014-08-24T00:00:00"/>
    <s v="Standard Class"/>
    <s v="AH-10120"/>
    <s v="Adrian Hane"/>
    <x v="2"/>
    <s v="United States"/>
    <x v="103"/>
    <x v="0"/>
    <n v="40214"/>
    <x v="0"/>
    <s v="TEC-AC-10004510"/>
    <x v="2"/>
    <x v="11"/>
    <s v="Logitech Desktop MK120 Mouse and keyboard Combo"/>
    <n v="98.16"/>
    <n v="6"/>
    <n v="0"/>
    <n v="9.8159999999999954"/>
  </r>
  <r>
    <n v="6415"/>
    <x v="3199"/>
    <x v="3"/>
    <x v="468"/>
    <d v="2014-11-15T00:00:00"/>
    <s v="Second Class"/>
    <s v="DR-12940"/>
    <s v="Daniel Raglin"/>
    <x v="2"/>
    <s v="United States"/>
    <x v="389"/>
    <x v="2"/>
    <n v="33021"/>
    <x v="0"/>
    <s v="OFF-BI-10004099"/>
    <x v="1"/>
    <x v="8"/>
    <s v="GBC VeloBinder Strips"/>
    <n v="11.520000000000001"/>
    <n v="5"/>
    <n v="0.7"/>
    <n v="-7.6799999999999962"/>
  </r>
  <r>
    <n v="6416"/>
    <x v="3200"/>
    <x v="3"/>
    <x v="170"/>
    <d v="2014-08-22T00:00:00"/>
    <s v="Same Day"/>
    <s v="DL-13495"/>
    <s v="Dionis Lloyd"/>
    <x v="1"/>
    <s v="United States"/>
    <x v="432"/>
    <x v="16"/>
    <n v="85224"/>
    <x v="1"/>
    <s v="OFF-PA-10003395"/>
    <x v="1"/>
    <x v="10"/>
    <s v="Xerox 1941"/>
    <n v="83.88"/>
    <n v="1"/>
    <n v="0.2"/>
    <n v="29.357999999999997"/>
  </r>
  <r>
    <n v="6417"/>
    <x v="3201"/>
    <x v="0"/>
    <x v="387"/>
    <d v="2013-03-13T00:00:00"/>
    <s v="Standard Class"/>
    <s v="BD-11620"/>
    <s v="Brian DeCherney"/>
    <x v="0"/>
    <s v="United States"/>
    <x v="10"/>
    <x v="9"/>
    <n v="19120"/>
    <x v="3"/>
    <s v="TEC-PH-10002890"/>
    <x v="2"/>
    <x v="7"/>
    <s v="AT&amp;T 17929 Lendline Telephone"/>
    <n v="108.57600000000001"/>
    <n v="4"/>
    <n v="0.4"/>
    <n v="-25.334400000000002"/>
  </r>
  <r>
    <n v="6418"/>
    <x v="3201"/>
    <x v="0"/>
    <x v="387"/>
    <d v="2013-03-13T00:00:00"/>
    <s v="Standard Class"/>
    <s v="BD-11620"/>
    <s v="Brian DeCherney"/>
    <x v="0"/>
    <s v="United States"/>
    <x v="10"/>
    <x v="9"/>
    <n v="19120"/>
    <x v="3"/>
    <s v="OFF-FA-10004968"/>
    <x v="1"/>
    <x v="13"/>
    <s v="Rubber Band Ball"/>
    <n v="5.9840000000000009"/>
    <n v="2"/>
    <n v="0.2"/>
    <n v="-1.3463999999999998"/>
  </r>
  <r>
    <n v="6419"/>
    <x v="3202"/>
    <x v="0"/>
    <x v="731"/>
    <d v="2013-11-06T00:00:00"/>
    <s v="Standard Class"/>
    <s v="HW-14935"/>
    <s v="Helen Wasserman"/>
    <x v="1"/>
    <s v="United States"/>
    <x v="251"/>
    <x v="26"/>
    <n v="74133"/>
    <x v="2"/>
    <s v="OFF-SU-10001218"/>
    <x v="1"/>
    <x v="14"/>
    <s v="Fiskars Softgrip Scissors"/>
    <n v="21.96"/>
    <n v="2"/>
    <n v="0"/>
    <n v="6.1488000000000014"/>
  </r>
  <r>
    <n v="6420"/>
    <x v="3202"/>
    <x v="0"/>
    <x v="731"/>
    <d v="2013-11-06T00:00:00"/>
    <s v="Standard Class"/>
    <s v="HW-14935"/>
    <s v="Helen Wasserman"/>
    <x v="1"/>
    <s v="United States"/>
    <x v="251"/>
    <x v="26"/>
    <n v="74133"/>
    <x v="2"/>
    <s v="FUR-CH-10002084"/>
    <x v="0"/>
    <x v="1"/>
    <s v="Hon Mobius Operator's Chair"/>
    <n v="368.96999999999997"/>
    <n v="3"/>
    <n v="0"/>
    <n v="81.173400000000001"/>
  </r>
  <r>
    <n v="6421"/>
    <x v="3202"/>
    <x v="0"/>
    <x v="731"/>
    <d v="2013-11-06T00:00:00"/>
    <s v="Standard Class"/>
    <s v="HW-14935"/>
    <s v="Helen Wasserman"/>
    <x v="1"/>
    <s v="United States"/>
    <x v="251"/>
    <x v="26"/>
    <n v="74133"/>
    <x v="2"/>
    <s v="OFF-AR-10004269"/>
    <x v="1"/>
    <x v="6"/>
    <s v="Newell 31"/>
    <n v="12.39"/>
    <n v="3"/>
    <n v="0"/>
    <n v="3.4692000000000003"/>
  </r>
  <r>
    <n v="6422"/>
    <x v="3202"/>
    <x v="0"/>
    <x v="731"/>
    <d v="2013-11-06T00:00:00"/>
    <s v="Standard Class"/>
    <s v="HW-14935"/>
    <s v="Helen Wasserman"/>
    <x v="1"/>
    <s v="United States"/>
    <x v="251"/>
    <x v="26"/>
    <n v="74133"/>
    <x v="2"/>
    <s v="OFF-ST-10001128"/>
    <x v="1"/>
    <x v="4"/>
    <s v="Carina Mini System Audio Rack, Model AR050B"/>
    <n v="332.94"/>
    <n v="3"/>
    <n v="0"/>
    <n v="9.9882000000000204"/>
  </r>
  <r>
    <n v="6423"/>
    <x v="3203"/>
    <x v="2"/>
    <x v="711"/>
    <d v="2011-08-01T00:00:00"/>
    <s v="Standard Class"/>
    <s v="JO-15145"/>
    <s v="Jack O'Briant"/>
    <x v="1"/>
    <s v="United States"/>
    <x v="446"/>
    <x v="7"/>
    <n v="84020"/>
    <x v="1"/>
    <s v="TEC-AC-10002006"/>
    <x v="2"/>
    <x v="11"/>
    <s v="Memorex Micro Travel Drive 16 GB"/>
    <n v="111.93"/>
    <n v="7"/>
    <n v="0"/>
    <n v="34.698299999999996"/>
  </r>
  <r>
    <n v="6424"/>
    <x v="3204"/>
    <x v="1"/>
    <x v="1040"/>
    <d v="2012-10-27T00:00:00"/>
    <s v="First Class"/>
    <s v="RD-19660"/>
    <s v="Robert Dilbeck"/>
    <x v="2"/>
    <s v="United States"/>
    <x v="182"/>
    <x v="1"/>
    <n v="94601"/>
    <x v="1"/>
    <s v="FUR-CH-10003956"/>
    <x v="0"/>
    <x v="1"/>
    <s v="Novimex High-Tech Fabric Mesh Task Chair"/>
    <n v="454.27200000000005"/>
    <n v="8"/>
    <n v="0.2"/>
    <n v="-73.819200000000052"/>
  </r>
  <r>
    <n v="6425"/>
    <x v="3205"/>
    <x v="3"/>
    <x v="971"/>
    <d v="2014-08-25T00:00:00"/>
    <s v="Standard Class"/>
    <s v="DO-13645"/>
    <s v="Doug O'Connell"/>
    <x v="0"/>
    <s v="United States"/>
    <x v="104"/>
    <x v="31"/>
    <n v="1841"/>
    <x v="3"/>
    <s v="OFF-PA-10000552"/>
    <x v="1"/>
    <x v="10"/>
    <s v="Xerox 200"/>
    <n v="19.440000000000001"/>
    <n v="3"/>
    <n v="0"/>
    <n v="9.3312000000000008"/>
  </r>
  <r>
    <n v="6426"/>
    <x v="3206"/>
    <x v="0"/>
    <x v="454"/>
    <d v="2013-05-28T00:00:00"/>
    <s v="Standard Class"/>
    <s v="CC-12370"/>
    <s v="Christopher Conant"/>
    <x v="0"/>
    <s v="United States"/>
    <x v="10"/>
    <x v="9"/>
    <n v="19120"/>
    <x v="3"/>
    <s v="TEC-CO-10004722"/>
    <x v="2"/>
    <x v="16"/>
    <s v="Canon imageCLASS 2200 Advanced Copier"/>
    <n v="8399.9759999999987"/>
    <n v="4"/>
    <n v="0.4"/>
    <n v="1119.996799999999"/>
  </r>
  <r>
    <n v="6427"/>
    <x v="3206"/>
    <x v="0"/>
    <x v="454"/>
    <d v="2013-05-28T00:00:00"/>
    <s v="Standard Class"/>
    <s v="CC-12370"/>
    <s v="Christopher Conant"/>
    <x v="0"/>
    <s v="United States"/>
    <x v="10"/>
    <x v="9"/>
    <n v="19120"/>
    <x v="3"/>
    <s v="OFF-BI-10004308"/>
    <x v="1"/>
    <x v="8"/>
    <s v="Avery Legal 4-Ring Binder"/>
    <n v="6.2940000000000014"/>
    <n v="1"/>
    <n v="0.7"/>
    <n v="-4.1959999999999997"/>
  </r>
  <r>
    <n v="6428"/>
    <x v="3206"/>
    <x v="0"/>
    <x v="454"/>
    <d v="2013-05-28T00:00:00"/>
    <s v="Standard Class"/>
    <s v="CC-12370"/>
    <s v="Christopher Conant"/>
    <x v="0"/>
    <s v="United States"/>
    <x v="10"/>
    <x v="9"/>
    <n v="19120"/>
    <x v="3"/>
    <s v="OFF-PA-10000029"/>
    <x v="1"/>
    <x v="10"/>
    <s v="Xerox 224"/>
    <n v="10.368000000000002"/>
    <n v="2"/>
    <n v="0.2"/>
    <n v="3.6288"/>
  </r>
  <r>
    <n v="6429"/>
    <x v="3206"/>
    <x v="0"/>
    <x v="454"/>
    <d v="2013-05-28T00:00:00"/>
    <s v="Standard Class"/>
    <s v="CC-12370"/>
    <s v="Christopher Conant"/>
    <x v="0"/>
    <s v="United States"/>
    <x v="10"/>
    <x v="9"/>
    <n v="19120"/>
    <x v="3"/>
    <s v="TEC-PH-10004080"/>
    <x v="2"/>
    <x v="7"/>
    <s v="Avaya 5410 Digital phone"/>
    <n v="122.38199999999999"/>
    <n v="3"/>
    <n v="0.4"/>
    <n v="-24.476399999999998"/>
  </r>
  <r>
    <n v="6430"/>
    <x v="3207"/>
    <x v="2"/>
    <x v="935"/>
    <d v="2011-11-07T00:00:00"/>
    <s v="Standard Class"/>
    <s v="SH-20395"/>
    <s v="Shahid Hopkins"/>
    <x v="0"/>
    <s v="United States"/>
    <x v="108"/>
    <x v="3"/>
    <n v="28540"/>
    <x v="0"/>
    <s v="OFF-ST-10001558"/>
    <x v="1"/>
    <x v="4"/>
    <s v="Acco Perma 4000 Stacking Storage Drawers"/>
    <n v="25.983999999999998"/>
    <n v="2"/>
    <n v="0.2"/>
    <n v="-1.6239999999999997"/>
  </r>
  <r>
    <n v="6431"/>
    <x v="3207"/>
    <x v="2"/>
    <x v="935"/>
    <d v="2011-11-07T00:00:00"/>
    <s v="Standard Class"/>
    <s v="SH-20395"/>
    <s v="Shahid Hopkins"/>
    <x v="0"/>
    <s v="United States"/>
    <x v="108"/>
    <x v="3"/>
    <n v="28540"/>
    <x v="0"/>
    <s v="FUR-TA-10001768"/>
    <x v="0"/>
    <x v="3"/>
    <s v="Hon Racetrack Conference Tables"/>
    <n v="945.03600000000006"/>
    <n v="6"/>
    <n v="0.4"/>
    <n v="-299.26140000000009"/>
  </r>
  <r>
    <n v="6432"/>
    <x v="3207"/>
    <x v="2"/>
    <x v="935"/>
    <d v="2011-11-07T00:00:00"/>
    <s v="Standard Class"/>
    <s v="SH-20395"/>
    <s v="Shahid Hopkins"/>
    <x v="0"/>
    <s v="United States"/>
    <x v="108"/>
    <x v="3"/>
    <n v="28540"/>
    <x v="0"/>
    <s v="OFF-BI-10002982"/>
    <x v="1"/>
    <x v="8"/>
    <s v="Avery Self-Adhesive Photo Pockets for Polaroid Photos"/>
    <n v="14.301000000000002"/>
    <n v="7"/>
    <n v="0.7"/>
    <n v="-10.487400000000001"/>
  </r>
  <r>
    <n v="6433"/>
    <x v="3207"/>
    <x v="2"/>
    <x v="935"/>
    <d v="2011-11-07T00:00:00"/>
    <s v="Standard Class"/>
    <s v="SH-20395"/>
    <s v="Shahid Hopkins"/>
    <x v="0"/>
    <s v="United States"/>
    <x v="108"/>
    <x v="3"/>
    <n v="28540"/>
    <x v="0"/>
    <s v="FUR-FU-10001468"/>
    <x v="0"/>
    <x v="5"/>
    <s v="Tenex Antistatic Computer Chair Mats"/>
    <n v="410.35199999999998"/>
    <n v="3"/>
    <n v="0.2"/>
    <n v="-51.29400000000004"/>
  </r>
  <r>
    <n v="6434"/>
    <x v="3208"/>
    <x v="1"/>
    <x v="1110"/>
    <d v="2012-04-04T00:00:00"/>
    <s v="Standard Class"/>
    <s v="FC-14335"/>
    <s v="Fred Chung"/>
    <x v="1"/>
    <s v="United States"/>
    <x v="22"/>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x v="22"/>
    <x v="10"/>
    <n v="60610"/>
    <x v="2"/>
    <s v="TEC-PH-10002890"/>
    <x v="2"/>
    <x v="7"/>
    <s v="AT&amp;T 17929 Lendline Telephone"/>
    <n v="180.96"/>
    <n v="5"/>
    <n v="0.2"/>
    <n v="13.571999999999996"/>
  </r>
  <r>
    <n v="6436"/>
    <x v="3209"/>
    <x v="3"/>
    <x v="837"/>
    <d v="2014-05-30T00:00:00"/>
    <s v="First Class"/>
    <s v="JG-15160"/>
    <s v="James Galang"/>
    <x v="0"/>
    <s v="United States"/>
    <x v="449"/>
    <x v="45"/>
    <n v="83201"/>
    <x v="1"/>
    <s v="FUR-FU-10004963"/>
    <x v="0"/>
    <x v="5"/>
    <s v="Eldon 400 Class Desk Accessories, Black Carbon"/>
    <n v="35"/>
    <n v="4"/>
    <n v="0"/>
    <n v="14.700000000000003"/>
  </r>
  <r>
    <n v="6437"/>
    <x v="3209"/>
    <x v="3"/>
    <x v="837"/>
    <d v="2014-05-30T00:00:00"/>
    <s v="First Class"/>
    <s v="JG-15160"/>
    <s v="James Galang"/>
    <x v="0"/>
    <s v="United States"/>
    <x v="449"/>
    <x v="45"/>
    <n v="83201"/>
    <x v="1"/>
    <s v="OFF-ST-10000025"/>
    <x v="1"/>
    <x v="4"/>
    <s v="Fellowes Stor/Drawer Steel Plus Storage Drawers"/>
    <n v="477.15000000000003"/>
    <n v="5"/>
    <n v="0"/>
    <n v="28.628999999999962"/>
  </r>
  <r>
    <n v="6438"/>
    <x v="3209"/>
    <x v="3"/>
    <x v="837"/>
    <d v="2014-05-30T00:00:00"/>
    <s v="First Class"/>
    <s v="JG-15160"/>
    <s v="James Galang"/>
    <x v="0"/>
    <s v="United States"/>
    <x v="449"/>
    <x v="45"/>
    <n v="83201"/>
    <x v="1"/>
    <s v="TEC-PH-10004389"/>
    <x v="2"/>
    <x v="7"/>
    <s v="Nokia Lumia 925"/>
    <n v="302.37599999999998"/>
    <n v="3"/>
    <n v="0.2"/>
    <n v="22.678200000000018"/>
  </r>
  <r>
    <n v="6439"/>
    <x v="3210"/>
    <x v="3"/>
    <x v="817"/>
    <d v="2014-12-20T00:00:00"/>
    <s v="Standard Class"/>
    <s v="LC-16885"/>
    <s v="Lena Creighton"/>
    <x v="0"/>
    <s v="United States"/>
    <x v="243"/>
    <x v="5"/>
    <n v="75023"/>
    <x v="2"/>
    <s v="FUR-TA-10000577"/>
    <x v="0"/>
    <x v="3"/>
    <s v="Bretford CR4500 Series Slim Rectangular Table"/>
    <n v="974.98799999999983"/>
    <n v="4"/>
    <n v="0.3"/>
    <n v="-97.49879999999996"/>
  </r>
  <r>
    <n v="6440"/>
    <x v="3211"/>
    <x v="2"/>
    <x v="777"/>
    <d v="2011-10-06T00:00:00"/>
    <s v="First Class"/>
    <s v="CC-12220"/>
    <s v="Chris Cortes"/>
    <x v="0"/>
    <s v="United States"/>
    <x v="20"/>
    <x v="15"/>
    <n v="10024"/>
    <x v="3"/>
    <s v="FUR-CH-10003298"/>
    <x v="0"/>
    <x v="1"/>
    <s v="Office Star - Contemporary Task Swivel chair with Loop Arms, Charcoal"/>
    <n v="589.41"/>
    <n v="5"/>
    <n v="0.1"/>
    <n v="-6.5490000000000492"/>
  </r>
  <r>
    <n v="6441"/>
    <x v="3212"/>
    <x v="0"/>
    <x v="63"/>
    <d v="2013-10-21T00:00:00"/>
    <s v="Standard Class"/>
    <s v="BW-11110"/>
    <s v="Bart Watters"/>
    <x v="1"/>
    <s v="United States"/>
    <x v="20"/>
    <x v="15"/>
    <n v="10024"/>
    <x v="3"/>
    <s v="OFF-AR-10001860"/>
    <x v="1"/>
    <x v="6"/>
    <s v="BIC Liqua Brite Liner"/>
    <n v="34.700000000000003"/>
    <n v="5"/>
    <n v="0"/>
    <n v="12.492000000000001"/>
  </r>
  <r>
    <n v="6442"/>
    <x v="3212"/>
    <x v="0"/>
    <x v="63"/>
    <d v="2013-10-21T00:00:00"/>
    <s v="Standard Class"/>
    <s v="BW-11110"/>
    <s v="Bart Watters"/>
    <x v="1"/>
    <s v="United States"/>
    <x v="20"/>
    <x v="15"/>
    <n v="10024"/>
    <x v="3"/>
    <s v="OFF-ST-10003123"/>
    <x v="1"/>
    <x v="4"/>
    <s v="Fellowes Bases and Tops For Staxonsteel/High-Stak Systems"/>
    <n v="99.87"/>
    <n v="3"/>
    <n v="0"/>
    <n v="23.968799999999998"/>
  </r>
  <r>
    <n v="6443"/>
    <x v="3212"/>
    <x v="0"/>
    <x v="63"/>
    <d v="2013-10-21T00:00:00"/>
    <s v="Standard Class"/>
    <s v="BW-11110"/>
    <s v="Bart Watters"/>
    <x v="1"/>
    <s v="United States"/>
    <x v="20"/>
    <x v="15"/>
    <n v="10024"/>
    <x v="3"/>
    <s v="OFF-PA-10001295"/>
    <x v="1"/>
    <x v="10"/>
    <s v="Computer Printout Paper with Letter-Trim Perforations"/>
    <n v="37.94"/>
    <n v="2"/>
    <n v="0"/>
    <n v="18.211199999999998"/>
  </r>
  <r>
    <n v="6444"/>
    <x v="3212"/>
    <x v="0"/>
    <x v="63"/>
    <d v="2013-10-21T00:00:00"/>
    <s v="Standard Class"/>
    <s v="BW-11110"/>
    <s v="Bart Watters"/>
    <x v="1"/>
    <s v="United States"/>
    <x v="20"/>
    <x v="15"/>
    <n v="10024"/>
    <x v="3"/>
    <s v="OFF-LA-10000407"/>
    <x v="1"/>
    <x v="2"/>
    <s v="Avery White Multi-Purpose Labels"/>
    <n v="24.900000000000002"/>
    <n v="5"/>
    <n v="0"/>
    <n v="11.454000000000001"/>
  </r>
  <r>
    <n v="6445"/>
    <x v="3212"/>
    <x v="0"/>
    <x v="63"/>
    <d v="2013-10-21T00:00:00"/>
    <s v="Standard Class"/>
    <s v="BW-11110"/>
    <s v="Bart Watters"/>
    <x v="1"/>
    <s v="United States"/>
    <x v="20"/>
    <x v="15"/>
    <n v="10024"/>
    <x v="3"/>
    <s v="FUR-FU-10003535"/>
    <x v="0"/>
    <x v="5"/>
    <s v="Howard Miller Distant Time Traveler Alarm Clock"/>
    <n v="82.26"/>
    <n v="3"/>
    <n v="0"/>
    <n v="33.726600000000005"/>
  </r>
  <r>
    <n v="6446"/>
    <x v="3213"/>
    <x v="1"/>
    <x v="616"/>
    <d v="2012-03-10T00:00:00"/>
    <s v="Standard Class"/>
    <s v="JJ-15445"/>
    <s v="Jennifer Jackson"/>
    <x v="0"/>
    <s v="United States"/>
    <x v="22"/>
    <x v="10"/>
    <n v="60623"/>
    <x v="2"/>
    <s v="OFF-FA-10000611"/>
    <x v="1"/>
    <x v="13"/>
    <s v="Binder Clips by OIC"/>
    <n v="7.1039999999999992"/>
    <n v="6"/>
    <n v="0.2"/>
    <n v="2.4863999999999997"/>
  </r>
  <r>
    <n v="6447"/>
    <x v="3214"/>
    <x v="3"/>
    <x v="168"/>
    <d v="2014-03-07T00:00:00"/>
    <s v="Second Class"/>
    <s v="TT-21460"/>
    <s v="Tonja Turnell"/>
    <x v="2"/>
    <s v="United States"/>
    <x v="12"/>
    <x v="5"/>
    <n v="77095"/>
    <x v="2"/>
    <s v="FUR-FU-10004848"/>
    <x v="0"/>
    <x v="5"/>
    <s v="Howard Miller 13-3/4&quot; Diameter Brushed Chrome Round Wall Clock"/>
    <n v="103.50000000000001"/>
    <n v="5"/>
    <n v="0.6"/>
    <n v="-77.625"/>
  </r>
  <r>
    <n v="6448"/>
    <x v="3214"/>
    <x v="3"/>
    <x v="168"/>
    <d v="2014-03-07T00:00:00"/>
    <s v="Second Class"/>
    <s v="TT-21460"/>
    <s v="Tonja Turnell"/>
    <x v="2"/>
    <s v="United States"/>
    <x v="12"/>
    <x v="5"/>
    <n v="77095"/>
    <x v="2"/>
    <s v="OFF-LA-10002381"/>
    <x v="1"/>
    <x v="2"/>
    <s v="Avery 497"/>
    <n v="2.4640000000000004"/>
    <n v="1"/>
    <n v="0.2"/>
    <n v="0.86239999999999983"/>
  </r>
  <r>
    <n v="6449"/>
    <x v="3214"/>
    <x v="3"/>
    <x v="168"/>
    <d v="2014-03-07T00:00:00"/>
    <s v="Second Class"/>
    <s v="TT-21460"/>
    <s v="Tonja Turnell"/>
    <x v="2"/>
    <s v="United States"/>
    <x v="12"/>
    <x v="5"/>
    <n v="77095"/>
    <x v="2"/>
    <s v="OFF-ST-10000918"/>
    <x v="1"/>
    <x v="4"/>
    <s v="Crate-A-Files"/>
    <n v="8.7200000000000006"/>
    <n v="1"/>
    <n v="0.2"/>
    <n v="0.65399999999999947"/>
  </r>
  <r>
    <n v="6450"/>
    <x v="3215"/>
    <x v="1"/>
    <x v="12"/>
    <d v="2012-09-29T00:00:00"/>
    <s v="Standard Class"/>
    <s v="EH-13990"/>
    <s v="Erica Hackney"/>
    <x v="0"/>
    <s v="United States"/>
    <x v="255"/>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x v="255"/>
    <x v="29"/>
    <n v="6450"/>
    <x v="3"/>
    <s v="OFF-PA-10002222"/>
    <x v="1"/>
    <x v="10"/>
    <s v="Xerox Color Copier Paper, 11&quot; x 17&quot;, Ream"/>
    <n v="45.68"/>
    <n v="2"/>
    <n v="0"/>
    <n v="21.012799999999999"/>
  </r>
  <r>
    <n v="6452"/>
    <x v="3215"/>
    <x v="1"/>
    <x v="12"/>
    <d v="2012-09-29T00:00:00"/>
    <s v="Standard Class"/>
    <s v="EH-13990"/>
    <s v="Erica Hackney"/>
    <x v="0"/>
    <s v="United States"/>
    <x v="255"/>
    <x v="29"/>
    <n v="6450"/>
    <x v="3"/>
    <s v="OFF-AR-10004930"/>
    <x v="1"/>
    <x v="6"/>
    <s v="Turquoise Lead Holder with Pocket Clip"/>
    <n v="6.7"/>
    <n v="1"/>
    <n v="0"/>
    <n v="2.2109999999999994"/>
  </r>
  <r>
    <n v="6453"/>
    <x v="3216"/>
    <x v="1"/>
    <x v="546"/>
    <d v="2012-12-23T00:00:00"/>
    <s v="Second Class"/>
    <s v="PR-18880"/>
    <s v="Patrick Ryan"/>
    <x v="0"/>
    <s v="United States"/>
    <x v="477"/>
    <x v="10"/>
    <n v="60025"/>
    <x v="2"/>
    <s v="TEC-PH-10001750"/>
    <x v="2"/>
    <x v="7"/>
    <s v="Samsung Rugby III"/>
    <n v="158.376"/>
    <n v="3"/>
    <n v="0.2"/>
    <n v="13.857900000000008"/>
  </r>
  <r>
    <n v="6454"/>
    <x v="3217"/>
    <x v="1"/>
    <x v="1049"/>
    <d v="2012-10-13T00:00:00"/>
    <s v="Standard Class"/>
    <s v="BT-11680"/>
    <s v="Brian Thompson"/>
    <x v="0"/>
    <s v="United States"/>
    <x v="12"/>
    <x v="5"/>
    <n v="77036"/>
    <x v="2"/>
    <s v="OFF-AR-10000657"/>
    <x v="1"/>
    <x v="6"/>
    <s v="Binney &amp; Smith inkTank Desk Highlighter, Chisel Tip, Yellow, 12/Box"/>
    <n v="3.44"/>
    <n v="2"/>
    <n v="0.2"/>
    <n v="0.55899999999999961"/>
  </r>
  <r>
    <n v="6455"/>
    <x v="3218"/>
    <x v="3"/>
    <x v="689"/>
    <d v="2014-08-04T00:00:00"/>
    <s v="First Class"/>
    <s v="EC-14050"/>
    <s v="Erin Creighton"/>
    <x v="0"/>
    <s v="United States"/>
    <x v="8"/>
    <x v="1"/>
    <n v="94110"/>
    <x v="1"/>
    <s v="OFF-ST-10003442"/>
    <x v="1"/>
    <x v="4"/>
    <s v="Eldon Portable Mobile Manager"/>
    <n v="56.56"/>
    <n v="2"/>
    <n v="0"/>
    <n v="15.2712"/>
  </r>
  <r>
    <n v="6456"/>
    <x v="3218"/>
    <x v="3"/>
    <x v="689"/>
    <d v="2014-08-04T00:00:00"/>
    <s v="First Class"/>
    <s v="EC-14050"/>
    <s v="Erin Creighton"/>
    <x v="0"/>
    <s v="United States"/>
    <x v="8"/>
    <x v="1"/>
    <n v="94110"/>
    <x v="1"/>
    <s v="FUR-FU-10003142"/>
    <x v="0"/>
    <x v="5"/>
    <s v="Master Big Foot Doorstop, Beige"/>
    <n v="36.96"/>
    <n v="7"/>
    <n v="0"/>
    <n v="11.457599999999998"/>
  </r>
  <r>
    <n v="6457"/>
    <x v="3219"/>
    <x v="2"/>
    <x v="79"/>
    <d v="2011-08-11T00:00:00"/>
    <s v="Standard Class"/>
    <s v="SP-20650"/>
    <s v="Stephanie Phelps"/>
    <x v="1"/>
    <s v="United States"/>
    <x v="20"/>
    <x v="15"/>
    <n v="10009"/>
    <x v="3"/>
    <s v="TEC-PH-10002468"/>
    <x v="2"/>
    <x v="7"/>
    <s v="Plantronics CS 50-USB - headset - Convertible, Monaural"/>
    <n v="135.99"/>
    <n v="1"/>
    <n v="0"/>
    <n v="36.717300000000009"/>
  </r>
  <r>
    <n v="6458"/>
    <x v="3219"/>
    <x v="2"/>
    <x v="79"/>
    <d v="2011-08-11T00:00:00"/>
    <s v="Standard Class"/>
    <s v="SP-20650"/>
    <s v="Stephanie Phelps"/>
    <x v="1"/>
    <s v="United States"/>
    <x v="20"/>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x v="248"/>
    <x v="39"/>
    <n v="21215"/>
    <x v="3"/>
    <s v="OFF-AR-10001919"/>
    <x v="1"/>
    <x v="6"/>
    <s v="OIC #2 Pencils, Medium Soft"/>
    <n v="3.76"/>
    <n v="2"/>
    <n v="0"/>
    <n v="1.0903999999999998"/>
  </r>
  <r>
    <n v="6460"/>
    <x v="3220"/>
    <x v="3"/>
    <x v="304"/>
    <d v="2014-05-18T00:00:00"/>
    <s v="First Class"/>
    <s v="AJ-10780"/>
    <s v="Anthony Jacobs"/>
    <x v="1"/>
    <s v="United States"/>
    <x v="248"/>
    <x v="39"/>
    <n v="21215"/>
    <x v="3"/>
    <s v="OFF-AR-10003045"/>
    <x v="1"/>
    <x v="6"/>
    <s v="Prang Colored Pencils"/>
    <n v="14.7"/>
    <n v="5"/>
    <n v="0"/>
    <n v="6.6150000000000002"/>
  </r>
  <r>
    <n v="6461"/>
    <x v="3220"/>
    <x v="3"/>
    <x v="304"/>
    <d v="2014-05-18T00:00:00"/>
    <s v="First Class"/>
    <s v="AJ-10780"/>
    <s v="Anthony Jacobs"/>
    <x v="1"/>
    <s v="United States"/>
    <x v="248"/>
    <x v="39"/>
    <n v="21215"/>
    <x v="3"/>
    <s v="OFF-AR-10003338"/>
    <x v="1"/>
    <x v="6"/>
    <s v="Eberhard Faber 3 1/2&quot; Golf Pencils"/>
    <n v="37.200000000000003"/>
    <n v="5"/>
    <n v="0"/>
    <n v="9.3000000000000007"/>
  </r>
  <r>
    <n v="6462"/>
    <x v="3220"/>
    <x v="3"/>
    <x v="304"/>
    <d v="2014-05-18T00:00:00"/>
    <s v="First Class"/>
    <s v="AJ-10780"/>
    <s v="Anthony Jacobs"/>
    <x v="1"/>
    <s v="United States"/>
    <x v="248"/>
    <x v="39"/>
    <n v="21215"/>
    <x v="3"/>
    <s v="TEC-AC-10003280"/>
    <x v="2"/>
    <x v="11"/>
    <s v="Belkin F8E887 USB Wired Ergonomic Keyboard"/>
    <n v="89.97"/>
    <n v="3"/>
    <n v="0"/>
    <n v="18.893699999999995"/>
  </r>
  <r>
    <n v="6463"/>
    <x v="3220"/>
    <x v="3"/>
    <x v="304"/>
    <d v="2014-05-18T00:00:00"/>
    <s v="First Class"/>
    <s v="AJ-10780"/>
    <s v="Anthony Jacobs"/>
    <x v="1"/>
    <s v="United States"/>
    <x v="248"/>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x v="248"/>
    <x v="39"/>
    <n v="21215"/>
    <x v="3"/>
    <s v="OFF-LA-10004544"/>
    <x v="1"/>
    <x v="2"/>
    <s v="Avery 505"/>
    <n v="74"/>
    <n v="5"/>
    <n v="0"/>
    <n v="37"/>
  </r>
  <r>
    <n v="6465"/>
    <x v="3221"/>
    <x v="0"/>
    <x v="897"/>
    <d v="2013-09-29T00:00:00"/>
    <s v="Standard Class"/>
    <s v="AS-10630"/>
    <s v="Ann Steele"/>
    <x v="2"/>
    <s v="United States"/>
    <x v="103"/>
    <x v="0"/>
    <n v="40214"/>
    <x v="0"/>
    <s v="FUR-FU-10004586"/>
    <x v="0"/>
    <x v="5"/>
    <s v="G.E. Longer-Life Indoor Recessed Floodlight Bulbs"/>
    <n v="13.28"/>
    <n v="2"/>
    <n v="0"/>
    <n v="6.3743999999999996"/>
  </r>
  <r>
    <n v="6466"/>
    <x v="3222"/>
    <x v="1"/>
    <x v="50"/>
    <d v="2012-11-17T00:00:00"/>
    <s v="Standard Class"/>
    <s v="AA-10375"/>
    <s v="Allen Armold"/>
    <x v="0"/>
    <s v="United States"/>
    <x v="465"/>
    <x v="18"/>
    <n v="37087"/>
    <x v="0"/>
    <s v="OFF-ST-10003572"/>
    <x v="1"/>
    <x v="4"/>
    <s v="Portfile Personal File Boxes"/>
    <n v="84.960000000000008"/>
    <n v="6"/>
    <n v="0.2"/>
    <n v="6.3719999999999999"/>
  </r>
  <r>
    <n v="6467"/>
    <x v="3223"/>
    <x v="3"/>
    <x v="1053"/>
    <d v="2014-05-26T00:00:00"/>
    <s v="Second Class"/>
    <s v="EH-13945"/>
    <s v="Eric Hoffmann"/>
    <x v="0"/>
    <s v="United States"/>
    <x v="1"/>
    <x v="1"/>
    <n v="90008"/>
    <x v="1"/>
    <s v="TEC-AC-10002331"/>
    <x v="2"/>
    <x v="11"/>
    <s v="Maxell 74 Minute CDR, 10/Pack"/>
    <n v="68.459999999999994"/>
    <n v="7"/>
    <n v="0"/>
    <n v="25.330199999999998"/>
  </r>
  <r>
    <n v="6468"/>
    <x v="3224"/>
    <x v="0"/>
    <x v="499"/>
    <d v="2013-12-09T00:00:00"/>
    <s v="Standard Class"/>
    <s v="DB-13270"/>
    <s v="Deborah Brumfield"/>
    <x v="2"/>
    <s v="United States"/>
    <x v="205"/>
    <x v="34"/>
    <n v="2908"/>
    <x v="3"/>
    <s v="OFF-ST-10000142"/>
    <x v="1"/>
    <x v="4"/>
    <s v="Deluxe Rollaway Locking File with Drawer"/>
    <n v="2079.4"/>
    <n v="5"/>
    <n v="0"/>
    <n v="582.23199999999997"/>
  </r>
  <r>
    <n v="6469"/>
    <x v="3224"/>
    <x v="0"/>
    <x v="499"/>
    <d v="2013-12-09T00:00:00"/>
    <s v="Standard Class"/>
    <s v="DB-13270"/>
    <s v="Deborah Brumfield"/>
    <x v="2"/>
    <s v="United States"/>
    <x v="205"/>
    <x v="34"/>
    <n v="2908"/>
    <x v="3"/>
    <s v="TEC-PH-10000441"/>
    <x v="2"/>
    <x v="7"/>
    <s v="VTech DS6151"/>
    <n v="629.94999999999993"/>
    <n v="5"/>
    <n v="0"/>
    <n v="176.38600000000002"/>
  </r>
  <r>
    <n v="6470"/>
    <x v="3224"/>
    <x v="0"/>
    <x v="499"/>
    <d v="2013-12-09T00:00:00"/>
    <s v="Standard Class"/>
    <s v="DB-13270"/>
    <s v="Deborah Brumfield"/>
    <x v="2"/>
    <s v="United States"/>
    <x v="205"/>
    <x v="34"/>
    <n v="2908"/>
    <x v="3"/>
    <s v="FUR-FU-10004864"/>
    <x v="0"/>
    <x v="5"/>
    <s v="Eldon 500 Class Desk Accessories"/>
    <n v="72.42"/>
    <n v="6"/>
    <n v="0"/>
    <n v="23.898600000000002"/>
  </r>
  <r>
    <n v="6471"/>
    <x v="3225"/>
    <x v="1"/>
    <x v="1111"/>
    <d v="2012-09-02T00:00:00"/>
    <s v="Standard Class"/>
    <s v="CC-12100"/>
    <s v="Chad Cunningham"/>
    <x v="2"/>
    <s v="United States"/>
    <x v="66"/>
    <x v="12"/>
    <n v="48234"/>
    <x v="2"/>
    <s v="TEC-PH-10001750"/>
    <x v="2"/>
    <x v="7"/>
    <s v="Samsung Rugby III"/>
    <n v="131.97999999999999"/>
    <n v="2"/>
    <n v="0"/>
    <n v="35.634600000000006"/>
  </r>
  <r>
    <n v="6472"/>
    <x v="3225"/>
    <x v="1"/>
    <x v="1111"/>
    <d v="2012-09-02T00:00:00"/>
    <s v="Standard Class"/>
    <s v="CC-12100"/>
    <s v="Chad Cunningham"/>
    <x v="2"/>
    <s v="United States"/>
    <x v="66"/>
    <x v="12"/>
    <n v="48234"/>
    <x v="2"/>
    <s v="TEC-AC-10004510"/>
    <x v="2"/>
    <x v="11"/>
    <s v="Logitech Desktop MK120 Mouse and keyboard Combo"/>
    <n v="114.52"/>
    <n v="7"/>
    <n v="0"/>
    <n v="11.451999999999995"/>
  </r>
  <r>
    <n v="6473"/>
    <x v="3226"/>
    <x v="2"/>
    <x v="571"/>
    <d v="2011-06-10T00:00:00"/>
    <s v="Standard Class"/>
    <s v="VT-21700"/>
    <s v="Valerie Takahito"/>
    <x v="2"/>
    <s v="United States"/>
    <x v="12"/>
    <x v="5"/>
    <n v="77070"/>
    <x v="2"/>
    <s v="OFF-LA-10001074"/>
    <x v="1"/>
    <x v="2"/>
    <s v="Round Specialty Laser Printer Labels"/>
    <n v="100.24000000000001"/>
    <n v="10"/>
    <n v="0.2"/>
    <n v="33.830999999999989"/>
  </r>
  <r>
    <n v="6474"/>
    <x v="3227"/>
    <x v="0"/>
    <x v="196"/>
    <d v="2013-03-21T00:00:00"/>
    <s v="Second Class"/>
    <s v="DB-13060"/>
    <s v="Dave Brooks"/>
    <x v="0"/>
    <s v="United States"/>
    <x v="29"/>
    <x v="18"/>
    <n v="38401"/>
    <x v="0"/>
    <s v="OFF-AP-10003590"/>
    <x v="1"/>
    <x v="9"/>
    <s v="Hoover WindTunnel Plus Canister Vacuum"/>
    <n v="871.80000000000007"/>
    <n v="3"/>
    <n v="0.2"/>
    <n v="87.180000000000092"/>
  </r>
  <r>
    <n v="6475"/>
    <x v="3228"/>
    <x v="2"/>
    <x v="1112"/>
    <d v="2011-01-16T00:00:00"/>
    <s v="First Class"/>
    <s v="BS-11590"/>
    <s v="Brendan Sweed"/>
    <x v="1"/>
    <s v="United States"/>
    <x v="10"/>
    <x v="9"/>
    <n v="19140"/>
    <x v="3"/>
    <s v="FUR-BO-10003433"/>
    <x v="0"/>
    <x v="0"/>
    <s v="Sauder Cornerstone Collection Library"/>
    <n v="61.96"/>
    <n v="4"/>
    <n v="0.5"/>
    <n v="-53.285600000000009"/>
  </r>
  <r>
    <n v="6476"/>
    <x v="3229"/>
    <x v="3"/>
    <x v="95"/>
    <d v="2014-06-11T00:00:00"/>
    <s v="Standard Class"/>
    <s v="NR-18550"/>
    <s v="Nick Radford"/>
    <x v="0"/>
    <s v="United States"/>
    <x v="95"/>
    <x v="2"/>
    <n v="33024"/>
    <x v="0"/>
    <s v="OFF-BI-10002432"/>
    <x v="1"/>
    <x v="8"/>
    <s v="Wilson Jones Standard D-Ring Binders"/>
    <n v="4.5540000000000003"/>
    <n v="3"/>
    <n v="0.7"/>
    <n v="-3.4913999999999987"/>
  </r>
  <r>
    <n v="6477"/>
    <x v="3229"/>
    <x v="3"/>
    <x v="95"/>
    <d v="2014-06-11T00:00:00"/>
    <s v="Standard Class"/>
    <s v="NR-18550"/>
    <s v="Nick Radford"/>
    <x v="0"/>
    <s v="United States"/>
    <x v="95"/>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x v="95"/>
    <x v="2"/>
    <n v="33024"/>
    <x v="0"/>
    <s v="TEC-AC-10003832"/>
    <x v="2"/>
    <x v="11"/>
    <s v="Logitech P710e Mobile Speakerphone"/>
    <n v="205.99200000000002"/>
    <n v="1"/>
    <n v="0.2"/>
    <n v="-2.5749000000000279"/>
  </r>
  <r>
    <n v="6479"/>
    <x v="3229"/>
    <x v="3"/>
    <x v="95"/>
    <d v="2014-06-11T00:00:00"/>
    <s v="Standard Class"/>
    <s v="NR-18550"/>
    <s v="Nick Radford"/>
    <x v="0"/>
    <s v="United States"/>
    <x v="95"/>
    <x v="2"/>
    <n v="33024"/>
    <x v="0"/>
    <s v="OFF-PA-10000809"/>
    <x v="1"/>
    <x v="10"/>
    <s v="Xerox 206"/>
    <n v="15.552000000000003"/>
    <n v="3"/>
    <n v="0.2"/>
    <n v="5.4432"/>
  </r>
  <r>
    <n v="6480"/>
    <x v="3229"/>
    <x v="3"/>
    <x v="95"/>
    <d v="2014-06-11T00:00:00"/>
    <s v="Standard Class"/>
    <s v="NR-18550"/>
    <s v="Nick Radford"/>
    <x v="0"/>
    <s v="United States"/>
    <x v="95"/>
    <x v="2"/>
    <n v="33024"/>
    <x v="0"/>
    <s v="TEC-PH-10000441"/>
    <x v="2"/>
    <x v="7"/>
    <s v="VTech DS6151"/>
    <n v="503.96000000000004"/>
    <n v="5"/>
    <n v="0.2"/>
    <n v="50.396000000000015"/>
  </r>
  <r>
    <n v="6481"/>
    <x v="3229"/>
    <x v="3"/>
    <x v="95"/>
    <d v="2014-06-11T00:00:00"/>
    <s v="Standard Class"/>
    <s v="NR-18550"/>
    <s v="Nick Radford"/>
    <x v="0"/>
    <s v="United States"/>
    <x v="95"/>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x v="95"/>
    <x v="2"/>
    <n v="33024"/>
    <x v="0"/>
    <s v="FUR-BO-10002824"/>
    <x v="0"/>
    <x v="0"/>
    <s v="Bush Mission Pointe Library"/>
    <n v="241.56799999999998"/>
    <n v="2"/>
    <n v="0.2"/>
    <n v="0"/>
  </r>
  <r>
    <n v="6483"/>
    <x v="3229"/>
    <x v="3"/>
    <x v="95"/>
    <d v="2014-06-11T00:00:00"/>
    <s v="Standard Class"/>
    <s v="NR-18550"/>
    <s v="Nick Radford"/>
    <x v="0"/>
    <s v="United States"/>
    <x v="95"/>
    <x v="2"/>
    <n v="33024"/>
    <x v="0"/>
    <s v="TEC-AC-10002942"/>
    <x v="2"/>
    <x v="11"/>
    <s v="WD My Passport Ultra 1TB Portable External Hard Drive"/>
    <n v="110.4"/>
    <n v="2"/>
    <n v="0.2"/>
    <n v="-4.1400000000000077"/>
  </r>
  <r>
    <n v="6484"/>
    <x v="3230"/>
    <x v="3"/>
    <x v="95"/>
    <d v="2014-06-10T00:00:00"/>
    <s v="Standard Class"/>
    <s v="KN-16390"/>
    <s v="Katherine Nockton"/>
    <x v="1"/>
    <s v="United States"/>
    <x v="20"/>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x v="20"/>
    <x v="15"/>
    <n v="10011"/>
    <x v="3"/>
    <s v="TEC-MA-10003173"/>
    <x v="2"/>
    <x v="15"/>
    <s v="Hewlett-Packard 300S Scientific Calculator"/>
    <n v="78.66"/>
    <n v="6"/>
    <n v="0"/>
    <n v="36.183599999999991"/>
  </r>
  <r>
    <n v="6486"/>
    <x v="3230"/>
    <x v="3"/>
    <x v="95"/>
    <d v="2014-06-10T00:00:00"/>
    <s v="Standard Class"/>
    <s v="KN-16390"/>
    <s v="Katherine Nockton"/>
    <x v="1"/>
    <s v="United States"/>
    <x v="20"/>
    <x v="15"/>
    <n v="10011"/>
    <x v="3"/>
    <s v="OFF-PA-10004156"/>
    <x v="1"/>
    <x v="10"/>
    <s v="Xerox 188"/>
    <n v="45.36"/>
    <n v="4"/>
    <n v="0"/>
    <n v="22.226399999999998"/>
  </r>
  <r>
    <n v="6487"/>
    <x v="3231"/>
    <x v="1"/>
    <x v="1113"/>
    <d v="2012-03-26T00:00:00"/>
    <s v="Standard Class"/>
    <s v="JW-16075"/>
    <s v="Julia West"/>
    <x v="0"/>
    <s v="United States"/>
    <x v="108"/>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x v="108"/>
    <x v="3"/>
    <n v="28540"/>
    <x v="0"/>
    <s v="OFF-BI-10000948"/>
    <x v="1"/>
    <x v="8"/>
    <s v="GBC Laser Imprintable Binding System Covers, Desert Sand"/>
    <n v="12.843000000000002"/>
    <n v="3"/>
    <n v="0.7"/>
    <n v="-9.8462999999999994"/>
  </r>
  <r>
    <n v="6489"/>
    <x v="3231"/>
    <x v="1"/>
    <x v="1113"/>
    <d v="2012-03-26T00:00:00"/>
    <s v="Standard Class"/>
    <s v="JW-16075"/>
    <s v="Julia West"/>
    <x v="0"/>
    <s v="United States"/>
    <x v="108"/>
    <x v="3"/>
    <n v="28540"/>
    <x v="0"/>
    <s v="OFF-PA-10002254"/>
    <x v="1"/>
    <x v="10"/>
    <s v="Xerox 1883"/>
    <n v="295.45600000000002"/>
    <n v="14"/>
    <n v="0.2"/>
    <n v="96.023199999999974"/>
  </r>
  <r>
    <n v="6490"/>
    <x v="3232"/>
    <x v="3"/>
    <x v="20"/>
    <d v="2014-09-25T00:00:00"/>
    <s v="Standard Class"/>
    <s v="JM-15535"/>
    <s v="Jessica Myrick"/>
    <x v="0"/>
    <s v="United States"/>
    <x v="20"/>
    <x v="15"/>
    <n v="10011"/>
    <x v="3"/>
    <s v="OFF-PA-10004782"/>
    <x v="1"/>
    <x v="10"/>
    <s v="Xerox 228"/>
    <n v="32.400000000000006"/>
    <n v="5"/>
    <n v="0"/>
    <n v="15.552000000000001"/>
  </r>
  <r>
    <n v="6491"/>
    <x v="3233"/>
    <x v="2"/>
    <x v="1114"/>
    <d v="2011-09-19T00:00:00"/>
    <s v="Standard Class"/>
    <s v="MF-18250"/>
    <s v="Monica Federle"/>
    <x v="1"/>
    <s v="United States"/>
    <x v="10"/>
    <x v="9"/>
    <n v="19120"/>
    <x v="3"/>
    <s v="FUR-FU-10000222"/>
    <x v="0"/>
    <x v="5"/>
    <s v="Seth Thomas 16&quot; Steel Case Clock"/>
    <n v="103.93599999999999"/>
    <n v="4"/>
    <n v="0.2"/>
    <n v="16.889599999999998"/>
  </r>
  <r>
    <n v="6492"/>
    <x v="3234"/>
    <x v="0"/>
    <x v="73"/>
    <d v="2013-11-26T00:00:00"/>
    <s v="Standard Class"/>
    <s v="FA-14230"/>
    <s v="Frank Atkinson"/>
    <x v="1"/>
    <s v="United States"/>
    <x v="333"/>
    <x v="2"/>
    <n v="32839"/>
    <x v="0"/>
    <s v="FUR-BO-10004695"/>
    <x v="0"/>
    <x v="0"/>
    <s v="O'Sullivan 2-Door Barrister Bookcase in Odessa Pine"/>
    <n v="289.56799999999998"/>
    <n v="2"/>
    <n v="0.2"/>
    <n v="10.858799999999974"/>
  </r>
  <r>
    <n v="6493"/>
    <x v="3234"/>
    <x v="0"/>
    <x v="73"/>
    <d v="2013-11-26T00:00:00"/>
    <s v="Standard Class"/>
    <s v="FA-14230"/>
    <s v="Frank Atkinson"/>
    <x v="1"/>
    <s v="United States"/>
    <x v="333"/>
    <x v="2"/>
    <n v="32839"/>
    <x v="0"/>
    <s v="OFF-ST-10003327"/>
    <x v="1"/>
    <x v="4"/>
    <s v="Akro-Mils 12-Gallon Tote"/>
    <n v="39.72"/>
    <n v="5"/>
    <n v="0.2"/>
    <n v="4.4684999999999953"/>
  </r>
  <r>
    <n v="6494"/>
    <x v="3234"/>
    <x v="0"/>
    <x v="73"/>
    <d v="2013-11-26T00:00:00"/>
    <s v="Standard Class"/>
    <s v="FA-14230"/>
    <s v="Frank Atkinson"/>
    <x v="1"/>
    <s v="United States"/>
    <x v="333"/>
    <x v="2"/>
    <n v="32839"/>
    <x v="0"/>
    <s v="TEC-PH-10003357"/>
    <x v="2"/>
    <x v="7"/>
    <s v="Grandstream GXP2100 Mainstream Business Phone"/>
    <n v="244.768"/>
    <n v="4"/>
    <n v="0.2"/>
    <n v="24.476800000000004"/>
  </r>
  <r>
    <n v="6495"/>
    <x v="3235"/>
    <x v="3"/>
    <x v="960"/>
    <d v="2014-11-02T00:00:00"/>
    <s v="Second Class"/>
    <s v="KH-16510"/>
    <s v="Keith Herrera"/>
    <x v="0"/>
    <s v="United States"/>
    <x v="12"/>
    <x v="5"/>
    <n v="77095"/>
    <x v="2"/>
    <s v="TEC-AC-10002167"/>
    <x v="2"/>
    <x v="11"/>
    <s v="Imation 8gb Micro Traveldrive Usb 2.0 Flash Drive"/>
    <n v="24"/>
    <n v="2"/>
    <n v="0.2"/>
    <n v="-2.6999999999999993"/>
  </r>
  <r>
    <n v="6496"/>
    <x v="3235"/>
    <x v="3"/>
    <x v="960"/>
    <d v="2014-11-02T00:00:00"/>
    <s v="Second Class"/>
    <s v="KH-16510"/>
    <s v="Keith Herrera"/>
    <x v="0"/>
    <s v="United States"/>
    <x v="12"/>
    <x v="5"/>
    <n v="77095"/>
    <x v="2"/>
    <s v="OFF-PA-10001937"/>
    <x v="1"/>
    <x v="10"/>
    <s v="Xerox 21"/>
    <n v="15.552000000000003"/>
    <n v="3"/>
    <n v="0.2"/>
    <n v="5.4432"/>
  </r>
  <r>
    <n v="6497"/>
    <x v="3235"/>
    <x v="3"/>
    <x v="960"/>
    <d v="2014-11-02T00:00:00"/>
    <s v="Second Class"/>
    <s v="KH-16510"/>
    <s v="Keith Herrera"/>
    <x v="0"/>
    <s v="United States"/>
    <x v="12"/>
    <x v="5"/>
    <n v="77095"/>
    <x v="2"/>
    <s v="TEC-AC-10004510"/>
    <x v="2"/>
    <x v="11"/>
    <s v="Logitech Desktop MK120 Mouse and keyboard Combo"/>
    <n v="26.176000000000002"/>
    <n v="2"/>
    <n v="0.2"/>
    <n v="-3.272000000000002"/>
  </r>
  <r>
    <n v="6498"/>
    <x v="3236"/>
    <x v="1"/>
    <x v="1115"/>
    <d v="2012-07-28T00:00:00"/>
    <s v="Standard Class"/>
    <s v="SS-20515"/>
    <s v="Shirley Schmidt"/>
    <x v="2"/>
    <s v="United States"/>
    <x v="103"/>
    <x v="0"/>
    <n v="40214"/>
    <x v="0"/>
    <s v="FUR-FU-10001487"/>
    <x v="0"/>
    <x v="5"/>
    <s v="Eldon Expressions Wood and Plastic Desk Accessories, Cherry Wood"/>
    <n v="20.94"/>
    <n v="3"/>
    <n v="0"/>
    <n v="6.0725999999999987"/>
  </r>
  <r>
    <n v="6499"/>
    <x v="3236"/>
    <x v="1"/>
    <x v="1115"/>
    <d v="2012-07-28T00:00:00"/>
    <s v="Standard Class"/>
    <s v="SS-20515"/>
    <s v="Shirley Schmidt"/>
    <x v="2"/>
    <s v="United States"/>
    <x v="103"/>
    <x v="0"/>
    <n v="40214"/>
    <x v="0"/>
    <s v="OFF-BI-10000069"/>
    <x v="1"/>
    <x v="8"/>
    <s v="GBC Prepunched Paper, 19-Hole, for Binding Systems, 24-lb"/>
    <n v="135.09"/>
    <n v="9"/>
    <n v="0"/>
    <n v="62.14139999999999"/>
  </r>
  <r>
    <n v="6500"/>
    <x v="3236"/>
    <x v="1"/>
    <x v="1115"/>
    <d v="2012-07-28T00:00:00"/>
    <s v="Standard Class"/>
    <s v="SS-20515"/>
    <s v="Shirley Schmidt"/>
    <x v="2"/>
    <s v="United States"/>
    <x v="103"/>
    <x v="0"/>
    <n v="40214"/>
    <x v="0"/>
    <s v="TEC-AC-10003289"/>
    <x v="2"/>
    <x v="11"/>
    <s v="Anker Ultra-Slim Mini Bluetooth 3.0 Wireless Keyboard"/>
    <n v="279.85999999999996"/>
    <n v="14"/>
    <n v="0"/>
    <n v="64.367799999999988"/>
  </r>
  <r>
    <n v="6501"/>
    <x v="3236"/>
    <x v="1"/>
    <x v="1115"/>
    <d v="2012-07-28T00:00:00"/>
    <s v="Standard Class"/>
    <s v="SS-20515"/>
    <s v="Shirley Schmidt"/>
    <x v="2"/>
    <s v="United States"/>
    <x v="103"/>
    <x v="0"/>
    <n v="40214"/>
    <x v="0"/>
    <s v="OFF-BI-10000069"/>
    <x v="1"/>
    <x v="8"/>
    <s v="GBC Prepunched Paper, 19-Hole, for Binding Systems, 24-lb"/>
    <n v="90.06"/>
    <n v="6"/>
    <n v="0"/>
    <n v="41.427599999999991"/>
  </r>
  <r>
    <n v="6502"/>
    <x v="3237"/>
    <x v="2"/>
    <x v="981"/>
    <d v="2011-11-06T00:00:00"/>
    <s v="Standard Class"/>
    <s v="LC-17050"/>
    <s v="Liz Carlisle"/>
    <x v="0"/>
    <s v="United States"/>
    <x v="64"/>
    <x v="24"/>
    <n v="44256"/>
    <x v="3"/>
    <s v="TEC-PH-10001299"/>
    <x v="2"/>
    <x v="7"/>
    <s v="Polycom CX300 Desktop Phone USB VoIP phone"/>
    <n v="539.96399999999994"/>
    <n v="6"/>
    <n v="0.4"/>
    <n v="-107.99280000000002"/>
  </r>
  <r>
    <n v="6503"/>
    <x v="3237"/>
    <x v="2"/>
    <x v="981"/>
    <d v="2011-11-06T00:00:00"/>
    <s v="Standard Class"/>
    <s v="LC-17050"/>
    <s v="Liz Carlisle"/>
    <x v="0"/>
    <s v="United States"/>
    <x v="64"/>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x v="64"/>
    <x v="24"/>
    <n v="44256"/>
    <x v="3"/>
    <s v="OFF-BI-10001098"/>
    <x v="1"/>
    <x v="8"/>
    <s v="Acco D-Ring Binder w/DublLock"/>
    <n v="19.242000000000001"/>
    <n v="3"/>
    <n v="0.7"/>
    <n v="-13.4694"/>
  </r>
  <r>
    <n v="6505"/>
    <x v="3238"/>
    <x v="3"/>
    <x v="701"/>
    <d v="2014-11-23T00:00:00"/>
    <s v="Second Class"/>
    <s v="VW-21775"/>
    <s v="Victoria Wilson"/>
    <x v="1"/>
    <s v="United States"/>
    <x v="20"/>
    <x v="15"/>
    <n v="10011"/>
    <x v="3"/>
    <s v="OFF-ST-10000142"/>
    <x v="1"/>
    <x v="4"/>
    <s v="Deluxe Rollaway Locking File with Drawer"/>
    <n v="1247.6399999999999"/>
    <n v="3"/>
    <n v="0"/>
    <n v="349.33919999999995"/>
  </r>
  <r>
    <n v="6506"/>
    <x v="3239"/>
    <x v="0"/>
    <x v="190"/>
    <d v="2013-07-01T00:00:00"/>
    <s v="Standard Class"/>
    <s v="LD-16855"/>
    <s v="Lela Donovan"/>
    <x v="1"/>
    <s v="United States"/>
    <x v="22"/>
    <x v="10"/>
    <n v="60653"/>
    <x v="2"/>
    <s v="OFF-AR-10001547"/>
    <x v="1"/>
    <x v="6"/>
    <s v="Newell 311"/>
    <n v="5.3040000000000003"/>
    <n v="3"/>
    <n v="0.2"/>
    <n v="0.46409999999999996"/>
  </r>
  <r>
    <n v="6507"/>
    <x v="3240"/>
    <x v="0"/>
    <x v="790"/>
    <d v="2013-10-12T00:00:00"/>
    <s v="Second Class"/>
    <s v="SP-20545"/>
    <s v="Sibella Parks"/>
    <x v="1"/>
    <s v="United States"/>
    <x v="10"/>
    <x v="9"/>
    <n v="19143"/>
    <x v="3"/>
    <s v="OFF-PA-10001593"/>
    <x v="1"/>
    <x v="10"/>
    <s v="Xerox 1947"/>
    <n v="19.136000000000003"/>
    <n v="4"/>
    <n v="0.2"/>
    <n v="5.9799999999999986"/>
  </r>
  <r>
    <n v="6508"/>
    <x v="3240"/>
    <x v="0"/>
    <x v="790"/>
    <d v="2013-10-12T00:00:00"/>
    <s v="Second Class"/>
    <s v="SP-20545"/>
    <s v="Sibella Parks"/>
    <x v="1"/>
    <s v="United States"/>
    <x v="10"/>
    <x v="9"/>
    <n v="19143"/>
    <x v="3"/>
    <s v="FUR-FU-10004071"/>
    <x v="0"/>
    <x v="5"/>
    <s v="Luxo Professional Magnifying Clamp-On Fluorescent Lamps"/>
    <n v="332.83200000000005"/>
    <n v="4"/>
    <n v="0.2"/>
    <n v="-24.962399999999988"/>
  </r>
  <r>
    <n v="6509"/>
    <x v="3241"/>
    <x v="3"/>
    <x v="698"/>
    <d v="2014-12-27T00:00:00"/>
    <s v="Standard Class"/>
    <s v="DK-13150"/>
    <s v="David Kendrick"/>
    <x v="1"/>
    <s v="United States"/>
    <x v="20"/>
    <x v="15"/>
    <n v="10009"/>
    <x v="3"/>
    <s v="OFF-PA-10001970"/>
    <x v="1"/>
    <x v="10"/>
    <s v="Xerox 1908"/>
    <n v="279.89999999999998"/>
    <n v="5"/>
    <n v="0"/>
    <n v="137.15100000000001"/>
  </r>
  <r>
    <n v="6510"/>
    <x v="3241"/>
    <x v="3"/>
    <x v="698"/>
    <d v="2014-12-27T00:00:00"/>
    <s v="Standard Class"/>
    <s v="DK-13150"/>
    <s v="David Kendrick"/>
    <x v="1"/>
    <s v="United States"/>
    <x v="20"/>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x v="20"/>
    <x v="15"/>
    <n v="10009"/>
    <x v="3"/>
    <s v="OFF-PA-10004156"/>
    <x v="1"/>
    <x v="10"/>
    <s v="Xerox 188"/>
    <n v="34.019999999999996"/>
    <n v="3"/>
    <n v="0"/>
    <n v="16.669799999999999"/>
  </r>
  <r>
    <n v="6512"/>
    <x v="3242"/>
    <x v="3"/>
    <x v="904"/>
    <d v="2014-03-11T00:00:00"/>
    <s v="Standard Class"/>
    <s v="FC-14245"/>
    <s v="Frank Carlisle"/>
    <x v="2"/>
    <s v="United States"/>
    <x v="8"/>
    <x v="1"/>
    <n v="94109"/>
    <x v="1"/>
    <s v="OFF-AR-10003158"/>
    <x v="1"/>
    <x v="6"/>
    <s v="Fluorescent Highlighters by Dixon"/>
    <n v="23.88"/>
    <n v="6"/>
    <n v="0"/>
    <n v="8.1191999999999993"/>
  </r>
  <r>
    <n v="6513"/>
    <x v="3242"/>
    <x v="3"/>
    <x v="904"/>
    <d v="2014-03-11T00:00:00"/>
    <s v="Standard Class"/>
    <s v="FC-14245"/>
    <s v="Frank Carlisle"/>
    <x v="2"/>
    <s v="United States"/>
    <x v="8"/>
    <x v="1"/>
    <n v="94109"/>
    <x v="1"/>
    <s v="OFF-LA-10004559"/>
    <x v="1"/>
    <x v="2"/>
    <s v="Avery 49"/>
    <n v="11.52"/>
    <n v="4"/>
    <n v="0"/>
    <n v="5.6448"/>
  </r>
  <r>
    <n v="6514"/>
    <x v="3242"/>
    <x v="3"/>
    <x v="904"/>
    <d v="2014-03-11T00:00:00"/>
    <s v="Standard Class"/>
    <s v="FC-14245"/>
    <s v="Frank Carlisle"/>
    <x v="2"/>
    <s v="United States"/>
    <x v="8"/>
    <x v="1"/>
    <n v="94109"/>
    <x v="1"/>
    <s v="OFF-PA-10001033"/>
    <x v="1"/>
    <x v="10"/>
    <s v="Xerox 1893"/>
    <n v="286.93"/>
    <n v="7"/>
    <n v="0"/>
    <n v="140.59569999999999"/>
  </r>
  <r>
    <n v="6515"/>
    <x v="3242"/>
    <x v="3"/>
    <x v="904"/>
    <d v="2014-03-11T00:00:00"/>
    <s v="Standard Class"/>
    <s v="FC-14245"/>
    <s v="Frank Carlisle"/>
    <x v="2"/>
    <s v="United States"/>
    <x v="8"/>
    <x v="1"/>
    <n v="94109"/>
    <x v="1"/>
    <s v="TEC-PH-10001336"/>
    <x v="2"/>
    <x v="7"/>
    <s v="Digium D40 VoIP phone"/>
    <n v="206.38400000000001"/>
    <n v="2"/>
    <n v="0.2"/>
    <n v="23.218199999999996"/>
  </r>
  <r>
    <n v="6516"/>
    <x v="3243"/>
    <x v="3"/>
    <x v="175"/>
    <d v="2014-09-20T00:00:00"/>
    <s v="Standard Class"/>
    <s v="RD-19480"/>
    <s v="Rick Duston"/>
    <x v="0"/>
    <s v="United States"/>
    <x v="8"/>
    <x v="1"/>
    <n v="94122"/>
    <x v="1"/>
    <s v="FUR-CH-10002961"/>
    <x v="0"/>
    <x v="1"/>
    <s v="Leather Task Chair, Black"/>
    <n v="218.35200000000003"/>
    <n v="3"/>
    <n v="0.2"/>
    <n v="0"/>
  </r>
  <r>
    <n v="6517"/>
    <x v="3243"/>
    <x v="3"/>
    <x v="175"/>
    <d v="2014-09-20T00:00:00"/>
    <s v="Standard Class"/>
    <s v="RD-19480"/>
    <s v="Rick Duston"/>
    <x v="0"/>
    <s v="United States"/>
    <x v="8"/>
    <x v="1"/>
    <n v="94122"/>
    <x v="1"/>
    <s v="FUR-FU-10001488"/>
    <x v="0"/>
    <x v="5"/>
    <s v="Tenex 46&quot; x 60&quot; Computer Anti-Static Chairmat, Rectangular Shaped"/>
    <n v="529.9"/>
    <n v="5"/>
    <n v="0"/>
    <n v="105.97999999999999"/>
  </r>
  <r>
    <n v="6518"/>
    <x v="3243"/>
    <x v="3"/>
    <x v="175"/>
    <d v="2014-09-20T00:00:00"/>
    <s v="Standard Class"/>
    <s v="RD-19480"/>
    <s v="Rick Duston"/>
    <x v="0"/>
    <s v="United States"/>
    <x v="8"/>
    <x v="1"/>
    <n v="94122"/>
    <x v="1"/>
    <s v="OFF-AR-10001915"/>
    <x v="1"/>
    <x v="6"/>
    <s v="Peel-Off China Markers"/>
    <n v="99.3"/>
    <n v="10"/>
    <n v="0"/>
    <n v="41.706000000000003"/>
  </r>
  <r>
    <n v="6519"/>
    <x v="3243"/>
    <x v="3"/>
    <x v="175"/>
    <d v="2014-09-20T00:00:00"/>
    <s v="Standard Class"/>
    <s v="RD-19480"/>
    <s v="Rick Duston"/>
    <x v="0"/>
    <s v="United States"/>
    <x v="8"/>
    <x v="1"/>
    <n v="94122"/>
    <x v="1"/>
    <s v="OFF-AP-10001205"/>
    <x v="1"/>
    <x v="9"/>
    <s v="Belkin 5 Outlet SurgeMaster Power Centers"/>
    <n v="108.96"/>
    <n v="2"/>
    <n v="0"/>
    <n v="30.508800000000008"/>
  </r>
  <r>
    <n v="6520"/>
    <x v="3243"/>
    <x v="3"/>
    <x v="175"/>
    <d v="2014-09-20T00:00:00"/>
    <s v="Standard Class"/>
    <s v="RD-19480"/>
    <s v="Rick Duston"/>
    <x v="0"/>
    <s v="United States"/>
    <x v="8"/>
    <x v="1"/>
    <n v="94122"/>
    <x v="1"/>
    <s v="OFF-BI-10004528"/>
    <x v="1"/>
    <x v="8"/>
    <s v="Cardinal Poly Pocket Divider Pockets for Ring Binders"/>
    <n v="2.6880000000000002"/>
    <n v="1"/>
    <n v="0.2"/>
    <n v="0.83999999999999975"/>
  </r>
  <r>
    <n v="6521"/>
    <x v="3244"/>
    <x v="3"/>
    <x v="1034"/>
    <d v="2014-01-19T00:00:00"/>
    <s v="Second Class"/>
    <s v="AR-10540"/>
    <s v="Andy Reiter"/>
    <x v="0"/>
    <s v="United States"/>
    <x v="25"/>
    <x v="12"/>
    <n v="49201"/>
    <x v="2"/>
    <s v="OFF-BI-10004995"/>
    <x v="1"/>
    <x v="8"/>
    <s v="GBC DocuBind P400 Electric Binding System"/>
    <n v="5443.96"/>
    <n v="4"/>
    <n v="0"/>
    <n v="2504.2215999999999"/>
  </r>
  <r>
    <n v="6522"/>
    <x v="3244"/>
    <x v="3"/>
    <x v="1034"/>
    <d v="2014-01-19T00:00:00"/>
    <s v="Second Class"/>
    <s v="AR-10540"/>
    <s v="Andy Reiter"/>
    <x v="0"/>
    <s v="United States"/>
    <x v="25"/>
    <x v="12"/>
    <n v="49201"/>
    <x v="2"/>
    <s v="FUR-CH-10004626"/>
    <x v="0"/>
    <x v="1"/>
    <s v="Office Star Flex Back Scooter Chair with Aluminum Finish Frame"/>
    <n v="302.67"/>
    <n v="3"/>
    <n v="0"/>
    <n v="72.640799999999999"/>
  </r>
  <r>
    <n v="6523"/>
    <x v="3244"/>
    <x v="3"/>
    <x v="1034"/>
    <d v="2014-01-19T00:00:00"/>
    <s v="Second Class"/>
    <s v="AR-10540"/>
    <s v="Andy Reiter"/>
    <x v="0"/>
    <s v="United States"/>
    <x v="25"/>
    <x v="12"/>
    <n v="49201"/>
    <x v="2"/>
    <s v="OFF-PA-10001260"/>
    <x v="1"/>
    <x v="10"/>
    <s v="TOPS Money Receipt Book, Consecutively Numbered in Red,"/>
    <n v="56.07"/>
    <n v="7"/>
    <n v="0"/>
    <n v="25.231499999999997"/>
  </r>
  <r>
    <n v="6524"/>
    <x v="3245"/>
    <x v="0"/>
    <x v="274"/>
    <d v="2013-07-14T00:00:00"/>
    <s v="Standard Class"/>
    <s v="CC-12100"/>
    <s v="Chad Cunningham"/>
    <x v="2"/>
    <s v="United States"/>
    <x v="10"/>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x v="10"/>
    <x v="9"/>
    <n v="19120"/>
    <x v="3"/>
    <s v="TEC-PH-10002310"/>
    <x v="2"/>
    <x v="7"/>
    <s v="Panasonic KX T7731-B Digital phone"/>
    <n v="59.993999999999993"/>
    <n v="1"/>
    <n v="0.4"/>
    <n v="-12.998700000000007"/>
  </r>
  <r>
    <n v="6526"/>
    <x v="3245"/>
    <x v="0"/>
    <x v="274"/>
    <d v="2013-07-14T00:00:00"/>
    <s v="Standard Class"/>
    <s v="CC-12100"/>
    <s v="Chad Cunningham"/>
    <x v="2"/>
    <s v="United States"/>
    <x v="10"/>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x v="10"/>
    <x v="9"/>
    <n v="19120"/>
    <x v="3"/>
    <s v="OFF-BI-10001308"/>
    <x v="1"/>
    <x v="8"/>
    <s v="GBC Standard Plastic Binding Systems' Combs"/>
    <n v="9.4200000000000017"/>
    <n v="5"/>
    <n v="0.7"/>
    <n v="-7.8500000000000014"/>
  </r>
  <r>
    <n v="6528"/>
    <x v="3246"/>
    <x v="0"/>
    <x v="443"/>
    <d v="2013-12-29T00:00:00"/>
    <s v="Second Class"/>
    <s v="CA-11965"/>
    <s v="Carol Adams"/>
    <x v="1"/>
    <s v="United States"/>
    <x v="99"/>
    <x v="34"/>
    <n v="2886"/>
    <x v="3"/>
    <s v="TEC-CO-10002095"/>
    <x v="2"/>
    <x v="16"/>
    <s v="Hewlett Packard 610 Color Digital Copier / Printer"/>
    <n v="1999.96"/>
    <n v="4"/>
    <n v="0"/>
    <n v="899.98199999999997"/>
  </r>
  <r>
    <n v="6529"/>
    <x v="3247"/>
    <x v="2"/>
    <x v="1091"/>
    <d v="2011-12-26T00:00:00"/>
    <s v="Standard Class"/>
    <s v="BT-11530"/>
    <s v="Bradley Talbott"/>
    <x v="2"/>
    <s v="United States"/>
    <x v="20"/>
    <x v="15"/>
    <n v="10024"/>
    <x v="3"/>
    <s v="OFF-ST-10004946"/>
    <x v="1"/>
    <x v="4"/>
    <s v="Desktop 3-Pocket Hot File"/>
    <n v="216.4"/>
    <n v="4"/>
    <n v="0"/>
    <n v="56.26400000000001"/>
  </r>
  <r>
    <n v="6530"/>
    <x v="3248"/>
    <x v="2"/>
    <x v="1116"/>
    <d v="2011-02-28T00:00:00"/>
    <s v="Standard Class"/>
    <s v="MG-17875"/>
    <s v="Michael Grace"/>
    <x v="2"/>
    <s v="United States"/>
    <x v="236"/>
    <x v="5"/>
    <n v="79907"/>
    <x v="2"/>
    <s v="OFF-LA-10004425"/>
    <x v="1"/>
    <x v="2"/>
    <s v="Staples"/>
    <n v="6.9360000000000008"/>
    <n v="3"/>
    <n v="0.2"/>
    <n v="2.3409000000000004"/>
  </r>
  <r>
    <n v="6531"/>
    <x v="3248"/>
    <x v="2"/>
    <x v="1116"/>
    <d v="2011-02-28T00:00:00"/>
    <s v="Standard Class"/>
    <s v="MG-17875"/>
    <s v="Michael Grace"/>
    <x v="2"/>
    <s v="United States"/>
    <x v="236"/>
    <x v="5"/>
    <n v="79907"/>
    <x v="2"/>
    <s v="OFF-BI-10000320"/>
    <x v="1"/>
    <x v="8"/>
    <s v="GBC Plastic Binding Combs"/>
    <n v="4.427999999999999"/>
    <n v="3"/>
    <n v="0.8"/>
    <n v="-6.8633999999999986"/>
  </r>
  <r>
    <n v="6532"/>
    <x v="3249"/>
    <x v="3"/>
    <x v="769"/>
    <d v="2014-12-09T00:00:00"/>
    <s v="Standard Class"/>
    <s v="TP-21130"/>
    <s v="Theone Pippenger"/>
    <x v="0"/>
    <s v="United States"/>
    <x v="30"/>
    <x v="11"/>
    <n v="55901"/>
    <x v="2"/>
    <s v="OFF-AR-10001315"/>
    <x v="1"/>
    <x v="6"/>
    <s v="Newell 310"/>
    <n v="8.8000000000000007"/>
    <n v="5"/>
    <n v="0"/>
    <n v="2.5519999999999996"/>
  </r>
  <r>
    <n v="6533"/>
    <x v="3249"/>
    <x v="3"/>
    <x v="769"/>
    <d v="2014-12-09T00:00:00"/>
    <s v="Standard Class"/>
    <s v="TP-21130"/>
    <s v="Theone Pippenger"/>
    <x v="0"/>
    <s v="United States"/>
    <x v="30"/>
    <x v="11"/>
    <n v="55901"/>
    <x v="2"/>
    <s v="TEC-AC-10004595"/>
    <x v="2"/>
    <x v="11"/>
    <s v="First Data TMFD35 PIN Pad"/>
    <n v="142.80000000000001"/>
    <n v="1"/>
    <n v="0"/>
    <n v="29.988"/>
  </r>
  <r>
    <n v="6534"/>
    <x v="3249"/>
    <x v="3"/>
    <x v="769"/>
    <d v="2014-12-09T00:00:00"/>
    <s v="Standard Class"/>
    <s v="TP-21130"/>
    <s v="Theone Pippenger"/>
    <x v="0"/>
    <s v="United States"/>
    <x v="30"/>
    <x v="11"/>
    <n v="55901"/>
    <x v="2"/>
    <s v="TEC-AC-10001539"/>
    <x v="2"/>
    <x v="11"/>
    <s v="Logitech G430 Surround Sound Gaming Headset with Dolby 7.1 Technology"/>
    <n v="399.95"/>
    <n v="5"/>
    <n v="0"/>
    <n v="143.982"/>
  </r>
  <r>
    <n v="6535"/>
    <x v="3250"/>
    <x v="2"/>
    <x v="664"/>
    <d v="2011-11-22T00:00:00"/>
    <s v="Standard Class"/>
    <s v="GT-14710"/>
    <s v="Greg Tran"/>
    <x v="0"/>
    <s v="United States"/>
    <x v="198"/>
    <x v="15"/>
    <n v="14215"/>
    <x v="3"/>
    <s v="OFF-BI-10001359"/>
    <x v="1"/>
    <x v="8"/>
    <s v="GBC DocuBind TL300 Electric Binding System"/>
    <n v="2152.7760000000003"/>
    <n v="3"/>
    <n v="0.2"/>
    <n v="726.56189999999981"/>
  </r>
  <r>
    <n v="6536"/>
    <x v="3250"/>
    <x v="2"/>
    <x v="664"/>
    <d v="2011-11-22T00:00:00"/>
    <s v="Standard Class"/>
    <s v="GT-14710"/>
    <s v="Greg Tran"/>
    <x v="0"/>
    <s v="United States"/>
    <x v="198"/>
    <x v="15"/>
    <n v="14215"/>
    <x v="3"/>
    <s v="FUR-BO-10002213"/>
    <x v="0"/>
    <x v="0"/>
    <s v="DMI Eclipse Executive Suite Bookcases"/>
    <n v="4007.8400000000006"/>
    <n v="10"/>
    <n v="0.2"/>
    <n v="-50.098000000000297"/>
  </r>
  <r>
    <n v="6537"/>
    <x v="3251"/>
    <x v="2"/>
    <x v="22"/>
    <d v="2011-10-23T00:00:00"/>
    <s v="First Class"/>
    <s v="FH-14365"/>
    <s v="Fred Hopkins"/>
    <x v="1"/>
    <s v="United States"/>
    <x v="289"/>
    <x v="18"/>
    <n v="37918"/>
    <x v="0"/>
    <s v="FUR-TA-10003008"/>
    <x v="0"/>
    <x v="3"/>
    <s v="Lesro Round Back Collection Coffee Table, End Table"/>
    <n v="328.59000000000003"/>
    <n v="3"/>
    <n v="0.4"/>
    <n v="-147.8655"/>
  </r>
  <r>
    <n v="6538"/>
    <x v="3251"/>
    <x v="2"/>
    <x v="22"/>
    <d v="2011-10-23T00:00:00"/>
    <s v="First Class"/>
    <s v="FH-14365"/>
    <s v="Fred Hopkins"/>
    <x v="1"/>
    <s v="United States"/>
    <x v="289"/>
    <x v="18"/>
    <n v="37918"/>
    <x v="0"/>
    <s v="OFF-ST-10000934"/>
    <x v="1"/>
    <x v="4"/>
    <s v="Contico 72&quot;H Heavy-Duty Storage System"/>
    <n v="98.352000000000004"/>
    <n v="3"/>
    <n v="0.2"/>
    <n v="-24.588000000000001"/>
  </r>
  <r>
    <n v="6539"/>
    <x v="3252"/>
    <x v="1"/>
    <x v="969"/>
    <d v="2012-10-30T00:00:00"/>
    <s v="Standard Class"/>
    <s v="HK-14890"/>
    <s v="Heather Kirkland"/>
    <x v="1"/>
    <s v="United States"/>
    <x v="46"/>
    <x v="13"/>
    <n v="19711"/>
    <x v="3"/>
    <s v="TEC-PH-10004042"/>
    <x v="2"/>
    <x v="7"/>
    <s v="ClearOne Communications CHAT 70 OC Speaker Phone"/>
    <n v="158.99"/>
    <n v="1"/>
    <n v="0"/>
    <n v="41.337400000000002"/>
  </r>
  <r>
    <n v="6540"/>
    <x v="3252"/>
    <x v="1"/>
    <x v="969"/>
    <d v="2012-10-30T00:00:00"/>
    <s v="Standard Class"/>
    <s v="HK-14890"/>
    <s v="Heather Kirkland"/>
    <x v="1"/>
    <s v="United States"/>
    <x v="46"/>
    <x v="13"/>
    <n v="19711"/>
    <x v="3"/>
    <s v="FUR-CH-10002439"/>
    <x v="0"/>
    <x v="1"/>
    <s v="Iceberg Nesting Folding Chair, 19w x 6d x 43h"/>
    <n v="291.10000000000002"/>
    <n v="5"/>
    <n v="0"/>
    <n v="75.686000000000007"/>
  </r>
  <r>
    <n v="6541"/>
    <x v="3253"/>
    <x v="3"/>
    <x v="673"/>
    <d v="2014-11-20T00:00:00"/>
    <s v="First Class"/>
    <s v="CC-12220"/>
    <s v="Chris Cortes"/>
    <x v="0"/>
    <s v="United States"/>
    <x v="4"/>
    <x v="4"/>
    <n v="98103"/>
    <x v="1"/>
    <s v="OFF-PA-10001363"/>
    <x v="1"/>
    <x v="10"/>
    <s v="Xerox 1933"/>
    <n v="73.679999999999993"/>
    <n v="6"/>
    <n v="0"/>
    <n v="34.629599999999996"/>
  </r>
  <r>
    <n v="6542"/>
    <x v="3253"/>
    <x v="3"/>
    <x v="673"/>
    <d v="2014-11-20T00:00:00"/>
    <s v="First Class"/>
    <s v="CC-12220"/>
    <s v="Chris Cortes"/>
    <x v="0"/>
    <s v="United States"/>
    <x v="4"/>
    <x v="4"/>
    <n v="98103"/>
    <x v="1"/>
    <s v="FUR-FU-10003394"/>
    <x v="0"/>
    <x v="5"/>
    <s v="Tenex &quot;The Solids&quot; Textured Chair Mats"/>
    <n v="139.91999999999999"/>
    <n v="2"/>
    <n v="0"/>
    <n v="23.786399999999986"/>
  </r>
  <r>
    <n v="6543"/>
    <x v="3253"/>
    <x v="3"/>
    <x v="673"/>
    <d v="2014-11-20T00:00:00"/>
    <s v="First Class"/>
    <s v="CC-12220"/>
    <s v="Chris Cortes"/>
    <x v="0"/>
    <s v="United States"/>
    <x v="4"/>
    <x v="4"/>
    <n v="98103"/>
    <x v="1"/>
    <s v="TEC-PH-10003171"/>
    <x v="2"/>
    <x v="7"/>
    <s v="Plantronics Encore H101 Dual Earpieces Headset"/>
    <n v="107.88"/>
    <n v="3"/>
    <n v="0.2"/>
    <n v="10.787999999999997"/>
  </r>
  <r>
    <n v="6544"/>
    <x v="3253"/>
    <x v="3"/>
    <x v="673"/>
    <d v="2014-11-20T00:00:00"/>
    <s v="First Class"/>
    <s v="CC-12220"/>
    <s v="Chris Cortes"/>
    <x v="0"/>
    <s v="United States"/>
    <x v="4"/>
    <x v="4"/>
    <n v="98103"/>
    <x v="1"/>
    <s v="OFF-ST-10003123"/>
    <x v="1"/>
    <x v="4"/>
    <s v="Fellowes Bases and Tops For Staxonsteel/High-Stak Systems"/>
    <n v="33.29"/>
    <n v="1"/>
    <n v="0"/>
    <n v="7.9895999999999994"/>
  </r>
  <r>
    <n v="6545"/>
    <x v="3254"/>
    <x v="3"/>
    <x v="304"/>
    <d v="2014-05-19T00:00:00"/>
    <s v="Standard Class"/>
    <s v="DP-13000"/>
    <s v="Darren Powers"/>
    <x v="0"/>
    <s v="United States"/>
    <x v="138"/>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x v="138"/>
    <x v="24"/>
    <n v="44105"/>
    <x v="3"/>
    <s v="OFF-LA-10000973"/>
    <x v="1"/>
    <x v="2"/>
    <s v="Avery 502"/>
    <n v="5.04"/>
    <n v="2"/>
    <n v="0.2"/>
    <n v="1.764"/>
  </r>
  <r>
    <n v="6547"/>
    <x v="3254"/>
    <x v="3"/>
    <x v="304"/>
    <d v="2014-05-19T00:00:00"/>
    <s v="Standard Class"/>
    <s v="DP-13000"/>
    <s v="Darren Powers"/>
    <x v="0"/>
    <s v="United States"/>
    <x v="138"/>
    <x v="24"/>
    <n v="44105"/>
    <x v="3"/>
    <s v="OFF-PA-10000483"/>
    <x v="1"/>
    <x v="10"/>
    <s v="Xerox 19"/>
    <n v="24.784000000000002"/>
    <n v="1"/>
    <n v="0.2"/>
    <n v="7.7449999999999983"/>
  </r>
  <r>
    <n v="6548"/>
    <x v="3255"/>
    <x v="2"/>
    <x v="72"/>
    <d v="2011-03-05T00:00:00"/>
    <s v="Standard Class"/>
    <s v="VF-21715"/>
    <s v="Vicky Freymann"/>
    <x v="2"/>
    <s v="United States"/>
    <x v="308"/>
    <x v="10"/>
    <n v="60126"/>
    <x v="2"/>
    <s v="FUR-CH-10000863"/>
    <x v="0"/>
    <x v="1"/>
    <s v="Novimex Swivel Fabric Task Chair"/>
    <n v="634.11599999999999"/>
    <n v="6"/>
    <n v="0.3"/>
    <n v="-172.11720000000003"/>
  </r>
  <r>
    <n v="6549"/>
    <x v="3255"/>
    <x v="2"/>
    <x v="72"/>
    <d v="2011-03-05T00:00:00"/>
    <s v="Standard Class"/>
    <s v="VF-21715"/>
    <s v="Vicky Freymann"/>
    <x v="2"/>
    <s v="United States"/>
    <x v="308"/>
    <x v="10"/>
    <n v="60126"/>
    <x v="2"/>
    <s v="OFF-PA-10003036"/>
    <x v="1"/>
    <x v="10"/>
    <s v="Black Print Carbonless 8 1/2&quot; x 8 1/4&quot; Rapid Memo Book"/>
    <n v="17.472000000000001"/>
    <n v="3"/>
    <n v="0.2"/>
    <n v="5.6783999999999981"/>
  </r>
  <r>
    <n v="6550"/>
    <x v="3256"/>
    <x v="1"/>
    <x v="117"/>
    <d v="2012-08-01T00:00:00"/>
    <s v="First Class"/>
    <s v="GH-14410"/>
    <s v="Gary Hansen"/>
    <x v="2"/>
    <s v="United States"/>
    <x v="69"/>
    <x v="11"/>
    <n v="55044"/>
    <x v="2"/>
    <s v="FUR-CH-10002304"/>
    <x v="0"/>
    <x v="1"/>
    <s v="Global Stack Chair without Arms, Black"/>
    <n v="155.88"/>
    <n v="6"/>
    <n v="0"/>
    <n v="38.970000000000006"/>
  </r>
  <r>
    <n v="6551"/>
    <x v="3257"/>
    <x v="1"/>
    <x v="549"/>
    <d v="2012-11-03T00:00:00"/>
    <s v="Second Class"/>
    <s v="JH-16180"/>
    <s v="Justin Hirsh"/>
    <x v="0"/>
    <s v="United States"/>
    <x v="20"/>
    <x v="15"/>
    <n v="10035"/>
    <x v="3"/>
    <s v="FUR-CH-10000422"/>
    <x v="0"/>
    <x v="1"/>
    <s v="Global Highback Leather Tilter in Burgundy"/>
    <n v="327.56399999999996"/>
    <n v="4"/>
    <n v="0.1"/>
    <n v="21.837600000000023"/>
  </r>
  <r>
    <n v="6552"/>
    <x v="3258"/>
    <x v="3"/>
    <x v="819"/>
    <d v="2014-12-22T00:00:00"/>
    <s v="Second Class"/>
    <s v="RB-19465"/>
    <s v="Rick Bensley"/>
    <x v="2"/>
    <s v="United States"/>
    <x v="1"/>
    <x v="1"/>
    <n v="90036"/>
    <x v="1"/>
    <s v="OFF-PA-10002986"/>
    <x v="1"/>
    <x v="10"/>
    <s v="Xerox 1898"/>
    <n v="13.36"/>
    <n v="2"/>
    <n v="0"/>
    <n v="6.4127999999999998"/>
  </r>
  <r>
    <n v="6553"/>
    <x v="3258"/>
    <x v="3"/>
    <x v="819"/>
    <d v="2014-12-22T00:00:00"/>
    <s v="Second Class"/>
    <s v="RB-19465"/>
    <s v="Rick Bensley"/>
    <x v="2"/>
    <s v="United States"/>
    <x v="1"/>
    <x v="1"/>
    <n v="90036"/>
    <x v="1"/>
    <s v="OFF-ST-10002289"/>
    <x v="1"/>
    <x v="4"/>
    <s v="Safco Wire Cube Shelving System, For Use as 4 or 5 14&quot; Cubes, Black"/>
    <n v="158.9"/>
    <n v="5"/>
    <n v="0"/>
    <n v="7.9449999999999932"/>
  </r>
  <r>
    <n v="6554"/>
    <x v="3259"/>
    <x v="2"/>
    <x v="22"/>
    <d v="2011-10-22T00:00:00"/>
    <s v="Second Class"/>
    <s v="LS-16975"/>
    <s v="Lindsay Shagiari"/>
    <x v="2"/>
    <s v="United States"/>
    <x v="22"/>
    <x v="10"/>
    <n v="60653"/>
    <x v="2"/>
    <s v="TEC-AC-10001606"/>
    <x v="2"/>
    <x v="11"/>
    <s v="Logitech Wireless Performance Mouse MX for PC and Mac"/>
    <n v="319.96800000000002"/>
    <n v="4"/>
    <n v="0.2"/>
    <n v="71.992800000000003"/>
  </r>
  <r>
    <n v="6555"/>
    <x v="3259"/>
    <x v="2"/>
    <x v="22"/>
    <d v="2011-10-22T00:00:00"/>
    <s v="Second Class"/>
    <s v="LS-16975"/>
    <s v="Lindsay Shagiari"/>
    <x v="2"/>
    <s v="United States"/>
    <x v="22"/>
    <x v="10"/>
    <n v="60653"/>
    <x v="2"/>
    <s v="OFF-ST-10003805"/>
    <x v="1"/>
    <x v="4"/>
    <s v="24 Capacity Maxi Data Binder Racks, Pearl"/>
    <n v="505.32000000000005"/>
    <n v="3"/>
    <n v="0.2"/>
    <n v="31.582499999999953"/>
  </r>
  <r>
    <n v="6556"/>
    <x v="3259"/>
    <x v="2"/>
    <x v="22"/>
    <d v="2011-10-22T00:00:00"/>
    <s v="Second Class"/>
    <s v="LS-16975"/>
    <s v="Lindsay Shagiari"/>
    <x v="2"/>
    <s v="United States"/>
    <x v="22"/>
    <x v="10"/>
    <n v="60653"/>
    <x v="2"/>
    <s v="OFF-PA-10002109"/>
    <x v="1"/>
    <x v="10"/>
    <s v="Wirebound Voice Message Log Book"/>
    <n v="3.8079999999999998"/>
    <n v="1"/>
    <n v="0.2"/>
    <n v="1.2375999999999996"/>
  </r>
  <r>
    <n v="6557"/>
    <x v="3259"/>
    <x v="2"/>
    <x v="22"/>
    <d v="2011-10-22T00:00:00"/>
    <s v="Second Class"/>
    <s v="LS-16975"/>
    <s v="Lindsay Shagiari"/>
    <x v="2"/>
    <s v="United States"/>
    <x v="22"/>
    <x v="10"/>
    <n v="60653"/>
    <x v="2"/>
    <s v="OFF-BI-10000632"/>
    <x v="1"/>
    <x v="8"/>
    <s v="Satellite Sectional Post Binders"/>
    <n v="8.6819999999999968"/>
    <n v="1"/>
    <n v="0.8"/>
    <n v="-14.759400000000003"/>
  </r>
  <r>
    <n v="6558"/>
    <x v="3259"/>
    <x v="2"/>
    <x v="22"/>
    <d v="2011-10-22T00:00:00"/>
    <s v="Second Class"/>
    <s v="LS-16975"/>
    <s v="Lindsay Shagiari"/>
    <x v="2"/>
    <s v="United States"/>
    <x v="22"/>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x v="198"/>
    <x v="15"/>
    <n v="14215"/>
    <x v="3"/>
    <s v="FUR-CH-10004997"/>
    <x v="0"/>
    <x v="1"/>
    <s v="Hon Every-Day Series Multi-Task Chairs"/>
    <n v="1522.6379999999999"/>
    <n v="9"/>
    <n v="0.1"/>
    <n v="169.18200000000004"/>
  </r>
  <r>
    <n v="6560"/>
    <x v="3261"/>
    <x v="0"/>
    <x v="658"/>
    <d v="2013-07-27T00:00:00"/>
    <s v="Standard Class"/>
    <s v="DK-12835"/>
    <s v="Damala Kotsonis"/>
    <x v="1"/>
    <s v="United States"/>
    <x v="43"/>
    <x v="1"/>
    <n v="95661"/>
    <x v="1"/>
    <s v="OFF-EN-10003001"/>
    <x v="1"/>
    <x v="12"/>
    <s v="Ames Color-File Green Diamond Border X-ray Mailers"/>
    <n v="419.90000000000003"/>
    <n v="5"/>
    <n v="0"/>
    <n v="197.35299999999998"/>
  </r>
  <r>
    <n v="6561"/>
    <x v="3261"/>
    <x v="0"/>
    <x v="658"/>
    <d v="2013-07-27T00:00:00"/>
    <s v="Standard Class"/>
    <s v="DK-12835"/>
    <s v="Damala Kotsonis"/>
    <x v="1"/>
    <s v="United States"/>
    <x v="43"/>
    <x v="1"/>
    <n v="95661"/>
    <x v="1"/>
    <s v="OFF-LA-10003766"/>
    <x v="1"/>
    <x v="2"/>
    <s v="Self-Adhesive Removable Labels"/>
    <n v="3.15"/>
    <n v="1"/>
    <n v="0"/>
    <n v="1.512"/>
  </r>
  <r>
    <n v="6562"/>
    <x v="3262"/>
    <x v="3"/>
    <x v="185"/>
    <d v="2014-04-03T00:00:00"/>
    <s v="First Class"/>
    <s v="SC-20260"/>
    <s v="Scott Cohen"/>
    <x v="1"/>
    <s v="United States"/>
    <x v="81"/>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x v="104"/>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x v="104"/>
    <x v="31"/>
    <n v="1841"/>
    <x v="3"/>
    <s v="FUR-TA-10003469"/>
    <x v="0"/>
    <x v="3"/>
    <s v="Balt Split Level Computer Training Table"/>
    <n v="194.25"/>
    <n v="2"/>
    <n v="0.3"/>
    <n v="-38.849999999999994"/>
  </r>
  <r>
    <n v="6565"/>
    <x v="3263"/>
    <x v="2"/>
    <x v="1118"/>
    <d v="2011-05-12T00:00:00"/>
    <s v="Standard Class"/>
    <s v="CT-11995"/>
    <s v="Carol Triggs"/>
    <x v="0"/>
    <s v="United States"/>
    <x v="104"/>
    <x v="31"/>
    <n v="1841"/>
    <x v="3"/>
    <s v="OFF-AR-10002578"/>
    <x v="1"/>
    <x v="6"/>
    <s v="Newell 335"/>
    <n v="8.64"/>
    <n v="3"/>
    <n v="0"/>
    <n v="2.5055999999999998"/>
  </r>
  <r>
    <n v="6566"/>
    <x v="3263"/>
    <x v="2"/>
    <x v="1118"/>
    <d v="2011-05-12T00:00:00"/>
    <s v="Standard Class"/>
    <s v="CT-11995"/>
    <s v="Carol Triggs"/>
    <x v="0"/>
    <s v="United States"/>
    <x v="104"/>
    <x v="31"/>
    <n v="1841"/>
    <x v="3"/>
    <s v="FUR-CH-10004675"/>
    <x v="0"/>
    <x v="1"/>
    <s v="Lifetime Advantage Folding Chairs, 4/Carton"/>
    <n v="872.32"/>
    <n v="4"/>
    <n v="0"/>
    <n v="244.24959999999999"/>
  </r>
  <r>
    <n v="6567"/>
    <x v="3264"/>
    <x v="3"/>
    <x v="1119"/>
    <d v="2014-02-09T00:00:00"/>
    <s v="Second Class"/>
    <s v="CB-12025"/>
    <s v="Cassandra Brandow"/>
    <x v="0"/>
    <s v="United States"/>
    <x v="435"/>
    <x v="5"/>
    <n v="76706"/>
    <x v="2"/>
    <s v="OFF-BI-10004632"/>
    <x v="1"/>
    <x v="8"/>
    <s v="Ibico Hi-Tech Manual Binding System"/>
    <n v="243.99199999999996"/>
    <n v="4"/>
    <n v="0.8"/>
    <n v="-426.9860000000001"/>
  </r>
  <r>
    <n v="6568"/>
    <x v="3264"/>
    <x v="3"/>
    <x v="1119"/>
    <d v="2014-02-09T00:00:00"/>
    <s v="Second Class"/>
    <s v="CB-12025"/>
    <s v="Cassandra Brandow"/>
    <x v="0"/>
    <s v="United States"/>
    <x v="435"/>
    <x v="5"/>
    <n v="76706"/>
    <x v="2"/>
    <s v="OFF-AR-10003087"/>
    <x v="1"/>
    <x v="6"/>
    <s v="Staples"/>
    <n v="7.120000000000001"/>
    <n v="5"/>
    <n v="0.2"/>
    <n v="0.71199999999999974"/>
  </r>
  <r>
    <n v="6569"/>
    <x v="3265"/>
    <x v="2"/>
    <x v="891"/>
    <d v="2011-04-22T00:00:00"/>
    <s v="Standard Class"/>
    <s v="KM-16720"/>
    <s v="Kunst Miller"/>
    <x v="0"/>
    <s v="United States"/>
    <x v="12"/>
    <x v="5"/>
    <n v="77095"/>
    <x v="2"/>
    <s v="OFF-AR-10001868"/>
    <x v="1"/>
    <x v="6"/>
    <s v="Prang Dustless Chalk Sticks"/>
    <n v="2.6880000000000002"/>
    <n v="2"/>
    <n v="0.2"/>
    <n v="1.008"/>
  </r>
  <r>
    <n v="6570"/>
    <x v="3265"/>
    <x v="2"/>
    <x v="891"/>
    <d v="2011-04-22T00:00:00"/>
    <s v="Standard Class"/>
    <s v="KM-16720"/>
    <s v="Kunst Miller"/>
    <x v="0"/>
    <s v="United States"/>
    <x v="12"/>
    <x v="5"/>
    <n v="77095"/>
    <x v="2"/>
    <s v="FUR-CH-10002602"/>
    <x v="0"/>
    <x v="1"/>
    <s v="DMI Arturo Collection Mission-style Design Wood Chair"/>
    <n v="317.05799999999999"/>
    <n v="3"/>
    <n v="0.3"/>
    <n v="-18.117599999999996"/>
  </r>
  <r>
    <n v="6571"/>
    <x v="3265"/>
    <x v="2"/>
    <x v="891"/>
    <d v="2011-04-22T00:00:00"/>
    <s v="Standard Class"/>
    <s v="KM-16720"/>
    <s v="Kunst Miller"/>
    <x v="0"/>
    <s v="United States"/>
    <x v="12"/>
    <x v="5"/>
    <n v="77095"/>
    <x v="2"/>
    <s v="OFF-EN-10000056"/>
    <x v="1"/>
    <x v="12"/>
    <s v="Cameo Buff Policy Envelopes"/>
    <n v="149.352"/>
    <n v="3"/>
    <n v="0.2"/>
    <n v="50.40629999999998"/>
  </r>
  <r>
    <n v="6572"/>
    <x v="3265"/>
    <x v="2"/>
    <x v="891"/>
    <d v="2011-04-22T00:00:00"/>
    <s v="Standard Class"/>
    <s v="KM-16720"/>
    <s v="Kunst Miller"/>
    <x v="0"/>
    <s v="United States"/>
    <x v="12"/>
    <x v="5"/>
    <n v="77095"/>
    <x v="2"/>
    <s v="TEC-AC-10000474"/>
    <x v="2"/>
    <x v="11"/>
    <s v="Kensington Expert Mouse Optical USB Trackball for PC or Mac"/>
    <n v="227.976"/>
    <n v="3"/>
    <n v="0.2"/>
    <n v="28.496999999999957"/>
  </r>
  <r>
    <n v="6573"/>
    <x v="3266"/>
    <x v="0"/>
    <x v="1120"/>
    <d v="2013-05-17T00:00:00"/>
    <s v="Standard Class"/>
    <s v="RD-19720"/>
    <s v="Roger Demir"/>
    <x v="0"/>
    <s v="United States"/>
    <x v="4"/>
    <x v="4"/>
    <n v="98105"/>
    <x v="1"/>
    <s v="OFF-PA-10003971"/>
    <x v="1"/>
    <x v="10"/>
    <s v="Xerox 1965"/>
    <n v="11.96"/>
    <n v="2"/>
    <n v="0"/>
    <n v="5.8604000000000003"/>
  </r>
  <r>
    <n v="6574"/>
    <x v="3267"/>
    <x v="0"/>
    <x v="881"/>
    <d v="2013-12-01T00:00:00"/>
    <s v="Standard Class"/>
    <s v="BP-11050"/>
    <s v="Barry Pond"/>
    <x v="1"/>
    <s v="United States"/>
    <x v="135"/>
    <x v="30"/>
    <n v="7060"/>
    <x v="3"/>
    <s v="OFF-ST-10000689"/>
    <x v="1"/>
    <x v="4"/>
    <s v="Fellowes Strictly Business Drawer File, Letter/Legal Size"/>
    <n v="563.4"/>
    <n v="4"/>
    <n v="0"/>
    <n v="67.608000000000004"/>
  </r>
  <r>
    <n v="6575"/>
    <x v="3267"/>
    <x v="0"/>
    <x v="881"/>
    <d v="2013-12-01T00:00:00"/>
    <s v="Standard Class"/>
    <s v="BP-11050"/>
    <s v="Barry Pond"/>
    <x v="1"/>
    <s v="United States"/>
    <x v="135"/>
    <x v="30"/>
    <n v="7060"/>
    <x v="3"/>
    <s v="TEC-MA-10004255"/>
    <x v="2"/>
    <x v="15"/>
    <s v="Konica Minolta magicolor 1690MF Multifunction Printer"/>
    <n v="319.92"/>
    <n v="8"/>
    <n v="0"/>
    <n v="118.37040000000002"/>
  </r>
  <r>
    <n v="6576"/>
    <x v="3268"/>
    <x v="3"/>
    <x v="448"/>
    <d v="2014-03-09T00:00:00"/>
    <s v="Standard Class"/>
    <s v="EJ-13720"/>
    <s v="Ed Jacobs"/>
    <x v="0"/>
    <s v="United States"/>
    <x v="1"/>
    <x v="1"/>
    <n v="90008"/>
    <x v="1"/>
    <s v="TEC-AC-10000990"/>
    <x v="2"/>
    <x v="11"/>
    <s v="Imation Bio 2GB USB Flash Drive Imation Corp"/>
    <n v="1049.44"/>
    <n v="8"/>
    <n v="0"/>
    <n v="440.76480000000004"/>
  </r>
  <r>
    <n v="6577"/>
    <x v="3268"/>
    <x v="3"/>
    <x v="448"/>
    <d v="2014-03-09T00:00:00"/>
    <s v="Standard Class"/>
    <s v="EJ-13720"/>
    <s v="Ed Jacobs"/>
    <x v="0"/>
    <s v="United States"/>
    <x v="1"/>
    <x v="1"/>
    <n v="90008"/>
    <x v="1"/>
    <s v="FUR-CH-10003968"/>
    <x v="0"/>
    <x v="1"/>
    <s v="Novimex Turbo Task Chair"/>
    <n v="170.35200000000003"/>
    <n v="3"/>
    <n v="0.2"/>
    <n v="-17.035200000000003"/>
  </r>
  <r>
    <n v="6578"/>
    <x v="3269"/>
    <x v="1"/>
    <x v="401"/>
    <d v="2012-12-11T00:00:00"/>
    <s v="Second Class"/>
    <s v="RO-19780"/>
    <s v="Rose O'Brian"/>
    <x v="0"/>
    <s v="United States"/>
    <x v="81"/>
    <x v="17"/>
    <n v="22204"/>
    <x v="0"/>
    <s v="TEC-PH-10001615"/>
    <x v="2"/>
    <x v="7"/>
    <s v="AT&amp;T CL82213"/>
    <n v="173.94"/>
    <n v="6"/>
    <n v="0"/>
    <n v="50.442599999999977"/>
  </r>
  <r>
    <n v="6579"/>
    <x v="3270"/>
    <x v="2"/>
    <x v="55"/>
    <d v="2011-08-30T00:00:00"/>
    <s v="Standard Class"/>
    <s v="MW-18220"/>
    <s v="Mitch Webber"/>
    <x v="0"/>
    <s v="United States"/>
    <x v="4"/>
    <x v="4"/>
    <n v="98103"/>
    <x v="1"/>
    <s v="TEC-PH-10000895"/>
    <x v="2"/>
    <x v="7"/>
    <s v="Polycom VVX 310 VoIP phone"/>
    <n v="1007.9440000000002"/>
    <n v="7"/>
    <n v="0.2"/>
    <n v="75.595799999999997"/>
  </r>
  <r>
    <n v="6580"/>
    <x v="3271"/>
    <x v="0"/>
    <x v="332"/>
    <d v="2013-10-23T00:00:00"/>
    <s v="Same Day"/>
    <s v="MS-17530"/>
    <s v="MaryBeth Skach"/>
    <x v="0"/>
    <s v="United States"/>
    <x v="4"/>
    <x v="4"/>
    <n v="98105"/>
    <x v="1"/>
    <s v="OFF-PA-10003001"/>
    <x v="1"/>
    <x v="10"/>
    <s v="Xerox 1986"/>
    <n v="6.68"/>
    <n v="1"/>
    <n v="0"/>
    <n v="3.2063999999999999"/>
  </r>
  <r>
    <n v="6581"/>
    <x v="3271"/>
    <x v="0"/>
    <x v="332"/>
    <d v="2013-10-23T00:00:00"/>
    <s v="Same Day"/>
    <s v="MS-17530"/>
    <s v="MaryBeth Skach"/>
    <x v="0"/>
    <s v="United States"/>
    <x v="4"/>
    <x v="4"/>
    <n v="98105"/>
    <x v="1"/>
    <s v="OFF-AR-10002766"/>
    <x v="1"/>
    <x v="6"/>
    <s v="Prang Drawing Pencil Set"/>
    <n v="8.34"/>
    <n v="3"/>
    <n v="0"/>
    <n v="2.2517999999999998"/>
  </r>
  <r>
    <n v="6582"/>
    <x v="3271"/>
    <x v="0"/>
    <x v="332"/>
    <d v="2013-10-23T00:00:00"/>
    <s v="Same Day"/>
    <s v="MS-17530"/>
    <s v="MaryBeth Skach"/>
    <x v="0"/>
    <s v="United States"/>
    <x v="4"/>
    <x v="4"/>
    <n v="98105"/>
    <x v="1"/>
    <s v="FUR-FU-10003095"/>
    <x v="0"/>
    <x v="5"/>
    <s v="Linden 12&quot; Wall Clock With Oak Frame"/>
    <n v="101.94"/>
    <n v="3"/>
    <n v="0"/>
    <n v="30.581999999999987"/>
  </r>
  <r>
    <n v="6583"/>
    <x v="3272"/>
    <x v="0"/>
    <x v="1121"/>
    <d v="2013-08-12T00:00:00"/>
    <s v="Standard Class"/>
    <s v="DW-13585"/>
    <s v="Dorothy Wardle"/>
    <x v="1"/>
    <s v="United States"/>
    <x v="156"/>
    <x v="4"/>
    <n v="98026"/>
    <x v="1"/>
    <s v="TEC-AC-10003610"/>
    <x v="2"/>
    <x v="11"/>
    <s v="Logitech Illuminated - Keyboard"/>
    <n v="179.97"/>
    <n v="3"/>
    <n v="0"/>
    <n v="86.385600000000011"/>
  </r>
  <r>
    <n v="6584"/>
    <x v="3273"/>
    <x v="3"/>
    <x v="246"/>
    <d v="2014-07-28T00:00:00"/>
    <s v="Standard Class"/>
    <s v="AM-10705"/>
    <s v="Anne McFarland"/>
    <x v="0"/>
    <s v="United States"/>
    <x v="127"/>
    <x v="17"/>
    <n v="24153"/>
    <x v="0"/>
    <s v="OFF-AR-10003727"/>
    <x v="1"/>
    <x v="6"/>
    <s v="Berol Giant Pencil Sharpener"/>
    <n v="101.94"/>
    <n v="6"/>
    <n v="0"/>
    <n v="29.562599999999986"/>
  </r>
  <r>
    <n v="6585"/>
    <x v="3273"/>
    <x v="3"/>
    <x v="246"/>
    <d v="2014-07-28T00:00:00"/>
    <s v="Standard Class"/>
    <s v="AM-10705"/>
    <s v="Anne McFarland"/>
    <x v="0"/>
    <s v="United States"/>
    <x v="127"/>
    <x v="17"/>
    <n v="24153"/>
    <x v="0"/>
    <s v="TEC-PH-10002660"/>
    <x v="2"/>
    <x v="7"/>
    <s v="Nortel Networks T7316 E Nt8 B27"/>
    <n v="271.95999999999998"/>
    <n v="4"/>
    <n v="0"/>
    <n v="67.990000000000009"/>
  </r>
  <r>
    <n v="6586"/>
    <x v="3273"/>
    <x v="3"/>
    <x v="246"/>
    <d v="2014-07-28T00:00:00"/>
    <s v="Standard Class"/>
    <s v="AM-10705"/>
    <s v="Anne McFarland"/>
    <x v="0"/>
    <s v="United States"/>
    <x v="127"/>
    <x v="17"/>
    <n v="24153"/>
    <x v="0"/>
    <s v="FUR-FU-10003274"/>
    <x v="0"/>
    <x v="5"/>
    <s v="Regeneration Desk Collection"/>
    <n v="8.8000000000000007"/>
    <n v="5"/>
    <n v="0"/>
    <n v="3.8720000000000003"/>
  </r>
  <r>
    <n v="6587"/>
    <x v="3273"/>
    <x v="3"/>
    <x v="246"/>
    <d v="2014-07-28T00:00:00"/>
    <s v="Standard Class"/>
    <s v="AM-10705"/>
    <s v="Anne McFarland"/>
    <x v="0"/>
    <s v="United States"/>
    <x v="127"/>
    <x v="17"/>
    <n v="24153"/>
    <x v="0"/>
    <s v="OFF-AR-10003829"/>
    <x v="1"/>
    <x v="6"/>
    <s v="Newell 35"/>
    <n v="19.68"/>
    <n v="6"/>
    <n v="0"/>
    <n v="5.7071999999999976"/>
  </r>
  <r>
    <n v="6588"/>
    <x v="3273"/>
    <x v="3"/>
    <x v="246"/>
    <d v="2014-07-28T00:00:00"/>
    <s v="Standard Class"/>
    <s v="AM-10705"/>
    <s v="Anne McFarland"/>
    <x v="0"/>
    <s v="United States"/>
    <x v="127"/>
    <x v="17"/>
    <n v="24153"/>
    <x v="0"/>
    <s v="FUR-BO-10003441"/>
    <x v="0"/>
    <x v="0"/>
    <s v="Bush Westfield Collection Bookcases, Fully Assembled"/>
    <n v="302.94"/>
    <n v="3"/>
    <n v="0"/>
    <n v="69.67619999999998"/>
  </r>
  <r>
    <n v="6589"/>
    <x v="3273"/>
    <x v="3"/>
    <x v="246"/>
    <d v="2014-07-28T00:00:00"/>
    <s v="Standard Class"/>
    <s v="AM-10705"/>
    <s v="Anne McFarland"/>
    <x v="0"/>
    <s v="United States"/>
    <x v="127"/>
    <x v="17"/>
    <n v="24153"/>
    <x v="0"/>
    <s v="OFF-BI-10003355"/>
    <x v="1"/>
    <x v="8"/>
    <s v="Cardinal Holdit Business Card Pockets"/>
    <n v="14.940000000000001"/>
    <n v="3"/>
    <n v="0"/>
    <n v="7.1712000000000007"/>
  </r>
  <r>
    <n v="6590"/>
    <x v="3273"/>
    <x v="3"/>
    <x v="246"/>
    <d v="2014-07-28T00:00:00"/>
    <s v="Standard Class"/>
    <s v="AM-10705"/>
    <s v="Anne McFarland"/>
    <x v="0"/>
    <s v="United States"/>
    <x v="127"/>
    <x v="17"/>
    <n v="24153"/>
    <x v="0"/>
    <s v="OFF-SU-10003505"/>
    <x v="1"/>
    <x v="14"/>
    <s v="Premier Electric Letter Opener"/>
    <n v="231.72"/>
    <n v="2"/>
    <n v="0"/>
    <n v="11.585999999999984"/>
  </r>
  <r>
    <n v="6591"/>
    <x v="3274"/>
    <x v="2"/>
    <x v="893"/>
    <d v="2011-03-26T00:00:00"/>
    <s v="First Class"/>
    <s v="BG-11740"/>
    <s v="Bruce Geld"/>
    <x v="0"/>
    <s v="United States"/>
    <x v="478"/>
    <x v="2"/>
    <n v="33445"/>
    <x v="0"/>
    <s v="OFF-LA-10004484"/>
    <x v="1"/>
    <x v="2"/>
    <s v="Avery 476"/>
    <n v="9.9120000000000008"/>
    <n v="3"/>
    <n v="0.2"/>
    <n v="3.2213999999999996"/>
  </r>
  <r>
    <n v="6592"/>
    <x v="3275"/>
    <x v="1"/>
    <x v="28"/>
    <d v="2012-05-06T00:00:00"/>
    <s v="Standard Class"/>
    <s v="KB-16585"/>
    <s v="Ken Black"/>
    <x v="1"/>
    <s v="United States"/>
    <x v="8"/>
    <x v="1"/>
    <n v="94110"/>
    <x v="1"/>
    <s v="OFF-AR-10000658"/>
    <x v="1"/>
    <x v="6"/>
    <s v="Newell 324"/>
    <n v="34.650000000000006"/>
    <n v="3"/>
    <n v="0"/>
    <n v="9.702"/>
  </r>
  <r>
    <n v="6593"/>
    <x v="3275"/>
    <x v="1"/>
    <x v="28"/>
    <d v="2012-05-06T00:00:00"/>
    <s v="Standard Class"/>
    <s v="KB-16585"/>
    <s v="Ken Black"/>
    <x v="1"/>
    <s v="United States"/>
    <x v="8"/>
    <x v="1"/>
    <n v="94110"/>
    <x v="1"/>
    <s v="TEC-PH-10000347"/>
    <x v="2"/>
    <x v="7"/>
    <s v="Cush Cases Heavy Duty Rugged Cover Case for Samsung Galaxy S5 - Purple"/>
    <n v="19.8"/>
    <n v="5"/>
    <n v="0.2"/>
    <n v="1.7324999999999999"/>
  </r>
  <r>
    <n v="6594"/>
    <x v="3276"/>
    <x v="0"/>
    <x v="900"/>
    <d v="2013-06-17T00:00:00"/>
    <s v="Second Class"/>
    <s v="GT-14710"/>
    <s v="Greg Tran"/>
    <x v="0"/>
    <s v="United States"/>
    <x v="20"/>
    <x v="15"/>
    <n v="10024"/>
    <x v="3"/>
    <s v="OFF-BI-10001989"/>
    <x v="1"/>
    <x v="8"/>
    <s v="Premium Transparent Presentation Covers by GBC"/>
    <n v="33.568000000000005"/>
    <n v="2"/>
    <n v="0.2"/>
    <n v="11.748799999999997"/>
  </r>
  <r>
    <n v="6595"/>
    <x v="3277"/>
    <x v="1"/>
    <x v="124"/>
    <d v="2012-05-11T00:00:00"/>
    <s v="Standard Class"/>
    <s v="SV-20815"/>
    <s v="Stuart Van"/>
    <x v="1"/>
    <s v="United States"/>
    <x v="245"/>
    <x v="14"/>
    <n v="46203"/>
    <x v="2"/>
    <s v="OFF-AR-10001897"/>
    <x v="1"/>
    <x v="6"/>
    <s v="Model L Table or Wall-Mount Pencil Sharpener"/>
    <n v="125.92999999999999"/>
    <n v="7"/>
    <n v="0"/>
    <n v="35.260400000000004"/>
  </r>
  <r>
    <n v="6596"/>
    <x v="3278"/>
    <x v="3"/>
    <x v="756"/>
    <d v="2014-04-27T00:00:00"/>
    <s v="First Class"/>
    <s v="GG-14650"/>
    <s v="Greg Guthrie"/>
    <x v="1"/>
    <s v="United States"/>
    <x v="38"/>
    <x v="24"/>
    <n v="43229"/>
    <x v="3"/>
    <s v="OFF-BI-10000285"/>
    <x v="1"/>
    <x v="8"/>
    <s v="XtraLife ClearVue Slant-D Ring Binders by Cardinal"/>
    <n v="11.760000000000002"/>
    <n v="5"/>
    <n v="0.7"/>
    <n v="-7.8399999999999963"/>
  </r>
  <r>
    <n v="6597"/>
    <x v="3278"/>
    <x v="3"/>
    <x v="756"/>
    <d v="2014-04-27T00:00:00"/>
    <s v="First Class"/>
    <s v="GG-14650"/>
    <s v="Greg Guthrie"/>
    <x v="1"/>
    <s v="United States"/>
    <x v="38"/>
    <x v="24"/>
    <n v="43229"/>
    <x v="3"/>
    <s v="OFF-PA-10001804"/>
    <x v="1"/>
    <x v="10"/>
    <s v="Xerox 195"/>
    <n v="5.3440000000000003"/>
    <n v="1"/>
    <n v="0.2"/>
    <n v="1.8703999999999998"/>
  </r>
  <r>
    <n v="6598"/>
    <x v="3279"/>
    <x v="2"/>
    <x v="571"/>
    <d v="2011-06-12T00:00:00"/>
    <s v="Standard Class"/>
    <s v="SV-20785"/>
    <s v="Stewart Visinsky"/>
    <x v="0"/>
    <s v="United States"/>
    <x v="108"/>
    <x v="2"/>
    <n v="32216"/>
    <x v="0"/>
    <s v="OFF-BI-10002557"/>
    <x v="1"/>
    <x v="8"/>
    <s v="Presstex Flexible Ring Binders"/>
    <n v="1.3650000000000002"/>
    <n v="1"/>
    <n v="0.7"/>
    <n v="-0.9099999999999997"/>
  </r>
  <r>
    <n v="6599"/>
    <x v="3279"/>
    <x v="2"/>
    <x v="571"/>
    <d v="2011-06-12T00:00:00"/>
    <s v="Standard Class"/>
    <s v="SV-20785"/>
    <s v="Stewart Visinsky"/>
    <x v="0"/>
    <s v="United States"/>
    <x v="108"/>
    <x v="2"/>
    <n v="32216"/>
    <x v="0"/>
    <s v="OFF-PA-10002319"/>
    <x v="1"/>
    <x v="10"/>
    <s v="Xerox 1944"/>
    <n v="62.015999999999998"/>
    <n v="2"/>
    <n v="0.2"/>
    <n v="22.480800000000002"/>
  </r>
  <r>
    <n v="6600"/>
    <x v="3280"/>
    <x v="2"/>
    <x v="266"/>
    <d v="2011-12-07T00:00:00"/>
    <s v="Standard Class"/>
    <s v="ON-18715"/>
    <s v="Odella Nelson"/>
    <x v="1"/>
    <s v="United States"/>
    <x v="183"/>
    <x v="39"/>
    <n v="20735"/>
    <x v="3"/>
    <s v="FUR-FU-10003849"/>
    <x v="0"/>
    <x v="5"/>
    <s v="DAX Metal Frame, Desktop, Stepped-Edge"/>
    <n v="60.72"/>
    <n v="3"/>
    <n v="0"/>
    <n v="23.680799999999998"/>
  </r>
  <r>
    <n v="6601"/>
    <x v="3280"/>
    <x v="2"/>
    <x v="266"/>
    <d v="2011-12-07T00:00:00"/>
    <s v="Standard Class"/>
    <s v="ON-18715"/>
    <s v="Odella Nelson"/>
    <x v="1"/>
    <s v="United States"/>
    <x v="183"/>
    <x v="39"/>
    <n v="20735"/>
    <x v="3"/>
    <s v="OFF-PA-10002923"/>
    <x v="1"/>
    <x v="10"/>
    <s v="Xerox 1942"/>
    <n v="146.82"/>
    <n v="3"/>
    <n v="0"/>
    <n v="73.41"/>
  </r>
  <r>
    <n v="6602"/>
    <x v="3280"/>
    <x v="2"/>
    <x v="266"/>
    <d v="2011-12-07T00:00:00"/>
    <s v="Standard Class"/>
    <s v="ON-18715"/>
    <s v="Odella Nelson"/>
    <x v="1"/>
    <s v="United States"/>
    <x v="183"/>
    <x v="39"/>
    <n v="20735"/>
    <x v="3"/>
    <s v="FUR-CH-10004754"/>
    <x v="0"/>
    <x v="1"/>
    <s v="Global Stack Chair with Arms, Black"/>
    <n v="239.84"/>
    <n v="8"/>
    <n v="0"/>
    <n v="64.756799999999998"/>
  </r>
  <r>
    <n v="6603"/>
    <x v="3280"/>
    <x v="2"/>
    <x v="266"/>
    <d v="2011-12-07T00:00:00"/>
    <s v="Standard Class"/>
    <s v="ON-18715"/>
    <s v="Odella Nelson"/>
    <x v="1"/>
    <s v="United States"/>
    <x v="183"/>
    <x v="39"/>
    <n v="20735"/>
    <x v="3"/>
    <s v="OFF-LA-10000634"/>
    <x v="1"/>
    <x v="2"/>
    <s v="Avery 509"/>
    <n v="15.66"/>
    <n v="6"/>
    <n v="0"/>
    <n v="7.2035999999999998"/>
  </r>
  <r>
    <n v="6604"/>
    <x v="3281"/>
    <x v="3"/>
    <x v="46"/>
    <d v="2014-06-21T00:00:00"/>
    <s v="First Class"/>
    <s v="RA-19945"/>
    <s v="Ryan Akin"/>
    <x v="0"/>
    <s v="United States"/>
    <x v="479"/>
    <x v="22"/>
    <n v="80022"/>
    <x v="1"/>
    <s v="OFF-ST-10001418"/>
    <x v="1"/>
    <x v="4"/>
    <s v="Carina Media Storage Towers in Natural &amp; Black"/>
    <n v="146.352"/>
    <n v="3"/>
    <n v="0.2"/>
    <n v="-32.929200000000002"/>
  </r>
  <r>
    <n v="6605"/>
    <x v="3282"/>
    <x v="0"/>
    <x v="439"/>
    <d v="2013-06-01T00:00:00"/>
    <s v="Standard Class"/>
    <s v="SV-20785"/>
    <s v="Stewart Visinsky"/>
    <x v="0"/>
    <s v="United States"/>
    <x v="157"/>
    <x v="1"/>
    <n v="92704"/>
    <x v="1"/>
    <s v="OFF-FA-10003467"/>
    <x v="1"/>
    <x v="13"/>
    <s v="Alliance Big Bands Rubber Bands, 12/Pack"/>
    <n v="5.9399999999999995"/>
    <n v="3"/>
    <n v="0"/>
    <n v="0"/>
  </r>
  <r>
    <n v="6606"/>
    <x v="3282"/>
    <x v="0"/>
    <x v="439"/>
    <d v="2013-06-01T00:00:00"/>
    <s v="Standard Class"/>
    <s v="SV-20785"/>
    <s v="Stewart Visinsky"/>
    <x v="0"/>
    <s v="United States"/>
    <x v="157"/>
    <x v="1"/>
    <n v="92704"/>
    <x v="1"/>
    <s v="OFF-PA-10001293"/>
    <x v="1"/>
    <x v="10"/>
    <s v="Xerox 1946"/>
    <n v="45.36"/>
    <n v="7"/>
    <n v="0"/>
    <n v="21.772800000000004"/>
  </r>
  <r>
    <n v="6607"/>
    <x v="3282"/>
    <x v="0"/>
    <x v="439"/>
    <d v="2013-06-01T00:00:00"/>
    <s v="Standard Class"/>
    <s v="SV-20785"/>
    <s v="Stewart Visinsky"/>
    <x v="0"/>
    <s v="United States"/>
    <x v="157"/>
    <x v="1"/>
    <n v="92704"/>
    <x v="1"/>
    <s v="TEC-PH-10003885"/>
    <x v="2"/>
    <x v="7"/>
    <s v="Cisco SPA508G"/>
    <n v="211.16800000000001"/>
    <n v="4"/>
    <n v="0.2"/>
    <n v="23.756399999999985"/>
  </r>
  <r>
    <n v="6608"/>
    <x v="3282"/>
    <x v="0"/>
    <x v="439"/>
    <d v="2013-06-01T00:00:00"/>
    <s v="Standard Class"/>
    <s v="SV-20785"/>
    <s v="Stewart Visinsky"/>
    <x v="0"/>
    <s v="United States"/>
    <x v="157"/>
    <x v="1"/>
    <n v="92704"/>
    <x v="1"/>
    <s v="FUR-CH-10004860"/>
    <x v="0"/>
    <x v="1"/>
    <s v="Global Low Back Tilter Chair"/>
    <n v="484.70400000000006"/>
    <n v="6"/>
    <n v="0.2"/>
    <n v="-84.823200000000071"/>
  </r>
  <r>
    <n v="6609"/>
    <x v="3282"/>
    <x v="0"/>
    <x v="439"/>
    <d v="2013-06-01T00:00:00"/>
    <s v="Standard Class"/>
    <s v="SV-20785"/>
    <s v="Stewart Visinsky"/>
    <x v="0"/>
    <s v="United States"/>
    <x v="157"/>
    <x v="1"/>
    <n v="92704"/>
    <x v="1"/>
    <s v="TEC-MA-10002428"/>
    <x v="2"/>
    <x v="15"/>
    <s v="Fellowes Powershred HS-440 4-Sheet High Security Shredder"/>
    <n v="371.97600000000006"/>
    <n v="3"/>
    <n v="0.2"/>
    <n v="116.24249999999996"/>
  </r>
  <r>
    <n v="6610"/>
    <x v="3283"/>
    <x v="1"/>
    <x v="366"/>
    <d v="2012-03-10T00:00:00"/>
    <s v="Same Day"/>
    <s v="KB-16585"/>
    <s v="Ken Black"/>
    <x v="1"/>
    <s v="United States"/>
    <x v="183"/>
    <x v="39"/>
    <n v="20735"/>
    <x v="3"/>
    <s v="OFF-ST-10002406"/>
    <x v="1"/>
    <x v="4"/>
    <s v="Pizazz Global Quick File"/>
    <n v="89.820000000000007"/>
    <n v="6"/>
    <n v="0"/>
    <n v="25.149600000000007"/>
  </r>
  <r>
    <n v="6611"/>
    <x v="3284"/>
    <x v="0"/>
    <x v="201"/>
    <d v="2013-10-23T00:00:00"/>
    <s v="First Class"/>
    <s v="AG-10495"/>
    <s v="Andrew Gjertsen"/>
    <x v="1"/>
    <s v="United States"/>
    <x v="1"/>
    <x v="1"/>
    <n v="90049"/>
    <x v="1"/>
    <s v="OFF-BI-10004209"/>
    <x v="1"/>
    <x v="8"/>
    <s v="Fellowes Twister Kit, Gray/Clear, 3/pkg"/>
    <n v="19.295999999999999"/>
    <n v="3"/>
    <n v="0.2"/>
    <n v="6.0299999999999994"/>
  </r>
  <r>
    <n v="6612"/>
    <x v="3285"/>
    <x v="1"/>
    <x v="1122"/>
    <d v="2012-04-28T00:00:00"/>
    <s v="Standard Class"/>
    <s v="JK-16090"/>
    <s v="Juliana Krohn"/>
    <x v="0"/>
    <s v="United States"/>
    <x v="103"/>
    <x v="0"/>
    <n v="40214"/>
    <x v="0"/>
    <s v="FUR-CH-10001891"/>
    <x v="0"/>
    <x v="1"/>
    <s v="Global Deluxe Office Fabric Chairs"/>
    <n v="191.96"/>
    <n v="2"/>
    <n v="0"/>
    <n v="51.829200000000014"/>
  </r>
  <r>
    <n v="6613"/>
    <x v="3285"/>
    <x v="1"/>
    <x v="1122"/>
    <d v="2012-04-28T00:00:00"/>
    <s v="Standard Class"/>
    <s v="JK-16090"/>
    <s v="Juliana Krohn"/>
    <x v="0"/>
    <s v="United States"/>
    <x v="103"/>
    <x v="0"/>
    <n v="40214"/>
    <x v="0"/>
    <s v="OFF-BI-10002215"/>
    <x v="1"/>
    <x v="8"/>
    <s v="Wilson Jones Hanging View Binder, White, 1&quot;"/>
    <n v="21.299999999999997"/>
    <n v="3"/>
    <n v="0"/>
    <n v="9.7979999999999983"/>
  </r>
  <r>
    <n v="6614"/>
    <x v="3285"/>
    <x v="1"/>
    <x v="1122"/>
    <d v="2012-04-28T00:00:00"/>
    <s v="Standard Class"/>
    <s v="JK-16090"/>
    <s v="Juliana Krohn"/>
    <x v="0"/>
    <s v="United States"/>
    <x v="103"/>
    <x v="0"/>
    <n v="40214"/>
    <x v="0"/>
    <s v="TEC-PH-10002103"/>
    <x v="2"/>
    <x v="7"/>
    <s v="Jabra SPEAK 410"/>
    <n v="469.95"/>
    <n v="5"/>
    <n v="0"/>
    <n v="131.58600000000001"/>
  </r>
  <r>
    <n v="6615"/>
    <x v="3285"/>
    <x v="1"/>
    <x v="1122"/>
    <d v="2012-04-28T00:00:00"/>
    <s v="Standard Class"/>
    <s v="JK-16090"/>
    <s v="Juliana Krohn"/>
    <x v="0"/>
    <s v="United States"/>
    <x v="103"/>
    <x v="0"/>
    <n v="40214"/>
    <x v="0"/>
    <s v="FUR-FU-10003394"/>
    <x v="0"/>
    <x v="5"/>
    <s v="Tenex &quot;The Solids&quot; Textured Chair Mats"/>
    <n v="209.88"/>
    <n v="3"/>
    <n v="0"/>
    <n v="35.679599999999979"/>
  </r>
  <r>
    <n v="6616"/>
    <x v="3286"/>
    <x v="0"/>
    <x v="26"/>
    <d v="2013-06-20T00:00:00"/>
    <s v="First Class"/>
    <s v="MV-18190"/>
    <s v="Mike Vittorini"/>
    <x v="0"/>
    <s v="United States"/>
    <x v="1"/>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x v="1"/>
    <x v="1"/>
    <n v="90045"/>
    <x v="1"/>
    <s v="OFF-LA-10000081"/>
    <x v="1"/>
    <x v="2"/>
    <s v="Avery 496"/>
    <n v="22.5"/>
    <n v="6"/>
    <n v="0"/>
    <n v="10.799999999999999"/>
  </r>
  <r>
    <n v="6618"/>
    <x v="3286"/>
    <x v="0"/>
    <x v="26"/>
    <d v="2013-06-20T00:00:00"/>
    <s v="First Class"/>
    <s v="MV-18190"/>
    <s v="Mike Vittorini"/>
    <x v="0"/>
    <s v="United States"/>
    <x v="1"/>
    <x v="1"/>
    <n v="90045"/>
    <x v="1"/>
    <s v="OFF-PA-10001497"/>
    <x v="1"/>
    <x v="10"/>
    <s v="Xerox 1914"/>
    <n v="219.84"/>
    <n v="4"/>
    <n v="0"/>
    <n v="107.7216"/>
  </r>
  <r>
    <n v="6619"/>
    <x v="3287"/>
    <x v="3"/>
    <x v="1123"/>
    <d v="2014-01-19T00:00:00"/>
    <s v="Second Class"/>
    <s v="CP-12085"/>
    <s v="Cathy Prescott"/>
    <x v="1"/>
    <s v="United States"/>
    <x v="24"/>
    <x v="25"/>
    <n v="65807"/>
    <x v="2"/>
    <s v="OFF-PA-10004983"/>
    <x v="1"/>
    <x v="10"/>
    <s v="Xerox 23"/>
    <n v="32.400000000000006"/>
    <n v="5"/>
    <n v="0"/>
    <n v="15.552000000000001"/>
  </r>
  <r>
    <n v="6620"/>
    <x v="3287"/>
    <x v="3"/>
    <x v="1123"/>
    <d v="2014-01-19T00:00:00"/>
    <s v="Second Class"/>
    <s v="CP-12085"/>
    <s v="Cathy Prescott"/>
    <x v="1"/>
    <s v="United States"/>
    <x v="24"/>
    <x v="25"/>
    <n v="65807"/>
    <x v="2"/>
    <s v="OFF-AR-10004010"/>
    <x v="1"/>
    <x v="6"/>
    <s v="Hunt Boston Vacuum Mount KS Pencil Sharpener"/>
    <n v="209.94"/>
    <n v="6"/>
    <n v="0"/>
    <n v="54.584400000000002"/>
  </r>
  <r>
    <n v="6621"/>
    <x v="3287"/>
    <x v="3"/>
    <x v="1123"/>
    <d v="2014-01-19T00:00:00"/>
    <s v="Second Class"/>
    <s v="CP-12085"/>
    <s v="Cathy Prescott"/>
    <x v="1"/>
    <s v="United States"/>
    <x v="24"/>
    <x v="25"/>
    <n v="65807"/>
    <x v="2"/>
    <s v="OFF-SU-10002881"/>
    <x v="1"/>
    <x v="14"/>
    <s v="Martin Yale Chadless Opener Electric Letter Opener"/>
    <n v="4164.0499999999993"/>
    <n v="5"/>
    <n v="0"/>
    <n v="83.281000000000063"/>
  </r>
  <r>
    <n v="6622"/>
    <x v="3287"/>
    <x v="3"/>
    <x v="1123"/>
    <d v="2014-01-19T00:00:00"/>
    <s v="Second Class"/>
    <s v="CP-12085"/>
    <s v="Cathy Prescott"/>
    <x v="1"/>
    <s v="United States"/>
    <x v="24"/>
    <x v="25"/>
    <n v="65807"/>
    <x v="2"/>
    <s v="FUR-BO-10001608"/>
    <x v="0"/>
    <x v="0"/>
    <s v="Hon Metal Bookcases, Black"/>
    <n v="212.94"/>
    <n v="3"/>
    <n v="0"/>
    <n v="53.235000000000014"/>
  </r>
  <r>
    <n v="6623"/>
    <x v="3288"/>
    <x v="2"/>
    <x v="1124"/>
    <d v="2011-09-09T00:00:00"/>
    <s v="First Class"/>
    <s v="VP-21760"/>
    <s v="Victoria Pisteka"/>
    <x v="1"/>
    <s v="United States"/>
    <x v="8"/>
    <x v="1"/>
    <n v="94109"/>
    <x v="1"/>
    <s v="FUR-FU-10001487"/>
    <x v="0"/>
    <x v="5"/>
    <s v="Eldon Expressions Wood and Plastic Desk Accessories, Cherry Wood"/>
    <n v="41.88"/>
    <n v="6"/>
    <n v="0"/>
    <n v="12.145199999999997"/>
  </r>
  <r>
    <n v="6624"/>
    <x v="3288"/>
    <x v="2"/>
    <x v="1124"/>
    <d v="2011-09-09T00:00:00"/>
    <s v="First Class"/>
    <s v="VP-21760"/>
    <s v="Victoria Pisteka"/>
    <x v="1"/>
    <s v="United States"/>
    <x v="8"/>
    <x v="1"/>
    <n v="94109"/>
    <x v="1"/>
    <s v="OFF-LA-10001934"/>
    <x v="1"/>
    <x v="2"/>
    <s v="Avery 516"/>
    <n v="58.48"/>
    <n v="8"/>
    <n v="0"/>
    <n v="27.485599999999998"/>
  </r>
  <r>
    <n v="6625"/>
    <x v="3289"/>
    <x v="1"/>
    <x v="1125"/>
    <d v="2012-01-23T00:00:00"/>
    <s v="Standard Class"/>
    <s v="PM-18940"/>
    <s v="Paul MacIntyre"/>
    <x v="0"/>
    <s v="United States"/>
    <x v="480"/>
    <x v="5"/>
    <n v="77590"/>
    <x v="2"/>
    <s v="FUR-TA-10002855"/>
    <x v="0"/>
    <x v="3"/>
    <s v="Bevis Round Conference Table Top &amp; Single Column Base"/>
    <n v="102.438"/>
    <n v="1"/>
    <n v="0.3"/>
    <n v="-13.170600000000007"/>
  </r>
  <r>
    <n v="6626"/>
    <x v="3289"/>
    <x v="1"/>
    <x v="1125"/>
    <d v="2012-01-23T00:00:00"/>
    <s v="Standard Class"/>
    <s v="PM-18940"/>
    <s v="Paul MacIntyre"/>
    <x v="0"/>
    <s v="United States"/>
    <x v="480"/>
    <x v="5"/>
    <n v="77590"/>
    <x v="2"/>
    <s v="FUR-CH-10004875"/>
    <x v="0"/>
    <x v="1"/>
    <s v="Harbour Creations 67200 Series Stacking Chairs"/>
    <n v="199.304"/>
    <n v="4"/>
    <n v="0.3"/>
    <n v="-8.5416000000000025"/>
  </r>
  <r>
    <n v="6627"/>
    <x v="3290"/>
    <x v="2"/>
    <x v="637"/>
    <d v="2011-12-21T00:00:00"/>
    <s v="Standard Class"/>
    <s v="TB-21400"/>
    <s v="Tom Boeckenhauer"/>
    <x v="0"/>
    <s v="United States"/>
    <x v="20"/>
    <x v="15"/>
    <n v="10024"/>
    <x v="3"/>
    <s v="TEC-MA-10001127"/>
    <x v="2"/>
    <x v="15"/>
    <s v="HP Designjet T520 Inkjet Large Format Printer - 24&quot; Color"/>
    <n v="6999.96"/>
    <n v="4"/>
    <n v="0"/>
    <n v="2239.9871999999996"/>
  </r>
  <r>
    <n v="6628"/>
    <x v="3291"/>
    <x v="2"/>
    <x v="235"/>
    <d v="2011-05-27T00:00:00"/>
    <s v="Standard Class"/>
    <s v="EH-13990"/>
    <s v="Erica Hackney"/>
    <x v="0"/>
    <s v="United States"/>
    <x v="234"/>
    <x v="4"/>
    <n v="98006"/>
    <x v="1"/>
    <s v="OFF-PA-10003177"/>
    <x v="1"/>
    <x v="10"/>
    <s v="Xerox 1999"/>
    <n v="12.96"/>
    <n v="2"/>
    <n v="0"/>
    <n v="6.2208000000000006"/>
  </r>
  <r>
    <n v="6629"/>
    <x v="3292"/>
    <x v="1"/>
    <x v="444"/>
    <d v="2012-09-22T00:00:00"/>
    <s v="Second Class"/>
    <s v="GW-14605"/>
    <s v="Giulietta Weimer"/>
    <x v="0"/>
    <s v="United States"/>
    <x v="20"/>
    <x v="15"/>
    <n v="10024"/>
    <x v="3"/>
    <s v="TEC-PH-10000011"/>
    <x v="2"/>
    <x v="7"/>
    <s v="PureGear Roll-On Screen Protector"/>
    <n v="279.85999999999996"/>
    <n v="14"/>
    <n v="0"/>
    <n v="134.33279999999996"/>
  </r>
  <r>
    <n v="6630"/>
    <x v="3293"/>
    <x v="1"/>
    <x v="653"/>
    <d v="2012-10-06T00:00:00"/>
    <s v="Standard Class"/>
    <s v="NP-18685"/>
    <s v="Nora Pelletier"/>
    <x v="2"/>
    <s v="United States"/>
    <x v="481"/>
    <x v="3"/>
    <n v="27893"/>
    <x v="0"/>
    <s v="OFF-BI-10001757"/>
    <x v="1"/>
    <x v="8"/>
    <s v="Pressboard Hanging Data Binders for Unburst Sheets"/>
    <n v="7.3800000000000008"/>
    <n v="5"/>
    <n v="0.7"/>
    <n v="-5.4120000000000008"/>
  </r>
  <r>
    <n v="6631"/>
    <x v="3294"/>
    <x v="0"/>
    <x v="591"/>
    <d v="2013-12-31T00:00:00"/>
    <s v="Standard Class"/>
    <s v="JE-15715"/>
    <s v="Joe Elijah"/>
    <x v="0"/>
    <s v="United States"/>
    <x v="4"/>
    <x v="4"/>
    <n v="98115"/>
    <x v="1"/>
    <s v="FUR-CH-10000847"/>
    <x v="0"/>
    <x v="1"/>
    <s v="Global Executive Mid-Back Manager's Chair"/>
    <n v="698.35200000000009"/>
    <n v="3"/>
    <n v="0.2"/>
    <n v="52.376399999999961"/>
  </r>
  <r>
    <n v="6632"/>
    <x v="3294"/>
    <x v="0"/>
    <x v="591"/>
    <d v="2013-12-31T00:00:00"/>
    <s v="Standard Class"/>
    <s v="JE-15715"/>
    <s v="Joe Elijah"/>
    <x v="0"/>
    <s v="United States"/>
    <x v="4"/>
    <x v="4"/>
    <n v="98115"/>
    <x v="1"/>
    <s v="FUR-TA-10001307"/>
    <x v="0"/>
    <x v="3"/>
    <s v="SAFCO PlanMaster Heigh-Adjustable Drafting Table Base, 43w x 30d x 30-37h, Black"/>
    <n v="1747.25"/>
    <n v="5"/>
    <n v="0"/>
    <n v="629.01"/>
  </r>
  <r>
    <n v="6633"/>
    <x v="3295"/>
    <x v="0"/>
    <x v="715"/>
    <d v="2013-05-09T00:00:00"/>
    <s v="Second Class"/>
    <s v="BE-11455"/>
    <s v="Brad Eason"/>
    <x v="2"/>
    <s v="United States"/>
    <x v="24"/>
    <x v="25"/>
    <n v="65807"/>
    <x v="2"/>
    <s v="OFF-AP-10001205"/>
    <x v="1"/>
    <x v="9"/>
    <s v="Belkin 5 Outlet SurgeMaster Power Centers"/>
    <n v="54.48"/>
    <n v="1"/>
    <n v="0"/>
    <n v="15.254400000000004"/>
  </r>
  <r>
    <n v="6634"/>
    <x v="3296"/>
    <x v="0"/>
    <x v="1057"/>
    <d v="2013-10-25T00:00:00"/>
    <s v="Same Day"/>
    <s v="SS-20590"/>
    <s v="Sonia Sunley"/>
    <x v="0"/>
    <s v="United States"/>
    <x v="8"/>
    <x v="1"/>
    <n v="94109"/>
    <x v="1"/>
    <s v="TEC-AC-10001838"/>
    <x v="2"/>
    <x v="11"/>
    <s v="Razer Tiamat Over Ear 7.1 Surround Sound PC Gaming Headset"/>
    <n v="199.99"/>
    <n v="1"/>
    <n v="0"/>
    <n v="85.995700000000014"/>
  </r>
  <r>
    <n v="6635"/>
    <x v="3297"/>
    <x v="3"/>
    <x v="636"/>
    <d v="2014-05-07T00:00:00"/>
    <s v="Same Day"/>
    <s v="MB-18085"/>
    <s v="Mick Brown"/>
    <x v="0"/>
    <s v="United States"/>
    <x v="35"/>
    <x v="3"/>
    <n v="28205"/>
    <x v="0"/>
    <s v="OFF-BI-10003982"/>
    <x v="1"/>
    <x v="8"/>
    <s v="Wilson Jones Century Plastic Molded Ring Binders"/>
    <n v="68.541000000000011"/>
    <n v="11"/>
    <n v="0.7"/>
    <n v="-52.548099999999991"/>
  </r>
  <r>
    <n v="6636"/>
    <x v="3297"/>
    <x v="3"/>
    <x v="636"/>
    <d v="2014-05-07T00:00:00"/>
    <s v="Same Day"/>
    <s v="MB-18085"/>
    <s v="Mick Brown"/>
    <x v="0"/>
    <s v="United States"/>
    <x v="35"/>
    <x v="3"/>
    <n v="28205"/>
    <x v="0"/>
    <s v="TEC-PH-10004977"/>
    <x v="2"/>
    <x v="7"/>
    <s v="GE 30524EE4"/>
    <n v="627.16800000000012"/>
    <n v="4"/>
    <n v="0.2"/>
    <n v="70.55639999999994"/>
  </r>
  <r>
    <n v="6637"/>
    <x v="3297"/>
    <x v="3"/>
    <x v="636"/>
    <d v="2014-05-07T00:00:00"/>
    <s v="Same Day"/>
    <s v="MB-18085"/>
    <s v="Mick Brown"/>
    <x v="0"/>
    <s v="United States"/>
    <x v="35"/>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x v="20"/>
    <x v="15"/>
    <n v="10011"/>
    <x v="3"/>
    <s v="OFF-AR-10001573"/>
    <x v="1"/>
    <x v="6"/>
    <s v="American Pencil"/>
    <n v="6.99"/>
    <n v="3"/>
    <n v="0"/>
    <n v="2.027099999999999"/>
  </r>
  <r>
    <n v="6639"/>
    <x v="3298"/>
    <x v="3"/>
    <x v="344"/>
    <d v="2014-12-01T00:00:00"/>
    <s v="Second Class"/>
    <s v="RP-19390"/>
    <s v="Resi Pölking"/>
    <x v="0"/>
    <s v="United States"/>
    <x v="20"/>
    <x v="15"/>
    <n v="10011"/>
    <x v="3"/>
    <s v="OFF-BI-10001196"/>
    <x v="1"/>
    <x v="8"/>
    <s v="Avery Flip-Chart Easel Binder, Black"/>
    <n v="107.42400000000001"/>
    <n v="6"/>
    <n v="0.2"/>
    <n v="36.255599999999994"/>
  </r>
  <r>
    <n v="6640"/>
    <x v="3299"/>
    <x v="2"/>
    <x v="656"/>
    <d v="2011-11-02T00:00:00"/>
    <s v="Second Class"/>
    <s v="AJ-10780"/>
    <s v="Anthony Jacobs"/>
    <x v="1"/>
    <s v="United States"/>
    <x v="160"/>
    <x v="24"/>
    <n v="44052"/>
    <x v="3"/>
    <s v="FUR-TA-10003954"/>
    <x v="0"/>
    <x v="3"/>
    <s v="Hon 94000 Series Round Tables"/>
    <n v="1421.664"/>
    <n v="8"/>
    <n v="0.4"/>
    <n v="-734.52639999999997"/>
  </r>
  <r>
    <n v="6641"/>
    <x v="3300"/>
    <x v="3"/>
    <x v="485"/>
    <d v="2014-08-10T00:00:00"/>
    <s v="Standard Class"/>
    <s v="PO-18865"/>
    <s v="Patrick O'Donnell"/>
    <x v="0"/>
    <s v="United States"/>
    <x v="245"/>
    <x v="14"/>
    <n v="46203"/>
    <x v="2"/>
    <s v="OFF-BI-10001989"/>
    <x v="1"/>
    <x v="8"/>
    <s v="Premium Transparent Presentation Covers by GBC"/>
    <n v="125.88"/>
    <n v="6"/>
    <n v="0"/>
    <n v="60.422399999999996"/>
  </r>
  <r>
    <n v="6642"/>
    <x v="3300"/>
    <x v="3"/>
    <x v="485"/>
    <d v="2014-08-10T00:00:00"/>
    <s v="Standard Class"/>
    <s v="PO-18865"/>
    <s v="Patrick O'Donnell"/>
    <x v="0"/>
    <s v="United States"/>
    <x v="245"/>
    <x v="14"/>
    <n v="46203"/>
    <x v="2"/>
    <s v="TEC-AC-10001714"/>
    <x v="2"/>
    <x v="11"/>
    <s v="Logitech MX Performance Wireless Mouse"/>
    <n v="79.78"/>
    <n v="2"/>
    <n v="0"/>
    <n v="29.518599999999999"/>
  </r>
  <r>
    <n v="6643"/>
    <x v="3300"/>
    <x v="3"/>
    <x v="485"/>
    <d v="2014-08-10T00:00:00"/>
    <s v="Standard Class"/>
    <s v="PO-18865"/>
    <s v="Patrick O'Donnell"/>
    <x v="0"/>
    <s v="United States"/>
    <x v="245"/>
    <x v="14"/>
    <n v="46203"/>
    <x v="2"/>
    <s v="OFF-LA-10003498"/>
    <x v="1"/>
    <x v="2"/>
    <s v="Avery 475"/>
    <n v="133.20000000000002"/>
    <n v="9"/>
    <n v="0"/>
    <n v="66.600000000000009"/>
  </r>
  <r>
    <n v="6644"/>
    <x v="3301"/>
    <x v="1"/>
    <x v="544"/>
    <d v="2012-08-16T00:00:00"/>
    <s v="Standard Class"/>
    <s v="WB-21850"/>
    <s v="William Brown"/>
    <x v="0"/>
    <s v="United States"/>
    <x v="252"/>
    <x v="21"/>
    <n v="97756"/>
    <x v="1"/>
    <s v="TEC-PH-10000576"/>
    <x v="2"/>
    <x v="7"/>
    <s v="AT&amp;T 1080 Corded phone"/>
    <n v="438.36800000000005"/>
    <n v="4"/>
    <n v="0.2"/>
    <n v="38.357200000000006"/>
  </r>
  <r>
    <n v="6645"/>
    <x v="3301"/>
    <x v="1"/>
    <x v="544"/>
    <d v="2012-08-16T00:00:00"/>
    <s v="Standard Class"/>
    <s v="WB-21850"/>
    <s v="William Brown"/>
    <x v="0"/>
    <s v="United States"/>
    <x v="252"/>
    <x v="21"/>
    <n v="97756"/>
    <x v="1"/>
    <s v="TEC-PH-10004188"/>
    <x v="2"/>
    <x v="7"/>
    <s v="OtterBox Commuter Series Case - Samsung Galaxy S4"/>
    <n v="139.94400000000002"/>
    <n v="7"/>
    <n v="0.2"/>
    <n v="-31.487400000000001"/>
  </r>
  <r>
    <n v="6646"/>
    <x v="3301"/>
    <x v="1"/>
    <x v="544"/>
    <d v="2012-08-16T00:00:00"/>
    <s v="Standard Class"/>
    <s v="WB-21850"/>
    <s v="William Brown"/>
    <x v="0"/>
    <s v="United States"/>
    <x v="252"/>
    <x v="21"/>
    <n v="97756"/>
    <x v="1"/>
    <s v="OFF-AP-10001469"/>
    <x v="1"/>
    <x v="9"/>
    <s v="Fellowes 8 Outlet Superior Workstation Surge Protector"/>
    <n v="133.47200000000001"/>
    <n v="4"/>
    <n v="0.2"/>
    <n v="15.015599999999985"/>
  </r>
  <r>
    <n v="6647"/>
    <x v="3302"/>
    <x v="0"/>
    <x v="272"/>
    <d v="2013-12-22T00:00:00"/>
    <s v="Standard Class"/>
    <s v="MP-18175"/>
    <s v="Mike Pelletier"/>
    <x v="2"/>
    <s v="United States"/>
    <x v="24"/>
    <x v="21"/>
    <n v="97477"/>
    <x v="1"/>
    <s v="FUR-TA-10003473"/>
    <x v="0"/>
    <x v="3"/>
    <s v="Bretford Rectangular Conference Table Tops"/>
    <n v="564.19499999999994"/>
    <n v="3"/>
    <n v="0.5"/>
    <n v="-304.66529999999989"/>
  </r>
  <r>
    <n v="6648"/>
    <x v="3302"/>
    <x v="0"/>
    <x v="272"/>
    <d v="2013-12-22T00:00:00"/>
    <s v="Standard Class"/>
    <s v="MP-18175"/>
    <s v="Mike Pelletier"/>
    <x v="2"/>
    <s v="United States"/>
    <x v="24"/>
    <x v="21"/>
    <n v="97477"/>
    <x v="1"/>
    <s v="OFF-AP-10001205"/>
    <x v="1"/>
    <x v="9"/>
    <s v="Belkin 5 Outlet SurgeMaster Power Centers"/>
    <n v="87.168000000000006"/>
    <n v="2"/>
    <n v="0.2"/>
    <n v="8.7168000000000063"/>
  </r>
  <r>
    <n v="6649"/>
    <x v="3303"/>
    <x v="3"/>
    <x v="565"/>
    <d v="2014-09-12T00:00:00"/>
    <s v="First Class"/>
    <s v="BF-11020"/>
    <s v="Barry Französisch"/>
    <x v="1"/>
    <s v="United States"/>
    <x v="81"/>
    <x v="5"/>
    <n v="76017"/>
    <x v="2"/>
    <s v="OFF-BI-10002429"/>
    <x v="1"/>
    <x v="8"/>
    <s v="Premier Elliptical Ring Binder, Black"/>
    <n v="42.615999999999993"/>
    <n v="7"/>
    <n v="0.8"/>
    <n v="-68.185600000000022"/>
  </r>
  <r>
    <n v="6650"/>
    <x v="3303"/>
    <x v="3"/>
    <x v="565"/>
    <d v="2014-09-12T00:00:00"/>
    <s v="First Class"/>
    <s v="BF-11020"/>
    <s v="Barry Französisch"/>
    <x v="1"/>
    <s v="United States"/>
    <x v="81"/>
    <x v="5"/>
    <n v="76017"/>
    <x v="2"/>
    <s v="TEC-CO-10001943"/>
    <x v="2"/>
    <x v="16"/>
    <s v="Canon PC-428 Personal Copier"/>
    <n v="319.98400000000004"/>
    <n v="2"/>
    <n v="0.2"/>
    <n v="107.99459999999999"/>
  </r>
  <r>
    <n v="6651"/>
    <x v="3303"/>
    <x v="3"/>
    <x v="565"/>
    <d v="2014-09-12T00:00:00"/>
    <s v="First Class"/>
    <s v="BF-11020"/>
    <s v="Barry Französisch"/>
    <x v="1"/>
    <s v="United States"/>
    <x v="81"/>
    <x v="5"/>
    <n v="76017"/>
    <x v="2"/>
    <s v="OFF-FA-10004854"/>
    <x v="1"/>
    <x v="13"/>
    <s v="Vinyl Coated Wire Paper Clips in Organizer Box, 800/Box"/>
    <n v="45.92"/>
    <n v="5"/>
    <n v="0.2"/>
    <n v="15.498000000000001"/>
  </r>
  <r>
    <n v="6652"/>
    <x v="3303"/>
    <x v="3"/>
    <x v="565"/>
    <d v="2014-09-12T00:00:00"/>
    <s v="First Class"/>
    <s v="BF-11020"/>
    <s v="Barry Französisch"/>
    <x v="1"/>
    <s v="United States"/>
    <x v="81"/>
    <x v="5"/>
    <n v="76017"/>
    <x v="2"/>
    <s v="FUR-FU-10001095"/>
    <x v="0"/>
    <x v="5"/>
    <s v="DAX Black Cherry Wood-Tone Poster Frame"/>
    <n v="21.184000000000001"/>
    <n v="2"/>
    <n v="0.6"/>
    <n v="-11.651199999999999"/>
  </r>
  <r>
    <n v="6653"/>
    <x v="3303"/>
    <x v="3"/>
    <x v="565"/>
    <d v="2014-09-12T00:00:00"/>
    <s v="First Class"/>
    <s v="BF-11020"/>
    <s v="Barry Französisch"/>
    <x v="1"/>
    <s v="United States"/>
    <x v="81"/>
    <x v="5"/>
    <n v="76017"/>
    <x v="2"/>
    <s v="OFF-PA-10000061"/>
    <x v="1"/>
    <x v="10"/>
    <s v="Xerox 205"/>
    <n v="20.736000000000004"/>
    <n v="4"/>
    <n v="0.2"/>
    <n v="7.2576000000000001"/>
  </r>
  <r>
    <n v="6654"/>
    <x v="3303"/>
    <x v="3"/>
    <x v="565"/>
    <d v="2014-09-12T00:00:00"/>
    <s v="First Class"/>
    <s v="BF-11020"/>
    <s v="Barry Französisch"/>
    <x v="1"/>
    <s v="United States"/>
    <x v="81"/>
    <x v="5"/>
    <n v="76017"/>
    <x v="2"/>
    <s v="FUR-CH-10003535"/>
    <x v="0"/>
    <x v="1"/>
    <s v="Global Armless Task Chair, Royal Blue"/>
    <n v="213.42999999999995"/>
    <n v="5"/>
    <n v="0.3"/>
    <n v="-39.636999999999993"/>
  </r>
  <r>
    <n v="6655"/>
    <x v="3304"/>
    <x v="3"/>
    <x v="297"/>
    <d v="2014-02-28T00:00:00"/>
    <s v="Standard Class"/>
    <s v="KM-16375"/>
    <s v="Katherine Murray"/>
    <x v="2"/>
    <s v="United States"/>
    <x v="23"/>
    <x v="16"/>
    <n v="85234"/>
    <x v="1"/>
    <s v="TEC-PH-10004447"/>
    <x v="2"/>
    <x v="7"/>
    <s v="Toshiba IPT2010-SD IP Telephone"/>
    <n v="333.57600000000002"/>
    <n v="3"/>
    <n v="0.2"/>
    <n v="25.018199999999993"/>
  </r>
  <r>
    <n v="6656"/>
    <x v="3304"/>
    <x v="3"/>
    <x v="297"/>
    <d v="2014-02-28T00:00:00"/>
    <s v="Standard Class"/>
    <s v="KM-16375"/>
    <s v="Katherine Murray"/>
    <x v="2"/>
    <s v="United States"/>
    <x v="23"/>
    <x v="16"/>
    <n v="85234"/>
    <x v="1"/>
    <s v="TEC-AC-10001114"/>
    <x v="2"/>
    <x v="11"/>
    <s v="Microsoft Wireless Mobile Mouse 4000"/>
    <n v="31.992000000000004"/>
    <n v="1"/>
    <n v="0.2"/>
    <n v="4.7987999999999964"/>
  </r>
  <r>
    <n v="6657"/>
    <x v="3304"/>
    <x v="3"/>
    <x v="297"/>
    <d v="2014-02-28T00:00:00"/>
    <s v="Standard Class"/>
    <s v="KM-16375"/>
    <s v="Katherine Murray"/>
    <x v="2"/>
    <s v="United States"/>
    <x v="23"/>
    <x v="16"/>
    <n v="85234"/>
    <x v="1"/>
    <s v="OFF-ST-10000563"/>
    <x v="1"/>
    <x v="4"/>
    <s v="Fellowes Bankers Box Stor/Drawer Steel Plus"/>
    <n v="51.168000000000006"/>
    <n v="2"/>
    <n v="0.2"/>
    <n v="-6.3960000000000008"/>
  </r>
  <r>
    <n v="6658"/>
    <x v="3304"/>
    <x v="3"/>
    <x v="297"/>
    <d v="2014-02-28T00:00:00"/>
    <s v="Standard Class"/>
    <s v="KM-16375"/>
    <s v="Katherine Murray"/>
    <x v="2"/>
    <s v="United States"/>
    <x v="23"/>
    <x v="16"/>
    <n v="85234"/>
    <x v="1"/>
    <s v="OFF-EN-10004846"/>
    <x v="1"/>
    <x v="12"/>
    <s v="Letter or Legal Size Expandable Poly String Tie Envelopes"/>
    <n v="10.64"/>
    <n v="5"/>
    <n v="0.2"/>
    <n v="3.8570000000000002"/>
  </r>
  <r>
    <n v="6659"/>
    <x v="3304"/>
    <x v="3"/>
    <x v="297"/>
    <d v="2014-02-28T00:00:00"/>
    <s v="Standard Class"/>
    <s v="KM-16375"/>
    <s v="Katherine Murray"/>
    <x v="2"/>
    <s v="United States"/>
    <x v="23"/>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x v="23"/>
    <x v="16"/>
    <n v="85234"/>
    <x v="1"/>
    <s v="FUR-TA-10001039"/>
    <x v="0"/>
    <x v="3"/>
    <s v="KI Adjustable-Height Table"/>
    <n v="386.91"/>
    <n v="9"/>
    <n v="0.5"/>
    <n v="-185.71679999999998"/>
  </r>
  <r>
    <n v="6661"/>
    <x v="3305"/>
    <x v="1"/>
    <x v="816"/>
    <d v="2012-08-10T00:00:00"/>
    <s v="Second Class"/>
    <s v="DB-13405"/>
    <s v="Denny Blanton"/>
    <x v="0"/>
    <s v="United States"/>
    <x v="104"/>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x v="104"/>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x v="104"/>
    <x v="31"/>
    <n v="1841"/>
    <x v="3"/>
    <s v="OFF-BI-10001718"/>
    <x v="1"/>
    <x v="8"/>
    <s v="GBC DocuBind P50 Personal Binding Machine"/>
    <n v="447.85999999999996"/>
    <n v="7"/>
    <n v="0"/>
    <n v="210.49419999999998"/>
  </r>
  <r>
    <n v="6664"/>
    <x v="3306"/>
    <x v="3"/>
    <x v="40"/>
    <d v="2014-11-02T00:00:00"/>
    <s v="Standard Class"/>
    <s v="OT-18730"/>
    <s v="Olvera Toch"/>
    <x v="0"/>
    <s v="United States"/>
    <x v="173"/>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x v="173"/>
    <x v="17"/>
    <n v="23464"/>
    <x v="0"/>
    <s v="OFF-EN-10002831"/>
    <x v="1"/>
    <x v="12"/>
    <s v="Tyvek  Top-Opening Peel &amp; Seel  Envelopes, Gray"/>
    <n v="251.57999999999998"/>
    <n v="7"/>
    <n v="0"/>
    <n v="113.21099999999998"/>
  </r>
  <r>
    <n v="6666"/>
    <x v="3307"/>
    <x v="0"/>
    <x v="216"/>
    <d v="2013-07-19T00:00:00"/>
    <s v="Second Class"/>
    <s v="JS-15880"/>
    <s v="John Stevenson"/>
    <x v="0"/>
    <s v="United States"/>
    <x v="218"/>
    <x v="5"/>
    <n v="75061"/>
    <x v="2"/>
    <s v="OFF-PA-10001497"/>
    <x v="1"/>
    <x v="10"/>
    <s v="Xerox 1914"/>
    <n v="219.84000000000003"/>
    <n v="5"/>
    <n v="0.2"/>
    <n v="79.691999999999979"/>
  </r>
  <r>
    <n v="6667"/>
    <x v="3308"/>
    <x v="3"/>
    <x v="605"/>
    <d v="2014-05-15T00:00:00"/>
    <s v="Second Class"/>
    <s v="CA-12775"/>
    <s v="Cynthia Arntzen"/>
    <x v="0"/>
    <s v="United States"/>
    <x v="219"/>
    <x v="30"/>
    <n v="8360"/>
    <x v="3"/>
    <s v="FUR-FU-10000719"/>
    <x v="0"/>
    <x v="5"/>
    <s v="DAX Cubicle Frames, 8-1/2 x 11"/>
    <n v="42.85"/>
    <n v="5"/>
    <n v="0"/>
    <n v="15.426000000000002"/>
  </r>
  <r>
    <n v="6668"/>
    <x v="3308"/>
    <x v="3"/>
    <x v="605"/>
    <d v="2014-05-15T00:00:00"/>
    <s v="Second Class"/>
    <s v="CA-12775"/>
    <s v="Cynthia Arntzen"/>
    <x v="0"/>
    <s v="United States"/>
    <x v="219"/>
    <x v="30"/>
    <n v="8360"/>
    <x v="3"/>
    <s v="OFF-LA-10002271"/>
    <x v="1"/>
    <x v="2"/>
    <s v="Smead Alpha-Z Color-Coded Second Alphabetical Labels and Starter Set"/>
    <n v="6.16"/>
    <n v="2"/>
    <n v="0"/>
    <n v="2.9567999999999999"/>
  </r>
  <r>
    <n v="6669"/>
    <x v="3308"/>
    <x v="3"/>
    <x v="605"/>
    <d v="2014-05-15T00:00:00"/>
    <s v="Second Class"/>
    <s v="CA-12775"/>
    <s v="Cynthia Arntzen"/>
    <x v="0"/>
    <s v="United States"/>
    <x v="219"/>
    <x v="30"/>
    <n v="8360"/>
    <x v="3"/>
    <s v="OFF-SU-10004661"/>
    <x v="1"/>
    <x v="14"/>
    <s v="Acme Titanium Bonded Scissors"/>
    <n v="17"/>
    <n v="2"/>
    <n v="0"/>
    <n v="4.42"/>
  </r>
  <r>
    <n v="6670"/>
    <x v="3308"/>
    <x v="3"/>
    <x v="605"/>
    <d v="2014-05-15T00:00:00"/>
    <s v="Second Class"/>
    <s v="CA-12775"/>
    <s v="Cynthia Arntzen"/>
    <x v="0"/>
    <s v="United States"/>
    <x v="219"/>
    <x v="30"/>
    <n v="8360"/>
    <x v="3"/>
    <s v="TEC-AC-10004859"/>
    <x v="2"/>
    <x v="11"/>
    <s v="Maxell Pro 80 Minute CD-R, 10/Pack"/>
    <n v="87.4"/>
    <n v="5"/>
    <n v="0"/>
    <n v="34.960000000000008"/>
  </r>
  <r>
    <n v="6671"/>
    <x v="3309"/>
    <x v="3"/>
    <x v="1126"/>
    <d v="2014-05-30T00:00:00"/>
    <s v="Standard Class"/>
    <s v="MH-18115"/>
    <s v="Mick Hernandez"/>
    <x v="2"/>
    <s v="United States"/>
    <x v="38"/>
    <x v="32"/>
    <n v="31907"/>
    <x v="0"/>
    <s v="OFF-BI-10002824"/>
    <x v="1"/>
    <x v="8"/>
    <s v="Recycled Easel Ring Binders"/>
    <n v="29.84"/>
    <n v="2"/>
    <n v="0"/>
    <n v="13.427999999999997"/>
  </r>
  <r>
    <n v="6672"/>
    <x v="3310"/>
    <x v="2"/>
    <x v="709"/>
    <d v="2011-08-27T00:00:00"/>
    <s v="Second Class"/>
    <s v="RB-19645"/>
    <s v="Robert Barroso"/>
    <x v="1"/>
    <s v="United States"/>
    <x v="1"/>
    <x v="1"/>
    <n v="90032"/>
    <x v="1"/>
    <s v="OFF-BI-10001575"/>
    <x v="1"/>
    <x v="8"/>
    <s v="GBC Linen Binding Covers"/>
    <n v="49.568000000000005"/>
    <n v="2"/>
    <n v="0.2"/>
    <n v="17.348799999999997"/>
  </r>
  <r>
    <n v="6673"/>
    <x v="3311"/>
    <x v="1"/>
    <x v="861"/>
    <d v="2012-09-16T00:00:00"/>
    <s v="Standard Class"/>
    <s v="SB-20290"/>
    <s v="Sean Braxton"/>
    <x v="1"/>
    <s v="United States"/>
    <x v="70"/>
    <x v="1"/>
    <n v="92024"/>
    <x v="1"/>
    <s v="OFF-AR-10000380"/>
    <x v="1"/>
    <x v="6"/>
    <s v="Hunt PowerHouse Electric Pencil Sharpener, Blue"/>
    <n v="265.85999999999996"/>
    <n v="7"/>
    <n v="0"/>
    <n v="79.757999999999967"/>
  </r>
  <r>
    <n v="6674"/>
    <x v="3312"/>
    <x v="1"/>
    <x v="577"/>
    <d v="2012-09-12T00:00:00"/>
    <s v="Standard Class"/>
    <s v="TW-21025"/>
    <s v="Tamara Willingham"/>
    <x v="2"/>
    <s v="United States"/>
    <x v="262"/>
    <x v="17"/>
    <n v="22901"/>
    <x v="0"/>
    <s v="FUR-FU-10000820"/>
    <x v="0"/>
    <x v="5"/>
    <s v="Tensor Brushed Steel Torchiere Floor Lamp"/>
    <n v="67.959999999999994"/>
    <n v="4"/>
    <n v="0"/>
    <n v="12.232799999999997"/>
  </r>
  <r>
    <n v="6675"/>
    <x v="3313"/>
    <x v="1"/>
    <x v="82"/>
    <d v="2012-11-23T00:00:00"/>
    <s v="Second Class"/>
    <s v="DL-13330"/>
    <s v="Denise Leinenbach"/>
    <x v="0"/>
    <s v="United States"/>
    <x v="104"/>
    <x v="14"/>
    <n v="46226"/>
    <x v="2"/>
    <s v="OFF-AR-10003759"/>
    <x v="1"/>
    <x v="6"/>
    <s v="Crayola Anti Dust Chalk, 12/Pack"/>
    <n v="10.92"/>
    <n v="6"/>
    <n v="0"/>
    <n v="4.9139999999999997"/>
  </r>
  <r>
    <n v="6676"/>
    <x v="3313"/>
    <x v="1"/>
    <x v="82"/>
    <d v="2012-11-23T00:00:00"/>
    <s v="Second Class"/>
    <s v="DL-13330"/>
    <s v="Denise Leinenbach"/>
    <x v="0"/>
    <s v="United States"/>
    <x v="104"/>
    <x v="14"/>
    <n v="46226"/>
    <x v="2"/>
    <s v="TEC-MA-10002930"/>
    <x v="2"/>
    <x v="15"/>
    <s v="Ricoh - Ink Collector Unit for GX3000 Series Printers"/>
    <n v="83.9"/>
    <n v="2"/>
    <n v="0"/>
    <n v="22.653000000000006"/>
  </r>
  <r>
    <n v="6677"/>
    <x v="3313"/>
    <x v="1"/>
    <x v="82"/>
    <d v="2012-11-23T00:00:00"/>
    <s v="Second Class"/>
    <s v="DL-13330"/>
    <s v="Denise Leinenbach"/>
    <x v="0"/>
    <s v="United States"/>
    <x v="104"/>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x v="104"/>
    <x v="14"/>
    <n v="46226"/>
    <x v="2"/>
    <s v="TEC-AC-10000990"/>
    <x v="2"/>
    <x v="11"/>
    <s v="Imation Bio 2GB USB Flash Drive Imation Corp"/>
    <n v="393.54"/>
    <n v="3"/>
    <n v="0"/>
    <n v="165.28680000000003"/>
  </r>
  <r>
    <n v="6679"/>
    <x v="3314"/>
    <x v="2"/>
    <x v="982"/>
    <d v="2011-10-14T00:00:00"/>
    <s v="Standard Class"/>
    <s v="SD-20485"/>
    <s v="Shirley Daniels"/>
    <x v="2"/>
    <s v="United States"/>
    <x v="42"/>
    <x v="16"/>
    <n v="85023"/>
    <x v="1"/>
    <s v="FUR-FU-10003724"/>
    <x v="0"/>
    <x v="5"/>
    <s v="Westinghouse Clip-On Gooseneck Lamps"/>
    <n v="46.872"/>
    <n v="7"/>
    <n v="0.2"/>
    <n v="3.5153999999999979"/>
  </r>
  <r>
    <n v="6680"/>
    <x v="3315"/>
    <x v="3"/>
    <x v="264"/>
    <d v="2014-09-08T00:00:00"/>
    <s v="Second Class"/>
    <s v="TB-21055"/>
    <s v="Ted Butterfield"/>
    <x v="0"/>
    <s v="United States"/>
    <x v="255"/>
    <x v="29"/>
    <n v="6450"/>
    <x v="3"/>
    <s v="OFF-ST-10000918"/>
    <x v="1"/>
    <x v="4"/>
    <s v="Crate-A-Files"/>
    <n v="10.9"/>
    <n v="1"/>
    <n v="0"/>
    <n v="2.8339999999999996"/>
  </r>
  <r>
    <n v="6681"/>
    <x v="3315"/>
    <x v="3"/>
    <x v="264"/>
    <d v="2014-09-08T00:00:00"/>
    <s v="Second Class"/>
    <s v="TB-21055"/>
    <s v="Ted Butterfield"/>
    <x v="0"/>
    <s v="United States"/>
    <x v="255"/>
    <x v="29"/>
    <n v="6450"/>
    <x v="3"/>
    <s v="OFF-PA-10000157"/>
    <x v="1"/>
    <x v="10"/>
    <s v="Xerox 191"/>
    <n v="79.92"/>
    <n v="4"/>
    <n v="0"/>
    <n v="37.562399999999997"/>
  </r>
  <r>
    <n v="6682"/>
    <x v="3315"/>
    <x v="3"/>
    <x v="264"/>
    <d v="2014-09-08T00:00:00"/>
    <s v="Second Class"/>
    <s v="TB-21055"/>
    <s v="Ted Butterfield"/>
    <x v="0"/>
    <s v="United States"/>
    <x v="255"/>
    <x v="29"/>
    <n v="6450"/>
    <x v="3"/>
    <s v="OFF-PA-10002499"/>
    <x v="1"/>
    <x v="10"/>
    <s v="Xerox 1890"/>
    <n v="146.82"/>
    <n v="3"/>
    <n v="0"/>
    <n v="73.41"/>
  </r>
  <r>
    <n v="6683"/>
    <x v="3316"/>
    <x v="3"/>
    <x v="314"/>
    <d v="2014-01-03T00:00:00"/>
    <s v="First Class"/>
    <s v="DP-13390"/>
    <s v="Dennis Pardue"/>
    <x v="2"/>
    <s v="United States"/>
    <x v="47"/>
    <x v="6"/>
    <n v="53132"/>
    <x v="2"/>
    <s v="OFF-BI-10002012"/>
    <x v="1"/>
    <x v="8"/>
    <s v="Wilson Jones Easy Flow II Sheet Lifters"/>
    <n v="3.6"/>
    <n v="2"/>
    <n v="0"/>
    <n v="1.728"/>
  </r>
  <r>
    <n v="6684"/>
    <x v="3317"/>
    <x v="2"/>
    <x v="1127"/>
    <d v="2011-11-10T00:00:00"/>
    <s v="Standard Class"/>
    <s v="DE-13255"/>
    <s v="Deanra Eno"/>
    <x v="2"/>
    <s v="United States"/>
    <x v="1"/>
    <x v="1"/>
    <n v="90008"/>
    <x v="1"/>
    <s v="FUR-FU-10000320"/>
    <x v="0"/>
    <x v="5"/>
    <s v="OIC Stacking Trays"/>
    <n v="20.04"/>
    <n v="6"/>
    <n v="0"/>
    <n v="8.8176000000000023"/>
  </r>
  <r>
    <n v="6685"/>
    <x v="3318"/>
    <x v="1"/>
    <x v="997"/>
    <d v="2012-12-22T00:00:00"/>
    <s v="Standard Class"/>
    <s v="MC-18100"/>
    <s v="Mick Crebagga"/>
    <x v="0"/>
    <s v="United States"/>
    <x v="41"/>
    <x v="10"/>
    <n v="61701"/>
    <x v="2"/>
    <s v="OFF-ST-10003716"/>
    <x v="1"/>
    <x v="4"/>
    <s v="Tennsco Double-Tier Lockers"/>
    <n v="180.01600000000002"/>
    <n v="1"/>
    <n v="0.2"/>
    <n v="-15.751400000000004"/>
  </r>
  <r>
    <n v="6686"/>
    <x v="3318"/>
    <x v="1"/>
    <x v="997"/>
    <d v="2012-12-22T00:00:00"/>
    <s v="Standard Class"/>
    <s v="MC-18100"/>
    <s v="Mick Crebagga"/>
    <x v="0"/>
    <s v="United States"/>
    <x v="41"/>
    <x v="10"/>
    <n v="61701"/>
    <x v="2"/>
    <s v="FUR-FU-10000965"/>
    <x v="0"/>
    <x v="5"/>
    <s v="Howard Miller 11-1/2&quot; Diameter Ridgewood Wall Clock"/>
    <n v="41.552"/>
    <n v="2"/>
    <n v="0.6"/>
    <n v="-19.737199999999994"/>
  </r>
  <r>
    <n v="6687"/>
    <x v="3318"/>
    <x v="1"/>
    <x v="997"/>
    <d v="2012-12-22T00:00:00"/>
    <s v="Standard Class"/>
    <s v="MC-18100"/>
    <s v="Mick Crebagga"/>
    <x v="0"/>
    <s v="United States"/>
    <x v="41"/>
    <x v="10"/>
    <n v="61701"/>
    <x v="2"/>
    <s v="OFF-AR-10003829"/>
    <x v="1"/>
    <x v="6"/>
    <s v="Newell 35"/>
    <n v="13.120000000000001"/>
    <n v="5"/>
    <n v="0.2"/>
    <n v="1.4759999999999982"/>
  </r>
  <r>
    <n v="6688"/>
    <x v="3319"/>
    <x v="1"/>
    <x v="263"/>
    <d v="2012-05-21T00:00:00"/>
    <s v="Standard Class"/>
    <s v="HG-15025"/>
    <s v="Hunter Glantz"/>
    <x v="0"/>
    <s v="United States"/>
    <x v="1"/>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x v="8"/>
    <x v="1"/>
    <n v="94109"/>
    <x v="1"/>
    <s v="TEC-AC-10004568"/>
    <x v="2"/>
    <x v="11"/>
    <s v="Maxell LTO Ultrium - 800 GB"/>
    <n v="111.96"/>
    <n v="4"/>
    <n v="0"/>
    <n v="21.27239999999999"/>
  </r>
  <r>
    <n v="6690"/>
    <x v="3321"/>
    <x v="3"/>
    <x v="574"/>
    <d v="2014-12-10T00:00:00"/>
    <s v="Standard Class"/>
    <s v="RP-19855"/>
    <s v="Roy Phan"/>
    <x v="1"/>
    <s v="United States"/>
    <x v="12"/>
    <x v="5"/>
    <n v="77095"/>
    <x v="2"/>
    <s v="OFF-AR-10000817"/>
    <x v="1"/>
    <x v="6"/>
    <s v="Manco Dry-Lighter Erasable Highlighter"/>
    <n v="12.160000000000002"/>
    <n v="5"/>
    <n v="0.2"/>
    <n v="2.1279999999999988"/>
  </r>
  <r>
    <n v="6691"/>
    <x v="3322"/>
    <x v="3"/>
    <x v="689"/>
    <d v="2014-08-06T00:00:00"/>
    <s v="Standard Class"/>
    <s v="LS-17200"/>
    <s v="Luke Schmidt"/>
    <x v="1"/>
    <s v="United States"/>
    <x v="158"/>
    <x v="6"/>
    <n v="53209"/>
    <x v="2"/>
    <s v="OFF-BI-10003460"/>
    <x v="1"/>
    <x v="8"/>
    <s v="Acco 3-Hole Punch"/>
    <n v="17.52"/>
    <n v="4"/>
    <n v="0"/>
    <n v="8.4095999999999993"/>
  </r>
  <r>
    <n v="6692"/>
    <x v="3322"/>
    <x v="3"/>
    <x v="689"/>
    <d v="2014-08-06T00:00:00"/>
    <s v="Standard Class"/>
    <s v="LS-17200"/>
    <s v="Luke Schmidt"/>
    <x v="1"/>
    <s v="United States"/>
    <x v="158"/>
    <x v="6"/>
    <n v="53209"/>
    <x v="2"/>
    <s v="OFF-AP-10002472"/>
    <x v="1"/>
    <x v="9"/>
    <s v="3M Office Air Cleaner"/>
    <n v="155.88"/>
    <n v="6"/>
    <n v="0"/>
    <n v="54.558"/>
  </r>
  <r>
    <n v="6693"/>
    <x v="3323"/>
    <x v="3"/>
    <x v="938"/>
    <d v="2014-08-14T00:00:00"/>
    <s v="Second Class"/>
    <s v="DR-12940"/>
    <s v="Daniel Raglin"/>
    <x v="2"/>
    <s v="United States"/>
    <x v="335"/>
    <x v="28"/>
    <n v="70601"/>
    <x v="0"/>
    <s v="OFF-BI-10000632"/>
    <x v="1"/>
    <x v="8"/>
    <s v="Satellite Sectional Post Binders"/>
    <n v="477.51"/>
    <n v="11"/>
    <n v="0"/>
    <n v="219.65459999999999"/>
  </r>
  <r>
    <n v="6694"/>
    <x v="3324"/>
    <x v="3"/>
    <x v="1033"/>
    <d v="2014-10-03T00:00:00"/>
    <s v="Second Class"/>
    <s v="CC-12475"/>
    <s v="Cindy Chapman"/>
    <x v="0"/>
    <s v="United States"/>
    <x v="248"/>
    <x v="39"/>
    <n v="21215"/>
    <x v="3"/>
    <s v="OFF-PA-10000062"/>
    <x v="1"/>
    <x v="10"/>
    <s v="Green Bar Computer Printout Paper"/>
    <n v="164.88"/>
    <n v="3"/>
    <n v="0"/>
    <n v="80.791200000000003"/>
  </r>
  <r>
    <n v="6695"/>
    <x v="3325"/>
    <x v="0"/>
    <x v="370"/>
    <d v="2013-08-31T00:00:00"/>
    <s v="Standard Class"/>
    <s v="SS-20515"/>
    <s v="Shirley Schmidt"/>
    <x v="2"/>
    <s v="United States"/>
    <x v="47"/>
    <x v="6"/>
    <n v="53132"/>
    <x v="2"/>
    <s v="TEC-AC-10002006"/>
    <x v="2"/>
    <x v="11"/>
    <s v="Memorex Micro Travel Drive 16 GB"/>
    <n v="47.97"/>
    <n v="3"/>
    <n v="0"/>
    <n v="14.870699999999998"/>
  </r>
  <r>
    <n v="6696"/>
    <x v="3326"/>
    <x v="0"/>
    <x v="499"/>
    <d v="2013-12-08T00:00:00"/>
    <s v="Standard Class"/>
    <s v="JF-15190"/>
    <s v="Jamie Frazer"/>
    <x v="0"/>
    <s v="United States"/>
    <x v="20"/>
    <x v="15"/>
    <n v="10024"/>
    <x v="3"/>
    <s v="OFF-BI-10004318"/>
    <x v="1"/>
    <x v="8"/>
    <s v="Ibico EB-19 Dual Function Manual Binding System"/>
    <n v="415.17600000000004"/>
    <n v="3"/>
    <n v="0.2"/>
    <n v="134.93219999999999"/>
  </r>
  <r>
    <n v="6697"/>
    <x v="3326"/>
    <x v="0"/>
    <x v="499"/>
    <d v="2013-12-08T00:00:00"/>
    <s v="Standard Class"/>
    <s v="JF-15190"/>
    <s v="Jamie Frazer"/>
    <x v="0"/>
    <s v="United States"/>
    <x v="20"/>
    <x v="15"/>
    <n v="10024"/>
    <x v="3"/>
    <s v="OFF-BI-10004236"/>
    <x v="1"/>
    <x v="8"/>
    <s v="XtraLife ClearVue Slant-D Ring Binder, White, 3&quot;"/>
    <n v="35.231999999999999"/>
    <n v="3"/>
    <n v="0.2"/>
    <n v="11.450399999999998"/>
  </r>
  <r>
    <n v="6698"/>
    <x v="3326"/>
    <x v="0"/>
    <x v="499"/>
    <d v="2013-12-08T00:00:00"/>
    <s v="Standard Class"/>
    <s v="JF-15190"/>
    <s v="Jamie Frazer"/>
    <x v="0"/>
    <s v="United States"/>
    <x v="20"/>
    <x v="15"/>
    <n v="10024"/>
    <x v="3"/>
    <s v="OFF-PA-10000062"/>
    <x v="1"/>
    <x v="10"/>
    <s v="Green Bar Computer Printout Paper"/>
    <n v="54.96"/>
    <n v="1"/>
    <n v="0"/>
    <n v="26.930399999999999"/>
  </r>
  <r>
    <n v="6699"/>
    <x v="3327"/>
    <x v="3"/>
    <x v="246"/>
    <d v="2014-07-26T00:00:00"/>
    <s v="Standard Class"/>
    <s v="SW-20455"/>
    <s v="Shaun Weien"/>
    <x v="0"/>
    <s v="United States"/>
    <x v="70"/>
    <x v="1"/>
    <n v="92024"/>
    <x v="1"/>
    <s v="OFF-PA-10003205"/>
    <x v="1"/>
    <x v="10"/>
    <s v="Wirebound Message Forms, Four 2 3/4 x 5 Forms per Page, Pink Paper"/>
    <n v="16.34"/>
    <n v="2"/>
    <n v="0"/>
    <n v="7.6798000000000002"/>
  </r>
  <r>
    <n v="6700"/>
    <x v="3327"/>
    <x v="3"/>
    <x v="246"/>
    <d v="2014-07-26T00:00:00"/>
    <s v="Standard Class"/>
    <s v="SW-20455"/>
    <s v="Shaun Weien"/>
    <x v="0"/>
    <s v="United States"/>
    <x v="70"/>
    <x v="1"/>
    <n v="92024"/>
    <x v="1"/>
    <s v="FUR-CH-10000988"/>
    <x v="0"/>
    <x v="1"/>
    <s v="Hon Olson Stacker Stools"/>
    <n v="225.29600000000002"/>
    <n v="2"/>
    <n v="0.2"/>
    <n v="22.529599999999995"/>
  </r>
  <r>
    <n v="6701"/>
    <x v="3327"/>
    <x v="3"/>
    <x v="246"/>
    <d v="2014-07-26T00:00:00"/>
    <s v="Standard Class"/>
    <s v="SW-20455"/>
    <s v="Shaun Weien"/>
    <x v="0"/>
    <s v="United States"/>
    <x v="70"/>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x v="481"/>
    <x v="3"/>
    <n v="27893"/>
    <x v="0"/>
    <s v="FUR-FU-10001986"/>
    <x v="0"/>
    <x v="5"/>
    <s v="Dana Fluorescent Magnifying Lamp, White, 36&quot;"/>
    <n v="163.136"/>
    <n v="4"/>
    <n v="0.2"/>
    <n v="20.391999999999989"/>
  </r>
  <r>
    <n v="6703"/>
    <x v="3328"/>
    <x v="1"/>
    <x v="1128"/>
    <d v="2012-05-24T00:00:00"/>
    <s v="Standard Class"/>
    <s v="SG-20470"/>
    <s v="Sheri Gordon"/>
    <x v="0"/>
    <s v="United States"/>
    <x v="481"/>
    <x v="3"/>
    <n v="27893"/>
    <x v="0"/>
    <s v="OFF-BI-10001031"/>
    <x v="1"/>
    <x v="8"/>
    <s v="Pressboard Data Binders by Wilson Jones"/>
    <n v="6.4080000000000004"/>
    <n v="4"/>
    <n v="0.7"/>
    <n v="-4.9127999999999989"/>
  </r>
  <r>
    <n v="6704"/>
    <x v="3329"/>
    <x v="1"/>
    <x v="537"/>
    <d v="2012-06-28T00:00:00"/>
    <s v="Standard Class"/>
    <s v="CS-12355"/>
    <s v="Christine Sundaresam"/>
    <x v="0"/>
    <s v="United States"/>
    <x v="85"/>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x v="85"/>
    <x v="1"/>
    <n v="90805"/>
    <x v="1"/>
    <s v="OFF-FA-10003059"/>
    <x v="1"/>
    <x v="13"/>
    <s v="Assorted Color Push Pins"/>
    <n v="5.43"/>
    <n v="3"/>
    <n v="0"/>
    <n v="1.7918999999999998"/>
  </r>
  <r>
    <n v="6706"/>
    <x v="3329"/>
    <x v="1"/>
    <x v="537"/>
    <d v="2012-06-28T00:00:00"/>
    <s v="Standard Class"/>
    <s v="CS-12355"/>
    <s v="Christine Sundaresam"/>
    <x v="0"/>
    <s v="United States"/>
    <x v="85"/>
    <x v="1"/>
    <n v="90805"/>
    <x v="1"/>
    <s v="TEC-PH-10003931"/>
    <x v="2"/>
    <x v="7"/>
    <s v="JBL Micro Wireless Portable Bluetooth Speaker"/>
    <n v="143.976"/>
    <n v="3"/>
    <n v="0.2"/>
    <n v="8.998500000000007"/>
  </r>
  <r>
    <n v="6707"/>
    <x v="3330"/>
    <x v="0"/>
    <x v="545"/>
    <d v="2013-09-16T00:00:00"/>
    <s v="Standard Class"/>
    <s v="SC-20695"/>
    <s v="Steve Chapman"/>
    <x v="1"/>
    <s v="United States"/>
    <x v="2"/>
    <x v="2"/>
    <n v="33311"/>
    <x v="0"/>
    <s v="TEC-PH-10003505"/>
    <x v="2"/>
    <x v="7"/>
    <s v="Geemarc AmpliPOWER60"/>
    <n v="519.67999999999995"/>
    <n v="7"/>
    <n v="0.2"/>
    <n v="58.46399999999997"/>
  </r>
  <r>
    <n v="6708"/>
    <x v="3331"/>
    <x v="2"/>
    <x v="138"/>
    <d v="2011-04-18T00:00:00"/>
    <s v="Standard Class"/>
    <s v="BF-11170"/>
    <s v="Ben Ferrer"/>
    <x v="2"/>
    <s v="United States"/>
    <x v="248"/>
    <x v="39"/>
    <n v="21215"/>
    <x v="3"/>
    <s v="OFF-LA-10002368"/>
    <x v="1"/>
    <x v="2"/>
    <s v="Avery 479"/>
    <n v="7.83"/>
    <n v="3"/>
    <n v="0"/>
    <n v="3.6017999999999999"/>
  </r>
  <r>
    <n v="6709"/>
    <x v="3332"/>
    <x v="1"/>
    <x v="717"/>
    <d v="2012-11-19T00:00:00"/>
    <s v="Standard Class"/>
    <s v="GZ-14470"/>
    <s v="Gary Zandusky"/>
    <x v="0"/>
    <s v="United States"/>
    <x v="482"/>
    <x v="27"/>
    <n v="87124"/>
    <x v="1"/>
    <s v="FUR-CH-10004287"/>
    <x v="0"/>
    <x v="1"/>
    <s v="SAFCO Arco Folding Chair"/>
    <n v="883.84"/>
    <n v="4"/>
    <n v="0.2"/>
    <n v="99.431999999999931"/>
  </r>
  <r>
    <n v="6710"/>
    <x v="3332"/>
    <x v="1"/>
    <x v="717"/>
    <d v="2012-11-19T00:00:00"/>
    <s v="Standard Class"/>
    <s v="GZ-14470"/>
    <s v="Gary Zandusky"/>
    <x v="0"/>
    <s v="United States"/>
    <x v="482"/>
    <x v="27"/>
    <n v="87124"/>
    <x v="1"/>
    <s v="FUR-CH-10001891"/>
    <x v="0"/>
    <x v="1"/>
    <s v="Global Deluxe Office Fabric Chairs"/>
    <n v="230.35200000000003"/>
    <n v="3"/>
    <n v="0.2"/>
    <n v="20.155800000000013"/>
  </r>
  <r>
    <n v="6711"/>
    <x v="3333"/>
    <x v="0"/>
    <x v="10"/>
    <d v="2013-12-13T00:00:00"/>
    <s v="First Class"/>
    <s v="SP-20650"/>
    <s v="Stephanie Phelps"/>
    <x v="1"/>
    <s v="United States"/>
    <x v="280"/>
    <x v="1"/>
    <n v="95207"/>
    <x v="1"/>
    <s v="OFF-BI-10002133"/>
    <x v="1"/>
    <x v="8"/>
    <s v="Wilson Jones Elliptical Ring 3 1/2&quot; Capacity Binders, 800 sheets"/>
    <n v="273.92"/>
    <n v="8"/>
    <n v="0.2"/>
    <n v="99.295999999999978"/>
  </r>
  <r>
    <n v="6712"/>
    <x v="3334"/>
    <x v="3"/>
    <x v="238"/>
    <d v="2014-08-22T00:00:00"/>
    <s v="Second Class"/>
    <s v="PJ-19015"/>
    <s v="Pauline Johnson"/>
    <x v="0"/>
    <s v="United States"/>
    <x v="38"/>
    <x v="24"/>
    <n v="43229"/>
    <x v="3"/>
    <s v="OFF-AR-10001419"/>
    <x v="1"/>
    <x v="6"/>
    <s v="Newell 325"/>
    <n v="9.9120000000000008"/>
    <n v="3"/>
    <n v="0.2"/>
    <n v="1.2389999999999994"/>
  </r>
  <r>
    <n v="6713"/>
    <x v="3335"/>
    <x v="3"/>
    <x v="817"/>
    <d v="2014-12-15T00:00:00"/>
    <s v="Same Day"/>
    <s v="DB-13060"/>
    <s v="Dave Brooks"/>
    <x v="0"/>
    <s v="United States"/>
    <x v="242"/>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x v="242"/>
    <x v="10"/>
    <n v="60076"/>
    <x v="2"/>
    <s v="FUR-FU-10004091"/>
    <x v="0"/>
    <x v="5"/>
    <s v="Howard Miller 13&quot; Diameter Goldtone Round Wall Clock"/>
    <n v="56.328000000000003"/>
    <n v="3"/>
    <n v="0.6"/>
    <n v="-26.755799999999994"/>
  </r>
  <r>
    <n v="6715"/>
    <x v="3335"/>
    <x v="3"/>
    <x v="817"/>
    <d v="2014-12-15T00:00:00"/>
    <s v="Same Day"/>
    <s v="DB-13060"/>
    <s v="Dave Brooks"/>
    <x v="0"/>
    <s v="United States"/>
    <x v="242"/>
    <x v="10"/>
    <n v="60076"/>
    <x v="2"/>
    <s v="TEC-AC-10004510"/>
    <x v="2"/>
    <x v="11"/>
    <s v="Logitech Desktop MK120 Mouse and keyboard Combo"/>
    <n v="39.264000000000003"/>
    <n v="3"/>
    <n v="0.2"/>
    <n v="-4.908000000000003"/>
  </r>
  <r>
    <n v="6716"/>
    <x v="3335"/>
    <x v="3"/>
    <x v="817"/>
    <d v="2014-12-15T00:00:00"/>
    <s v="Same Day"/>
    <s v="DB-13060"/>
    <s v="Dave Brooks"/>
    <x v="0"/>
    <s v="United States"/>
    <x v="242"/>
    <x v="10"/>
    <n v="60076"/>
    <x v="2"/>
    <s v="OFF-AR-10002987"/>
    <x v="1"/>
    <x v="6"/>
    <s v="Prismacolor Color Pencil Set"/>
    <n v="95.231999999999999"/>
    <n v="6"/>
    <n v="0.2"/>
    <n v="24.998400000000011"/>
  </r>
  <r>
    <n v="6717"/>
    <x v="3336"/>
    <x v="0"/>
    <x v="143"/>
    <d v="2013-04-16T00:00:00"/>
    <s v="Standard Class"/>
    <s v="CK-12325"/>
    <s v="Christine Kargatis"/>
    <x v="2"/>
    <s v="United States"/>
    <x v="322"/>
    <x v="36"/>
    <n v="71901"/>
    <x v="0"/>
    <s v="OFF-FA-10002280"/>
    <x v="1"/>
    <x v="13"/>
    <s v="Advantus Plastic Paper Clips"/>
    <n v="30"/>
    <n v="6"/>
    <n v="0"/>
    <n v="14.399999999999999"/>
  </r>
  <r>
    <n v="6718"/>
    <x v="3336"/>
    <x v="0"/>
    <x v="143"/>
    <d v="2013-04-16T00:00:00"/>
    <s v="Standard Class"/>
    <s v="CK-12325"/>
    <s v="Christine Kargatis"/>
    <x v="2"/>
    <s v="United States"/>
    <x v="322"/>
    <x v="36"/>
    <n v="71901"/>
    <x v="0"/>
    <s v="OFF-PA-10001934"/>
    <x v="1"/>
    <x v="10"/>
    <s v="Xerox 1993"/>
    <n v="25.92"/>
    <n v="4"/>
    <n v="0"/>
    <n v="12.700800000000001"/>
  </r>
  <r>
    <n v="6719"/>
    <x v="3336"/>
    <x v="0"/>
    <x v="143"/>
    <d v="2013-04-16T00:00:00"/>
    <s v="Standard Class"/>
    <s v="CK-12325"/>
    <s v="Christine Kargatis"/>
    <x v="2"/>
    <s v="United States"/>
    <x v="322"/>
    <x v="36"/>
    <n v="71901"/>
    <x v="0"/>
    <s v="FUR-FU-10003268"/>
    <x v="0"/>
    <x v="5"/>
    <s v="Eldon Radial Chair Mat for Low to Medium Pile Carpets"/>
    <n v="159.91999999999999"/>
    <n v="4"/>
    <n v="0"/>
    <n v="31.983999999999995"/>
  </r>
  <r>
    <n v="6720"/>
    <x v="3337"/>
    <x v="0"/>
    <x v="186"/>
    <d v="2013-12-20T00:00:00"/>
    <s v="First Class"/>
    <s v="SF-20065"/>
    <s v="Sandra Flanagan"/>
    <x v="0"/>
    <s v="United States"/>
    <x v="483"/>
    <x v="3"/>
    <n v="27534"/>
    <x v="0"/>
    <s v="OFF-AP-10004859"/>
    <x v="1"/>
    <x v="9"/>
    <s v="Acco 6 Outlet Guardian Premium Surge Suppressor"/>
    <n v="34.944000000000003"/>
    <n v="3"/>
    <n v="0.2"/>
    <n v="3.0576000000000008"/>
  </r>
  <r>
    <n v="6721"/>
    <x v="3338"/>
    <x v="3"/>
    <x v="20"/>
    <d v="2014-09-25T00:00:00"/>
    <s v="Standard Class"/>
    <s v="DP-13105"/>
    <s v="Dave Poirier"/>
    <x v="1"/>
    <s v="United States"/>
    <x v="1"/>
    <x v="1"/>
    <n v="90032"/>
    <x v="1"/>
    <s v="TEC-AC-10000057"/>
    <x v="2"/>
    <x v="11"/>
    <s v="Microsoft Natural Ergonomic Keyboard 4000"/>
    <n v="149.94999999999999"/>
    <n v="5"/>
    <n v="0"/>
    <n v="31.489499999999992"/>
  </r>
  <r>
    <n v="6722"/>
    <x v="3338"/>
    <x v="3"/>
    <x v="20"/>
    <d v="2014-09-25T00:00:00"/>
    <s v="Standard Class"/>
    <s v="DP-13105"/>
    <s v="Dave Poirier"/>
    <x v="1"/>
    <s v="United States"/>
    <x v="1"/>
    <x v="1"/>
    <n v="90032"/>
    <x v="1"/>
    <s v="OFF-AR-10000914"/>
    <x v="1"/>
    <x v="6"/>
    <s v="Boston 16765 Mini Stand Up Battery Pencil Sharpener"/>
    <n v="23.32"/>
    <n v="2"/>
    <n v="0"/>
    <n v="6.0632000000000019"/>
  </r>
  <r>
    <n v="6723"/>
    <x v="3338"/>
    <x v="3"/>
    <x v="20"/>
    <d v="2014-09-25T00:00:00"/>
    <s v="Standard Class"/>
    <s v="DP-13105"/>
    <s v="Dave Poirier"/>
    <x v="1"/>
    <s v="United States"/>
    <x v="1"/>
    <x v="1"/>
    <n v="90032"/>
    <x v="1"/>
    <s v="OFF-AR-10004956"/>
    <x v="1"/>
    <x v="6"/>
    <s v="Newell 33"/>
    <n v="16.740000000000002"/>
    <n v="3"/>
    <n v="0"/>
    <n v="4.8545999999999978"/>
  </r>
  <r>
    <n v="6724"/>
    <x v="3339"/>
    <x v="3"/>
    <x v="507"/>
    <d v="2014-09-07T00:00:00"/>
    <s v="Second Class"/>
    <s v="VM-21835"/>
    <s v="Vivian Mathis"/>
    <x v="0"/>
    <s v="United States"/>
    <x v="462"/>
    <x v="38"/>
    <n v="3060"/>
    <x v="3"/>
    <s v="OFF-FA-10001843"/>
    <x v="1"/>
    <x v="13"/>
    <s v="Staples"/>
    <n v="14.82"/>
    <n v="6"/>
    <n v="0"/>
    <n v="6.9654000000000007"/>
  </r>
  <r>
    <n v="6725"/>
    <x v="3340"/>
    <x v="0"/>
    <x v="126"/>
    <d v="2013-09-17T00:00:00"/>
    <s v="Standard Class"/>
    <s v="SF-20200"/>
    <s v="Sarah Foster"/>
    <x v="0"/>
    <s v="United States"/>
    <x v="4"/>
    <x v="4"/>
    <n v="98103"/>
    <x v="1"/>
    <s v="OFF-FA-10000585"/>
    <x v="1"/>
    <x v="13"/>
    <s v="OIC Bulk Pack Metal Binder Clips"/>
    <n v="10.47"/>
    <n v="3"/>
    <n v="0"/>
    <n v="4.8162000000000003"/>
  </r>
  <r>
    <n v="6726"/>
    <x v="3340"/>
    <x v="0"/>
    <x v="126"/>
    <d v="2013-09-17T00:00:00"/>
    <s v="Standard Class"/>
    <s v="SF-20200"/>
    <s v="Sarah Foster"/>
    <x v="0"/>
    <s v="United States"/>
    <x v="4"/>
    <x v="4"/>
    <n v="98103"/>
    <x v="1"/>
    <s v="OFF-LA-10003720"/>
    <x v="1"/>
    <x v="2"/>
    <s v="Avery 487"/>
    <n v="11.07"/>
    <n v="3"/>
    <n v="0"/>
    <n v="5.2028999999999996"/>
  </r>
  <r>
    <n v="6727"/>
    <x v="3340"/>
    <x v="0"/>
    <x v="126"/>
    <d v="2013-09-17T00:00:00"/>
    <s v="Standard Class"/>
    <s v="SF-20200"/>
    <s v="Sarah Foster"/>
    <x v="0"/>
    <s v="United States"/>
    <x v="4"/>
    <x v="4"/>
    <n v="98103"/>
    <x v="1"/>
    <s v="OFF-BI-10000301"/>
    <x v="1"/>
    <x v="8"/>
    <s v="GBC Instant Report Kit"/>
    <n v="20.704000000000001"/>
    <n v="4"/>
    <n v="0.2"/>
    <n v="7.7639999999999993"/>
  </r>
  <r>
    <n v="6728"/>
    <x v="3341"/>
    <x v="3"/>
    <x v="682"/>
    <d v="2014-08-16T00:00:00"/>
    <s v="Second Class"/>
    <s v="SC-20695"/>
    <s v="Steve Chapman"/>
    <x v="1"/>
    <s v="United States"/>
    <x v="102"/>
    <x v="14"/>
    <n v="47374"/>
    <x v="2"/>
    <s v="OFF-PA-10003302"/>
    <x v="1"/>
    <x v="10"/>
    <s v="Xerox 1906"/>
    <n v="177.2"/>
    <n v="5"/>
    <n v="0"/>
    <n v="83.283999999999992"/>
  </r>
  <r>
    <n v="6729"/>
    <x v="3342"/>
    <x v="0"/>
    <x v="254"/>
    <d v="2013-11-10T00:00:00"/>
    <s v="Standard Class"/>
    <s v="MF-17665"/>
    <s v="Maureen Fritzler"/>
    <x v="1"/>
    <s v="United States"/>
    <x v="100"/>
    <x v="2"/>
    <n v="33180"/>
    <x v="0"/>
    <s v="FUR-FU-10001889"/>
    <x v="0"/>
    <x v="5"/>
    <s v="Ultra Door Pull Handle"/>
    <n v="50.496000000000002"/>
    <n v="6"/>
    <n v="0.2"/>
    <n v="8.2055999999999987"/>
  </r>
  <r>
    <n v="6730"/>
    <x v="3343"/>
    <x v="1"/>
    <x v="652"/>
    <d v="2012-06-20T00:00:00"/>
    <s v="First Class"/>
    <s v="BV-11245"/>
    <s v="Benjamin Venier"/>
    <x v="1"/>
    <s v="United States"/>
    <x v="214"/>
    <x v="18"/>
    <n v="37167"/>
    <x v="0"/>
    <s v="OFF-BI-10002982"/>
    <x v="1"/>
    <x v="8"/>
    <s v="Avery Self-Adhesive Photo Pockets for Polaroid Photos"/>
    <n v="6.1290000000000004"/>
    <n v="3"/>
    <n v="0.7"/>
    <n v="-4.4945999999999984"/>
  </r>
  <r>
    <n v="6731"/>
    <x v="3343"/>
    <x v="1"/>
    <x v="652"/>
    <d v="2012-06-20T00:00:00"/>
    <s v="First Class"/>
    <s v="BV-11245"/>
    <s v="Benjamin Venier"/>
    <x v="1"/>
    <s v="United States"/>
    <x v="214"/>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x v="214"/>
    <x v="18"/>
    <n v="37167"/>
    <x v="0"/>
    <s v="OFF-PA-10001937"/>
    <x v="1"/>
    <x v="10"/>
    <s v="Xerox 21"/>
    <n v="20.736000000000004"/>
    <n v="4"/>
    <n v="0.2"/>
    <n v="7.2576000000000001"/>
  </r>
  <r>
    <n v="6733"/>
    <x v="3344"/>
    <x v="2"/>
    <x v="1129"/>
    <d v="2011-07-07T00:00:00"/>
    <s v="First Class"/>
    <s v="KE-16420"/>
    <s v="Katrina Edelman"/>
    <x v="1"/>
    <s v="United States"/>
    <x v="34"/>
    <x v="22"/>
    <n v="80013"/>
    <x v="1"/>
    <s v="OFF-PA-10001977"/>
    <x v="1"/>
    <x v="10"/>
    <s v="Xerox 194"/>
    <n v="177.536"/>
    <n v="4"/>
    <n v="0.2"/>
    <n v="62.137599999999992"/>
  </r>
  <r>
    <n v="6734"/>
    <x v="3344"/>
    <x v="2"/>
    <x v="1129"/>
    <d v="2011-07-07T00:00:00"/>
    <s v="First Class"/>
    <s v="KE-16420"/>
    <s v="Katrina Edelman"/>
    <x v="1"/>
    <s v="United States"/>
    <x v="34"/>
    <x v="22"/>
    <n v="80013"/>
    <x v="1"/>
    <s v="OFF-AP-10000692"/>
    <x v="1"/>
    <x v="9"/>
    <s v="Fellowes Mighty 8 Compact Surge Protector"/>
    <n v="32.432000000000002"/>
    <n v="2"/>
    <n v="0.2"/>
    <n v="3.2432000000000016"/>
  </r>
  <r>
    <n v="6735"/>
    <x v="3345"/>
    <x v="1"/>
    <x v="139"/>
    <d v="2012-12-25T00:00:00"/>
    <s v="Standard Class"/>
    <s v="EM-14200"/>
    <s v="Evan Minnotte"/>
    <x v="2"/>
    <s v="United States"/>
    <x v="100"/>
    <x v="2"/>
    <n v="33142"/>
    <x v="0"/>
    <s v="OFF-LA-10004093"/>
    <x v="1"/>
    <x v="2"/>
    <s v="Avery 486"/>
    <n v="11.696"/>
    <n v="2"/>
    <n v="0.2"/>
    <n v="3.9473999999999996"/>
  </r>
  <r>
    <n v="6736"/>
    <x v="3346"/>
    <x v="0"/>
    <x v="342"/>
    <d v="2013-04-18T00:00:00"/>
    <s v="Standard Class"/>
    <s v="BT-11680"/>
    <s v="Brian Thompson"/>
    <x v="0"/>
    <s v="United States"/>
    <x v="8"/>
    <x v="1"/>
    <n v="94122"/>
    <x v="1"/>
    <s v="OFF-AP-10004980"/>
    <x v="1"/>
    <x v="9"/>
    <s v="3M Replacement Filter for Office Air Cleaner for 20' x 33' Room"/>
    <n v="113.76"/>
    <n v="3"/>
    <n v="0"/>
    <n v="44.366400000000006"/>
  </r>
  <r>
    <n v="6737"/>
    <x v="3346"/>
    <x v="0"/>
    <x v="342"/>
    <d v="2013-04-18T00:00:00"/>
    <s v="Standard Class"/>
    <s v="BT-11680"/>
    <s v="Brian Thompson"/>
    <x v="0"/>
    <s v="United States"/>
    <x v="8"/>
    <x v="1"/>
    <n v="94122"/>
    <x v="1"/>
    <s v="OFF-ST-10001932"/>
    <x v="1"/>
    <x v="4"/>
    <s v="Fellowes Staxonsteel Drawer Files"/>
    <n v="579.51"/>
    <n v="3"/>
    <n v="0"/>
    <n v="81.131400000000014"/>
  </r>
  <r>
    <n v="6738"/>
    <x v="3346"/>
    <x v="0"/>
    <x v="342"/>
    <d v="2013-04-18T00:00:00"/>
    <s v="Standard Class"/>
    <s v="BT-11680"/>
    <s v="Brian Thompson"/>
    <x v="0"/>
    <s v="United States"/>
    <x v="8"/>
    <x v="1"/>
    <n v="94122"/>
    <x v="1"/>
    <s v="OFF-ST-10000636"/>
    <x v="1"/>
    <x v="4"/>
    <s v="Rogers Profile Extra Capacity Storage Tub"/>
    <n v="150.66"/>
    <n v="9"/>
    <n v="0"/>
    <n v="6.0263999999999918"/>
  </r>
  <r>
    <n v="6739"/>
    <x v="3346"/>
    <x v="0"/>
    <x v="342"/>
    <d v="2013-04-18T00:00:00"/>
    <s v="Standard Class"/>
    <s v="BT-11680"/>
    <s v="Brian Thompson"/>
    <x v="0"/>
    <s v="United States"/>
    <x v="8"/>
    <x v="1"/>
    <n v="94122"/>
    <x v="1"/>
    <s v="OFF-BI-10000069"/>
    <x v="1"/>
    <x v="8"/>
    <s v="GBC Prepunched Paper, 19-Hole, for Binding Systems, 24-lb"/>
    <n v="48.032000000000004"/>
    <n v="4"/>
    <n v="0.2"/>
    <n v="15.610399999999993"/>
  </r>
  <r>
    <n v="6740"/>
    <x v="3347"/>
    <x v="2"/>
    <x v="542"/>
    <d v="2011-05-31T00:00:00"/>
    <s v="Standard Class"/>
    <s v="MM-18055"/>
    <s v="Michelle Moray"/>
    <x v="0"/>
    <s v="United States"/>
    <x v="22"/>
    <x v="10"/>
    <n v="60623"/>
    <x v="2"/>
    <s v="OFF-ST-10001837"/>
    <x v="1"/>
    <x v="4"/>
    <s v="SAFCO Mobile Desk Side File, Wire Frame"/>
    <n v="102.624"/>
    <n v="3"/>
    <n v="0.2"/>
    <n v="7.6968000000000032"/>
  </r>
  <r>
    <n v="6741"/>
    <x v="3347"/>
    <x v="2"/>
    <x v="542"/>
    <d v="2011-05-31T00:00:00"/>
    <s v="Standard Class"/>
    <s v="MM-18055"/>
    <s v="Michelle Moray"/>
    <x v="0"/>
    <s v="United States"/>
    <x v="22"/>
    <x v="10"/>
    <n v="60623"/>
    <x v="2"/>
    <s v="FUR-CH-10003981"/>
    <x v="0"/>
    <x v="1"/>
    <s v="Global Commerce Series Low-Back Swivel/Tilt Chairs"/>
    <n v="359.77199999999999"/>
    <n v="2"/>
    <n v="0.3"/>
    <n v="-5.1396000000000583"/>
  </r>
  <r>
    <n v="6742"/>
    <x v="3347"/>
    <x v="2"/>
    <x v="542"/>
    <d v="2011-05-31T00:00:00"/>
    <s v="Standard Class"/>
    <s v="MM-18055"/>
    <s v="Michelle Moray"/>
    <x v="0"/>
    <s v="United States"/>
    <x v="22"/>
    <x v="10"/>
    <n v="60623"/>
    <x v="2"/>
    <s v="OFF-AR-10000716"/>
    <x v="1"/>
    <x v="6"/>
    <s v="DIXON Ticonderoga Erasable Checking Pencils"/>
    <n v="13.392000000000001"/>
    <n v="3"/>
    <n v="0.2"/>
    <n v="3.1806000000000005"/>
  </r>
  <r>
    <n v="6743"/>
    <x v="3348"/>
    <x v="3"/>
    <x v="91"/>
    <d v="2014-07-12T00:00:00"/>
    <s v="Standard Class"/>
    <s v="PO-18850"/>
    <s v="Patrick O'Brill"/>
    <x v="0"/>
    <s v="United States"/>
    <x v="1"/>
    <x v="1"/>
    <n v="90008"/>
    <x v="1"/>
    <s v="FUR-CH-10001146"/>
    <x v="0"/>
    <x v="1"/>
    <s v="Global Task Chair, Black"/>
    <n v="122.13600000000001"/>
    <n v="3"/>
    <n v="0.2"/>
    <n v="-13.740299999999994"/>
  </r>
  <r>
    <n v="6744"/>
    <x v="3349"/>
    <x v="1"/>
    <x v="1130"/>
    <d v="2012-02-20T00:00:00"/>
    <s v="Standard Class"/>
    <s v="SP-20860"/>
    <s v="Sung Pak"/>
    <x v="1"/>
    <s v="United States"/>
    <x v="18"/>
    <x v="38"/>
    <n v="3820"/>
    <x v="3"/>
    <s v="OFF-PA-10002751"/>
    <x v="1"/>
    <x v="10"/>
    <s v="Xerox 1920"/>
    <n v="35.880000000000003"/>
    <n v="6"/>
    <n v="0"/>
    <n v="16.146000000000001"/>
  </r>
  <r>
    <n v="6745"/>
    <x v="3350"/>
    <x v="3"/>
    <x v="114"/>
    <d v="2014-06-19T00:00:00"/>
    <s v="Second Class"/>
    <s v="CS-12355"/>
    <s v="Christine Sundaresam"/>
    <x v="0"/>
    <s v="United States"/>
    <x v="65"/>
    <x v="24"/>
    <n v="43017"/>
    <x v="3"/>
    <s v="TEC-AC-10001606"/>
    <x v="2"/>
    <x v="11"/>
    <s v="Logitech Wireless Performance Mouse MX for PC and Mac"/>
    <n v="479.952"/>
    <n v="6"/>
    <n v="0.2"/>
    <n v="107.98920000000001"/>
  </r>
  <r>
    <n v="6746"/>
    <x v="3350"/>
    <x v="3"/>
    <x v="114"/>
    <d v="2014-06-19T00:00:00"/>
    <s v="Second Class"/>
    <s v="CS-12355"/>
    <s v="Christine Sundaresam"/>
    <x v="0"/>
    <s v="United States"/>
    <x v="65"/>
    <x v="24"/>
    <n v="43017"/>
    <x v="3"/>
    <s v="OFF-AR-10001427"/>
    <x v="1"/>
    <x v="6"/>
    <s v="Newell 330"/>
    <n v="23.92"/>
    <n v="5"/>
    <n v="0.2"/>
    <n v="1.7940000000000005"/>
  </r>
  <r>
    <n v="6747"/>
    <x v="3351"/>
    <x v="3"/>
    <x v="38"/>
    <d v="2014-11-17T00:00:00"/>
    <s v="First Class"/>
    <s v="KB-16600"/>
    <s v="Ken Brennan"/>
    <x v="1"/>
    <s v="United States"/>
    <x v="20"/>
    <x v="15"/>
    <n v="10009"/>
    <x v="3"/>
    <s v="TEC-PH-10004389"/>
    <x v="2"/>
    <x v="7"/>
    <s v="Nokia Lumia 925"/>
    <n v="629.94999999999993"/>
    <n v="5"/>
    <n v="0"/>
    <n v="163.78700000000003"/>
  </r>
  <r>
    <n v="6748"/>
    <x v="3352"/>
    <x v="3"/>
    <x v="157"/>
    <d v="2014-12-16T00:00:00"/>
    <s v="Standard Class"/>
    <s v="AA-10375"/>
    <s v="Allen Armold"/>
    <x v="0"/>
    <s v="United States"/>
    <x v="20"/>
    <x v="15"/>
    <n v="10035"/>
    <x v="3"/>
    <s v="OFF-BI-10002498"/>
    <x v="1"/>
    <x v="8"/>
    <s v="Clear Mylar Reinforcing Strips"/>
    <n v="14.952000000000002"/>
    <n v="1"/>
    <n v="0.2"/>
    <n v="5.0462999999999996"/>
  </r>
  <r>
    <n v="6749"/>
    <x v="3352"/>
    <x v="3"/>
    <x v="157"/>
    <d v="2014-12-16T00:00:00"/>
    <s v="Standard Class"/>
    <s v="AA-10375"/>
    <s v="Allen Armold"/>
    <x v="0"/>
    <s v="United States"/>
    <x v="20"/>
    <x v="15"/>
    <n v="10035"/>
    <x v="3"/>
    <s v="OFF-PA-10002245"/>
    <x v="1"/>
    <x v="10"/>
    <s v="Xerox 1895"/>
    <n v="17.940000000000001"/>
    <n v="3"/>
    <n v="0"/>
    <n v="8.0730000000000004"/>
  </r>
  <r>
    <n v="6750"/>
    <x v="3352"/>
    <x v="3"/>
    <x v="157"/>
    <d v="2014-12-16T00:00:00"/>
    <s v="Standard Class"/>
    <s v="AA-10375"/>
    <s v="Allen Armold"/>
    <x v="0"/>
    <s v="United States"/>
    <x v="20"/>
    <x v="15"/>
    <n v="10035"/>
    <x v="3"/>
    <s v="TEC-PH-10004522"/>
    <x v="2"/>
    <x v="7"/>
    <s v="Dexim XPower Skin Super-Thin Power Case for iPhone 5 - Black"/>
    <n v="116.98"/>
    <n v="2"/>
    <n v="0"/>
    <n v="29.245000000000005"/>
  </r>
  <r>
    <n v="6751"/>
    <x v="3353"/>
    <x v="0"/>
    <x v="931"/>
    <d v="2013-07-01T00:00:00"/>
    <s v="Second Class"/>
    <s v="BP-11155"/>
    <s v="Becky Pak"/>
    <x v="0"/>
    <s v="United States"/>
    <x v="267"/>
    <x v="30"/>
    <n v="7501"/>
    <x v="3"/>
    <s v="FUR-CH-10003535"/>
    <x v="0"/>
    <x v="1"/>
    <s v="Global Armless Task Chair, Royal Blue"/>
    <n v="121.96"/>
    <n v="2"/>
    <n v="0"/>
    <n v="20.733199999999997"/>
  </r>
  <r>
    <n v="6752"/>
    <x v="3353"/>
    <x v="0"/>
    <x v="931"/>
    <d v="2013-07-01T00:00:00"/>
    <s v="Second Class"/>
    <s v="BP-11155"/>
    <s v="Becky Pak"/>
    <x v="0"/>
    <s v="United States"/>
    <x v="267"/>
    <x v="30"/>
    <n v="7501"/>
    <x v="3"/>
    <s v="OFF-AP-10000595"/>
    <x v="1"/>
    <x v="9"/>
    <s v="Disposable Triple-Filter Dust Bags"/>
    <n v="8.74"/>
    <n v="2"/>
    <n v="0"/>
    <n v="2.2724000000000002"/>
  </r>
  <r>
    <n v="6753"/>
    <x v="3353"/>
    <x v="0"/>
    <x v="931"/>
    <d v="2013-07-01T00:00:00"/>
    <s v="Second Class"/>
    <s v="BP-11155"/>
    <s v="Becky Pak"/>
    <x v="0"/>
    <s v="United States"/>
    <x v="267"/>
    <x v="30"/>
    <n v="7501"/>
    <x v="3"/>
    <s v="OFF-PA-10003039"/>
    <x v="1"/>
    <x v="10"/>
    <s v="Xerox 1960"/>
    <n v="61.96"/>
    <n v="2"/>
    <n v="0"/>
    <n v="27.881999999999998"/>
  </r>
  <r>
    <n v="6754"/>
    <x v="3353"/>
    <x v="0"/>
    <x v="931"/>
    <d v="2013-07-01T00:00:00"/>
    <s v="Second Class"/>
    <s v="BP-11155"/>
    <s v="Becky Pak"/>
    <x v="0"/>
    <s v="United States"/>
    <x v="267"/>
    <x v="30"/>
    <n v="7501"/>
    <x v="3"/>
    <s v="OFF-BI-10002003"/>
    <x v="1"/>
    <x v="8"/>
    <s v="Ibico Presentation Index for Binding Systems"/>
    <n v="7.96"/>
    <n v="2"/>
    <n v="0"/>
    <n v="3.7412000000000001"/>
  </r>
  <r>
    <n v="6755"/>
    <x v="3353"/>
    <x v="0"/>
    <x v="931"/>
    <d v="2013-07-01T00:00:00"/>
    <s v="Second Class"/>
    <s v="BP-11155"/>
    <s v="Becky Pak"/>
    <x v="0"/>
    <s v="United States"/>
    <x v="267"/>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x v="80"/>
    <x v="30"/>
    <n v="8701"/>
    <x v="3"/>
    <s v="FUR-FU-10002445"/>
    <x v="0"/>
    <x v="5"/>
    <s v="DAX Two-Tone Rosewood/Black Document Frame, Desktop, 5 x 7"/>
    <n v="47.400000000000006"/>
    <n v="5"/>
    <n v="0"/>
    <n v="18.960000000000004"/>
  </r>
  <r>
    <n v="6757"/>
    <x v="3354"/>
    <x v="3"/>
    <x v="175"/>
    <d v="2014-09-20T00:00:00"/>
    <s v="Standard Class"/>
    <s v="TC-21145"/>
    <s v="Theresa Coyne"/>
    <x v="1"/>
    <s v="United States"/>
    <x v="80"/>
    <x v="30"/>
    <n v="8701"/>
    <x v="3"/>
    <s v="FUR-CH-10003606"/>
    <x v="0"/>
    <x v="1"/>
    <s v="SAFCO Folding Chair Trolley"/>
    <n v="512.96"/>
    <n v="4"/>
    <n v="0"/>
    <n v="143.62880000000001"/>
  </r>
  <r>
    <n v="6758"/>
    <x v="3354"/>
    <x v="3"/>
    <x v="175"/>
    <d v="2014-09-20T00:00:00"/>
    <s v="Standard Class"/>
    <s v="TC-21145"/>
    <s v="Theresa Coyne"/>
    <x v="1"/>
    <s v="United States"/>
    <x v="80"/>
    <x v="30"/>
    <n v="8701"/>
    <x v="3"/>
    <s v="TEC-PH-10002115"/>
    <x v="2"/>
    <x v="7"/>
    <s v="Plantronics 81402"/>
    <n v="395.93999999999994"/>
    <n v="6"/>
    <n v="0"/>
    <n v="102.94440000000002"/>
  </r>
  <r>
    <n v="6759"/>
    <x v="3354"/>
    <x v="3"/>
    <x v="175"/>
    <d v="2014-09-20T00:00:00"/>
    <s v="Standard Class"/>
    <s v="TC-21145"/>
    <s v="Theresa Coyne"/>
    <x v="1"/>
    <s v="United States"/>
    <x v="80"/>
    <x v="30"/>
    <n v="8701"/>
    <x v="3"/>
    <s v="OFF-ST-10000934"/>
    <x v="1"/>
    <x v="4"/>
    <s v="Contico 72&quot;H Heavy-Duty Storage System"/>
    <n v="81.96"/>
    <n v="2"/>
    <n v="0"/>
    <n v="0"/>
  </r>
  <r>
    <n v="6760"/>
    <x v="3355"/>
    <x v="3"/>
    <x v="574"/>
    <d v="2014-12-09T00:00:00"/>
    <s v="Standard Class"/>
    <s v="BG-11035"/>
    <s v="Barry Gonzalez"/>
    <x v="0"/>
    <s v="United States"/>
    <x v="247"/>
    <x v="3"/>
    <n v="27405"/>
    <x v="0"/>
    <s v="OFF-AR-10003903"/>
    <x v="1"/>
    <x v="6"/>
    <s v="Sanford 52201 APSCO Electric Pencil Sharpener"/>
    <n v="32.776000000000003"/>
    <n v="1"/>
    <n v="0.2"/>
    <n v="2.4581999999999997"/>
  </r>
  <r>
    <n v="6761"/>
    <x v="3356"/>
    <x v="3"/>
    <x v="335"/>
    <d v="2014-07-01T00:00:00"/>
    <s v="Standard Class"/>
    <s v="DO-13435"/>
    <s v="Denny Ordway"/>
    <x v="0"/>
    <s v="United States"/>
    <x v="20"/>
    <x v="15"/>
    <n v="10035"/>
    <x v="3"/>
    <s v="OFF-ST-10004123"/>
    <x v="1"/>
    <x v="4"/>
    <s v="Safco Industrial Wire Shelving System"/>
    <n v="272.94"/>
    <n v="3"/>
    <n v="0"/>
    <n v="0"/>
  </r>
  <r>
    <n v="6762"/>
    <x v="3357"/>
    <x v="0"/>
    <x v="1131"/>
    <d v="2013-07-27T00:00:00"/>
    <s v="Second Class"/>
    <s v="DB-12970"/>
    <s v="Darren Budd"/>
    <x v="1"/>
    <s v="United States"/>
    <x v="20"/>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x v="22"/>
    <x v="10"/>
    <n v="60623"/>
    <x v="2"/>
    <s v="OFF-LA-10000240"/>
    <x v="1"/>
    <x v="2"/>
    <s v="Self-Adhesive Address Labels for Typewriters by Universal"/>
    <n v="29.24"/>
    <n v="5"/>
    <n v="0.2"/>
    <n v="9.8685000000000009"/>
  </r>
  <r>
    <n v="6764"/>
    <x v="3358"/>
    <x v="0"/>
    <x v="476"/>
    <d v="2013-09-09T00:00:00"/>
    <s v="Standard Class"/>
    <s v="RL-19615"/>
    <s v="Rob Lucas"/>
    <x v="0"/>
    <s v="United States"/>
    <x v="22"/>
    <x v="10"/>
    <n v="60623"/>
    <x v="2"/>
    <s v="OFF-ST-10002485"/>
    <x v="1"/>
    <x v="4"/>
    <s v="Rogers Deluxe File Chest"/>
    <n v="35.167999999999999"/>
    <n v="2"/>
    <n v="0.2"/>
    <n v="-8.3524000000000012"/>
  </r>
  <r>
    <n v="6765"/>
    <x v="3358"/>
    <x v="0"/>
    <x v="476"/>
    <d v="2013-09-09T00:00:00"/>
    <s v="Standard Class"/>
    <s v="RL-19615"/>
    <s v="Rob Lucas"/>
    <x v="0"/>
    <s v="United States"/>
    <x v="22"/>
    <x v="10"/>
    <n v="60623"/>
    <x v="2"/>
    <s v="TEC-MA-10003230"/>
    <x v="2"/>
    <x v="15"/>
    <s v="Okidata C610n Printer"/>
    <n v="1362.8999999999999"/>
    <n v="3"/>
    <n v="0.3"/>
    <n v="-19.470000000000141"/>
  </r>
  <r>
    <n v="6766"/>
    <x v="3359"/>
    <x v="3"/>
    <x v="693"/>
    <d v="2014-04-25T00:00:00"/>
    <s v="Standard Class"/>
    <s v="SJ-20215"/>
    <s v="Sarah Jordon"/>
    <x v="0"/>
    <s v="United States"/>
    <x v="22"/>
    <x v="10"/>
    <n v="60653"/>
    <x v="2"/>
    <s v="FUR-CH-10002602"/>
    <x v="0"/>
    <x v="1"/>
    <s v="DMI Arturo Collection Mission-style Design Wood Chair"/>
    <n v="317.05799999999999"/>
    <n v="3"/>
    <n v="0.3"/>
    <n v="-18.117599999999996"/>
  </r>
  <r>
    <n v="6767"/>
    <x v="3359"/>
    <x v="3"/>
    <x v="693"/>
    <d v="2014-04-25T00:00:00"/>
    <s v="Standard Class"/>
    <s v="SJ-20215"/>
    <s v="Sarah Jordon"/>
    <x v="0"/>
    <s v="United States"/>
    <x v="22"/>
    <x v="10"/>
    <n v="60653"/>
    <x v="2"/>
    <s v="OFF-AR-10001683"/>
    <x v="1"/>
    <x v="6"/>
    <s v="Lumber Crayons"/>
    <n v="15.76"/>
    <n v="2"/>
    <n v="0.2"/>
    <n v="3.5460000000000007"/>
  </r>
  <r>
    <n v="6768"/>
    <x v="3359"/>
    <x v="3"/>
    <x v="693"/>
    <d v="2014-04-25T00:00:00"/>
    <s v="Standard Class"/>
    <s v="SJ-20215"/>
    <s v="Sarah Jordon"/>
    <x v="0"/>
    <s v="United States"/>
    <x v="22"/>
    <x v="10"/>
    <n v="60653"/>
    <x v="2"/>
    <s v="FUR-FU-10002456"/>
    <x v="0"/>
    <x v="5"/>
    <s v="Master Caster Door Stop, Large Neon Orange"/>
    <n v="14.560000000000002"/>
    <n v="5"/>
    <n v="0.6"/>
    <n v="-6.1879999999999988"/>
  </r>
  <r>
    <n v="6769"/>
    <x v="3360"/>
    <x v="2"/>
    <x v="1132"/>
    <d v="2011-08-16T00:00:00"/>
    <s v="Standard Class"/>
    <s v="CS-12175"/>
    <s v="Charles Sheldon"/>
    <x v="1"/>
    <s v="United States"/>
    <x v="80"/>
    <x v="30"/>
    <n v="8701"/>
    <x v="3"/>
    <s v="OFF-BI-10002854"/>
    <x v="1"/>
    <x v="8"/>
    <s v="Performers Binder/Pad Holder, Black"/>
    <n v="196.21"/>
    <n v="7"/>
    <n v="0"/>
    <n v="98.105000000000004"/>
  </r>
  <r>
    <n v="6770"/>
    <x v="3361"/>
    <x v="3"/>
    <x v="20"/>
    <d v="2014-09-24T00:00:00"/>
    <s v="Standard Class"/>
    <s v="JP-16135"/>
    <s v="Julie Prescott"/>
    <x v="2"/>
    <s v="United States"/>
    <x v="38"/>
    <x v="32"/>
    <n v="31907"/>
    <x v="0"/>
    <s v="OFF-AR-10002445"/>
    <x v="1"/>
    <x v="6"/>
    <s v="SANFORD Major Accent Highlighters"/>
    <n v="35.4"/>
    <n v="5"/>
    <n v="0"/>
    <n v="13.452000000000002"/>
  </r>
  <r>
    <n v="6771"/>
    <x v="3362"/>
    <x v="3"/>
    <x v="34"/>
    <d v="2014-12-14T00:00:00"/>
    <s v="Standard Class"/>
    <s v="NC-18535"/>
    <s v="Nick Crebassa"/>
    <x v="1"/>
    <s v="United States"/>
    <x v="42"/>
    <x v="16"/>
    <n v="85023"/>
    <x v="1"/>
    <s v="OFF-PA-10004359"/>
    <x v="1"/>
    <x v="10"/>
    <s v="Multicolor Computer Printout Paper"/>
    <n v="419.4"/>
    <n v="5"/>
    <n v="0.2"/>
    <n v="146.79"/>
  </r>
  <r>
    <n v="6772"/>
    <x v="3362"/>
    <x v="3"/>
    <x v="34"/>
    <d v="2014-12-14T00:00:00"/>
    <s v="Standard Class"/>
    <s v="NC-18535"/>
    <s v="Nick Crebassa"/>
    <x v="1"/>
    <s v="United States"/>
    <x v="42"/>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x v="1"/>
    <x v="1"/>
    <n v="90004"/>
    <x v="1"/>
    <s v="OFF-BI-10003314"/>
    <x v="1"/>
    <x v="8"/>
    <s v="Tuff Stuff Recycled Round Ring Binders"/>
    <n v="7.7120000000000006"/>
    <n v="2"/>
    <n v="0.2"/>
    <n v="2.7956000000000003"/>
  </r>
  <r>
    <n v="6774"/>
    <x v="3363"/>
    <x v="0"/>
    <x v="254"/>
    <d v="2013-11-09T00:00:00"/>
    <s v="Standard Class"/>
    <s v="CW-11905"/>
    <s v="Carl Weiss"/>
    <x v="2"/>
    <s v="United States"/>
    <x v="1"/>
    <x v="1"/>
    <n v="90004"/>
    <x v="1"/>
    <s v="OFF-BI-10000494"/>
    <x v="1"/>
    <x v="8"/>
    <s v="Acco Economy Flexible Poly Round Ring Binder"/>
    <n v="4.1760000000000002"/>
    <n v="1"/>
    <n v="0.2"/>
    <n v="1.3049999999999997"/>
  </r>
  <r>
    <n v="6775"/>
    <x v="3363"/>
    <x v="0"/>
    <x v="254"/>
    <d v="2013-11-09T00:00:00"/>
    <s v="Standard Class"/>
    <s v="CW-11905"/>
    <s v="Carl Weiss"/>
    <x v="2"/>
    <s v="United States"/>
    <x v="1"/>
    <x v="1"/>
    <n v="90004"/>
    <x v="1"/>
    <s v="OFF-PA-10000295"/>
    <x v="1"/>
    <x v="10"/>
    <s v="Xerox 229"/>
    <n v="38.880000000000003"/>
    <n v="6"/>
    <n v="0"/>
    <n v="18.662400000000002"/>
  </r>
  <r>
    <n v="6776"/>
    <x v="3364"/>
    <x v="1"/>
    <x v="368"/>
    <d v="2012-04-04T00:00:00"/>
    <s v="Standard Class"/>
    <s v="CM-12115"/>
    <s v="Chad McGuire"/>
    <x v="0"/>
    <s v="United States"/>
    <x v="20"/>
    <x v="15"/>
    <n v="10024"/>
    <x v="3"/>
    <s v="OFF-PA-10002615"/>
    <x v="1"/>
    <x v="10"/>
    <s v="Ampad Gold Fibre Wirebound Steno Books, 6&quot; x 9&quot;, Gregg Ruled"/>
    <n v="17.64"/>
    <n v="4"/>
    <n v="0"/>
    <n v="8.1143999999999998"/>
  </r>
  <r>
    <n v="6777"/>
    <x v="3365"/>
    <x v="0"/>
    <x v="64"/>
    <d v="2013-09-12T00:00:00"/>
    <s v="Standard Class"/>
    <s v="PT-19090"/>
    <s v="Pete Takahito"/>
    <x v="0"/>
    <s v="United States"/>
    <x v="52"/>
    <x v="5"/>
    <n v="78207"/>
    <x v="2"/>
    <s v="OFF-ST-10003479"/>
    <x v="1"/>
    <x v="4"/>
    <s v="Eldon Base for stackable storage shelf, platinum"/>
    <n v="93.456000000000003"/>
    <n v="3"/>
    <n v="0.2"/>
    <n v="-17.523000000000014"/>
  </r>
  <r>
    <n v="6778"/>
    <x v="3366"/>
    <x v="3"/>
    <x v="480"/>
    <d v="2014-02-02T00:00:00"/>
    <s v="Standard Class"/>
    <s v="CL-12700"/>
    <s v="Craig Leslie"/>
    <x v="2"/>
    <s v="United States"/>
    <x v="20"/>
    <x v="15"/>
    <n v="10009"/>
    <x v="3"/>
    <s v="TEC-AC-10002800"/>
    <x v="2"/>
    <x v="11"/>
    <s v="Plantronics Audio 478 Stereo USB Headset"/>
    <n v="449.91"/>
    <n v="9"/>
    <n v="0"/>
    <n v="157.46849999999998"/>
  </r>
  <r>
    <n v="6779"/>
    <x v="3367"/>
    <x v="0"/>
    <x v="323"/>
    <d v="2013-09-09T00:00:00"/>
    <s v="Second Class"/>
    <s v="HF-14995"/>
    <s v="Herbert Flentye"/>
    <x v="0"/>
    <s v="United States"/>
    <x v="248"/>
    <x v="39"/>
    <n v="21215"/>
    <x v="3"/>
    <s v="FUR-BO-10003159"/>
    <x v="0"/>
    <x v="0"/>
    <s v="Sauder Camden County Collection Libraries, Planked Cherry Finish"/>
    <n v="344.94"/>
    <n v="3"/>
    <n v="0"/>
    <n v="31.044599999999974"/>
  </r>
  <r>
    <n v="6780"/>
    <x v="3367"/>
    <x v="0"/>
    <x v="323"/>
    <d v="2013-09-09T00:00:00"/>
    <s v="Second Class"/>
    <s v="HF-14995"/>
    <s v="Herbert Flentye"/>
    <x v="0"/>
    <s v="United States"/>
    <x v="248"/>
    <x v="39"/>
    <n v="21215"/>
    <x v="3"/>
    <s v="FUR-FU-10002364"/>
    <x v="0"/>
    <x v="5"/>
    <s v="Eldon Expressions Wood Desk Accessories, Oak"/>
    <n v="14.76"/>
    <n v="2"/>
    <n v="0"/>
    <n v="4.2803999999999984"/>
  </r>
  <r>
    <n v="6781"/>
    <x v="3367"/>
    <x v="0"/>
    <x v="323"/>
    <d v="2013-09-09T00:00:00"/>
    <s v="Second Class"/>
    <s v="HF-14995"/>
    <s v="Herbert Flentye"/>
    <x v="0"/>
    <s v="United States"/>
    <x v="248"/>
    <x v="39"/>
    <n v="21215"/>
    <x v="3"/>
    <s v="OFF-BI-10003350"/>
    <x v="1"/>
    <x v="8"/>
    <s v="Acco Expandable Hanging Binders"/>
    <n v="12.76"/>
    <n v="2"/>
    <n v="0"/>
    <n v="5.8695999999999993"/>
  </r>
  <r>
    <n v="6782"/>
    <x v="3367"/>
    <x v="0"/>
    <x v="323"/>
    <d v="2013-09-09T00:00:00"/>
    <s v="Second Class"/>
    <s v="HF-14995"/>
    <s v="Herbert Flentye"/>
    <x v="0"/>
    <s v="United States"/>
    <x v="248"/>
    <x v="39"/>
    <n v="21215"/>
    <x v="3"/>
    <s v="OFF-LA-10004093"/>
    <x v="1"/>
    <x v="2"/>
    <s v="Avery 486"/>
    <n v="58.48"/>
    <n v="8"/>
    <n v="0"/>
    <n v="27.485599999999998"/>
  </r>
  <r>
    <n v="6783"/>
    <x v="3368"/>
    <x v="3"/>
    <x v="800"/>
    <d v="2014-07-29T00:00:00"/>
    <s v="Second Class"/>
    <s v="JC-15775"/>
    <s v="John Castell"/>
    <x v="0"/>
    <s v="United States"/>
    <x v="10"/>
    <x v="9"/>
    <n v="19143"/>
    <x v="3"/>
    <s v="FUR-FU-10000732"/>
    <x v="0"/>
    <x v="5"/>
    <s v="Eldon 200 Class Desk Accessories"/>
    <n v="20.096000000000004"/>
    <n v="4"/>
    <n v="0.2"/>
    <n v="3.0143999999999984"/>
  </r>
  <r>
    <n v="6784"/>
    <x v="3368"/>
    <x v="3"/>
    <x v="800"/>
    <d v="2014-07-29T00:00:00"/>
    <s v="Second Class"/>
    <s v="JC-15775"/>
    <s v="John Castell"/>
    <x v="0"/>
    <s v="United States"/>
    <x v="10"/>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x v="10"/>
    <x v="9"/>
    <n v="19143"/>
    <x v="3"/>
    <s v="FUR-TA-10001771"/>
    <x v="0"/>
    <x v="3"/>
    <s v="Bush Cubix Conference Tables, Fully Assembled"/>
    <n v="138.58799999999999"/>
    <n v="1"/>
    <n v="0.4"/>
    <n v="-34.646999999999991"/>
  </r>
  <r>
    <n v="6786"/>
    <x v="3368"/>
    <x v="3"/>
    <x v="800"/>
    <d v="2014-07-29T00:00:00"/>
    <s v="Second Class"/>
    <s v="JC-15775"/>
    <s v="John Castell"/>
    <x v="0"/>
    <s v="United States"/>
    <x v="10"/>
    <x v="9"/>
    <n v="19143"/>
    <x v="3"/>
    <s v="OFF-ST-10000060"/>
    <x v="1"/>
    <x v="4"/>
    <s v="Fellowes Bankers Box Staxonsteel Drawer File/Stacking System"/>
    <n v="259.92000000000007"/>
    <n v="5"/>
    <n v="0.2"/>
    <n v="-25.992000000000004"/>
  </r>
  <r>
    <n v="6787"/>
    <x v="3368"/>
    <x v="3"/>
    <x v="800"/>
    <d v="2014-07-29T00:00:00"/>
    <s v="Second Class"/>
    <s v="JC-15775"/>
    <s v="John Castell"/>
    <x v="0"/>
    <s v="United States"/>
    <x v="10"/>
    <x v="9"/>
    <n v="19143"/>
    <x v="3"/>
    <s v="OFF-PA-10004100"/>
    <x v="1"/>
    <x v="10"/>
    <s v="Xerox 216"/>
    <n v="20.736000000000004"/>
    <n v="4"/>
    <n v="0.2"/>
    <n v="7.2576000000000001"/>
  </r>
  <r>
    <n v="6788"/>
    <x v="3369"/>
    <x v="1"/>
    <x v="1023"/>
    <d v="2012-09-20T00:00:00"/>
    <s v="Standard Class"/>
    <s v="JH-15910"/>
    <s v="Jonathan Howell"/>
    <x v="0"/>
    <s v="United States"/>
    <x v="118"/>
    <x v="32"/>
    <n v="30318"/>
    <x v="0"/>
    <s v="FUR-FU-10003975"/>
    <x v="0"/>
    <x v="5"/>
    <s v="Eldon Advantage Chair Mats for Low to Medium Pile Carpets"/>
    <n v="129.93"/>
    <n v="3"/>
    <n v="0"/>
    <n v="12.992999999999988"/>
  </r>
  <r>
    <n v="6789"/>
    <x v="3369"/>
    <x v="1"/>
    <x v="1023"/>
    <d v="2012-09-20T00:00:00"/>
    <s v="Standard Class"/>
    <s v="JH-15910"/>
    <s v="Jonathan Howell"/>
    <x v="0"/>
    <s v="United States"/>
    <x v="118"/>
    <x v="32"/>
    <n v="30318"/>
    <x v="0"/>
    <s v="OFF-PA-10001712"/>
    <x v="1"/>
    <x v="10"/>
    <s v="Xerox 1948"/>
    <n v="69.930000000000007"/>
    <n v="7"/>
    <n v="0"/>
    <n v="31.468499999999999"/>
  </r>
  <r>
    <n v="6790"/>
    <x v="3370"/>
    <x v="1"/>
    <x v="67"/>
    <d v="2012-09-09T00:00:00"/>
    <s v="Second Class"/>
    <s v="CC-12610"/>
    <s v="Corey Catlett"/>
    <x v="1"/>
    <s v="United States"/>
    <x v="28"/>
    <x v="3"/>
    <n v="27707"/>
    <x v="0"/>
    <s v="OFF-AR-10001953"/>
    <x v="1"/>
    <x v="6"/>
    <s v="Boston 1645 Deluxe Heavier-Duty Electric Pencil Sharpener"/>
    <n v="140.73599999999999"/>
    <n v="4"/>
    <n v="0.2"/>
    <n v="12.314400000000006"/>
  </r>
  <r>
    <n v="6791"/>
    <x v="3371"/>
    <x v="0"/>
    <x v="76"/>
    <d v="2013-11-18T00:00:00"/>
    <s v="First Class"/>
    <s v="IM-15055"/>
    <s v="Ionia McGrath"/>
    <x v="0"/>
    <s v="United States"/>
    <x v="43"/>
    <x v="1"/>
    <n v="95661"/>
    <x v="1"/>
    <s v="OFF-BI-10004967"/>
    <x v="1"/>
    <x v="8"/>
    <s v="Round Ring Binders"/>
    <n v="8.32"/>
    <n v="5"/>
    <n v="0.2"/>
    <n v="2.8079999999999998"/>
  </r>
  <r>
    <n v="6792"/>
    <x v="3372"/>
    <x v="0"/>
    <x v="338"/>
    <d v="2013-11-16T00:00:00"/>
    <s v="Standard Class"/>
    <s v="BF-11170"/>
    <s v="Ben Ferrer"/>
    <x v="2"/>
    <s v="United States"/>
    <x v="301"/>
    <x v="1"/>
    <n v="95823"/>
    <x v="1"/>
    <s v="FUR-FU-10003731"/>
    <x v="0"/>
    <x v="5"/>
    <s v="Eldon Expressions Wood and Plastic Desk Accessories, Oak"/>
    <n v="9.98"/>
    <n v="1"/>
    <n v="0"/>
    <n v="2.7944000000000004"/>
  </r>
  <r>
    <n v="6793"/>
    <x v="3373"/>
    <x v="2"/>
    <x v="860"/>
    <d v="2011-08-18T00:00:00"/>
    <s v="First Class"/>
    <s v="CS-12355"/>
    <s v="Christine Sundaresam"/>
    <x v="0"/>
    <s v="United States"/>
    <x v="54"/>
    <x v="29"/>
    <n v="6824"/>
    <x v="3"/>
    <s v="OFF-BI-10001989"/>
    <x v="1"/>
    <x v="8"/>
    <s v="Premium Transparent Presentation Covers by GBC"/>
    <n v="62.94"/>
    <n v="3"/>
    <n v="0"/>
    <n v="30.211199999999998"/>
  </r>
  <r>
    <n v="6794"/>
    <x v="3374"/>
    <x v="1"/>
    <x v="547"/>
    <d v="2012-11-20T00:00:00"/>
    <s v="Standard Class"/>
    <s v="MC-17605"/>
    <s v="Matt Connell"/>
    <x v="1"/>
    <s v="United States"/>
    <x v="22"/>
    <x v="10"/>
    <n v="60610"/>
    <x v="2"/>
    <s v="OFF-ST-10000344"/>
    <x v="1"/>
    <x v="4"/>
    <s v="Neat Ideas Personal Hanging Folder Files, Black"/>
    <n v="21.488"/>
    <n v="2"/>
    <n v="0.2"/>
    <n v="1.6115999999999993"/>
  </r>
  <r>
    <n v="6795"/>
    <x v="3374"/>
    <x v="1"/>
    <x v="547"/>
    <d v="2012-11-20T00:00:00"/>
    <s v="Standard Class"/>
    <s v="MC-17605"/>
    <s v="Matt Connell"/>
    <x v="1"/>
    <s v="United States"/>
    <x v="22"/>
    <x v="10"/>
    <n v="60610"/>
    <x v="2"/>
    <s v="TEC-PH-10001051"/>
    <x v="2"/>
    <x v="7"/>
    <s v="HTC One"/>
    <n v="239.976"/>
    <n v="3"/>
    <n v="0.2"/>
    <n v="26.997299999999967"/>
  </r>
  <r>
    <n v="6796"/>
    <x v="3374"/>
    <x v="1"/>
    <x v="547"/>
    <d v="2012-11-20T00:00:00"/>
    <s v="Standard Class"/>
    <s v="MC-17605"/>
    <s v="Matt Connell"/>
    <x v="1"/>
    <s v="United States"/>
    <x v="22"/>
    <x v="10"/>
    <n v="60610"/>
    <x v="2"/>
    <s v="FUR-FU-10001215"/>
    <x v="0"/>
    <x v="5"/>
    <s v="Howard Miller 11-1/2&quot; Diameter Brentwood Wall Clock"/>
    <n v="34.504000000000005"/>
    <n v="2"/>
    <n v="0.6"/>
    <n v="-15.526799999999994"/>
  </r>
  <r>
    <n v="6797"/>
    <x v="3375"/>
    <x v="1"/>
    <x v="767"/>
    <d v="2012-08-25T00:00:00"/>
    <s v="Same Day"/>
    <s v="MC-18100"/>
    <s v="Mick Crebagga"/>
    <x v="0"/>
    <s v="United States"/>
    <x v="12"/>
    <x v="5"/>
    <n v="77041"/>
    <x v="2"/>
    <s v="FUR-FU-10001473"/>
    <x v="0"/>
    <x v="5"/>
    <s v="Eldon Executive Woodline II Desk Accessories, Mahogany"/>
    <n v="20.103999999999999"/>
    <n v="2"/>
    <n v="0.6"/>
    <n v="-16.585799999999999"/>
  </r>
  <r>
    <n v="6798"/>
    <x v="3375"/>
    <x v="1"/>
    <x v="767"/>
    <d v="2012-08-25T00:00:00"/>
    <s v="Same Day"/>
    <s v="MC-18100"/>
    <s v="Mick Crebagga"/>
    <x v="0"/>
    <s v="United States"/>
    <x v="12"/>
    <x v="5"/>
    <n v="77041"/>
    <x v="2"/>
    <s v="OFF-BI-10000315"/>
    <x v="1"/>
    <x v="8"/>
    <s v="Poly Designer Cover &amp; Back"/>
    <n v="3.7979999999999987"/>
    <n v="1"/>
    <n v="0.8"/>
    <n v="-6.0768000000000004"/>
  </r>
  <r>
    <n v="6799"/>
    <x v="3375"/>
    <x v="1"/>
    <x v="767"/>
    <d v="2012-08-25T00:00:00"/>
    <s v="Same Day"/>
    <s v="MC-18100"/>
    <s v="Mick Crebagga"/>
    <x v="0"/>
    <s v="United States"/>
    <x v="12"/>
    <x v="5"/>
    <n v="77041"/>
    <x v="2"/>
    <s v="FUR-FU-10002240"/>
    <x v="0"/>
    <x v="5"/>
    <s v="Nu-Dell EZ-Mount Plastic Wall Frames"/>
    <n v="7.8800000000000008"/>
    <n v="5"/>
    <n v="0.6"/>
    <n v="-3.9399999999999995"/>
  </r>
  <r>
    <n v="6800"/>
    <x v="3376"/>
    <x v="0"/>
    <x v="591"/>
    <d v="2014-01-02T00:00:00"/>
    <s v="Standard Class"/>
    <s v="LW-16825"/>
    <s v="Laurel Workman"/>
    <x v="1"/>
    <s v="United States"/>
    <x v="42"/>
    <x v="16"/>
    <n v="85023"/>
    <x v="1"/>
    <s v="FUR-TA-10002607"/>
    <x v="0"/>
    <x v="3"/>
    <s v="KI Conference Tables"/>
    <n v="35.445"/>
    <n v="1"/>
    <n v="0.5"/>
    <n v="-24.102599999999995"/>
  </r>
  <r>
    <n v="6801"/>
    <x v="3376"/>
    <x v="0"/>
    <x v="591"/>
    <d v="2014-01-02T00:00:00"/>
    <s v="Standard Class"/>
    <s v="LW-16825"/>
    <s v="Laurel Workman"/>
    <x v="1"/>
    <s v="United States"/>
    <x v="42"/>
    <x v="16"/>
    <n v="85023"/>
    <x v="1"/>
    <s v="TEC-MA-10003356"/>
    <x v="2"/>
    <x v="15"/>
    <s v="Panasonic KX MC6040 Color Laser Multifunction Printer"/>
    <n v="269.97000000000003"/>
    <n v="2"/>
    <n v="0.7"/>
    <n v="-386.95699999999999"/>
  </r>
  <r>
    <n v="6802"/>
    <x v="3376"/>
    <x v="0"/>
    <x v="591"/>
    <d v="2014-01-02T00:00:00"/>
    <s v="Standard Class"/>
    <s v="LW-16825"/>
    <s v="Laurel Workman"/>
    <x v="1"/>
    <s v="United States"/>
    <x v="42"/>
    <x v="16"/>
    <n v="85023"/>
    <x v="1"/>
    <s v="TEC-AC-10002217"/>
    <x v="2"/>
    <x v="11"/>
    <s v="Imation Clip USB flash drive - 8 GB"/>
    <n v="45.120000000000005"/>
    <n v="3"/>
    <n v="0.2"/>
    <n v="-7.8960000000000008"/>
  </r>
  <r>
    <n v="6803"/>
    <x v="3376"/>
    <x v="0"/>
    <x v="591"/>
    <d v="2014-01-02T00:00:00"/>
    <s v="Standard Class"/>
    <s v="LW-16825"/>
    <s v="Laurel Workman"/>
    <x v="1"/>
    <s v="United States"/>
    <x v="42"/>
    <x v="16"/>
    <n v="85023"/>
    <x v="1"/>
    <s v="TEC-AC-10004353"/>
    <x v="2"/>
    <x v="11"/>
    <s v="Hypercom P1300 Pinpad"/>
    <n v="100.80000000000001"/>
    <n v="2"/>
    <n v="0.2"/>
    <n v="21.42"/>
  </r>
  <r>
    <n v="6804"/>
    <x v="3376"/>
    <x v="0"/>
    <x v="591"/>
    <d v="2014-01-02T00:00:00"/>
    <s v="Standard Class"/>
    <s v="LW-16825"/>
    <s v="Laurel Workman"/>
    <x v="1"/>
    <s v="United States"/>
    <x v="42"/>
    <x v="16"/>
    <n v="85023"/>
    <x v="1"/>
    <s v="FUR-CH-10004754"/>
    <x v="0"/>
    <x v="1"/>
    <s v="Global Stack Chair with Arms, Black"/>
    <n v="47.968000000000004"/>
    <n v="2"/>
    <n v="0.2"/>
    <n v="4.1971999999999987"/>
  </r>
  <r>
    <n v="6805"/>
    <x v="3377"/>
    <x v="2"/>
    <x v="1082"/>
    <d v="2011-10-06T00:00:00"/>
    <s v="First Class"/>
    <s v="KH-16510"/>
    <s v="Keith Herrera"/>
    <x v="0"/>
    <s v="United States"/>
    <x v="225"/>
    <x v="1"/>
    <n v="91767"/>
    <x v="1"/>
    <s v="TEC-AC-10002800"/>
    <x v="2"/>
    <x v="11"/>
    <s v="Plantronics Audio 478 Stereo USB Headset"/>
    <n v="99.98"/>
    <n v="2"/>
    <n v="0"/>
    <n v="34.992999999999995"/>
  </r>
  <r>
    <n v="6806"/>
    <x v="3378"/>
    <x v="2"/>
    <x v="754"/>
    <d v="2011-11-25T00:00:00"/>
    <s v="First Class"/>
    <s v="RB-19645"/>
    <s v="Robert Barroso"/>
    <x v="1"/>
    <s v="United States"/>
    <x v="118"/>
    <x v="32"/>
    <n v="30318"/>
    <x v="0"/>
    <s v="OFF-PA-10001752"/>
    <x v="1"/>
    <x v="10"/>
    <s v="Hammermill CopyPlus Copy Paper (20Lb. and 84 Bright)"/>
    <n v="9.9600000000000009"/>
    <n v="2"/>
    <n v="0"/>
    <n v="4.8804000000000007"/>
  </r>
  <r>
    <n v="6807"/>
    <x v="3379"/>
    <x v="3"/>
    <x v="53"/>
    <d v="2014-12-30T00:00:00"/>
    <s v="Standard Class"/>
    <s v="GD-14590"/>
    <s v="Giulietta Dortch"/>
    <x v="1"/>
    <s v="United States"/>
    <x v="231"/>
    <x v="4"/>
    <n v="98208"/>
    <x v="1"/>
    <s v="OFF-BI-10003314"/>
    <x v="1"/>
    <x v="8"/>
    <s v="Tuff Stuff Recycled Round Ring Binders"/>
    <n v="3.8560000000000003"/>
    <n v="1"/>
    <n v="0.2"/>
    <n v="1.3978000000000002"/>
  </r>
  <r>
    <n v="6808"/>
    <x v="3380"/>
    <x v="1"/>
    <x v="1052"/>
    <d v="2012-04-05T00:00:00"/>
    <s v="Standard Class"/>
    <s v="EB-13705"/>
    <s v="Ed Braxton"/>
    <x v="1"/>
    <s v="United States"/>
    <x v="12"/>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x v="12"/>
    <x v="5"/>
    <n v="77095"/>
    <x v="2"/>
    <s v="FUR-FU-10001085"/>
    <x v="0"/>
    <x v="5"/>
    <s v="3M Polarizing Light Filter Sleeves"/>
    <n v="22.38"/>
    <n v="3"/>
    <n v="0.6"/>
    <n v="-7.8330000000000055"/>
  </r>
  <r>
    <n v="6810"/>
    <x v="3381"/>
    <x v="3"/>
    <x v="32"/>
    <d v="2014-09-16T00:00:00"/>
    <s v="First Class"/>
    <s v="PS-18760"/>
    <s v="Pamela Stobb"/>
    <x v="0"/>
    <s v="United States"/>
    <x v="10"/>
    <x v="9"/>
    <n v="19140"/>
    <x v="3"/>
    <s v="OFF-BI-10000301"/>
    <x v="1"/>
    <x v="8"/>
    <s v="GBC Instant Report Kit"/>
    <n v="3.8820000000000006"/>
    <n v="2"/>
    <n v="0.7"/>
    <n v="-2.5880000000000001"/>
  </r>
  <r>
    <n v="6811"/>
    <x v="3381"/>
    <x v="3"/>
    <x v="32"/>
    <d v="2014-09-16T00:00:00"/>
    <s v="First Class"/>
    <s v="PS-18760"/>
    <s v="Pamela Stobb"/>
    <x v="0"/>
    <s v="United States"/>
    <x v="10"/>
    <x v="9"/>
    <n v="19140"/>
    <x v="3"/>
    <s v="TEC-MA-10002930"/>
    <x v="2"/>
    <x v="15"/>
    <s v="Ricoh - Ink Collector Unit for GX3000 Series Printers"/>
    <n v="12.585000000000003"/>
    <n v="1"/>
    <n v="0.7"/>
    <n v="-18.038499999999996"/>
  </r>
  <r>
    <n v="6812"/>
    <x v="3381"/>
    <x v="3"/>
    <x v="32"/>
    <d v="2014-09-16T00:00:00"/>
    <s v="First Class"/>
    <s v="PS-18760"/>
    <s v="Pamela Stobb"/>
    <x v="0"/>
    <s v="United States"/>
    <x v="10"/>
    <x v="9"/>
    <n v="19140"/>
    <x v="3"/>
    <s v="FUR-CH-10002372"/>
    <x v="0"/>
    <x v="1"/>
    <s v="Office Star - Ergonomically Designed Knee Chair"/>
    <n v="113.372"/>
    <n v="2"/>
    <n v="0.3"/>
    <n v="-29.152799999999992"/>
  </r>
  <r>
    <n v="6813"/>
    <x v="3381"/>
    <x v="3"/>
    <x v="32"/>
    <d v="2014-09-16T00:00:00"/>
    <s v="First Class"/>
    <s v="PS-18760"/>
    <s v="Pamela Stobb"/>
    <x v="0"/>
    <s v="United States"/>
    <x v="10"/>
    <x v="9"/>
    <n v="19140"/>
    <x v="3"/>
    <s v="OFF-BI-10003707"/>
    <x v="1"/>
    <x v="8"/>
    <s v="Aluminum Screw Posts"/>
    <n v="18.312000000000001"/>
    <n v="4"/>
    <n v="0.7"/>
    <n v="-12.207999999999995"/>
  </r>
  <r>
    <n v="6814"/>
    <x v="3381"/>
    <x v="3"/>
    <x v="32"/>
    <d v="2014-09-16T00:00:00"/>
    <s v="First Class"/>
    <s v="PS-18760"/>
    <s v="Pamela Stobb"/>
    <x v="0"/>
    <s v="United States"/>
    <x v="10"/>
    <x v="9"/>
    <n v="19140"/>
    <x v="3"/>
    <s v="FUR-FU-10001057"/>
    <x v="0"/>
    <x v="5"/>
    <s v="Tensor Track Tree Floor Lamp"/>
    <n v="127.93599999999999"/>
    <n v="8"/>
    <n v="0.2"/>
    <n v="4.7975999999999992"/>
  </r>
  <r>
    <n v="6815"/>
    <x v="3381"/>
    <x v="3"/>
    <x v="32"/>
    <d v="2014-09-16T00:00:00"/>
    <s v="First Class"/>
    <s v="PS-18760"/>
    <s v="Pamela Stobb"/>
    <x v="0"/>
    <s v="United States"/>
    <x v="10"/>
    <x v="9"/>
    <n v="19140"/>
    <x v="3"/>
    <s v="TEC-MA-10001681"/>
    <x v="2"/>
    <x v="15"/>
    <s v="Lexmark MarkNet N8150 Wireless Print Server"/>
    <n v="241.17000000000002"/>
    <n v="2"/>
    <n v="0.7"/>
    <n v="-168.8189999999999"/>
  </r>
  <r>
    <n v="6816"/>
    <x v="3382"/>
    <x v="2"/>
    <x v="1103"/>
    <d v="2011-06-21T00:00:00"/>
    <s v="Standard Class"/>
    <s v="GH-14425"/>
    <s v="Gary Hwang"/>
    <x v="0"/>
    <s v="United States"/>
    <x v="4"/>
    <x v="4"/>
    <n v="98105"/>
    <x v="1"/>
    <s v="FUR-FU-10003981"/>
    <x v="0"/>
    <x v="5"/>
    <s v="Eldon Wave Desk Accessories"/>
    <n v="6.24"/>
    <n v="3"/>
    <n v="0"/>
    <n v="2.6208000000000005"/>
  </r>
  <r>
    <n v="6817"/>
    <x v="3382"/>
    <x v="2"/>
    <x v="1103"/>
    <d v="2011-06-21T00:00:00"/>
    <s v="Standard Class"/>
    <s v="GH-14425"/>
    <s v="Gary Hwang"/>
    <x v="0"/>
    <s v="United States"/>
    <x v="4"/>
    <x v="4"/>
    <n v="98105"/>
    <x v="1"/>
    <s v="OFF-FA-10000624"/>
    <x v="1"/>
    <x v="13"/>
    <s v="OIC Binder Clips"/>
    <n v="17.899999999999999"/>
    <n v="5"/>
    <n v="0"/>
    <n v="8.9499999999999993"/>
  </r>
  <r>
    <n v="6818"/>
    <x v="3382"/>
    <x v="2"/>
    <x v="1103"/>
    <d v="2011-06-21T00:00:00"/>
    <s v="Standard Class"/>
    <s v="GH-14425"/>
    <s v="Gary Hwang"/>
    <x v="0"/>
    <s v="United States"/>
    <x v="4"/>
    <x v="4"/>
    <n v="98105"/>
    <x v="1"/>
    <s v="OFF-BI-10004995"/>
    <x v="1"/>
    <x v="8"/>
    <s v="GBC DocuBind P400 Electric Binding System"/>
    <n v="3266.3760000000002"/>
    <n v="3"/>
    <n v="0.2"/>
    <n v="1061.5721999999998"/>
  </r>
  <r>
    <n v="6819"/>
    <x v="3383"/>
    <x v="3"/>
    <x v="116"/>
    <d v="2015-01-02T00:00:00"/>
    <s v="Standard Class"/>
    <s v="LO-17170"/>
    <s v="Lori Olson"/>
    <x v="1"/>
    <s v="United States"/>
    <x v="97"/>
    <x v="10"/>
    <n v="61604"/>
    <x v="2"/>
    <s v="OFF-BI-10003784"/>
    <x v="1"/>
    <x v="8"/>
    <s v="Computer Printout Index Tabs"/>
    <n v="1.6799999999999995"/>
    <n v="5"/>
    <n v="0.8"/>
    <n v="-2.6880000000000015"/>
  </r>
  <r>
    <n v="6820"/>
    <x v="3383"/>
    <x v="3"/>
    <x v="116"/>
    <d v="2015-01-02T00:00:00"/>
    <s v="Standard Class"/>
    <s v="LO-17170"/>
    <s v="Lori Olson"/>
    <x v="1"/>
    <s v="United States"/>
    <x v="97"/>
    <x v="10"/>
    <n v="61604"/>
    <x v="2"/>
    <s v="FUR-FU-10004586"/>
    <x v="0"/>
    <x v="5"/>
    <s v="G.E. Longer-Life Indoor Recessed Floodlight Bulbs"/>
    <n v="7.968"/>
    <n v="3"/>
    <n v="0.6"/>
    <n v="-2.3903999999999996"/>
  </r>
  <r>
    <n v="6821"/>
    <x v="3383"/>
    <x v="3"/>
    <x v="116"/>
    <d v="2015-01-02T00:00:00"/>
    <s v="Standard Class"/>
    <s v="LO-17170"/>
    <s v="Lori Olson"/>
    <x v="1"/>
    <s v="United States"/>
    <x v="97"/>
    <x v="10"/>
    <n v="61604"/>
    <x v="2"/>
    <s v="FUR-CH-10004698"/>
    <x v="0"/>
    <x v="1"/>
    <s v="Padded Folding Chairs, Black, 4/Carton"/>
    <n v="113.372"/>
    <n v="2"/>
    <n v="0.3"/>
    <n v="-3.2391999999999896"/>
  </r>
  <r>
    <n v="6822"/>
    <x v="3383"/>
    <x v="3"/>
    <x v="116"/>
    <d v="2015-01-02T00:00:00"/>
    <s v="Standard Class"/>
    <s v="LO-17170"/>
    <s v="Lori Olson"/>
    <x v="1"/>
    <s v="United States"/>
    <x v="97"/>
    <x v="10"/>
    <n v="61604"/>
    <x v="2"/>
    <s v="FUR-FU-10001935"/>
    <x v="0"/>
    <x v="5"/>
    <s v="3M Hangers With Command Adhesive"/>
    <n v="2.9600000000000004"/>
    <n v="2"/>
    <n v="0.6"/>
    <n v="-1.4059999999999997"/>
  </r>
  <r>
    <n v="6823"/>
    <x v="3384"/>
    <x v="3"/>
    <x v="808"/>
    <d v="2014-11-08T00:00:00"/>
    <s v="Standard Class"/>
    <s v="CS-12505"/>
    <s v="Cindy Stewart"/>
    <x v="0"/>
    <s v="United States"/>
    <x v="1"/>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x v="122"/>
    <x v="19"/>
    <n v="36116"/>
    <x v="0"/>
    <s v="OFF-EN-10001335"/>
    <x v="1"/>
    <x v="12"/>
    <s v="White Business Envelopes with Contemporary Seam, Recycled White Business Envelopes"/>
    <n v="98.46"/>
    <n v="9"/>
    <n v="0"/>
    <n v="49.23"/>
  </r>
  <r>
    <n v="6825"/>
    <x v="3385"/>
    <x v="1"/>
    <x v="395"/>
    <d v="2012-07-29T00:00:00"/>
    <s v="Standard Class"/>
    <s v="YS-21880"/>
    <s v="Yana Sorensen"/>
    <x v="1"/>
    <s v="United States"/>
    <x v="122"/>
    <x v="19"/>
    <n v="36116"/>
    <x v="0"/>
    <s v="FUR-TA-10002041"/>
    <x v="0"/>
    <x v="3"/>
    <s v="Bevis Round Conference Table Top, X-Base"/>
    <n v="358.58"/>
    <n v="2"/>
    <n v="0"/>
    <n v="39.44380000000001"/>
  </r>
  <r>
    <n v="6826"/>
    <x v="3386"/>
    <x v="0"/>
    <x v="824"/>
    <d v="2013-10-10T00:00:00"/>
    <s v="Standard Class"/>
    <s v="TC-20980"/>
    <s v="Tamara Chand"/>
    <x v="1"/>
    <s v="United States"/>
    <x v="240"/>
    <x v="14"/>
    <n v="47905"/>
    <x v="2"/>
    <s v="OFF-ST-10001558"/>
    <x v="1"/>
    <x v="4"/>
    <s v="Acco Perma 4000 Stacking Storage Drawers"/>
    <n v="32.479999999999997"/>
    <n v="2"/>
    <n v="0"/>
    <n v="4.8719999999999999"/>
  </r>
  <r>
    <n v="6827"/>
    <x v="3386"/>
    <x v="0"/>
    <x v="824"/>
    <d v="2013-10-10T00:00:00"/>
    <s v="Standard Class"/>
    <s v="TC-20980"/>
    <s v="Tamara Chand"/>
    <x v="1"/>
    <s v="United States"/>
    <x v="240"/>
    <x v="14"/>
    <n v="47905"/>
    <x v="2"/>
    <s v="TEC-CO-10004722"/>
    <x v="2"/>
    <x v="16"/>
    <s v="Canon imageCLASS 2200 Advanced Copier"/>
    <n v="17499.949999999997"/>
    <n v="5"/>
    <n v="0"/>
    <n v="8399.9759999999987"/>
  </r>
  <r>
    <n v="6828"/>
    <x v="3386"/>
    <x v="0"/>
    <x v="824"/>
    <d v="2013-10-10T00:00:00"/>
    <s v="Standard Class"/>
    <s v="TC-20980"/>
    <s v="Tamara Chand"/>
    <x v="1"/>
    <s v="United States"/>
    <x v="240"/>
    <x v="14"/>
    <n v="47905"/>
    <x v="2"/>
    <s v="OFF-BI-10004600"/>
    <x v="1"/>
    <x v="8"/>
    <s v="Ibico Ibimaster 300 Manual Binding System"/>
    <n v="735.98"/>
    <n v="2"/>
    <n v="0"/>
    <n v="331.19099999999997"/>
  </r>
  <r>
    <n v="6829"/>
    <x v="3386"/>
    <x v="0"/>
    <x v="824"/>
    <d v="2013-10-10T00:00:00"/>
    <s v="Standard Class"/>
    <s v="TC-20980"/>
    <s v="Tamara Chand"/>
    <x v="1"/>
    <s v="United States"/>
    <x v="240"/>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x v="240"/>
    <x v="14"/>
    <n v="47905"/>
    <x v="2"/>
    <s v="OFF-AR-10001958"/>
    <x v="1"/>
    <x v="6"/>
    <s v="Stanley Bostitch Contemporary Electric Pencil Sharpeners"/>
    <n v="33.96"/>
    <n v="2"/>
    <n v="0"/>
    <n v="9.5088000000000008"/>
  </r>
  <r>
    <n v="6831"/>
    <x v="3387"/>
    <x v="0"/>
    <x v="435"/>
    <d v="2013-12-28T00:00:00"/>
    <s v="Second Class"/>
    <s v="PW-19030"/>
    <s v="Pauline Webber"/>
    <x v="1"/>
    <s v="United States"/>
    <x v="20"/>
    <x v="15"/>
    <n v="10009"/>
    <x v="3"/>
    <s v="TEC-PH-10001750"/>
    <x v="2"/>
    <x v="7"/>
    <s v="Samsung Rugby III"/>
    <n v="197.96999999999997"/>
    <n v="3"/>
    <n v="0"/>
    <n v="53.451900000000009"/>
  </r>
  <r>
    <n v="6832"/>
    <x v="3388"/>
    <x v="3"/>
    <x v="246"/>
    <d v="2014-07-28T00:00:00"/>
    <s v="Standard Class"/>
    <s v="CS-11860"/>
    <s v="Cari Schnelling"/>
    <x v="0"/>
    <s v="United States"/>
    <x v="20"/>
    <x v="15"/>
    <n v="10024"/>
    <x v="3"/>
    <s v="OFF-AP-10002287"/>
    <x v="1"/>
    <x v="9"/>
    <s v="Eureka Sanitaire  Multi-Pro Heavy-Duty Upright, Disposable Bags"/>
    <n v="17.48"/>
    <n v="4"/>
    <n v="0"/>
    <n v="4.5448000000000004"/>
  </r>
  <r>
    <n v="6833"/>
    <x v="3389"/>
    <x v="1"/>
    <x v="998"/>
    <d v="2012-10-17T00:00:00"/>
    <s v="Standard Class"/>
    <s v="DP-13165"/>
    <s v="David Philippe"/>
    <x v="0"/>
    <s v="United States"/>
    <x v="22"/>
    <x v="10"/>
    <n v="60610"/>
    <x v="2"/>
    <s v="OFF-AR-10003183"/>
    <x v="1"/>
    <x v="6"/>
    <s v="Avery Fluorescent Highlighter Four-Color Set"/>
    <n v="8.016"/>
    <n v="3"/>
    <n v="0.2"/>
    <n v="1.0019999999999993"/>
  </r>
  <r>
    <n v="6834"/>
    <x v="3390"/>
    <x v="0"/>
    <x v="162"/>
    <d v="2013-09-09T00:00:00"/>
    <s v="Same Day"/>
    <s v="PJ-19015"/>
    <s v="Pauline Johnson"/>
    <x v="0"/>
    <s v="United States"/>
    <x v="157"/>
    <x v="1"/>
    <n v="92704"/>
    <x v="1"/>
    <s v="FUR-TA-10003008"/>
    <x v="0"/>
    <x v="3"/>
    <s v="Lesro Round Back Collection Coffee Table, End Table"/>
    <n v="146.04000000000002"/>
    <n v="1"/>
    <n v="0.2"/>
    <n v="-12.778499999999994"/>
  </r>
  <r>
    <n v="6835"/>
    <x v="3391"/>
    <x v="0"/>
    <x v="73"/>
    <d v="2013-11-25T00:00:00"/>
    <s v="Standard Class"/>
    <s v="BM-11575"/>
    <s v="Brendan Murry"/>
    <x v="1"/>
    <s v="United States"/>
    <x v="484"/>
    <x v="1"/>
    <n v="90640"/>
    <x v="1"/>
    <s v="TEC-AC-10004803"/>
    <x v="2"/>
    <x v="11"/>
    <s v="Sony Micro Vault Click 4 GB USB 2.0 Flash Drive"/>
    <n v="27.88"/>
    <n v="2"/>
    <n v="0"/>
    <n v="3.9032000000000018"/>
  </r>
  <r>
    <n v="6836"/>
    <x v="3392"/>
    <x v="3"/>
    <x v="453"/>
    <d v="2014-10-21T00:00:00"/>
    <s v="Standard Class"/>
    <s v="DL-13495"/>
    <s v="Dionis Lloyd"/>
    <x v="1"/>
    <s v="United States"/>
    <x v="302"/>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x v="302"/>
    <x v="1"/>
    <n v="91360"/>
    <x v="1"/>
    <s v="FUR-FU-10000087"/>
    <x v="0"/>
    <x v="5"/>
    <s v="Executive Impressions 14&quot; Two-Color Numerals Wall Clock"/>
    <n v="22.72"/>
    <n v="1"/>
    <n v="0"/>
    <n v="9.3152000000000008"/>
  </r>
  <r>
    <n v="6838"/>
    <x v="3393"/>
    <x v="1"/>
    <x v="380"/>
    <d v="2012-07-12T00:00:00"/>
    <s v="Standard Class"/>
    <s v="BF-10975"/>
    <s v="Barbara Fisher"/>
    <x v="1"/>
    <s v="United States"/>
    <x v="219"/>
    <x v="30"/>
    <n v="8360"/>
    <x v="3"/>
    <s v="OFF-AR-10003732"/>
    <x v="1"/>
    <x v="6"/>
    <s v="Newell 333"/>
    <n v="11.12"/>
    <n v="4"/>
    <n v="0"/>
    <n v="2.8911999999999995"/>
  </r>
  <r>
    <n v="6839"/>
    <x v="3394"/>
    <x v="3"/>
    <x v="1119"/>
    <d v="2014-02-10T00:00:00"/>
    <s v="Standard Class"/>
    <s v="FC-14335"/>
    <s v="Fred Chung"/>
    <x v="1"/>
    <s v="United States"/>
    <x v="170"/>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x v="170"/>
    <x v="1"/>
    <n v="90503"/>
    <x v="1"/>
    <s v="TEC-PH-10003505"/>
    <x v="2"/>
    <x v="7"/>
    <s v="Geemarc AmpliPOWER60"/>
    <n v="371.2"/>
    <n v="5"/>
    <n v="0.2"/>
    <n v="41.759999999999948"/>
  </r>
  <r>
    <n v="6841"/>
    <x v="3395"/>
    <x v="1"/>
    <x v="401"/>
    <d v="2012-12-07T00:00:00"/>
    <s v="First Class"/>
    <s v="MP-18175"/>
    <s v="Mike Pelletier"/>
    <x v="2"/>
    <s v="United States"/>
    <x v="21"/>
    <x v="24"/>
    <n v="45373"/>
    <x v="3"/>
    <s v="OFF-BI-10002852"/>
    <x v="1"/>
    <x v="8"/>
    <s v="Ibico Standard Transparent Covers"/>
    <n v="14.832000000000003"/>
    <n v="3"/>
    <n v="0.7"/>
    <n v="-10.382399999999997"/>
  </r>
  <r>
    <n v="6842"/>
    <x v="3396"/>
    <x v="0"/>
    <x v="126"/>
    <d v="2013-09-18T00:00:00"/>
    <s v="Standard Class"/>
    <s v="AJ-10795"/>
    <s v="Anthony Johnson"/>
    <x v="1"/>
    <s v="United States"/>
    <x v="24"/>
    <x v="17"/>
    <n v="22153"/>
    <x v="0"/>
    <s v="TEC-AC-10004877"/>
    <x v="2"/>
    <x v="11"/>
    <s v="Imation 30456 USB Flash Drive 8GB"/>
    <n v="20.700000000000003"/>
    <n v="3"/>
    <n v="0"/>
    <n v="1.6559999999999988"/>
  </r>
  <r>
    <n v="6843"/>
    <x v="3396"/>
    <x v="0"/>
    <x v="126"/>
    <d v="2013-09-18T00:00:00"/>
    <s v="Standard Class"/>
    <s v="AJ-10795"/>
    <s v="Anthony Johnson"/>
    <x v="1"/>
    <s v="United States"/>
    <x v="24"/>
    <x v="17"/>
    <n v="22153"/>
    <x v="0"/>
    <s v="OFF-FA-10002975"/>
    <x v="1"/>
    <x v="13"/>
    <s v="Staples"/>
    <n v="11.34"/>
    <n v="3"/>
    <n v="0"/>
    <n v="5.2164000000000001"/>
  </r>
  <r>
    <n v="6844"/>
    <x v="3396"/>
    <x v="0"/>
    <x v="126"/>
    <d v="2013-09-18T00:00:00"/>
    <s v="Standard Class"/>
    <s v="AJ-10795"/>
    <s v="Anthony Johnson"/>
    <x v="1"/>
    <s v="United States"/>
    <x v="24"/>
    <x v="17"/>
    <n v="22153"/>
    <x v="0"/>
    <s v="OFF-ST-10000419"/>
    <x v="1"/>
    <x v="4"/>
    <s v="Rogers Jumbo File, Granite"/>
    <n v="67.900000000000006"/>
    <n v="5"/>
    <n v="0"/>
    <n v="0.67899999999999849"/>
  </r>
  <r>
    <n v="6845"/>
    <x v="3396"/>
    <x v="0"/>
    <x v="126"/>
    <d v="2013-09-18T00:00:00"/>
    <s v="Standard Class"/>
    <s v="AJ-10795"/>
    <s v="Anthony Johnson"/>
    <x v="1"/>
    <s v="United States"/>
    <x v="24"/>
    <x v="17"/>
    <n v="22153"/>
    <x v="0"/>
    <s v="FUR-CH-10002073"/>
    <x v="0"/>
    <x v="1"/>
    <s v="Hon Olson Stacker Chairs"/>
    <n v="1059.1199999999999"/>
    <n v="4"/>
    <n v="0"/>
    <n v="307.14479999999992"/>
  </r>
  <r>
    <n v="6846"/>
    <x v="3397"/>
    <x v="2"/>
    <x v="522"/>
    <d v="2011-07-12T00:00:00"/>
    <s v="Standard Class"/>
    <s v="BC-11125"/>
    <s v="Becky Castell"/>
    <x v="2"/>
    <s v="United States"/>
    <x v="485"/>
    <x v="1"/>
    <n v="92020"/>
    <x v="1"/>
    <s v="FUR-CH-10000155"/>
    <x v="0"/>
    <x v="1"/>
    <s v="Global Comet Stacking Armless Chair"/>
    <n v="478.48"/>
    <n v="2"/>
    <n v="0.2"/>
    <n v="47.848000000000013"/>
  </r>
  <r>
    <n v="6847"/>
    <x v="3398"/>
    <x v="0"/>
    <x v="195"/>
    <d v="2013-05-15T00:00:00"/>
    <s v="Standard Class"/>
    <s v="RS-19420"/>
    <s v="Ricardo Sperren"/>
    <x v="1"/>
    <s v="United States"/>
    <x v="1"/>
    <x v="1"/>
    <n v="90036"/>
    <x v="1"/>
    <s v="OFF-PA-10001260"/>
    <x v="1"/>
    <x v="10"/>
    <s v="TOPS Money Receipt Book, Consecutively Numbered in Red,"/>
    <n v="32.04"/>
    <n v="4"/>
    <n v="0"/>
    <n v="14.417999999999999"/>
  </r>
  <r>
    <n v="6848"/>
    <x v="3399"/>
    <x v="0"/>
    <x v="427"/>
    <d v="2013-07-23T00:00:00"/>
    <s v="Standard Class"/>
    <s v="NP-18670"/>
    <s v="Nora Paige"/>
    <x v="0"/>
    <s v="United States"/>
    <x v="42"/>
    <x v="16"/>
    <n v="85023"/>
    <x v="1"/>
    <s v="TEC-PH-10001924"/>
    <x v="2"/>
    <x v="7"/>
    <s v="iHome FM Clock Radio with Lightning Dock"/>
    <n v="55.991999999999997"/>
    <n v="1"/>
    <n v="0.2"/>
    <n v="3.4995000000000029"/>
  </r>
  <r>
    <n v="6849"/>
    <x v="3400"/>
    <x v="0"/>
    <x v="1133"/>
    <d v="2013-06-22T00:00:00"/>
    <s v="First Class"/>
    <s v="BT-11440"/>
    <s v="Bobby Trafton"/>
    <x v="0"/>
    <s v="United States"/>
    <x v="436"/>
    <x v="10"/>
    <n v="60423"/>
    <x v="2"/>
    <s v="OFF-PA-10003134"/>
    <x v="1"/>
    <x v="10"/>
    <s v="Xerox 1937"/>
    <n v="76.864000000000004"/>
    <n v="2"/>
    <n v="0.2"/>
    <n v="26.902399999999993"/>
  </r>
  <r>
    <n v="6850"/>
    <x v="3401"/>
    <x v="2"/>
    <x v="1017"/>
    <d v="2011-04-25T00:00:00"/>
    <s v="Standard Class"/>
    <s v="BP-11230"/>
    <s v="Benjamin Patterson"/>
    <x v="0"/>
    <s v="United States"/>
    <x v="1"/>
    <x v="1"/>
    <n v="90045"/>
    <x v="1"/>
    <s v="FUR-FU-10000409"/>
    <x v="0"/>
    <x v="5"/>
    <s v="GE 4 Foot Flourescent Tube, 40 Watt"/>
    <n v="59.92"/>
    <n v="4"/>
    <n v="0"/>
    <n v="27.563200000000002"/>
  </r>
  <r>
    <n v="6851"/>
    <x v="3402"/>
    <x v="0"/>
    <x v="1134"/>
    <d v="2013-01-12T00:00:00"/>
    <s v="Standard Class"/>
    <s v="JO-15145"/>
    <s v="Jack O'Briant"/>
    <x v="1"/>
    <s v="United States"/>
    <x v="47"/>
    <x v="6"/>
    <n v="53132"/>
    <x v="2"/>
    <s v="FUR-BO-10002545"/>
    <x v="0"/>
    <x v="0"/>
    <s v="Atlantic Metals Mobile 3-Shelf Bookcases, Custom Colors"/>
    <n v="1565.88"/>
    <n v="6"/>
    <n v="0"/>
    <n v="407.12880000000007"/>
  </r>
  <r>
    <n v="6852"/>
    <x v="3402"/>
    <x v="0"/>
    <x v="1134"/>
    <d v="2013-01-12T00:00:00"/>
    <s v="Standard Class"/>
    <s v="JO-15145"/>
    <s v="Jack O'Briant"/>
    <x v="1"/>
    <s v="United States"/>
    <x v="47"/>
    <x v="6"/>
    <n v="53132"/>
    <x v="2"/>
    <s v="OFF-BI-10001460"/>
    <x v="1"/>
    <x v="8"/>
    <s v="Plastic Binding Combs"/>
    <n v="106.05"/>
    <n v="7"/>
    <n v="0"/>
    <n v="49.843499999999999"/>
  </r>
  <r>
    <n v="6853"/>
    <x v="3403"/>
    <x v="3"/>
    <x v="331"/>
    <d v="2014-12-29T00:00:00"/>
    <s v="Second Class"/>
    <s v="MF-18250"/>
    <s v="Monica Federle"/>
    <x v="1"/>
    <s v="United States"/>
    <x v="290"/>
    <x v="36"/>
    <n v="72209"/>
    <x v="0"/>
    <s v="OFF-ST-10001328"/>
    <x v="1"/>
    <x v="4"/>
    <s v="Personal Filing Tote with Lid, Black/Gray"/>
    <n v="62.04"/>
    <n v="4"/>
    <n v="0"/>
    <n v="17.371200000000002"/>
  </r>
  <r>
    <n v="6854"/>
    <x v="3403"/>
    <x v="3"/>
    <x v="331"/>
    <d v="2014-12-29T00:00:00"/>
    <s v="Second Class"/>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x v="290"/>
    <x v="36"/>
    <n v="72209"/>
    <x v="0"/>
    <s v="OFF-ST-10001522"/>
    <x v="1"/>
    <x v="4"/>
    <s v="Gould Plastics 18-Pocket Panel Bin, 34w x 5-1/4d x 20-1/2h"/>
    <n v="367.96"/>
    <n v="4"/>
    <n v="0"/>
    <n v="14.718399999999974"/>
  </r>
  <r>
    <n v="6856"/>
    <x v="3403"/>
    <x v="3"/>
    <x v="331"/>
    <d v="2014-12-29T00:00:00"/>
    <s v="Second Class"/>
    <s v="MF-18250"/>
    <s v="Monica Federle"/>
    <x v="1"/>
    <s v="United States"/>
    <x v="290"/>
    <x v="36"/>
    <n v="72209"/>
    <x v="0"/>
    <s v="OFF-PA-10001994"/>
    <x v="1"/>
    <x v="10"/>
    <s v="Ink Jet Note and Greeting Cards, 8-1/2&quot; x 5-1/2&quot; Card Size"/>
    <n v="44.96"/>
    <n v="2"/>
    <n v="0"/>
    <n v="20.6816"/>
  </r>
  <r>
    <n v="6857"/>
    <x v="3403"/>
    <x v="3"/>
    <x v="331"/>
    <d v="2014-12-29T00:00:00"/>
    <s v="Second Class"/>
    <s v="MF-18250"/>
    <s v="Monica Federle"/>
    <x v="1"/>
    <s v="United States"/>
    <x v="290"/>
    <x v="36"/>
    <n v="72209"/>
    <x v="0"/>
    <s v="OFF-EN-10001453"/>
    <x v="1"/>
    <x v="12"/>
    <s v="Tyvek Interoffice Envelopes, 9 1/2&quot; x 12 1/2&quot;, 100/Box"/>
    <n v="182.94"/>
    <n v="3"/>
    <n v="0"/>
    <n v="85.981799999999993"/>
  </r>
  <r>
    <n v="6858"/>
    <x v="3404"/>
    <x v="3"/>
    <x v="827"/>
    <d v="2014-04-23T00:00:00"/>
    <s v="Standard Class"/>
    <s v="PS-18760"/>
    <s v="Pamela Stobb"/>
    <x v="0"/>
    <s v="United States"/>
    <x v="1"/>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x v="1"/>
    <x v="1"/>
    <n v="90008"/>
    <x v="1"/>
    <s v="OFF-LA-10001404"/>
    <x v="1"/>
    <x v="2"/>
    <s v="Avery 517"/>
    <n v="7.38"/>
    <n v="2"/>
    <n v="0"/>
    <n v="3.4685999999999999"/>
  </r>
  <r>
    <n v="6860"/>
    <x v="3404"/>
    <x v="3"/>
    <x v="827"/>
    <d v="2014-04-23T00:00:00"/>
    <s v="Standard Class"/>
    <s v="PS-18760"/>
    <s v="Pamela Stobb"/>
    <x v="0"/>
    <s v="United States"/>
    <x v="1"/>
    <x v="1"/>
    <n v="90008"/>
    <x v="1"/>
    <s v="OFF-FA-10001561"/>
    <x v="1"/>
    <x v="13"/>
    <s v="Stockwell Push Pins"/>
    <n v="10.9"/>
    <n v="5"/>
    <n v="0"/>
    <n v="3.5970000000000004"/>
  </r>
  <r>
    <n v="6861"/>
    <x v="3404"/>
    <x v="3"/>
    <x v="827"/>
    <d v="2014-04-23T00:00:00"/>
    <s v="Standard Class"/>
    <s v="PS-18760"/>
    <s v="Pamela Stobb"/>
    <x v="0"/>
    <s v="United States"/>
    <x v="1"/>
    <x v="1"/>
    <n v="90008"/>
    <x v="1"/>
    <s v="TEC-AC-10001383"/>
    <x v="2"/>
    <x v="11"/>
    <s v="Logitech Wireless Touch Keyboard K400"/>
    <n v="274.89"/>
    <n v="11"/>
    <n v="0"/>
    <n v="46.731299999999962"/>
  </r>
  <r>
    <n v="6862"/>
    <x v="3404"/>
    <x v="3"/>
    <x v="827"/>
    <d v="2014-04-23T00:00:00"/>
    <s v="Standard Class"/>
    <s v="PS-18760"/>
    <s v="Pamela Stobb"/>
    <x v="0"/>
    <s v="United States"/>
    <x v="1"/>
    <x v="1"/>
    <n v="90008"/>
    <x v="1"/>
    <s v="OFF-LA-10003190"/>
    <x v="1"/>
    <x v="2"/>
    <s v="Avery 474"/>
    <n v="23.04"/>
    <n v="8"/>
    <n v="0"/>
    <n v="11.2896"/>
  </r>
  <r>
    <n v="6863"/>
    <x v="3404"/>
    <x v="3"/>
    <x v="827"/>
    <d v="2014-04-23T00:00:00"/>
    <s v="Standard Class"/>
    <s v="PS-18760"/>
    <s v="Pamela Stobb"/>
    <x v="0"/>
    <s v="United States"/>
    <x v="1"/>
    <x v="1"/>
    <n v="90008"/>
    <x v="1"/>
    <s v="FUR-CH-10003774"/>
    <x v="0"/>
    <x v="1"/>
    <s v="Global Wood Trimmed Manager's Task Chair, Khaki"/>
    <n v="218.35200000000003"/>
    <n v="3"/>
    <n v="0.2"/>
    <n v="-19.105800000000016"/>
  </r>
  <r>
    <n v="6864"/>
    <x v="3405"/>
    <x v="3"/>
    <x v="96"/>
    <d v="2014-12-09T00:00:00"/>
    <s v="Standard Class"/>
    <s v="MY-17380"/>
    <s v="Maribeth Yedwab"/>
    <x v="1"/>
    <s v="United States"/>
    <x v="52"/>
    <x v="5"/>
    <n v="78207"/>
    <x v="2"/>
    <s v="OFF-PA-10000520"/>
    <x v="1"/>
    <x v="10"/>
    <s v="Xerox 201"/>
    <n v="10.368000000000002"/>
    <n v="2"/>
    <n v="0.2"/>
    <n v="3.6288"/>
  </r>
  <r>
    <n v="6865"/>
    <x v="3406"/>
    <x v="0"/>
    <x v="1036"/>
    <d v="2013-08-29T00:00:00"/>
    <s v="Standard Class"/>
    <s v="SC-20230"/>
    <s v="Scot Coram"/>
    <x v="1"/>
    <s v="United States"/>
    <x v="1"/>
    <x v="1"/>
    <n v="90004"/>
    <x v="1"/>
    <s v="OFF-BI-10004465"/>
    <x v="1"/>
    <x v="8"/>
    <s v="Avery Durable Slant Ring Binders"/>
    <n v="12.672000000000001"/>
    <n v="2"/>
    <n v="0.2"/>
    <n v="4.7519999999999998"/>
  </r>
  <r>
    <n v="6866"/>
    <x v="3406"/>
    <x v="0"/>
    <x v="1036"/>
    <d v="2013-08-29T00:00:00"/>
    <s v="Standard Class"/>
    <s v="SC-20230"/>
    <s v="Scot Coram"/>
    <x v="1"/>
    <s v="United States"/>
    <x v="1"/>
    <x v="1"/>
    <n v="90004"/>
    <x v="1"/>
    <s v="TEC-PH-10003555"/>
    <x v="2"/>
    <x v="7"/>
    <s v="Motorola HK250 Universal Bluetooth Headset"/>
    <n v="91.96"/>
    <n v="5"/>
    <n v="0.2"/>
    <n v="-20.690999999999992"/>
  </r>
  <r>
    <n v="6867"/>
    <x v="3406"/>
    <x v="0"/>
    <x v="1036"/>
    <d v="2013-08-29T00:00:00"/>
    <s v="Standard Class"/>
    <s v="SC-20230"/>
    <s v="Scot Coram"/>
    <x v="1"/>
    <s v="United States"/>
    <x v="1"/>
    <x v="1"/>
    <n v="90004"/>
    <x v="1"/>
    <s v="TEC-AC-10000844"/>
    <x v="2"/>
    <x v="11"/>
    <s v="Logitech Gaming G510s - Keyboard"/>
    <n v="254.96999999999997"/>
    <n v="3"/>
    <n v="0"/>
    <n v="91.789199999999994"/>
  </r>
  <r>
    <n v="6868"/>
    <x v="3406"/>
    <x v="0"/>
    <x v="1036"/>
    <d v="2013-08-29T00:00:00"/>
    <s v="Standard Class"/>
    <s v="SC-20230"/>
    <s v="Scot Coram"/>
    <x v="1"/>
    <s v="United States"/>
    <x v="1"/>
    <x v="1"/>
    <n v="90004"/>
    <x v="1"/>
    <s v="TEC-PH-10003187"/>
    <x v="2"/>
    <x v="7"/>
    <s v="Anker Astro Mini 3000mAh Ultra-Compact Portable Charger"/>
    <n v="31.983999999999998"/>
    <n v="2"/>
    <n v="0.2"/>
    <n v="-7.9959999999999996"/>
  </r>
  <r>
    <n v="6869"/>
    <x v="3406"/>
    <x v="0"/>
    <x v="1036"/>
    <d v="2013-08-29T00:00:00"/>
    <s v="Standard Class"/>
    <s v="SC-20230"/>
    <s v="Scot Coram"/>
    <x v="1"/>
    <s v="United States"/>
    <x v="1"/>
    <x v="1"/>
    <n v="90004"/>
    <x v="1"/>
    <s v="FUR-TA-10003569"/>
    <x v="0"/>
    <x v="3"/>
    <s v="Bretford CR8500 Series Meeting Room Furniture"/>
    <n v="2887.0560000000005"/>
    <n v="9"/>
    <n v="0.2"/>
    <n v="180.44099999999992"/>
  </r>
  <r>
    <n v="6870"/>
    <x v="3406"/>
    <x v="0"/>
    <x v="1036"/>
    <d v="2013-08-29T00:00:00"/>
    <s v="Standard Class"/>
    <s v="SC-20230"/>
    <s v="Scot Coram"/>
    <x v="1"/>
    <s v="United States"/>
    <x v="1"/>
    <x v="1"/>
    <n v="90004"/>
    <x v="1"/>
    <s v="OFF-PA-10003848"/>
    <x v="1"/>
    <x v="10"/>
    <s v="Xerox 1997"/>
    <n v="12.96"/>
    <n v="2"/>
    <n v="0"/>
    <n v="6.2208000000000006"/>
  </r>
  <r>
    <n v="6871"/>
    <x v="3406"/>
    <x v="0"/>
    <x v="1036"/>
    <d v="2013-08-29T00:00:00"/>
    <s v="Standard Class"/>
    <s v="SC-20230"/>
    <s v="Scot Coram"/>
    <x v="1"/>
    <s v="United States"/>
    <x v="1"/>
    <x v="1"/>
    <n v="90004"/>
    <x v="1"/>
    <s v="OFF-PA-10002606"/>
    <x v="1"/>
    <x v="10"/>
    <s v="Xerox 1928"/>
    <n v="47.52"/>
    <n v="9"/>
    <n v="0"/>
    <n v="21.384"/>
  </r>
  <r>
    <n v="6872"/>
    <x v="3407"/>
    <x v="0"/>
    <x v="5"/>
    <d v="2013-12-09T00:00:00"/>
    <s v="Second Class"/>
    <s v="RF-19345"/>
    <s v="Randy Ferguson"/>
    <x v="1"/>
    <s v="United States"/>
    <x v="22"/>
    <x v="10"/>
    <n v="60610"/>
    <x v="2"/>
    <s v="OFF-LA-10004853"/>
    <x v="1"/>
    <x v="2"/>
    <s v="Avery 483"/>
    <n v="11.952000000000002"/>
    <n v="3"/>
    <n v="0.2"/>
    <n v="3.8843999999999994"/>
  </r>
  <r>
    <n v="6873"/>
    <x v="3408"/>
    <x v="1"/>
    <x v="1135"/>
    <d v="2012-12-19T00:00:00"/>
    <s v="First Class"/>
    <s v="SG-20080"/>
    <s v="Sandra Glassco"/>
    <x v="0"/>
    <s v="United States"/>
    <x v="4"/>
    <x v="4"/>
    <n v="98105"/>
    <x v="1"/>
    <s v="OFF-PA-10004948"/>
    <x v="1"/>
    <x v="10"/>
    <s v="Xerox 190"/>
    <n v="4.9800000000000004"/>
    <n v="1"/>
    <n v="0"/>
    <n v="2.3406000000000002"/>
  </r>
  <r>
    <n v="6874"/>
    <x v="3409"/>
    <x v="2"/>
    <x v="1136"/>
    <d v="2011-10-22T00:00:00"/>
    <s v="Second Class"/>
    <s v="TB-21520"/>
    <s v="Tracy Blumstein"/>
    <x v="0"/>
    <s v="United States"/>
    <x v="486"/>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x v="486"/>
    <x v="5"/>
    <n v="77705"/>
    <x v="2"/>
    <s v="TEC-AC-10001314"/>
    <x v="2"/>
    <x v="11"/>
    <s v="Case Logic 2.4GHz Wireless Keyboard"/>
    <n v="119.97600000000001"/>
    <n v="3"/>
    <n v="0.2"/>
    <n v="-17.996400000000019"/>
  </r>
  <r>
    <n v="6876"/>
    <x v="3410"/>
    <x v="0"/>
    <x v="64"/>
    <d v="2013-09-11T00:00:00"/>
    <s v="Standard Class"/>
    <s v="MM-17920"/>
    <s v="Michael Moore"/>
    <x v="0"/>
    <s v="United States"/>
    <x v="269"/>
    <x v="17"/>
    <n v="23320"/>
    <x v="0"/>
    <s v="OFF-LA-10004545"/>
    <x v="1"/>
    <x v="2"/>
    <s v="Avery 50"/>
    <n v="25.06"/>
    <n v="2"/>
    <n v="0"/>
    <n v="11.778199999999998"/>
  </r>
  <r>
    <n v="6877"/>
    <x v="3410"/>
    <x v="0"/>
    <x v="64"/>
    <d v="2013-09-11T00:00:00"/>
    <s v="Standard Class"/>
    <s v="MM-17920"/>
    <s v="Michael Moore"/>
    <x v="0"/>
    <s v="United States"/>
    <x v="269"/>
    <x v="17"/>
    <n v="23320"/>
    <x v="0"/>
    <s v="FUR-TA-10003238"/>
    <x v="0"/>
    <x v="3"/>
    <s v="Chromcraft Bull-Nose Wood 48&quot; x 96&quot; Rectangular Conference Tables"/>
    <n v="1652.94"/>
    <n v="3"/>
    <n v="0"/>
    <n v="314.05859999999996"/>
  </r>
  <r>
    <n v="6878"/>
    <x v="3411"/>
    <x v="1"/>
    <x v="52"/>
    <d v="2012-10-15T00:00:00"/>
    <s v="Same Day"/>
    <s v="CG-12520"/>
    <s v="Claire Gute"/>
    <x v="0"/>
    <s v="United States"/>
    <x v="61"/>
    <x v="5"/>
    <n v="75217"/>
    <x v="2"/>
    <s v="FUR-FU-10004952"/>
    <x v="0"/>
    <x v="5"/>
    <s v="C-Line Cubicle Keepers Polyproplyene Holder w/Velcro Back, 8-1/2x11, 25/Bx"/>
    <n v="131.376"/>
    <n v="6"/>
    <n v="0.6"/>
    <n v="-95.24760000000002"/>
  </r>
  <r>
    <n v="6879"/>
    <x v="3411"/>
    <x v="1"/>
    <x v="52"/>
    <d v="2012-10-15T00:00:00"/>
    <s v="Same Day"/>
    <s v="CG-12520"/>
    <s v="Claire Gute"/>
    <x v="0"/>
    <s v="United States"/>
    <x v="61"/>
    <x v="5"/>
    <n v="75217"/>
    <x v="2"/>
    <s v="OFF-PA-10003001"/>
    <x v="1"/>
    <x v="10"/>
    <s v="Xerox 1986"/>
    <n v="5.3440000000000003"/>
    <n v="1"/>
    <n v="0.2"/>
    <n v="1.8703999999999998"/>
  </r>
  <r>
    <n v="6880"/>
    <x v="3412"/>
    <x v="1"/>
    <x v="494"/>
    <d v="2012-12-05T00:00:00"/>
    <s v="Second Class"/>
    <s v="TW-21025"/>
    <s v="Tamara Willingham"/>
    <x v="2"/>
    <s v="United States"/>
    <x v="4"/>
    <x v="4"/>
    <n v="98105"/>
    <x v="1"/>
    <s v="FUR-CH-10001215"/>
    <x v="0"/>
    <x v="1"/>
    <s v="Global Troy Executive Leather Low-Back Tilter"/>
    <n v="2003.9200000000003"/>
    <n v="5"/>
    <n v="0.2"/>
    <n v="125.24499999999995"/>
  </r>
  <r>
    <n v="6881"/>
    <x v="3412"/>
    <x v="1"/>
    <x v="494"/>
    <d v="2012-12-05T00:00:00"/>
    <s v="Second Class"/>
    <s v="TW-21025"/>
    <s v="Tamara Willingham"/>
    <x v="2"/>
    <s v="United States"/>
    <x v="4"/>
    <x v="4"/>
    <n v="98105"/>
    <x v="1"/>
    <s v="OFF-PA-10004255"/>
    <x v="1"/>
    <x v="10"/>
    <s v="Xerox 219"/>
    <n v="32.400000000000006"/>
    <n v="5"/>
    <n v="0"/>
    <n v="15.552000000000001"/>
  </r>
  <r>
    <n v="6882"/>
    <x v="3412"/>
    <x v="1"/>
    <x v="494"/>
    <d v="2012-12-05T00:00:00"/>
    <s v="Second Class"/>
    <s v="TW-21025"/>
    <s v="Tamara Willingham"/>
    <x v="2"/>
    <s v="United States"/>
    <x v="4"/>
    <x v="4"/>
    <n v="98105"/>
    <x v="1"/>
    <s v="FUR-TA-10001705"/>
    <x v="0"/>
    <x v="3"/>
    <s v="Bush Advantage Collection Round Conference Table"/>
    <n v="1913.3999999999999"/>
    <n v="9"/>
    <n v="0"/>
    <n v="401.81399999999985"/>
  </r>
  <r>
    <n v="6883"/>
    <x v="3412"/>
    <x v="1"/>
    <x v="494"/>
    <d v="2012-12-05T00:00:00"/>
    <s v="Second Class"/>
    <s v="TW-21025"/>
    <s v="Tamara Willingham"/>
    <x v="2"/>
    <s v="United States"/>
    <x v="4"/>
    <x v="4"/>
    <n v="98105"/>
    <x v="1"/>
    <s v="OFF-ST-10002554"/>
    <x v="1"/>
    <x v="4"/>
    <s v="Tennsco Industrial Shelving"/>
    <n v="146.72999999999999"/>
    <n v="3"/>
    <n v="0"/>
    <n v="2.9346000000000032"/>
  </r>
  <r>
    <n v="6884"/>
    <x v="3412"/>
    <x v="1"/>
    <x v="494"/>
    <d v="2012-12-05T00:00:00"/>
    <s v="Second Class"/>
    <s v="TW-21025"/>
    <s v="Tamara Willingham"/>
    <x v="2"/>
    <s v="United States"/>
    <x v="4"/>
    <x v="4"/>
    <n v="98105"/>
    <x v="1"/>
    <s v="OFF-PA-10002222"/>
    <x v="1"/>
    <x v="10"/>
    <s v="Xerox Color Copier Paper, 11&quot; x 17&quot;, Ream"/>
    <n v="114.2"/>
    <n v="5"/>
    <n v="0"/>
    <n v="52.531999999999996"/>
  </r>
  <r>
    <n v="6885"/>
    <x v="3413"/>
    <x v="1"/>
    <x v="70"/>
    <d v="2012-06-04T00:00:00"/>
    <s v="Standard Class"/>
    <s v="BD-11320"/>
    <s v="Bill Donatelli"/>
    <x v="0"/>
    <s v="United States"/>
    <x v="31"/>
    <x v="11"/>
    <n v="55407"/>
    <x v="2"/>
    <s v="FUR-CH-10002320"/>
    <x v="0"/>
    <x v="1"/>
    <s v="Hon Pagoda Stacking Chairs"/>
    <n v="2567.84"/>
    <n v="8"/>
    <n v="0"/>
    <n v="770.35199999999986"/>
  </r>
  <r>
    <n v="6886"/>
    <x v="3414"/>
    <x v="3"/>
    <x v="18"/>
    <d v="2014-09-18T00:00:00"/>
    <s v="Standard Class"/>
    <s v="HA-14905"/>
    <s v="Helen Abelman"/>
    <x v="0"/>
    <s v="United States"/>
    <x v="24"/>
    <x v="24"/>
    <n v="45503"/>
    <x v="3"/>
    <s v="TEC-AC-10003499"/>
    <x v="2"/>
    <x v="11"/>
    <s v="Memorex Mini Travel Drive 8 GB USB 2.0 Flash Drive"/>
    <n v="37.056000000000004"/>
    <n v="4"/>
    <n v="0.2"/>
    <n v="8.8008000000000006"/>
  </r>
  <r>
    <n v="6887"/>
    <x v="3414"/>
    <x v="3"/>
    <x v="18"/>
    <d v="2014-09-18T00:00:00"/>
    <s v="Standard Class"/>
    <s v="HA-14905"/>
    <s v="Helen Abelman"/>
    <x v="0"/>
    <s v="United States"/>
    <x v="24"/>
    <x v="24"/>
    <n v="45503"/>
    <x v="3"/>
    <s v="TEC-PH-10003580"/>
    <x v="2"/>
    <x v="7"/>
    <s v="Cisco IP Phone 7961G-GE VoIP phone"/>
    <n v="259.89600000000002"/>
    <n v="2"/>
    <n v="0.4"/>
    <n v="-56.310799999999972"/>
  </r>
  <r>
    <n v="6888"/>
    <x v="3415"/>
    <x v="3"/>
    <x v="1016"/>
    <d v="2014-05-03T00:00:00"/>
    <s v="Standard Class"/>
    <s v="LL-16840"/>
    <s v="Lauren Leatherbury"/>
    <x v="0"/>
    <s v="United States"/>
    <x v="1"/>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x v="1"/>
    <x v="1"/>
    <n v="90032"/>
    <x v="1"/>
    <s v="OFF-BI-10000666"/>
    <x v="1"/>
    <x v="8"/>
    <s v="Surelock Post Binders"/>
    <n v="73.343999999999994"/>
    <n v="3"/>
    <n v="0.2"/>
    <n v="27.503999999999998"/>
  </r>
  <r>
    <n v="6890"/>
    <x v="3416"/>
    <x v="3"/>
    <x v="65"/>
    <d v="2014-09-23T00:00:00"/>
    <s v="Standard Class"/>
    <s v="SS-20140"/>
    <s v="Saphhira Shifley"/>
    <x v="1"/>
    <s v="United States"/>
    <x v="38"/>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x v="38"/>
    <x v="32"/>
    <n v="31907"/>
    <x v="0"/>
    <s v="OFF-PA-10000673"/>
    <x v="1"/>
    <x v="10"/>
    <s v="Post-it “Important Message” Note Pad, Neon Colors, 50 Sheets/Pad"/>
    <n v="50.96"/>
    <n v="7"/>
    <n v="0"/>
    <n v="24.460800000000003"/>
  </r>
  <r>
    <n v="6892"/>
    <x v="3416"/>
    <x v="3"/>
    <x v="65"/>
    <d v="2014-09-23T00:00:00"/>
    <s v="Standard Class"/>
    <s v="SS-20140"/>
    <s v="Saphhira Shifley"/>
    <x v="1"/>
    <s v="United States"/>
    <x v="38"/>
    <x v="32"/>
    <n v="31907"/>
    <x v="0"/>
    <s v="OFF-AR-10000380"/>
    <x v="1"/>
    <x v="6"/>
    <s v="Hunt PowerHouse Electric Pencil Sharpener, Blue"/>
    <n v="113.94"/>
    <n v="3"/>
    <n v="0"/>
    <n v="34.181999999999988"/>
  </r>
  <r>
    <n v="6893"/>
    <x v="3416"/>
    <x v="3"/>
    <x v="65"/>
    <d v="2014-09-23T00:00:00"/>
    <s v="Standard Class"/>
    <s v="SS-20140"/>
    <s v="Saphhira Shifley"/>
    <x v="1"/>
    <s v="United States"/>
    <x v="38"/>
    <x v="32"/>
    <n v="31907"/>
    <x v="0"/>
    <s v="OFF-PA-10003848"/>
    <x v="1"/>
    <x v="10"/>
    <s v="Xerox 1997"/>
    <n v="25.92"/>
    <n v="4"/>
    <n v="0"/>
    <n v="12.441600000000001"/>
  </r>
  <r>
    <n v="6894"/>
    <x v="3416"/>
    <x v="3"/>
    <x v="65"/>
    <d v="2014-09-23T00:00:00"/>
    <s v="Standard Class"/>
    <s v="SS-20140"/>
    <s v="Saphhira Shifley"/>
    <x v="1"/>
    <s v="United States"/>
    <x v="38"/>
    <x v="32"/>
    <n v="31907"/>
    <x v="0"/>
    <s v="FUR-FU-10002963"/>
    <x v="0"/>
    <x v="5"/>
    <s v="Master Caster Door Stop, Gray"/>
    <n v="20.32"/>
    <n v="4"/>
    <n v="0"/>
    <n v="6.9087999999999994"/>
  </r>
  <r>
    <n v="6895"/>
    <x v="3416"/>
    <x v="3"/>
    <x v="65"/>
    <d v="2014-09-23T00:00:00"/>
    <s v="Standard Class"/>
    <s v="SS-20140"/>
    <s v="Saphhira Shifley"/>
    <x v="1"/>
    <s v="United States"/>
    <x v="38"/>
    <x v="32"/>
    <n v="31907"/>
    <x v="0"/>
    <s v="TEC-PH-10002447"/>
    <x v="2"/>
    <x v="7"/>
    <s v="AT&amp;T CL83451 4-Handset Telephone"/>
    <n v="411.98"/>
    <n v="2"/>
    <n v="0"/>
    <n v="119.4742"/>
  </r>
  <r>
    <n v="6896"/>
    <x v="3416"/>
    <x v="3"/>
    <x v="65"/>
    <d v="2014-09-23T00:00:00"/>
    <s v="Standard Class"/>
    <s v="SS-20140"/>
    <s v="Saphhira Shifley"/>
    <x v="1"/>
    <s v="United States"/>
    <x v="38"/>
    <x v="32"/>
    <n v="31907"/>
    <x v="0"/>
    <s v="OFF-SU-10004261"/>
    <x v="1"/>
    <x v="14"/>
    <s v="Fiskars 8&quot; Scissors, 2/Pack"/>
    <n v="34.479999999999997"/>
    <n v="2"/>
    <n v="0"/>
    <n v="9.9991999999999948"/>
  </r>
  <r>
    <n v="6897"/>
    <x v="3416"/>
    <x v="3"/>
    <x v="65"/>
    <d v="2014-09-23T00:00:00"/>
    <s v="Standard Class"/>
    <s v="SS-20140"/>
    <s v="Saphhira Shifley"/>
    <x v="1"/>
    <s v="United States"/>
    <x v="38"/>
    <x v="32"/>
    <n v="31907"/>
    <x v="0"/>
    <s v="OFF-PA-10003228"/>
    <x v="1"/>
    <x v="10"/>
    <s v="Xerox 1917"/>
    <n v="244.54999999999998"/>
    <n v="5"/>
    <n v="0"/>
    <n v="114.93849999999998"/>
  </r>
  <r>
    <n v="6898"/>
    <x v="3417"/>
    <x v="3"/>
    <x v="238"/>
    <d v="2014-08-26T00:00:00"/>
    <s v="Standard Class"/>
    <s v="CK-12205"/>
    <s v="Chloris Kastensmidt"/>
    <x v="0"/>
    <s v="United States"/>
    <x v="80"/>
    <x v="24"/>
    <n v="44107"/>
    <x v="3"/>
    <s v="OFF-BI-10004817"/>
    <x v="1"/>
    <x v="8"/>
    <s v="GBC Personal VeloBind Strips"/>
    <n v="10.782000000000002"/>
    <n v="3"/>
    <n v="0.7"/>
    <n v="-7.9067999999999969"/>
  </r>
  <r>
    <n v="6899"/>
    <x v="3418"/>
    <x v="1"/>
    <x v="1137"/>
    <d v="2012-05-26T00:00:00"/>
    <s v="Second Class"/>
    <s v="VS-21820"/>
    <s v="Vivek Sundaresam"/>
    <x v="0"/>
    <s v="United States"/>
    <x v="14"/>
    <x v="10"/>
    <n v="60540"/>
    <x v="2"/>
    <s v="FUR-CH-10002880"/>
    <x v="0"/>
    <x v="1"/>
    <s v="Global High-Back Leather Tilter, Burgundy"/>
    <n v="602.65099999999995"/>
    <n v="7"/>
    <n v="0.3"/>
    <n v="-163.57670000000005"/>
  </r>
  <r>
    <n v="6900"/>
    <x v="3418"/>
    <x v="1"/>
    <x v="1137"/>
    <d v="2012-05-26T00:00:00"/>
    <s v="Second Class"/>
    <s v="VS-21820"/>
    <s v="Vivek Sundaresam"/>
    <x v="0"/>
    <s v="United States"/>
    <x v="14"/>
    <x v="10"/>
    <n v="60540"/>
    <x v="2"/>
    <s v="OFF-BI-10001249"/>
    <x v="1"/>
    <x v="8"/>
    <s v="Avery Heavy-Duty EZD View Binder with Locking Rings"/>
    <n v="7.6559999999999988"/>
    <n v="6"/>
    <n v="0.8"/>
    <n v="-13.015200000000004"/>
  </r>
  <r>
    <n v="6901"/>
    <x v="3419"/>
    <x v="1"/>
    <x v="67"/>
    <d v="2012-09-11T00:00:00"/>
    <s v="Standard Class"/>
    <s v="TN-21040"/>
    <s v="Tanja Norvell"/>
    <x v="2"/>
    <s v="United States"/>
    <x v="20"/>
    <x v="15"/>
    <n v="10009"/>
    <x v="3"/>
    <s v="TEC-AC-10002402"/>
    <x v="2"/>
    <x v="11"/>
    <s v="Razer Kraken PRO Over Ear PC and Music Headset"/>
    <n v="559.92999999999995"/>
    <n v="7"/>
    <n v="0"/>
    <n v="167.97899999999996"/>
  </r>
  <r>
    <n v="6902"/>
    <x v="3420"/>
    <x v="3"/>
    <x v="1138"/>
    <d v="2014-07-25T00:00:00"/>
    <s v="Same Day"/>
    <s v="HR-14830"/>
    <s v="Harold Ryan"/>
    <x v="1"/>
    <s v="United States"/>
    <x v="101"/>
    <x v="1"/>
    <n v="92646"/>
    <x v="1"/>
    <s v="TEC-CO-10001449"/>
    <x v="2"/>
    <x v="16"/>
    <s v="Hewlett Packard LaserJet 3310 Copier"/>
    <n v="2399.96"/>
    <n v="5"/>
    <n v="0.2"/>
    <n v="839.9860000000001"/>
  </r>
  <r>
    <n v="6903"/>
    <x v="3421"/>
    <x v="3"/>
    <x v="264"/>
    <d v="2014-09-09T00:00:00"/>
    <s v="Standard Class"/>
    <s v="JS-15595"/>
    <s v="Jill Stevenson"/>
    <x v="1"/>
    <s v="United States"/>
    <x v="22"/>
    <x v="10"/>
    <n v="60653"/>
    <x v="2"/>
    <s v="OFF-FA-10002280"/>
    <x v="1"/>
    <x v="13"/>
    <s v="Advantus Plastic Paper Clips"/>
    <n v="16"/>
    <n v="4"/>
    <n v="0.2"/>
    <n v="5.6"/>
  </r>
  <r>
    <n v="6904"/>
    <x v="3421"/>
    <x v="3"/>
    <x v="264"/>
    <d v="2014-09-09T00:00:00"/>
    <s v="Standard Class"/>
    <s v="JS-15595"/>
    <s v="Jill Stevenson"/>
    <x v="1"/>
    <s v="United States"/>
    <x v="22"/>
    <x v="10"/>
    <n v="60653"/>
    <x v="2"/>
    <s v="OFF-AP-10003278"/>
    <x v="1"/>
    <x v="9"/>
    <s v="Belkin 7-Outlet SurgeMaster Home Series"/>
    <n v="5.5879999999999992"/>
    <n v="2"/>
    <n v="0.8"/>
    <n v="-15.087600000000002"/>
  </r>
  <r>
    <n v="6905"/>
    <x v="3421"/>
    <x v="3"/>
    <x v="264"/>
    <d v="2014-09-09T00:00:00"/>
    <s v="Standard Class"/>
    <s v="JS-15595"/>
    <s v="Jill Stevenson"/>
    <x v="1"/>
    <s v="United States"/>
    <x v="22"/>
    <x v="10"/>
    <n v="60653"/>
    <x v="2"/>
    <s v="OFF-ST-10003994"/>
    <x v="1"/>
    <x v="4"/>
    <s v="Belkin 19&quot; Center-Weighted Shelf, Gray"/>
    <n v="235.92"/>
    <n v="5"/>
    <n v="0.2"/>
    <n v="-44.235000000000007"/>
  </r>
  <r>
    <n v="6906"/>
    <x v="3422"/>
    <x v="3"/>
    <x v="1139"/>
    <d v="2014-12-09T00:00:00"/>
    <s v="Second Class"/>
    <s v="BN-11470"/>
    <s v="Brad Norvell"/>
    <x v="1"/>
    <s v="United States"/>
    <x v="71"/>
    <x v="1"/>
    <n v="94513"/>
    <x v="1"/>
    <s v="OFF-ST-10003221"/>
    <x v="1"/>
    <x v="4"/>
    <s v="Staples"/>
    <n v="10.68"/>
    <n v="1"/>
    <n v="0"/>
    <n v="2.8836000000000004"/>
  </r>
  <r>
    <n v="6907"/>
    <x v="3423"/>
    <x v="3"/>
    <x v="968"/>
    <d v="2014-05-21T00:00:00"/>
    <s v="Same Day"/>
    <s v="AR-10405"/>
    <s v="Allen Rosenblatt"/>
    <x v="1"/>
    <s v="United States"/>
    <x v="149"/>
    <x v="12"/>
    <n v="48183"/>
    <x v="2"/>
    <s v="OFF-BI-10002225"/>
    <x v="1"/>
    <x v="8"/>
    <s v="Square Ring Data Binders, Rigid 75 Pt. Covers, 11&quot; x 14-7/8&quot;"/>
    <n v="41.28"/>
    <n v="2"/>
    <n v="0"/>
    <n v="19.814399999999999"/>
  </r>
  <r>
    <n v="6908"/>
    <x v="3424"/>
    <x v="0"/>
    <x v="720"/>
    <d v="2013-10-04T00:00:00"/>
    <s v="Standard Class"/>
    <s v="SW-20455"/>
    <s v="Shaun Weien"/>
    <x v="0"/>
    <s v="United States"/>
    <x v="4"/>
    <x v="4"/>
    <n v="98103"/>
    <x v="1"/>
    <s v="TEC-PH-10002584"/>
    <x v="2"/>
    <x v="7"/>
    <s v="Samsung Galaxy S4"/>
    <n v="1001.5840000000001"/>
    <n v="2"/>
    <n v="0.2"/>
    <n v="125.19799999999992"/>
  </r>
  <r>
    <n v="6909"/>
    <x v="3425"/>
    <x v="3"/>
    <x v="389"/>
    <d v="2014-12-16T00:00:00"/>
    <s v="Standard Class"/>
    <s v="JE-16165"/>
    <s v="Justin Ellison"/>
    <x v="1"/>
    <s v="United States"/>
    <x v="310"/>
    <x v="20"/>
    <n v="29406"/>
    <x v="0"/>
    <s v="FUR-FU-10002364"/>
    <x v="0"/>
    <x v="5"/>
    <s v="Eldon Expressions Wood Desk Accessories, Oak"/>
    <n v="14.76"/>
    <n v="2"/>
    <n v="0"/>
    <n v="4.2803999999999984"/>
  </r>
  <r>
    <n v="6910"/>
    <x v="3426"/>
    <x v="2"/>
    <x v="103"/>
    <d v="2011-09-18T00:00:00"/>
    <s v="Second Class"/>
    <s v="LH-16900"/>
    <s v="Lena Hernandez"/>
    <x v="0"/>
    <s v="United States"/>
    <x v="38"/>
    <x v="24"/>
    <n v="43229"/>
    <x v="3"/>
    <s v="OFF-BI-10004022"/>
    <x v="1"/>
    <x v="8"/>
    <s v="Acco Suede Grain Vinyl Round Ring Binder"/>
    <n v="2.5020000000000002"/>
    <n v="3"/>
    <n v="0.7"/>
    <n v="-2.0015999999999998"/>
  </r>
  <r>
    <n v="6911"/>
    <x v="3427"/>
    <x v="3"/>
    <x v="570"/>
    <d v="2014-08-03T00:00:00"/>
    <s v="Standard Class"/>
    <s v="VG-21790"/>
    <s v="Vivek Gonzalez"/>
    <x v="0"/>
    <s v="United States"/>
    <x v="4"/>
    <x v="4"/>
    <n v="98103"/>
    <x v="1"/>
    <s v="FUR-BO-10004709"/>
    <x v="0"/>
    <x v="0"/>
    <s v="Bush Westfield Collection Bookcases, Medium Cherry Finish"/>
    <n v="115.96"/>
    <n v="2"/>
    <n v="0"/>
    <n v="25.511200000000002"/>
  </r>
  <r>
    <n v="6912"/>
    <x v="3428"/>
    <x v="3"/>
    <x v="378"/>
    <d v="2014-08-06T00:00:00"/>
    <s v="Second Class"/>
    <s v="EM-13960"/>
    <s v="Eric Murdock"/>
    <x v="0"/>
    <s v="United States"/>
    <x v="8"/>
    <x v="1"/>
    <n v="94109"/>
    <x v="1"/>
    <s v="OFF-ST-10004340"/>
    <x v="1"/>
    <x v="4"/>
    <s v="Fellowes Mobile File Cart, Black"/>
    <n v="186.54"/>
    <n v="3"/>
    <n v="0"/>
    <n v="50.365800000000007"/>
  </r>
  <r>
    <n v="6913"/>
    <x v="3429"/>
    <x v="3"/>
    <x v="743"/>
    <d v="2014-05-06T00:00:00"/>
    <s v="Second Class"/>
    <s v="EM-13825"/>
    <s v="Elizabeth Moffitt"/>
    <x v="1"/>
    <s v="United States"/>
    <x v="1"/>
    <x v="1"/>
    <n v="90049"/>
    <x v="1"/>
    <s v="TEC-AC-10001714"/>
    <x v="2"/>
    <x v="11"/>
    <s v="Logitech MX Performance Wireless Mouse"/>
    <n v="159.56"/>
    <n v="4"/>
    <n v="0"/>
    <n v="59.037199999999999"/>
  </r>
  <r>
    <n v="6914"/>
    <x v="3430"/>
    <x v="1"/>
    <x v="821"/>
    <d v="2012-06-16T00:00:00"/>
    <s v="Standard Class"/>
    <s v="JH-15910"/>
    <s v="Jonathan Howell"/>
    <x v="0"/>
    <s v="United States"/>
    <x v="487"/>
    <x v="2"/>
    <n v="33407"/>
    <x v="0"/>
    <s v="TEC-PH-10002844"/>
    <x v="2"/>
    <x v="7"/>
    <s v="Speck Products Candyshell Flip Case"/>
    <n v="55.984000000000009"/>
    <n v="2"/>
    <n v="0.2"/>
    <n v="4.1987999999999985"/>
  </r>
  <r>
    <n v="6915"/>
    <x v="3431"/>
    <x v="2"/>
    <x v="1091"/>
    <d v="2011-12-29T00:00:00"/>
    <s v="Standard Class"/>
    <s v="NP-18700"/>
    <s v="Nora Preis"/>
    <x v="0"/>
    <s v="United States"/>
    <x v="22"/>
    <x v="10"/>
    <n v="60623"/>
    <x v="2"/>
    <s v="OFF-ST-10000585"/>
    <x v="1"/>
    <x v="4"/>
    <s v="Economy Rollaway Files"/>
    <n v="132.16"/>
    <n v="1"/>
    <n v="0.2"/>
    <n v="9.911999999999999"/>
  </r>
  <r>
    <n v="6916"/>
    <x v="3431"/>
    <x v="2"/>
    <x v="1091"/>
    <d v="2011-12-29T00:00:00"/>
    <s v="Standard Class"/>
    <s v="NP-18700"/>
    <s v="Nora Preis"/>
    <x v="0"/>
    <s v="United States"/>
    <x v="22"/>
    <x v="10"/>
    <n v="60623"/>
    <x v="2"/>
    <s v="OFF-BI-10002824"/>
    <x v="1"/>
    <x v="8"/>
    <s v="Recycled Easel Ring Binders"/>
    <n v="17.903999999999996"/>
    <n v="6"/>
    <n v="0.8"/>
    <n v="-31.332000000000008"/>
  </r>
  <r>
    <n v="6917"/>
    <x v="3431"/>
    <x v="2"/>
    <x v="1091"/>
    <d v="2011-12-29T00:00:00"/>
    <s v="Standard Class"/>
    <s v="NP-18700"/>
    <s v="Nora Preis"/>
    <x v="0"/>
    <s v="United States"/>
    <x v="22"/>
    <x v="10"/>
    <n v="60623"/>
    <x v="2"/>
    <s v="OFF-PA-10001289"/>
    <x v="1"/>
    <x v="10"/>
    <s v="White Computer Printout Paper by Universal"/>
    <n v="124.032"/>
    <n v="4"/>
    <n v="0.2"/>
    <n v="44.961600000000004"/>
  </r>
  <r>
    <n v="6918"/>
    <x v="3432"/>
    <x v="2"/>
    <x v="757"/>
    <d v="2011-12-21T00:00:00"/>
    <s v="Standard Class"/>
    <s v="SH-20635"/>
    <s v="Stefanie Holloman"/>
    <x v="1"/>
    <s v="United States"/>
    <x v="301"/>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x v="4"/>
    <x v="4"/>
    <n v="98115"/>
    <x v="1"/>
    <s v="OFF-SU-10003567"/>
    <x v="1"/>
    <x v="14"/>
    <s v="Stiletto Hand Letter Openers"/>
    <n v="28.799999999999997"/>
    <n v="3"/>
    <n v="0"/>
    <n v="0.86400000000000077"/>
  </r>
  <r>
    <n v="6920"/>
    <x v="3434"/>
    <x v="1"/>
    <x v="1031"/>
    <d v="2012-05-28T00:00:00"/>
    <s v="Standard Class"/>
    <s v="HG-14965"/>
    <s v="Henry Goldwyn"/>
    <x v="1"/>
    <s v="United States"/>
    <x v="10"/>
    <x v="9"/>
    <n v="19143"/>
    <x v="3"/>
    <s v="OFF-BI-10001597"/>
    <x v="1"/>
    <x v="8"/>
    <s v="Wilson Jones Ledger-Size, Piano-Hinge Binder, 2&quot;, Blue"/>
    <n v="24.588000000000001"/>
    <n v="2"/>
    <n v="0.7"/>
    <n v="-18.031199999999998"/>
  </r>
  <r>
    <n v="6921"/>
    <x v="3435"/>
    <x v="3"/>
    <x v="425"/>
    <d v="2014-03-03T00:00:00"/>
    <s v="Standard Class"/>
    <s v="BM-11140"/>
    <s v="Becky Martin"/>
    <x v="0"/>
    <s v="United States"/>
    <x v="443"/>
    <x v="1"/>
    <n v="93101"/>
    <x v="1"/>
    <s v="OFF-AP-10003287"/>
    <x v="1"/>
    <x v="9"/>
    <s v="Tripp Lite TLP810NET Broadband Surge for Modem/Fax"/>
    <n v="356.78999999999996"/>
    <n v="7"/>
    <n v="0"/>
    <n v="99.901199999999989"/>
  </r>
  <r>
    <n v="6922"/>
    <x v="3436"/>
    <x v="3"/>
    <x v="1095"/>
    <d v="2014-04-11T00:00:00"/>
    <s v="Standard Class"/>
    <s v="PS-19045"/>
    <s v="Penelope Sewall"/>
    <x v="2"/>
    <s v="United States"/>
    <x v="20"/>
    <x v="15"/>
    <n v="10011"/>
    <x v="3"/>
    <s v="OFF-EN-10001532"/>
    <x v="1"/>
    <x v="12"/>
    <s v="Brown Kraft Recycled Envelopes"/>
    <n v="16.98"/>
    <n v="1"/>
    <n v="0"/>
    <n v="8.49"/>
  </r>
  <r>
    <n v="6923"/>
    <x v="3437"/>
    <x v="1"/>
    <x v="199"/>
    <d v="2012-03-19T00:00:00"/>
    <s v="Second Class"/>
    <s v="MS-17710"/>
    <s v="Maurice Satty"/>
    <x v="0"/>
    <s v="United States"/>
    <x v="109"/>
    <x v="19"/>
    <n v="36830"/>
    <x v="0"/>
    <s v="OFF-LA-10003930"/>
    <x v="1"/>
    <x v="2"/>
    <s v="Dot Matrix Printer Tape Reel Labels, White, 5000/Box"/>
    <n v="491.55"/>
    <n v="5"/>
    <n v="0"/>
    <n v="240.8595"/>
  </r>
  <r>
    <n v="6924"/>
    <x v="3437"/>
    <x v="1"/>
    <x v="199"/>
    <d v="2012-03-19T00:00:00"/>
    <s v="Second Class"/>
    <s v="MS-17710"/>
    <s v="Maurice Satty"/>
    <x v="0"/>
    <s v="United States"/>
    <x v="109"/>
    <x v="19"/>
    <n v="36830"/>
    <x v="0"/>
    <s v="OFF-EN-10003845"/>
    <x v="1"/>
    <x v="12"/>
    <s v="Colored Envelopes"/>
    <n v="7.38"/>
    <n v="2"/>
    <n v="0"/>
    <n v="3.3947999999999996"/>
  </r>
  <r>
    <n v="6925"/>
    <x v="3438"/>
    <x v="1"/>
    <x v="672"/>
    <d v="2012-12-04T00:00:00"/>
    <s v="Standard Class"/>
    <s v="JL-15235"/>
    <s v="Janet Lee"/>
    <x v="0"/>
    <s v="United States"/>
    <x v="20"/>
    <x v="15"/>
    <n v="10035"/>
    <x v="3"/>
    <s v="OFF-PA-10002659"/>
    <x v="1"/>
    <x v="10"/>
    <s v="Avoid Verbal Orders Carbonless Minifold Book"/>
    <n v="23.66"/>
    <n v="7"/>
    <n v="0"/>
    <n v="10.883599999999998"/>
  </r>
  <r>
    <n v="6926"/>
    <x v="3438"/>
    <x v="1"/>
    <x v="672"/>
    <d v="2012-12-04T00:00:00"/>
    <s v="Standard Class"/>
    <s v="JL-15235"/>
    <s v="Janet Lee"/>
    <x v="0"/>
    <s v="United States"/>
    <x v="20"/>
    <x v="15"/>
    <n v="10035"/>
    <x v="3"/>
    <s v="FUR-BO-10001608"/>
    <x v="0"/>
    <x v="0"/>
    <s v="Hon Metal Bookcases, Black"/>
    <n v="681.40800000000013"/>
    <n v="12"/>
    <n v="0.2"/>
    <n v="42.588000000000022"/>
  </r>
  <r>
    <n v="6927"/>
    <x v="3439"/>
    <x v="0"/>
    <x v="1062"/>
    <d v="2013-08-04T00:00:00"/>
    <s v="Standard Class"/>
    <s v="KM-16660"/>
    <s v="Khloe Miller"/>
    <x v="0"/>
    <s v="United States"/>
    <x v="1"/>
    <x v="1"/>
    <n v="90032"/>
    <x v="1"/>
    <s v="OFF-LA-10000305"/>
    <x v="1"/>
    <x v="2"/>
    <s v="Avery 495"/>
    <n v="18.899999999999999"/>
    <n v="3"/>
    <n v="0"/>
    <n v="8.6939999999999991"/>
  </r>
  <r>
    <n v="6928"/>
    <x v="3440"/>
    <x v="0"/>
    <x v="661"/>
    <d v="2013-06-26T00:00:00"/>
    <s v="Second Class"/>
    <s v="RD-19900"/>
    <s v="Ruben Dartt"/>
    <x v="0"/>
    <s v="United States"/>
    <x v="8"/>
    <x v="1"/>
    <n v="94109"/>
    <x v="1"/>
    <s v="OFF-ST-10003638"/>
    <x v="1"/>
    <x v="4"/>
    <s v="Mobile Personal File Cube"/>
    <n v="93.68"/>
    <n v="4"/>
    <n v="0"/>
    <n v="25.293599999999998"/>
  </r>
  <r>
    <n v="6929"/>
    <x v="3440"/>
    <x v="0"/>
    <x v="661"/>
    <d v="2013-06-26T00:00:00"/>
    <s v="Second Class"/>
    <s v="RD-19900"/>
    <s v="Ruben Dartt"/>
    <x v="0"/>
    <s v="United States"/>
    <x v="8"/>
    <x v="1"/>
    <n v="94109"/>
    <x v="1"/>
    <s v="OFF-LA-10001934"/>
    <x v="1"/>
    <x v="2"/>
    <s v="Avery 516"/>
    <n v="21.93"/>
    <n v="3"/>
    <n v="0"/>
    <n v="10.307099999999998"/>
  </r>
  <r>
    <n v="6930"/>
    <x v="3440"/>
    <x v="0"/>
    <x v="661"/>
    <d v="2013-06-26T00:00:00"/>
    <s v="Second Class"/>
    <s v="RD-19900"/>
    <s v="Ruben Dartt"/>
    <x v="0"/>
    <s v="United States"/>
    <x v="8"/>
    <x v="1"/>
    <n v="94109"/>
    <x v="1"/>
    <s v="TEC-PH-10003012"/>
    <x v="2"/>
    <x v="7"/>
    <s v="Nortel Meridian M3904 Professional Digital phone"/>
    <n v="862.34400000000005"/>
    <n v="7"/>
    <n v="0.2"/>
    <n v="97.013699999999858"/>
  </r>
  <r>
    <n v="6931"/>
    <x v="3440"/>
    <x v="0"/>
    <x v="661"/>
    <d v="2013-06-26T00:00:00"/>
    <s v="Second Class"/>
    <s v="RD-19900"/>
    <s v="Ruben Dartt"/>
    <x v="0"/>
    <s v="United States"/>
    <x v="8"/>
    <x v="1"/>
    <n v="94109"/>
    <x v="1"/>
    <s v="OFF-PA-10001019"/>
    <x v="1"/>
    <x v="10"/>
    <s v="Xerox 1884"/>
    <n v="19.98"/>
    <n v="1"/>
    <n v="0"/>
    <n v="9.3905999999999992"/>
  </r>
  <r>
    <n v="6932"/>
    <x v="3441"/>
    <x v="2"/>
    <x v="686"/>
    <d v="2011-07-18T00:00:00"/>
    <s v="Standard Class"/>
    <s v="ST-20530"/>
    <s v="Shui Tom"/>
    <x v="0"/>
    <s v="United States"/>
    <x v="10"/>
    <x v="9"/>
    <n v="19140"/>
    <x v="3"/>
    <s v="TEC-PH-10002070"/>
    <x v="2"/>
    <x v="7"/>
    <s v="Griffin GC36547 PowerJolt SE Lightning Charger"/>
    <n v="13.493999999999998"/>
    <n v="1"/>
    <n v="0.4"/>
    <n v="-2.2490000000000023"/>
  </r>
  <r>
    <n v="6933"/>
    <x v="3441"/>
    <x v="2"/>
    <x v="686"/>
    <d v="2011-07-18T00:00:00"/>
    <s v="Standard Class"/>
    <s v="ST-20530"/>
    <s v="Shui Tom"/>
    <x v="0"/>
    <s v="United States"/>
    <x v="10"/>
    <x v="9"/>
    <n v="19140"/>
    <x v="3"/>
    <s v="TEC-PH-10002583"/>
    <x v="2"/>
    <x v="7"/>
    <s v="iOttie HLCRIO102 Car Mount"/>
    <n v="23.987999999999996"/>
    <n v="2"/>
    <n v="0.4"/>
    <n v="-13.993000000000004"/>
  </r>
  <r>
    <n v="6934"/>
    <x v="3441"/>
    <x v="2"/>
    <x v="686"/>
    <d v="2011-07-18T00:00:00"/>
    <s v="Standard Class"/>
    <s v="ST-20530"/>
    <s v="Shui Tom"/>
    <x v="0"/>
    <s v="United States"/>
    <x v="10"/>
    <x v="9"/>
    <n v="19140"/>
    <x v="3"/>
    <s v="FUR-FU-10001057"/>
    <x v="0"/>
    <x v="5"/>
    <s v="Tensor Track Tree Floor Lamp"/>
    <n v="31.983999999999998"/>
    <n v="2"/>
    <n v="0.2"/>
    <n v="1.1993999999999998"/>
  </r>
  <r>
    <n v="6935"/>
    <x v="3441"/>
    <x v="2"/>
    <x v="686"/>
    <d v="2011-07-18T00:00:00"/>
    <s v="Standard Class"/>
    <s v="ST-20530"/>
    <s v="Shui Tom"/>
    <x v="0"/>
    <s v="United States"/>
    <x v="10"/>
    <x v="9"/>
    <n v="19140"/>
    <x v="3"/>
    <s v="OFF-AR-10001044"/>
    <x v="1"/>
    <x v="6"/>
    <s v="BOSTON Ranger #55 Pencil Sharpener, Black"/>
    <n v="41.584000000000003"/>
    <n v="2"/>
    <n v="0.2"/>
    <n v="4.6781999999999968"/>
  </r>
  <r>
    <n v="6936"/>
    <x v="3442"/>
    <x v="3"/>
    <x v="329"/>
    <d v="2014-12-04T00:00:00"/>
    <s v="Second Class"/>
    <s v="BP-11095"/>
    <s v="Bart Pistole"/>
    <x v="1"/>
    <s v="United States"/>
    <x v="236"/>
    <x v="5"/>
    <n v="79907"/>
    <x v="2"/>
    <s v="TEC-AC-10001767"/>
    <x v="2"/>
    <x v="11"/>
    <s v="SanDisk Ultra 64 GB MicroSDHC Class 10 Memory Card"/>
    <n v="95.976000000000013"/>
    <n v="3"/>
    <n v="0.2"/>
    <n v="-10.797300000000011"/>
  </r>
  <r>
    <n v="6937"/>
    <x v="3443"/>
    <x v="0"/>
    <x v="476"/>
    <d v="2013-09-05T00:00:00"/>
    <s v="First Class"/>
    <s v="TA-21385"/>
    <s v="Tom Ashbrook"/>
    <x v="2"/>
    <s v="United States"/>
    <x v="22"/>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x v="236"/>
    <x v="5"/>
    <n v="79907"/>
    <x v="2"/>
    <s v="OFF-PA-10001952"/>
    <x v="1"/>
    <x v="10"/>
    <s v="Xerox 1902"/>
    <n v="36.544000000000004"/>
    <n v="2"/>
    <n v="0.2"/>
    <n v="11.876799999999998"/>
  </r>
  <r>
    <n v="6939"/>
    <x v="3445"/>
    <x v="0"/>
    <x v="732"/>
    <d v="2013-11-10T00:00:00"/>
    <s v="Standard Class"/>
    <s v="NP-18700"/>
    <s v="Nora Preis"/>
    <x v="0"/>
    <s v="United States"/>
    <x v="4"/>
    <x v="4"/>
    <n v="98105"/>
    <x v="1"/>
    <s v="TEC-AC-10004420"/>
    <x v="2"/>
    <x v="11"/>
    <s v="Cherry 142-key Programmable Keyboard"/>
    <n v="479.72"/>
    <n v="4"/>
    <n v="0"/>
    <n v="52.769200000000012"/>
  </r>
  <r>
    <n v="6940"/>
    <x v="3446"/>
    <x v="3"/>
    <x v="335"/>
    <d v="2014-07-01T00:00:00"/>
    <s v="Standard Class"/>
    <s v="SC-20260"/>
    <s v="Scott Cohen"/>
    <x v="1"/>
    <s v="United States"/>
    <x v="20"/>
    <x v="15"/>
    <n v="10009"/>
    <x v="3"/>
    <s v="OFF-BI-10001071"/>
    <x v="1"/>
    <x v="8"/>
    <s v="GBC ProClick Punch Binding System"/>
    <n v="102.36799999999999"/>
    <n v="2"/>
    <n v="0.2"/>
    <n v="37.108400000000003"/>
  </r>
  <r>
    <n v="6941"/>
    <x v="3446"/>
    <x v="3"/>
    <x v="335"/>
    <d v="2014-07-01T00:00:00"/>
    <s v="Standard Class"/>
    <s v="SC-20260"/>
    <s v="Scott Cohen"/>
    <x v="1"/>
    <s v="United States"/>
    <x v="20"/>
    <x v="15"/>
    <n v="10009"/>
    <x v="3"/>
    <s v="OFF-SU-10002503"/>
    <x v="1"/>
    <x v="14"/>
    <s v="Acme Preferred Stainless Steel Scissors"/>
    <n v="28.4"/>
    <n v="5"/>
    <n v="0"/>
    <n v="8.2359999999999989"/>
  </r>
  <r>
    <n v="6942"/>
    <x v="3446"/>
    <x v="3"/>
    <x v="335"/>
    <d v="2014-07-01T00:00:00"/>
    <s v="Standard Class"/>
    <s v="SC-20260"/>
    <s v="Scott Cohen"/>
    <x v="1"/>
    <s v="United States"/>
    <x v="20"/>
    <x v="15"/>
    <n v="10009"/>
    <x v="3"/>
    <s v="OFF-ST-10001490"/>
    <x v="1"/>
    <x v="4"/>
    <s v="Hot File 7-Pocket, Floor Stand"/>
    <n v="713.88"/>
    <n v="4"/>
    <n v="0"/>
    <n v="214.16399999999993"/>
  </r>
  <r>
    <n v="6943"/>
    <x v="3446"/>
    <x v="3"/>
    <x v="335"/>
    <d v="2014-07-01T00:00:00"/>
    <s v="Standard Class"/>
    <s v="SC-20260"/>
    <s v="Scott Cohen"/>
    <x v="1"/>
    <s v="United States"/>
    <x v="20"/>
    <x v="15"/>
    <n v="10009"/>
    <x v="3"/>
    <s v="OFF-PA-10003790"/>
    <x v="1"/>
    <x v="10"/>
    <s v="Xerox 1991"/>
    <n v="68.52"/>
    <n v="3"/>
    <n v="0"/>
    <n v="31.519199999999998"/>
  </r>
  <r>
    <n v="6944"/>
    <x v="3447"/>
    <x v="1"/>
    <x v="395"/>
    <d v="2012-07-30T00:00:00"/>
    <s v="Standard Class"/>
    <s v="RD-19930"/>
    <s v="Russell D'Ascenzo"/>
    <x v="0"/>
    <s v="United States"/>
    <x v="1"/>
    <x v="1"/>
    <n v="90032"/>
    <x v="1"/>
    <s v="TEC-PH-10004094"/>
    <x v="2"/>
    <x v="7"/>
    <s v="Motorola L703CM"/>
    <n v="623.96"/>
    <n v="5"/>
    <n v="0.2"/>
    <n v="38.997500000000002"/>
  </r>
  <r>
    <n v="6945"/>
    <x v="3448"/>
    <x v="2"/>
    <x v="865"/>
    <d v="2011-09-27T00:00:00"/>
    <s v="Standard Class"/>
    <s v="TH-21115"/>
    <s v="Thea Hudgings"/>
    <x v="1"/>
    <s v="United States"/>
    <x v="46"/>
    <x v="13"/>
    <n v="19711"/>
    <x v="3"/>
    <s v="OFF-BI-10004876"/>
    <x v="1"/>
    <x v="8"/>
    <s v="Wilson Jones Suede Grain Vinyl Binders"/>
    <n v="11.12"/>
    <n v="4"/>
    <n v="0"/>
    <n v="5.4487999999999994"/>
  </r>
  <r>
    <n v="6946"/>
    <x v="3449"/>
    <x v="0"/>
    <x v="955"/>
    <d v="2013-10-05T00:00:00"/>
    <s v="Standard Class"/>
    <s v="GM-14680"/>
    <s v="Greg Matthias"/>
    <x v="0"/>
    <s v="United States"/>
    <x v="20"/>
    <x v="15"/>
    <n v="10011"/>
    <x v="3"/>
    <s v="FUR-BO-10003034"/>
    <x v="0"/>
    <x v="0"/>
    <s v="O'Sullivan Elevations Bookcase, Cherry Finish"/>
    <n v="523.91999999999996"/>
    <n v="5"/>
    <n v="0.2"/>
    <n v="-26.195999999999984"/>
  </r>
  <r>
    <n v="6947"/>
    <x v="3450"/>
    <x v="1"/>
    <x v="529"/>
    <d v="2012-11-13T00:00:00"/>
    <s v="Standard Class"/>
    <s v="JO-15550"/>
    <s v="Jesus Ocampo"/>
    <x v="2"/>
    <s v="United States"/>
    <x v="43"/>
    <x v="1"/>
    <n v="95661"/>
    <x v="1"/>
    <s v="OFF-FA-10000490"/>
    <x v="1"/>
    <x v="13"/>
    <s v="OIC Binder Clips, Mini, 1/4&quot; Capacity, Black"/>
    <n v="2.48"/>
    <n v="2"/>
    <n v="0"/>
    <n v="1.1656"/>
  </r>
  <r>
    <n v="6948"/>
    <x v="3451"/>
    <x v="1"/>
    <x v="334"/>
    <d v="2012-04-29T00:00:00"/>
    <s v="Standard Class"/>
    <s v="ZC-21910"/>
    <s v="Zuschuss Carroll"/>
    <x v="0"/>
    <s v="United States"/>
    <x v="34"/>
    <x v="10"/>
    <n v="60505"/>
    <x v="2"/>
    <s v="OFF-ST-10002574"/>
    <x v="1"/>
    <x v="4"/>
    <s v="SAFCO Commercial Wire Shelving, Black"/>
    <n v="221.024"/>
    <n v="2"/>
    <n v="0.2"/>
    <n v="-55.256"/>
  </r>
  <r>
    <n v="6949"/>
    <x v="3451"/>
    <x v="1"/>
    <x v="334"/>
    <d v="2012-04-29T00:00:00"/>
    <s v="Standard Class"/>
    <s v="ZC-21910"/>
    <s v="Zuschuss Carroll"/>
    <x v="0"/>
    <s v="United States"/>
    <x v="34"/>
    <x v="10"/>
    <n v="60505"/>
    <x v="2"/>
    <s v="FUR-CH-10003535"/>
    <x v="0"/>
    <x v="1"/>
    <s v="Global Armless Task Chair, Royal Blue"/>
    <n v="128.05799999999999"/>
    <n v="3"/>
    <n v="0.3"/>
    <n v="-23.782199999999996"/>
  </r>
  <r>
    <n v="6950"/>
    <x v="3452"/>
    <x v="3"/>
    <x v="123"/>
    <d v="2014-11-20T00:00:00"/>
    <s v="Same Day"/>
    <s v="AP-10720"/>
    <s v="Anne Pryor"/>
    <x v="2"/>
    <s v="United States"/>
    <x v="20"/>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x v="20"/>
    <x v="15"/>
    <n v="10011"/>
    <x v="3"/>
    <s v="FUR-TA-10001676"/>
    <x v="0"/>
    <x v="3"/>
    <s v="Hon 61000 Series Interactive Training Tables"/>
    <n v="79.97399999999999"/>
    <n v="3"/>
    <n v="0.4"/>
    <n v="-29.323800000000006"/>
  </r>
  <r>
    <n v="6952"/>
    <x v="3453"/>
    <x v="1"/>
    <x v="312"/>
    <d v="2012-11-24T00:00:00"/>
    <s v="Standard Class"/>
    <s v="GK-14620"/>
    <s v="Grace Kelly"/>
    <x v="1"/>
    <s v="United States"/>
    <x v="61"/>
    <x v="5"/>
    <n v="75217"/>
    <x v="2"/>
    <s v="TEC-MA-10002790"/>
    <x v="2"/>
    <x v="15"/>
    <s v="NeatDesk Desktop Scanner &amp; Digital Filing System"/>
    <n v="479.988"/>
    <n v="2"/>
    <n v="0.4"/>
    <n v="55.998599999999954"/>
  </r>
  <r>
    <n v="6953"/>
    <x v="3454"/>
    <x v="1"/>
    <x v="653"/>
    <d v="2012-10-03T00:00:00"/>
    <s v="First Class"/>
    <s v="HM-14980"/>
    <s v="Henry MacAllister"/>
    <x v="0"/>
    <s v="United States"/>
    <x v="1"/>
    <x v="1"/>
    <n v="90008"/>
    <x v="1"/>
    <s v="OFF-BI-10001757"/>
    <x v="1"/>
    <x v="8"/>
    <s v="Pressboard Hanging Data Binders for Unburst Sheets"/>
    <n v="11.808"/>
    <n v="3"/>
    <n v="0.2"/>
    <n v="4.1327999999999996"/>
  </r>
  <r>
    <n v="6954"/>
    <x v="3454"/>
    <x v="1"/>
    <x v="653"/>
    <d v="2012-10-03T00:00:00"/>
    <s v="First Class"/>
    <s v="HM-14980"/>
    <s v="Henry MacAllister"/>
    <x v="0"/>
    <s v="United States"/>
    <x v="1"/>
    <x v="1"/>
    <n v="90008"/>
    <x v="1"/>
    <s v="OFF-BI-10004828"/>
    <x v="1"/>
    <x v="8"/>
    <s v="GBC Poly Designer Binding Covers"/>
    <n v="53.567999999999998"/>
    <n v="4"/>
    <n v="0.2"/>
    <n v="19.418399999999995"/>
  </r>
  <r>
    <n v="6955"/>
    <x v="3454"/>
    <x v="1"/>
    <x v="653"/>
    <d v="2012-10-03T00:00:00"/>
    <s v="First Class"/>
    <s v="HM-14980"/>
    <s v="Henry MacAllister"/>
    <x v="0"/>
    <s v="United States"/>
    <x v="1"/>
    <x v="1"/>
    <n v="90008"/>
    <x v="1"/>
    <s v="TEC-PH-10000369"/>
    <x v="2"/>
    <x v="7"/>
    <s v="HTC One Mini"/>
    <n v="503.96000000000004"/>
    <n v="5"/>
    <n v="0.2"/>
    <n v="50.396000000000015"/>
  </r>
  <r>
    <n v="6956"/>
    <x v="3455"/>
    <x v="1"/>
    <x v="334"/>
    <d v="2012-05-02T00:00:00"/>
    <s v="Standard Class"/>
    <s v="LS-16945"/>
    <s v="Linda Southworth"/>
    <x v="1"/>
    <s v="United States"/>
    <x v="1"/>
    <x v="1"/>
    <n v="90004"/>
    <x v="1"/>
    <s v="OFF-EN-10003862"/>
    <x v="1"/>
    <x v="12"/>
    <s v="Laser &amp; Ink Jet Business Envelopes"/>
    <n v="21.34"/>
    <n v="2"/>
    <n v="0"/>
    <n v="9.8163999999999998"/>
  </r>
  <r>
    <n v="6957"/>
    <x v="3456"/>
    <x v="0"/>
    <x v="216"/>
    <d v="2013-07-20T00:00:00"/>
    <s v="Standard Class"/>
    <s v="AR-10570"/>
    <s v="Anemone Ratner"/>
    <x v="0"/>
    <s v="United States"/>
    <x v="38"/>
    <x v="32"/>
    <n v="31907"/>
    <x v="0"/>
    <s v="OFF-BI-10003963"/>
    <x v="1"/>
    <x v="8"/>
    <s v="Cardinal Holdit Data Disk Pockets"/>
    <n v="36.4"/>
    <n v="5"/>
    <n v="0"/>
    <n v="17.107999999999997"/>
  </r>
  <r>
    <n v="6958"/>
    <x v="3456"/>
    <x v="0"/>
    <x v="216"/>
    <d v="2013-07-20T00:00:00"/>
    <s v="Standard Class"/>
    <s v="AR-10570"/>
    <s v="Anemone Ratner"/>
    <x v="0"/>
    <s v="United States"/>
    <x v="38"/>
    <x v="32"/>
    <n v="31907"/>
    <x v="0"/>
    <s v="FUR-FU-10004848"/>
    <x v="0"/>
    <x v="5"/>
    <s v="Howard Miller 13-3/4&quot; Diameter Brushed Chrome Round Wall Clock"/>
    <n v="51.75"/>
    <n v="1"/>
    <n v="0"/>
    <n v="15.524999999999999"/>
  </r>
  <r>
    <n v="6959"/>
    <x v="3457"/>
    <x v="1"/>
    <x v="874"/>
    <d v="2012-09-29T00:00:00"/>
    <s v="Second Class"/>
    <s v="RH-19510"/>
    <s v="Rick Huthwaite"/>
    <x v="2"/>
    <s v="United States"/>
    <x v="8"/>
    <x v="1"/>
    <n v="94110"/>
    <x v="1"/>
    <s v="OFF-ST-10001328"/>
    <x v="1"/>
    <x v="4"/>
    <s v="Personal Filing Tote with Lid, Black/Gray"/>
    <n v="15.51"/>
    <n v="1"/>
    <n v="0"/>
    <n v="4.3428000000000004"/>
  </r>
  <r>
    <n v="6960"/>
    <x v="3457"/>
    <x v="1"/>
    <x v="874"/>
    <d v="2012-09-29T00:00:00"/>
    <s v="Second Class"/>
    <s v="RH-19510"/>
    <s v="Rick Huthwaite"/>
    <x v="2"/>
    <s v="United States"/>
    <x v="8"/>
    <x v="1"/>
    <n v="94110"/>
    <x v="1"/>
    <s v="OFF-PA-10002377"/>
    <x v="1"/>
    <x v="10"/>
    <s v="Xerox 1916"/>
    <n v="146.82"/>
    <n v="3"/>
    <n v="0"/>
    <n v="73.41"/>
  </r>
  <r>
    <n v="6961"/>
    <x v="3457"/>
    <x v="1"/>
    <x v="874"/>
    <d v="2012-09-29T00:00:00"/>
    <s v="Second Class"/>
    <s v="RH-19510"/>
    <s v="Rick Huthwaite"/>
    <x v="2"/>
    <s v="United States"/>
    <x v="8"/>
    <x v="1"/>
    <n v="94110"/>
    <x v="1"/>
    <s v="OFF-PA-10003441"/>
    <x v="1"/>
    <x v="10"/>
    <s v="Xerox 226"/>
    <n v="12.96"/>
    <n v="2"/>
    <n v="0"/>
    <n v="6.2208000000000006"/>
  </r>
  <r>
    <n v="6962"/>
    <x v="3458"/>
    <x v="3"/>
    <x v="468"/>
    <d v="2014-11-11T00:00:00"/>
    <s v="Same Day"/>
    <s v="TB-21190"/>
    <s v="Thomas Brumley"/>
    <x v="2"/>
    <s v="United States"/>
    <x v="169"/>
    <x v="1"/>
    <n v="92503"/>
    <x v="1"/>
    <s v="OFF-AR-10002221"/>
    <x v="1"/>
    <x v="6"/>
    <s v="12 Colored Short Pencils"/>
    <n v="7.8000000000000007"/>
    <n v="3"/>
    <n v="0"/>
    <n v="2.1060000000000008"/>
  </r>
  <r>
    <n v="6963"/>
    <x v="3459"/>
    <x v="0"/>
    <x v="87"/>
    <d v="2013-07-21T00:00:00"/>
    <s v="Second Class"/>
    <s v="JD-15895"/>
    <s v="Jonathan Doherty"/>
    <x v="1"/>
    <s v="United States"/>
    <x v="29"/>
    <x v="20"/>
    <n v="29203"/>
    <x v="0"/>
    <s v="OFF-EN-10001509"/>
    <x v="1"/>
    <x v="12"/>
    <s v="Poly String Tie Envelopes"/>
    <n v="10.199999999999999"/>
    <n v="5"/>
    <n v="0"/>
    <n v="4.7939999999999996"/>
  </r>
  <r>
    <n v="6964"/>
    <x v="3459"/>
    <x v="0"/>
    <x v="87"/>
    <d v="2013-07-21T00:00:00"/>
    <s v="Second Class"/>
    <s v="JD-15895"/>
    <s v="Jonathan Doherty"/>
    <x v="1"/>
    <s v="United States"/>
    <x v="29"/>
    <x v="20"/>
    <n v="29203"/>
    <x v="0"/>
    <s v="OFF-AR-10003338"/>
    <x v="1"/>
    <x v="6"/>
    <s v="Eberhard Faber 3 1/2&quot; Golf Pencils"/>
    <n v="22.32"/>
    <n v="3"/>
    <n v="0"/>
    <n v="5.580000000000001"/>
  </r>
  <r>
    <n v="6965"/>
    <x v="3459"/>
    <x v="0"/>
    <x v="87"/>
    <d v="2013-07-21T00:00:00"/>
    <s v="Second Class"/>
    <s v="JD-15895"/>
    <s v="Jonathan Doherty"/>
    <x v="1"/>
    <s v="United States"/>
    <x v="29"/>
    <x v="20"/>
    <n v="29203"/>
    <x v="0"/>
    <s v="OFF-BI-10004728"/>
    <x v="1"/>
    <x v="8"/>
    <s v="Wilson Jones Turn Tabs Binder Tool for Ring Binders"/>
    <n v="24.1"/>
    <n v="5"/>
    <n v="0"/>
    <n v="11.086"/>
  </r>
  <r>
    <n v="6966"/>
    <x v="3459"/>
    <x v="0"/>
    <x v="87"/>
    <d v="2013-07-21T00:00:00"/>
    <s v="Second Class"/>
    <s v="JD-15895"/>
    <s v="Jonathan Doherty"/>
    <x v="1"/>
    <s v="United States"/>
    <x v="29"/>
    <x v="20"/>
    <n v="29203"/>
    <x v="0"/>
    <s v="TEC-AC-10000358"/>
    <x v="2"/>
    <x v="11"/>
    <s v="Imation Secure Drive + Hardware Encrypted USB flash drive - 16 GB"/>
    <n v="75.98"/>
    <n v="2"/>
    <n v="0"/>
    <n v="18.235199999999999"/>
  </r>
  <r>
    <n v="6967"/>
    <x v="3459"/>
    <x v="0"/>
    <x v="87"/>
    <d v="2013-07-21T00:00:00"/>
    <s v="Second Class"/>
    <s v="JD-15895"/>
    <s v="Jonathan Doherty"/>
    <x v="1"/>
    <s v="United States"/>
    <x v="29"/>
    <x v="20"/>
    <n v="29203"/>
    <x v="0"/>
    <s v="OFF-BI-10002764"/>
    <x v="1"/>
    <x v="8"/>
    <s v="Recycled Pressboard Report Cover with Reinforced Top Hinge"/>
    <n v="6.46"/>
    <n v="2"/>
    <n v="0"/>
    <n v="3.1654"/>
  </r>
  <r>
    <n v="6968"/>
    <x v="3459"/>
    <x v="0"/>
    <x v="87"/>
    <d v="2013-07-21T00:00:00"/>
    <s v="Second Class"/>
    <s v="JD-15895"/>
    <s v="Jonathan Doherty"/>
    <x v="1"/>
    <s v="United States"/>
    <x v="29"/>
    <x v="20"/>
    <n v="29203"/>
    <x v="0"/>
    <s v="OFF-PA-10001461"/>
    <x v="1"/>
    <x v="10"/>
    <s v="HP Office Paper (20Lb. and 87 Bright)"/>
    <n v="60.12"/>
    <n v="9"/>
    <n v="0"/>
    <n v="28.857599999999998"/>
  </r>
  <r>
    <n v="6969"/>
    <x v="3460"/>
    <x v="1"/>
    <x v="1140"/>
    <d v="2012-10-20T00:00:00"/>
    <s v="Second Class"/>
    <s v="MP-17965"/>
    <s v="Michael Paige"/>
    <x v="1"/>
    <s v="United States"/>
    <x v="20"/>
    <x v="15"/>
    <n v="10011"/>
    <x v="3"/>
    <s v="TEC-PH-10004165"/>
    <x v="2"/>
    <x v="7"/>
    <s v="Mitel MiVoice 5330e IP Phone"/>
    <n v="824.97"/>
    <n v="3"/>
    <n v="0"/>
    <n v="214.4922"/>
  </r>
  <r>
    <n v="6970"/>
    <x v="3461"/>
    <x v="0"/>
    <x v="994"/>
    <d v="2013-01-13T00:00:00"/>
    <s v="Second Class"/>
    <s v="JB-16000"/>
    <s v="Joy Bell-"/>
    <x v="0"/>
    <s v="United States"/>
    <x v="468"/>
    <x v="4"/>
    <n v="98632"/>
    <x v="1"/>
    <s v="FUR-FU-10000010"/>
    <x v="0"/>
    <x v="5"/>
    <s v="DAX Value U-Channel Document Frames, Easel Back"/>
    <n v="24.849999999999998"/>
    <n v="5"/>
    <n v="0"/>
    <n v="7.7034999999999982"/>
  </r>
  <r>
    <n v="6971"/>
    <x v="3462"/>
    <x v="3"/>
    <x v="20"/>
    <d v="2014-09-26T00:00:00"/>
    <s v="Standard Class"/>
    <s v="AB-10105"/>
    <s v="Adrian Barton"/>
    <x v="0"/>
    <s v="United States"/>
    <x v="42"/>
    <x v="16"/>
    <n v="85023"/>
    <x v="1"/>
    <s v="OFF-ST-10000321"/>
    <x v="1"/>
    <x v="4"/>
    <s v="Akro Stacking Bins"/>
    <n v="12.624000000000001"/>
    <n v="2"/>
    <n v="0.2"/>
    <n v="-2.5248000000000022"/>
  </r>
  <r>
    <n v="6972"/>
    <x v="3462"/>
    <x v="3"/>
    <x v="20"/>
    <d v="2014-09-26T00:00:00"/>
    <s v="Standard Class"/>
    <s v="AB-10105"/>
    <s v="Adrian Barton"/>
    <x v="0"/>
    <s v="United States"/>
    <x v="42"/>
    <x v="16"/>
    <n v="85023"/>
    <x v="1"/>
    <s v="TEC-AC-10000109"/>
    <x v="2"/>
    <x v="11"/>
    <s v="Sony Micro Vault Click 16 GB USB 2.0 Flash Drive"/>
    <n v="89.584000000000003"/>
    <n v="2"/>
    <n v="0.2"/>
    <n v="4.4792000000000058"/>
  </r>
  <r>
    <n v="6973"/>
    <x v="3462"/>
    <x v="3"/>
    <x v="20"/>
    <d v="2014-09-26T00:00:00"/>
    <s v="Standard Class"/>
    <s v="AB-10105"/>
    <s v="Adrian Barton"/>
    <x v="0"/>
    <s v="United States"/>
    <x v="42"/>
    <x v="16"/>
    <n v="85023"/>
    <x v="1"/>
    <s v="TEC-PH-10002415"/>
    <x v="2"/>
    <x v="7"/>
    <s v="Polycom VoiceStation 500 Conference phone"/>
    <n v="471.92"/>
    <n v="2"/>
    <n v="0.2"/>
    <n v="29.495000000000019"/>
  </r>
  <r>
    <n v="6974"/>
    <x v="3462"/>
    <x v="3"/>
    <x v="20"/>
    <d v="2014-09-26T00:00:00"/>
    <s v="Standard Class"/>
    <s v="AB-10105"/>
    <s v="Adrian Barton"/>
    <x v="0"/>
    <s v="United States"/>
    <x v="42"/>
    <x v="16"/>
    <n v="85023"/>
    <x v="1"/>
    <s v="OFF-BI-10001460"/>
    <x v="1"/>
    <x v="8"/>
    <s v="Plastic Binding Combs"/>
    <n v="18.180000000000003"/>
    <n v="4"/>
    <n v="0.7"/>
    <n v="-13.938000000000002"/>
  </r>
  <r>
    <n v="6975"/>
    <x v="3463"/>
    <x v="3"/>
    <x v="175"/>
    <d v="2014-09-20T00:00:00"/>
    <s v="Standard Class"/>
    <s v="CC-12145"/>
    <s v="Charles Crestani"/>
    <x v="0"/>
    <s v="United States"/>
    <x v="12"/>
    <x v="5"/>
    <n v="77095"/>
    <x v="2"/>
    <s v="OFF-AR-10002987"/>
    <x v="1"/>
    <x v="6"/>
    <s v="Prismacolor Color Pencil Set"/>
    <n v="31.744"/>
    <n v="2"/>
    <n v="0.2"/>
    <n v="8.3328000000000024"/>
  </r>
  <r>
    <n v="6976"/>
    <x v="3464"/>
    <x v="1"/>
    <x v="1141"/>
    <d v="2012-07-02T00:00:00"/>
    <s v="Standard Class"/>
    <s v="CY-12745"/>
    <s v="Craig Yedwab"/>
    <x v="1"/>
    <s v="United States"/>
    <x v="23"/>
    <x v="16"/>
    <n v="85234"/>
    <x v="1"/>
    <s v="OFF-LA-10000443"/>
    <x v="1"/>
    <x v="2"/>
    <s v="Avery 501"/>
    <n v="5.9039999999999999"/>
    <n v="2"/>
    <n v="0.2"/>
    <n v="1.9925999999999999"/>
  </r>
  <r>
    <n v="6977"/>
    <x v="3464"/>
    <x v="1"/>
    <x v="1141"/>
    <d v="2012-07-02T00:00:00"/>
    <s v="Standard Class"/>
    <s v="CY-12745"/>
    <s v="Craig Yedwab"/>
    <x v="1"/>
    <s v="United States"/>
    <x v="23"/>
    <x v="16"/>
    <n v="85234"/>
    <x v="1"/>
    <s v="FUR-FU-10004306"/>
    <x v="0"/>
    <x v="5"/>
    <s v="Electrix Halogen Magnifier Lamp"/>
    <n v="621.7600000000001"/>
    <n v="4"/>
    <n v="0.2"/>
    <n v="46.631999999999977"/>
  </r>
  <r>
    <n v="6978"/>
    <x v="3465"/>
    <x v="0"/>
    <x v="881"/>
    <d v="2013-11-29T00:00:00"/>
    <s v="First Class"/>
    <s v="EP-13915"/>
    <s v="Emily Phan"/>
    <x v="0"/>
    <s v="United States"/>
    <x v="186"/>
    <x v="36"/>
    <n v="72401"/>
    <x v="0"/>
    <s v="TEC-PH-10002564"/>
    <x v="2"/>
    <x v="7"/>
    <s v="OtterBox Defender Series Case - Samsung Galaxy S4"/>
    <n v="59.98"/>
    <n v="2"/>
    <n v="0"/>
    <n v="17.993999999999993"/>
  </r>
  <r>
    <n v="6979"/>
    <x v="3466"/>
    <x v="3"/>
    <x v="920"/>
    <d v="2014-11-30T00:00:00"/>
    <s v="Second Class"/>
    <s v="DL-13315"/>
    <s v="Delfina Latchford"/>
    <x v="0"/>
    <s v="United States"/>
    <x v="118"/>
    <x v="32"/>
    <n v="30318"/>
    <x v="0"/>
    <s v="OFF-PA-10003724"/>
    <x v="1"/>
    <x v="10"/>
    <s v="Wirebound Message Book, 4 per Page"/>
    <n v="48.87"/>
    <n v="9"/>
    <n v="0"/>
    <n v="23.946299999999997"/>
  </r>
  <r>
    <n v="6980"/>
    <x v="3467"/>
    <x v="3"/>
    <x v="424"/>
    <d v="2014-01-20T00:00:00"/>
    <s v="Standard Class"/>
    <s v="SO-20335"/>
    <s v="Sean O'Donnell"/>
    <x v="0"/>
    <s v="United States"/>
    <x v="1"/>
    <x v="1"/>
    <n v="90036"/>
    <x v="1"/>
    <s v="OFF-PA-10000483"/>
    <x v="1"/>
    <x v="10"/>
    <s v="Xerox 19"/>
    <n v="154.9"/>
    <n v="5"/>
    <n v="0"/>
    <n v="69.704999999999998"/>
  </r>
  <r>
    <n v="6981"/>
    <x v="3468"/>
    <x v="2"/>
    <x v="845"/>
    <d v="2011-11-08T00:00:00"/>
    <s v="First Class"/>
    <s v="BP-11095"/>
    <s v="Bart Pistole"/>
    <x v="1"/>
    <s v="United States"/>
    <x v="20"/>
    <x v="15"/>
    <n v="10024"/>
    <x v="3"/>
    <s v="OFF-FA-10000611"/>
    <x v="1"/>
    <x v="13"/>
    <s v="Binder Clips by OIC"/>
    <n v="5.92"/>
    <n v="4"/>
    <n v="0"/>
    <n v="2.8415999999999997"/>
  </r>
  <r>
    <n v="6982"/>
    <x v="3468"/>
    <x v="2"/>
    <x v="845"/>
    <d v="2011-11-08T00:00:00"/>
    <s v="First Class"/>
    <s v="BP-11095"/>
    <s v="Bart Pistole"/>
    <x v="1"/>
    <s v="United States"/>
    <x v="20"/>
    <x v="15"/>
    <n v="10024"/>
    <x v="3"/>
    <s v="OFF-PA-10000246"/>
    <x v="1"/>
    <x v="10"/>
    <s v="Riverleaf Stik-Withit Designer Note Cubes"/>
    <n v="30.18"/>
    <n v="3"/>
    <n v="0"/>
    <n v="13.8828"/>
  </r>
  <r>
    <n v="6983"/>
    <x v="3469"/>
    <x v="0"/>
    <x v="142"/>
    <d v="2013-09-06T00:00:00"/>
    <s v="Standard Class"/>
    <s v="JA-15970"/>
    <s v="Joseph Airdo"/>
    <x v="0"/>
    <s v="United States"/>
    <x v="66"/>
    <x v="12"/>
    <n v="48227"/>
    <x v="2"/>
    <s v="OFF-BI-10004728"/>
    <x v="1"/>
    <x v="8"/>
    <s v="Wilson Jones Turn Tabs Binder Tool for Ring Binders"/>
    <n v="24.1"/>
    <n v="5"/>
    <n v="0"/>
    <n v="11.086"/>
  </r>
  <r>
    <n v="6984"/>
    <x v="3469"/>
    <x v="0"/>
    <x v="142"/>
    <d v="2013-09-06T00:00:00"/>
    <s v="Standard Class"/>
    <s v="JA-15970"/>
    <s v="Joseph Airdo"/>
    <x v="0"/>
    <s v="United States"/>
    <x v="66"/>
    <x v="12"/>
    <n v="48227"/>
    <x v="2"/>
    <s v="TEC-PH-10002365"/>
    <x v="2"/>
    <x v="7"/>
    <s v="Belkin Grip Candy Sheer Case / Cover for iPhone 5 and 5S"/>
    <n v="8.7799999999999994"/>
    <n v="1"/>
    <n v="0"/>
    <n v="2.2827999999999999"/>
  </r>
  <r>
    <n v="6985"/>
    <x v="3469"/>
    <x v="0"/>
    <x v="142"/>
    <d v="2013-09-06T00:00:00"/>
    <s v="Standard Class"/>
    <s v="JA-15970"/>
    <s v="Joseph Airdo"/>
    <x v="0"/>
    <s v="United States"/>
    <x v="66"/>
    <x v="12"/>
    <n v="48227"/>
    <x v="2"/>
    <s v="OFF-AP-10002457"/>
    <x v="1"/>
    <x v="9"/>
    <s v="Eureka The Boss Plus 12-Amp Hard Box Upright Vacuum, Red"/>
    <n v="376.74"/>
    <n v="4"/>
    <n v="0.1"/>
    <n v="71.161999999999978"/>
  </r>
  <r>
    <n v="6986"/>
    <x v="3469"/>
    <x v="0"/>
    <x v="142"/>
    <d v="2013-09-06T00:00:00"/>
    <s v="Standard Class"/>
    <s v="JA-15970"/>
    <s v="Joseph Airdo"/>
    <x v="0"/>
    <s v="United States"/>
    <x v="66"/>
    <x v="12"/>
    <n v="48227"/>
    <x v="2"/>
    <s v="OFF-BI-10000320"/>
    <x v="1"/>
    <x v="8"/>
    <s v="GBC Plastic Binding Combs"/>
    <n v="29.52"/>
    <n v="4"/>
    <n v="0"/>
    <n v="14.4648"/>
  </r>
  <r>
    <n v="6987"/>
    <x v="3469"/>
    <x v="0"/>
    <x v="142"/>
    <d v="2013-09-06T00:00:00"/>
    <s v="Standard Class"/>
    <s v="JA-15970"/>
    <s v="Joseph Airdo"/>
    <x v="0"/>
    <s v="United States"/>
    <x v="66"/>
    <x v="12"/>
    <n v="48227"/>
    <x v="2"/>
    <s v="OFF-AR-10004999"/>
    <x v="1"/>
    <x v="6"/>
    <s v="Newell 315"/>
    <n v="11.96"/>
    <n v="2"/>
    <n v="0"/>
    <n v="2.99"/>
  </r>
  <r>
    <n v="6988"/>
    <x v="3469"/>
    <x v="0"/>
    <x v="142"/>
    <d v="2013-09-06T00:00:00"/>
    <s v="Standard Class"/>
    <s v="JA-15970"/>
    <s v="Joseph Airdo"/>
    <x v="0"/>
    <s v="United States"/>
    <x v="66"/>
    <x v="12"/>
    <n v="48227"/>
    <x v="2"/>
    <s v="OFF-BI-10001116"/>
    <x v="1"/>
    <x v="8"/>
    <s v="Wilson Jones 1&quot; Hanging DublLock Ring Binders"/>
    <n v="26.400000000000002"/>
    <n v="5"/>
    <n v="0"/>
    <n v="12.672000000000001"/>
  </r>
  <r>
    <n v="6989"/>
    <x v="3470"/>
    <x v="3"/>
    <x v="343"/>
    <d v="2014-11-17T00:00:00"/>
    <s v="Second Class"/>
    <s v="BB-11545"/>
    <s v="Brenda Bowman"/>
    <x v="1"/>
    <s v="United States"/>
    <x v="2"/>
    <x v="2"/>
    <n v="33311"/>
    <x v="0"/>
    <s v="OFF-AP-10002651"/>
    <x v="1"/>
    <x v="9"/>
    <s v="Hoover Upright Vacuum With Dirt Cup"/>
    <n v="1158.1199999999999"/>
    <n v="5"/>
    <n v="0.2"/>
    <n v="130.28849999999983"/>
  </r>
  <r>
    <n v="6990"/>
    <x v="3471"/>
    <x v="3"/>
    <x v="157"/>
    <d v="2014-12-14T00:00:00"/>
    <s v="First Class"/>
    <s v="DK-13375"/>
    <s v="Dennis Kane"/>
    <x v="0"/>
    <s v="United States"/>
    <x v="488"/>
    <x v="5"/>
    <n v="79605"/>
    <x v="2"/>
    <s v="OFF-AP-10001634"/>
    <x v="1"/>
    <x v="9"/>
    <s v="Hoover Commercial Lightweight Upright Vacuum"/>
    <n v="1.3919999999999997"/>
    <n v="2"/>
    <n v="0.8"/>
    <n v="-3.7584000000000009"/>
  </r>
  <r>
    <n v="6991"/>
    <x v="3472"/>
    <x v="1"/>
    <x v="627"/>
    <d v="2012-11-13T00:00:00"/>
    <s v="Second Class"/>
    <s v="RH-19600"/>
    <s v="Rob Haberlin"/>
    <x v="0"/>
    <s v="United States"/>
    <x v="409"/>
    <x v="17"/>
    <n v="23666"/>
    <x v="0"/>
    <s v="OFF-AP-10003266"/>
    <x v="1"/>
    <x v="9"/>
    <s v="Holmes Replacement Filter for HEPA Air Cleaner, Large Room"/>
    <n v="44.43"/>
    <n v="3"/>
    <n v="0"/>
    <n v="18.660600000000002"/>
  </r>
  <r>
    <n v="6992"/>
    <x v="3472"/>
    <x v="1"/>
    <x v="627"/>
    <d v="2012-11-13T00:00:00"/>
    <s v="Second Class"/>
    <s v="RH-19600"/>
    <s v="Rob Haberlin"/>
    <x v="0"/>
    <s v="United States"/>
    <x v="409"/>
    <x v="17"/>
    <n v="23666"/>
    <x v="0"/>
    <s v="TEC-PH-10002890"/>
    <x v="2"/>
    <x v="7"/>
    <s v="AT&amp;T 17929 Lendline Telephone"/>
    <n v="226.20000000000002"/>
    <n v="5"/>
    <n v="0"/>
    <n v="58.811999999999998"/>
  </r>
  <r>
    <n v="6993"/>
    <x v="3472"/>
    <x v="1"/>
    <x v="627"/>
    <d v="2012-11-13T00:00:00"/>
    <s v="Second Class"/>
    <s v="RH-19600"/>
    <s v="Rob Haberlin"/>
    <x v="0"/>
    <s v="United States"/>
    <x v="409"/>
    <x v="17"/>
    <n v="23666"/>
    <x v="0"/>
    <s v="FUR-FU-10000308"/>
    <x v="0"/>
    <x v="5"/>
    <s v="Deflect-o Glass Clear Studded Chair Mats"/>
    <n v="186.54"/>
    <n v="3"/>
    <n v="0"/>
    <n v="41.038800000000002"/>
  </r>
  <r>
    <n v="6994"/>
    <x v="3472"/>
    <x v="1"/>
    <x v="627"/>
    <d v="2012-11-13T00:00:00"/>
    <s v="Second Class"/>
    <s v="RH-19600"/>
    <s v="Rob Haberlin"/>
    <x v="0"/>
    <s v="United States"/>
    <x v="409"/>
    <x v="17"/>
    <n v="23666"/>
    <x v="0"/>
    <s v="OFF-AR-10000380"/>
    <x v="1"/>
    <x v="6"/>
    <s v="Hunt PowerHouse Electric Pencil Sharpener, Blue"/>
    <n v="265.85999999999996"/>
    <n v="7"/>
    <n v="0"/>
    <n v="79.757999999999967"/>
  </r>
  <r>
    <n v="6995"/>
    <x v="3472"/>
    <x v="1"/>
    <x v="627"/>
    <d v="2012-11-13T00:00:00"/>
    <s v="Second Class"/>
    <s v="RH-19600"/>
    <s v="Rob Haberlin"/>
    <x v="0"/>
    <s v="United States"/>
    <x v="409"/>
    <x v="17"/>
    <n v="23666"/>
    <x v="0"/>
    <s v="OFF-AR-10000122"/>
    <x v="1"/>
    <x v="6"/>
    <s v="Newell 314"/>
    <n v="27.9"/>
    <n v="5"/>
    <n v="0"/>
    <n v="6.9749999999999979"/>
  </r>
  <r>
    <n v="6996"/>
    <x v="3473"/>
    <x v="1"/>
    <x v="902"/>
    <d v="2012-11-26T00:00:00"/>
    <s v="Standard Class"/>
    <s v="AG-10300"/>
    <s v="Aleksandra Gannaway"/>
    <x v="1"/>
    <s v="United States"/>
    <x v="98"/>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x v="179"/>
    <x v="10"/>
    <n v="61107"/>
    <x v="2"/>
    <s v="OFF-BI-10004002"/>
    <x v="1"/>
    <x v="8"/>
    <s v="Wilson Jones International Size A4 Ring Binders"/>
    <n v="13.839999999999998"/>
    <n v="4"/>
    <n v="0.8"/>
    <n v="-22.144000000000005"/>
  </r>
  <r>
    <n v="6998"/>
    <x v="3474"/>
    <x v="3"/>
    <x v="331"/>
    <d v="2014-12-26T00:00:00"/>
    <s v="Second Class"/>
    <s v="JB-15400"/>
    <s v="Jennifer Braxton"/>
    <x v="1"/>
    <s v="United States"/>
    <x v="179"/>
    <x v="10"/>
    <n v="61107"/>
    <x v="2"/>
    <s v="OFF-PA-10004475"/>
    <x v="1"/>
    <x v="10"/>
    <s v="Xerox 1940"/>
    <n v="175.87200000000001"/>
    <n v="4"/>
    <n v="0.2"/>
    <n v="63.753599999999992"/>
  </r>
  <r>
    <n v="6999"/>
    <x v="3475"/>
    <x v="0"/>
    <x v="1142"/>
    <d v="2013-09-23T00:00:00"/>
    <s v="Standard Class"/>
    <s v="BC-11125"/>
    <s v="Becky Castell"/>
    <x v="2"/>
    <s v="United States"/>
    <x v="229"/>
    <x v="1"/>
    <n v="92677"/>
    <x v="1"/>
    <s v="OFF-PA-10002195"/>
    <x v="1"/>
    <x v="10"/>
    <s v="Xerox 1966"/>
    <n v="12.96"/>
    <n v="2"/>
    <n v="0"/>
    <n v="6.3504000000000005"/>
  </r>
  <r>
    <n v="7000"/>
    <x v="3476"/>
    <x v="3"/>
    <x v="1143"/>
    <d v="2014-05-30T00:00:00"/>
    <s v="First Class"/>
    <s v="KC-16675"/>
    <s v="Kimberly Carter"/>
    <x v="1"/>
    <s v="United States"/>
    <x v="103"/>
    <x v="0"/>
    <n v="40214"/>
    <x v="0"/>
    <s v="OFF-AP-10002670"/>
    <x v="1"/>
    <x v="9"/>
    <s v="Belkin 8-Outlet Premiere SurgeMaster II Surge Protectors"/>
    <n v="208.44"/>
    <n v="3"/>
    <n v="0"/>
    <n v="62.531999999999982"/>
  </r>
  <r>
    <n v="7001"/>
    <x v="3476"/>
    <x v="3"/>
    <x v="1143"/>
    <d v="2014-05-30T00:00:00"/>
    <s v="First Class"/>
    <s v="KC-16675"/>
    <s v="Kimberly Carter"/>
    <x v="1"/>
    <s v="United States"/>
    <x v="103"/>
    <x v="0"/>
    <n v="40214"/>
    <x v="0"/>
    <s v="OFF-SU-10004498"/>
    <x v="1"/>
    <x v="14"/>
    <s v="Martin-Yale Premier Letter Opener"/>
    <n v="25.76"/>
    <n v="2"/>
    <n v="0"/>
    <n v="0.77280000000000015"/>
  </r>
  <r>
    <n v="7002"/>
    <x v="3477"/>
    <x v="1"/>
    <x v="1110"/>
    <d v="2012-04-03T00:00:00"/>
    <s v="Standard Class"/>
    <s v="DR-12940"/>
    <s v="Daniel Raglin"/>
    <x v="2"/>
    <s v="United States"/>
    <x v="489"/>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x v="1"/>
    <x v="1"/>
    <n v="90045"/>
    <x v="1"/>
    <s v="FUR-FU-10000723"/>
    <x v="0"/>
    <x v="5"/>
    <s v="Deflect-o EconoMat Studded, No Bevel Mat for Low Pile Carpeting"/>
    <n v="289.24"/>
    <n v="7"/>
    <n v="0"/>
    <n v="26.031600000000012"/>
  </r>
  <r>
    <n v="7004"/>
    <x v="3478"/>
    <x v="2"/>
    <x v="710"/>
    <d v="2011-08-21T00:00:00"/>
    <s v="Second Class"/>
    <s v="DW-13195"/>
    <s v="David Wiener"/>
    <x v="1"/>
    <s v="United States"/>
    <x v="1"/>
    <x v="1"/>
    <n v="90045"/>
    <x v="1"/>
    <s v="OFF-BI-10000632"/>
    <x v="1"/>
    <x v="8"/>
    <s v="Satellite Sectional Post Binders"/>
    <n v="69.456000000000003"/>
    <n v="2"/>
    <n v="0.2"/>
    <n v="22.573199999999996"/>
  </r>
  <r>
    <n v="7005"/>
    <x v="3479"/>
    <x v="2"/>
    <x v="851"/>
    <d v="2011-12-28T00:00:00"/>
    <s v="Standard Class"/>
    <s v="ME-18010"/>
    <s v="Michelle Ellison"/>
    <x v="1"/>
    <s v="United States"/>
    <x v="396"/>
    <x v="5"/>
    <n v="77642"/>
    <x v="2"/>
    <s v="OFF-PA-10000223"/>
    <x v="1"/>
    <x v="10"/>
    <s v="Xerox 2000"/>
    <n v="5.1840000000000011"/>
    <n v="1"/>
    <n v="0.2"/>
    <n v="1.8144"/>
  </r>
  <r>
    <n v="7006"/>
    <x v="3480"/>
    <x v="1"/>
    <x v="549"/>
    <d v="2012-11-05T00:00:00"/>
    <s v="Standard Class"/>
    <s v="JF-15490"/>
    <s v="Jeremy Farry"/>
    <x v="0"/>
    <s v="United States"/>
    <x v="20"/>
    <x v="15"/>
    <n v="10009"/>
    <x v="3"/>
    <s v="FUR-CH-10001545"/>
    <x v="0"/>
    <x v="1"/>
    <s v="Hon Comfortask Task/Swivel Chairs"/>
    <n v="205.16400000000002"/>
    <n v="2"/>
    <n v="0.1"/>
    <n v="13.677600000000002"/>
  </r>
  <r>
    <n v="7007"/>
    <x v="3481"/>
    <x v="2"/>
    <x v="534"/>
    <d v="2011-12-21T00:00:00"/>
    <s v="Standard Class"/>
    <s v="SP-20860"/>
    <s v="Sung Pak"/>
    <x v="1"/>
    <s v="United States"/>
    <x v="22"/>
    <x v="10"/>
    <n v="60623"/>
    <x v="2"/>
    <s v="FUR-FU-10001546"/>
    <x v="0"/>
    <x v="5"/>
    <s v="Dana Swing-Arm Lamps"/>
    <n v="8.5440000000000005"/>
    <n v="2"/>
    <n v="0.6"/>
    <n v="-7.4759999999999991"/>
  </r>
  <r>
    <n v="7008"/>
    <x v="3482"/>
    <x v="1"/>
    <x v="291"/>
    <d v="2012-08-25T00:00:00"/>
    <s v="Standard Class"/>
    <s v="KN-16390"/>
    <s v="Katherine Nockton"/>
    <x v="1"/>
    <s v="United States"/>
    <x v="24"/>
    <x v="24"/>
    <n v="45503"/>
    <x v="3"/>
    <s v="OFF-BI-10001098"/>
    <x v="1"/>
    <x v="8"/>
    <s v="Acco D-Ring Binder w/DublLock"/>
    <n v="12.828000000000001"/>
    <n v="2"/>
    <n v="0.7"/>
    <n v="-8.9795999999999978"/>
  </r>
  <r>
    <n v="7009"/>
    <x v="3482"/>
    <x v="1"/>
    <x v="291"/>
    <d v="2012-08-25T00:00:00"/>
    <s v="Standard Class"/>
    <s v="KN-16390"/>
    <s v="Katherine Nockton"/>
    <x v="1"/>
    <s v="United States"/>
    <x v="24"/>
    <x v="24"/>
    <n v="45503"/>
    <x v="3"/>
    <s v="FUR-CH-10003379"/>
    <x v="0"/>
    <x v="1"/>
    <s v="Global Commerce Series High-Back Swivel/Tilt Chairs"/>
    <n v="598.45799999999997"/>
    <n v="3"/>
    <n v="0.3"/>
    <n v="-42.746999999999957"/>
  </r>
  <r>
    <n v="7010"/>
    <x v="3482"/>
    <x v="1"/>
    <x v="291"/>
    <d v="2012-08-25T00:00:00"/>
    <s v="Standard Class"/>
    <s v="KN-16390"/>
    <s v="Katherine Nockton"/>
    <x v="1"/>
    <s v="United States"/>
    <x v="24"/>
    <x v="24"/>
    <n v="45503"/>
    <x v="3"/>
    <s v="FUR-FU-10000193"/>
    <x v="0"/>
    <x v="5"/>
    <s v="Tenex Chairmats For Use with Hard Floors"/>
    <n v="25.983999999999998"/>
    <n v="1"/>
    <n v="0.2"/>
    <n v="-3.8976000000000015"/>
  </r>
  <r>
    <n v="7011"/>
    <x v="3483"/>
    <x v="2"/>
    <x v="235"/>
    <d v="2011-05-27T00:00:00"/>
    <s v="Standard Class"/>
    <s v="GT-14710"/>
    <s v="Greg Tran"/>
    <x v="0"/>
    <s v="United States"/>
    <x v="20"/>
    <x v="15"/>
    <n v="10035"/>
    <x v="3"/>
    <s v="OFF-BI-10000829"/>
    <x v="1"/>
    <x v="8"/>
    <s v="Avery Non-Stick Binders"/>
    <n v="17.96"/>
    <n v="5"/>
    <n v="0.2"/>
    <n v="5.8369999999999997"/>
  </r>
  <r>
    <n v="7012"/>
    <x v="3483"/>
    <x v="2"/>
    <x v="235"/>
    <d v="2011-05-27T00:00:00"/>
    <s v="Standard Class"/>
    <s v="GT-14710"/>
    <s v="Greg Tran"/>
    <x v="0"/>
    <s v="United States"/>
    <x v="20"/>
    <x v="15"/>
    <n v="10035"/>
    <x v="3"/>
    <s v="OFF-SU-10003002"/>
    <x v="1"/>
    <x v="14"/>
    <s v="Letter Slitter"/>
    <n v="5.04"/>
    <n v="2"/>
    <n v="0"/>
    <n v="0.15120000000000022"/>
  </r>
  <r>
    <n v="7013"/>
    <x v="3483"/>
    <x v="2"/>
    <x v="235"/>
    <d v="2011-05-27T00:00:00"/>
    <s v="Standard Class"/>
    <s v="GT-14710"/>
    <s v="Greg Tran"/>
    <x v="0"/>
    <s v="United States"/>
    <x v="20"/>
    <x v="15"/>
    <n v="10035"/>
    <x v="3"/>
    <s v="OFF-AP-10002118"/>
    <x v="1"/>
    <x v="9"/>
    <s v="1.7 Cubic Foot Compact &quot;Cube&quot; Office Refrigerators"/>
    <n v="208.16"/>
    <n v="1"/>
    <n v="0"/>
    <n v="56.20320000000001"/>
  </r>
  <r>
    <n v="7014"/>
    <x v="3484"/>
    <x v="3"/>
    <x v="34"/>
    <d v="2014-12-12T00:00:00"/>
    <s v="Second Class"/>
    <s v="DB-12910"/>
    <s v="Daniel Byrd"/>
    <x v="2"/>
    <s v="United States"/>
    <x v="162"/>
    <x v="1"/>
    <n v="93905"/>
    <x v="1"/>
    <s v="FUR-BO-10001519"/>
    <x v="0"/>
    <x v="0"/>
    <s v="O'Sullivan 3-Shelf Heavy-Duty Bookcases"/>
    <n v="148.25700000000001"/>
    <n v="3"/>
    <n v="0.15"/>
    <n v="15.697800000000004"/>
  </r>
  <r>
    <n v="7015"/>
    <x v="3485"/>
    <x v="2"/>
    <x v="518"/>
    <d v="2011-03-13T00:00:00"/>
    <s v="Second Class"/>
    <s v="FM-14215"/>
    <s v="Filia McAdams"/>
    <x v="1"/>
    <s v="United States"/>
    <x v="102"/>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x v="102"/>
    <x v="0"/>
    <n v="40475"/>
    <x v="0"/>
    <s v="TEC-AC-10000710"/>
    <x v="2"/>
    <x v="11"/>
    <s v="Maxell DVD-RAM Discs"/>
    <n v="32.96"/>
    <n v="2"/>
    <n v="0"/>
    <n v="14.172800000000002"/>
  </r>
  <r>
    <n v="7017"/>
    <x v="3485"/>
    <x v="2"/>
    <x v="518"/>
    <d v="2011-03-13T00:00:00"/>
    <s v="Second Class"/>
    <s v="FM-14215"/>
    <s v="Filia McAdams"/>
    <x v="1"/>
    <s v="United States"/>
    <x v="102"/>
    <x v="0"/>
    <n v="40475"/>
    <x v="0"/>
    <s v="TEC-PH-10000984"/>
    <x v="2"/>
    <x v="7"/>
    <s v="Panasonic KX-TG9471B"/>
    <n v="587.97"/>
    <n v="3"/>
    <n v="0"/>
    <n v="164.63160000000005"/>
  </r>
  <r>
    <n v="7018"/>
    <x v="3485"/>
    <x v="2"/>
    <x v="518"/>
    <d v="2011-03-13T00:00:00"/>
    <s v="Second Class"/>
    <s v="FM-14215"/>
    <s v="Filia McAdams"/>
    <x v="1"/>
    <s v="United States"/>
    <x v="102"/>
    <x v="0"/>
    <n v="40475"/>
    <x v="0"/>
    <s v="OFF-PA-10000213"/>
    <x v="1"/>
    <x v="10"/>
    <s v="Xerox 198"/>
    <n v="14.940000000000001"/>
    <n v="3"/>
    <n v="0"/>
    <n v="7.0218000000000007"/>
  </r>
  <r>
    <n v="7019"/>
    <x v="3486"/>
    <x v="0"/>
    <x v="661"/>
    <d v="2013-06-28T00:00:00"/>
    <s v="Second Class"/>
    <s v="SM-20005"/>
    <s v="Sally Matthias"/>
    <x v="0"/>
    <s v="United States"/>
    <x v="20"/>
    <x v="15"/>
    <n v="10035"/>
    <x v="3"/>
    <s v="OFF-LA-10003720"/>
    <x v="1"/>
    <x v="2"/>
    <s v="Avery 487"/>
    <n v="25.83"/>
    <n v="7"/>
    <n v="0"/>
    <n v="12.1401"/>
  </r>
  <r>
    <n v="7020"/>
    <x v="3487"/>
    <x v="2"/>
    <x v="709"/>
    <d v="2011-08-27T00:00:00"/>
    <s v="Standard Class"/>
    <s v="AP-10915"/>
    <s v="Arthur Prichep"/>
    <x v="0"/>
    <s v="United States"/>
    <x v="60"/>
    <x v="22"/>
    <n v="80219"/>
    <x v="1"/>
    <s v="OFF-PA-10001837"/>
    <x v="1"/>
    <x v="10"/>
    <s v="Xerox 1976"/>
    <n v="15.552000000000003"/>
    <n v="3"/>
    <n v="0.2"/>
    <n v="5.4432"/>
  </r>
  <r>
    <n v="7021"/>
    <x v="3487"/>
    <x v="2"/>
    <x v="709"/>
    <d v="2011-08-27T00:00:00"/>
    <s v="Standard Class"/>
    <s v="AP-10915"/>
    <s v="Arthur Prichep"/>
    <x v="0"/>
    <s v="United States"/>
    <x v="60"/>
    <x v="22"/>
    <n v="80219"/>
    <x v="1"/>
    <s v="OFF-SU-10004661"/>
    <x v="1"/>
    <x v="14"/>
    <s v="Acme Titanium Bonded Scissors"/>
    <n v="6.8000000000000007"/>
    <n v="1"/>
    <n v="0.2"/>
    <n v="0.50999999999999979"/>
  </r>
  <r>
    <n v="7022"/>
    <x v="3487"/>
    <x v="2"/>
    <x v="709"/>
    <d v="2011-08-27T00:00:00"/>
    <s v="Standard Class"/>
    <s v="AP-10915"/>
    <s v="Arthur Prichep"/>
    <x v="0"/>
    <s v="United States"/>
    <x v="60"/>
    <x v="22"/>
    <n v="80219"/>
    <x v="1"/>
    <s v="FUR-FU-10003274"/>
    <x v="0"/>
    <x v="5"/>
    <s v="Regeneration Desk Collection"/>
    <n v="4.2240000000000002"/>
    <n v="3"/>
    <n v="0.2"/>
    <n v="1.2672000000000003"/>
  </r>
  <r>
    <n v="7023"/>
    <x v="3487"/>
    <x v="2"/>
    <x v="709"/>
    <d v="2011-08-27T00:00:00"/>
    <s v="Standard Class"/>
    <s v="AP-10915"/>
    <s v="Arthur Prichep"/>
    <x v="0"/>
    <s v="United States"/>
    <x v="60"/>
    <x v="22"/>
    <n v="80219"/>
    <x v="1"/>
    <s v="TEC-PH-10000149"/>
    <x v="2"/>
    <x v="7"/>
    <s v="Cisco SPA525G2 IP Phone - Wireless"/>
    <n v="143.64000000000001"/>
    <n v="9"/>
    <n v="0.2"/>
    <n v="10.772999999999989"/>
  </r>
  <r>
    <n v="7024"/>
    <x v="3487"/>
    <x v="2"/>
    <x v="709"/>
    <d v="2011-08-27T00:00:00"/>
    <s v="Standard Class"/>
    <s v="AP-10915"/>
    <s v="Arthur Prichep"/>
    <x v="0"/>
    <s v="United States"/>
    <x v="60"/>
    <x v="22"/>
    <n v="80219"/>
    <x v="1"/>
    <s v="OFF-PA-10000019"/>
    <x v="1"/>
    <x v="10"/>
    <s v="Xerox 1931"/>
    <n v="31.104000000000006"/>
    <n v="6"/>
    <n v="0.2"/>
    <n v="10.8864"/>
  </r>
  <r>
    <n v="7025"/>
    <x v="3487"/>
    <x v="2"/>
    <x v="709"/>
    <d v="2011-08-27T00:00:00"/>
    <s v="Standard Class"/>
    <s v="AP-10915"/>
    <s v="Arthur Prichep"/>
    <x v="0"/>
    <s v="United States"/>
    <x v="60"/>
    <x v="22"/>
    <n v="80219"/>
    <x v="1"/>
    <s v="OFF-PA-10001125"/>
    <x v="1"/>
    <x v="10"/>
    <s v="Xerox 1988"/>
    <n v="223.05600000000001"/>
    <n v="9"/>
    <n v="0.2"/>
    <n v="69.704999999999984"/>
  </r>
  <r>
    <n v="7026"/>
    <x v="3488"/>
    <x v="3"/>
    <x v="695"/>
    <d v="2014-02-13T00:00:00"/>
    <s v="Standard Class"/>
    <s v="SP-20545"/>
    <s v="Sibella Parks"/>
    <x v="1"/>
    <s v="United States"/>
    <x v="20"/>
    <x v="15"/>
    <n v="10024"/>
    <x v="3"/>
    <s v="TEC-PH-10002538"/>
    <x v="2"/>
    <x v="7"/>
    <s v="Grandstream GXP1160 VoIP phone"/>
    <n v="227.45999999999998"/>
    <n v="6"/>
    <n v="0"/>
    <n v="65.963399999999979"/>
  </r>
  <r>
    <n v="7027"/>
    <x v="3488"/>
    <x v="3"/>
    <x v="695"/>
    <d v="2014-02-13T00:00:00"/>
    <s v="Standard Class"/>
    <s v="SP-20545"/>
    <s v="Sibella Parks"/>
    <x v="1"/>
    <s v="United States"/>
    <x v="20"/>
    <x v="15"/>
    <n v="10024"/>
    <x v="3"/>
    <s v="OFF-BI-10000279"/>
    <x v="1"/>
    <x v="8"/>
    <s v="Acco Recycled 2&quot; Capacity Laser Printer Hanging Data Binders"/>
    <n v="46.24"/>
    <n v="4"/>
    <n v="0.2"/>
    <n v="15.605999999999996"/>
  </r>
  <r>
    <n v="7028"/>
    <x v="3489"/>
    <x v="3"/>
    <x v="926"/>
    <d v="2014-02-06T00:00:00"/>
    <s v="Standard Class"/>
    <s v="RD-19585"/>
    <s v="Rob Dowd"/>
    <x v="0"/>
    <s v="United States"/>
    <x v="20"/>
    <x v="15"/>
    <n v="10011"/>
    <x v="3"/>
    <s v="OFF-LA-10001045"/>
    <x v="1"/>
    <x v="2"/>
    <s v="Permanent Self-Adhesive File Folder Labels for Typewriters by Universal"/>
    <n v="5.22"/>
    <n v="2"/>
    <n v="0"/>
    <n v="2.4011999999999998"/>
  </r>
  <r>
    <n v="7029"/>
    <x v="3490"/>
    <x v="0"/>
    <x v="887"/>
    <d v="2013-12-24T00:00:00"/>
    <s v="Second Class"/>
    <s v="MC-17575"/>
    <s v="Matt Collins"/>
    <x v="0"/>
    <s v="United States"/>
    <x v="9"/>
    <x v="8"/>
    <n v="68025"/>
    <x v="2"/>
    <s v="OFF-PA-10003673"/>
    <x v="1"/>
    <x v="10"/>
    <s v="Strathmore Photo Mount Cards"/>
    <n v="33.9"/>
    <n v="5"/>
    <n v="0"/>
    <n v="15.593999999999999"/>
  </r>
  <r>
    <n v="7030"/>
    <x v="3491"/>
    <x v="0"/>
    <x v="583"/>
    <d v="2013-11-17T00:00:00"/>
    <s v="Standard Class"/>
    <s v="EB-13750"/>
    <s v="Edward Becker"/>
    <x v="1"/>
    <s v="United States"/>
    <x v="20"/>
    <x v="15"/>
    <n v="10011"/>
    <x v="3"/>
    <s v="OFF-ST-10002562"/>
    <x v="1"/>
    <x v="4"/>
    <s v="Staples"/>
    <n v="28.14"/>
    <n v="3"/>
    <n v="0"/>
    <n v="7.8792000000000009"/>
  </r>
  <r>
    <n v="7031"/>
    <x v="3491"/>
    <x v="0"/>
    <x v="583"/>
    <d v="2013-11-17T00:00:00"/>
    <s v="Standard Class"/>
    <s v="EB-13750"/>
    <s v="Edward Becker"/>
    <x v="1"/>
    <s v="United States"/>
    <x v="20"/>
    <x v="15"/>
    <n v="10011"/>
    <x v="3"/>
    <s v="TEC-AC-10002305"/>
    <x v="2"/>
    <x v="11"/>
    <s v="KeyTronic E03601U1 - Keyboard - Beige"/>
    <n v="36"/>
    <n v="2"/>
    <n v="0"/>
    <n v="6.4799999999999969"/>
  </r>
  <r>
    <n v="7032"/>
    <x v="3491"/>
    <x v="0"/>
    <x v="583"/>
    <d v="2013-11-17T00:00:00"/>
    <s v="Standard Class"/>
    <s v="EB-13750"/>
    <s v="Edward Becker"/>
    <x v="1"/>
    <s v="United States"/>
    <x v="20"/>
    <x v="15"/>
    <n v="10011"/>
    <x v="3"/>
    <s v="OFF-AR-10003373"/>
    <x v="1"/>
    <x v="6"/>
    <s v="Boston School Pro Electric Pencil Sharpener, 1670"/>
    <n v="92.94"/>
    <n v="3"/>
    <n v="0"/>
    <n v="25.093799999999998"/>
  </r>
  <r>
    <n v="7033"/>
    <x v="3491"/>
    <x v="0"/>
    <x v="583"/>
    <d v="2013-11-17T00:00:00"/>
    <s v="Standard Class"/>
    <s v="EB-13750"/>
    <s v="Edward Becker"/>
    <x v="1"/>
    <s v="United States"/>
    <x v="20"/>
    <x v="15"/>
    <n v="10011"/>
    <x v="3"/>
    <s v="FUR-CH-10003774"/>
    <x v="0"/>
    <x v="1"/>
    <s v="Global Wood Trimmed Manager's Task Chair, Khaki"/>
    <n v="245.64600000000002"/>
    <n v="3"/>
    <n v="0.1"/>
    <n v="8.1881999999999877"/>
  </r>
  <r>
    <n v="7034"/>
    <x v="3491"/>
    <x v="0"/>
    <x v="583"/>
    <d v="2013-11-17T00:00:00"/>
    <s v="Standard Class"/>
    <s v="EB-13750"/>
    <s v="Edward Becker"/>
    <x v="1"/>
    <s v="United States"/>
    <x v="20"/>
    <x v="15"/>
    <n v="10011"/>
    <x v="3"/>
    <s v="OFF-BI-10001510"/>
    <x v="1"/>
    <x v="8"/>
    <s v="Deluxe Heavy-Duty Vinyl Round Ring Binder"/>
    <n v="55.00800000000001"/>
    <n v="3"/>
    <n v="0.2"/>
    <n v="17.189999999999998"/>
  </r>
  <r>
    <n v="7035"/>
    <x v="3491"/>
    <x v="0"/>
    <x v="583"/>
    <d v="2013-11-17T00:00:00"/>
    <s v="Standard Class"/>
    <s v="EB-13750"/>
    <s v="Edward Becker"/>
    <x v="1"/>
    <s v="United States"/>
    <x v="20"/>
    <x v="15"/>
    <n v="10011"/>
    <x v="3"/>
    <s v="OFF-BI-10004236"/>
    <x v="1"/>
    <x v="8"/>
    <s v="XtraLife ClearVue Slant-D Ring Binder, White, 3&quot;"/>
    <n v="35.231999999999999"/>
    <n v="3"/>
    <n v="0.2"/>
    <n v="11.450399999999998"/>
  </r>
  <r>
    <n v="7036"/>
    <x v="3492"/>
    <x v="3"/>
    <x v="45"/>
    <d v="2014-11-14T00:00:00"/>
    <s v="Standard Class"/>
    <s v="JE-15610"/>
    <s v="Jim Epp"/>
    <x v="1"/>
    <s v="United States"/>
    <x v="70"/>
    <x v="1"/>
    <n v="92105"/>
    <x v="1"/>
    <s v="FUR-CH-10004675"/>
    <x v="0"/>
    <x v="1"/>
    <s v="Lifetime Advantage Folding Chairs, 4/Carton"/>
    <n v="523.39200000000005"/>
    <n v="3"/>
    <n v="0.2"/>
    <n v="52.339199999999977"/>
  </r>
  <r>
    <n v="7037"/>
    <x v="3493"/>
    <x v="2"/>
    <x v="1073"/>
    <d v="2011-05-04T00:00:00"/>
    <s v="Second Class"/>
    <s v="CS-11860"/>
    <s v="Cari Schnelling"/>
    <x v="0"/>
    <s v="United States"/>
    <x v="121"/>
    <x v="2"/>
    <n v="33801"/>
    <x v="0"/>
    <s v="TEC-CO-10004202"/>
    <x v="2"/>
    <x v="16"/>
    <s v="Brother DCP1000 Digital 3 in 1 Multifunction Machine"/>
    <n v="479.98400000000004"/>
    <n v="2"/>
    <n v="0.2"/>
    <n v="89.996999999999986"/>
  </r>
  <r>
    <n v="7038"/>
    <x v="3494"/>
    <x v="3"/>
    <x v="585"/>
    <d v="2014-09-28T00:00:00"/>
    <s v="Standard Class"/>
    <s v="PB-19105"/>
    <s v="Peter Bühler"/>
    <x v="0"/>
    <s v="United States"/>
    <x v="214"/>
    <x v="32"/>
    <n v="30080"/>
    <x v="0"/>
    <s v="OFF-PA-10004255"/>
    <x v="1"/>
    <x v="10"/>
    <s v="Xerox 219"/>
    <n v="12.96"/>
    <n v="2"/>
    <n v="0"/>
    <n v="6.2208000000000006"/>
  </r>
  <r>
    <n v="7039"/>
    <x v="3494"/>
    <x v="3"/>
    <x v="585"/>
    <d v="2014-09-28T00:00:00"/>
    <s v="Standard Class"/>
    <s v="PB-19105"/>
    <s v="Peter Bühler"/>
    <x v="0"/>
    <s v="United States"/>
    <x v="214"/>
    <x v="32"/>
    <n v="30080"/>
    <x v="0"/>
    <s v="OFF-AR-10003896"/>
    <x v="1"/>
    <x v="6"/>
    <s v="Stride Job 150 Highlighters, Chisel Tip, Assorted Colors"/>
    <n v="17.940000000000001"/>
    <n v="3"/>
    <n v="0"/>
    <n v="6.4584000000000001"/>
  </r>
  <r>
    <n v="7040"/>
    <x v="3495"/>
    <x v="3"/>
    <x v="94"/>
    <d v="2014-12-24T00:00:00"/>
    <s v="Standard Class"/>
    <s v="AT-10735"/>
    <s v="Annie Thurman"/>
    <x v="0"/>
    <s v="United States"/>
    <x v="20"/>
    <x v="15"/>
    <n v="10009"/>
    <x v="3"/>
    <s v="OFF-ST-10002276"/>
    <x v="1"/>
    <x v="4"/>
    <s v="Safco Steel Mobile File Cart"/>
    <n v="166.72"/>
    <n v="2"/>
    <n v="0"/>
    <n v="41.680000000000007"/>
  </r>
  <r>
    <n v="7041"/>
    <x v="3495"/>
    <x v="3"/>
    <x v="94"/>
    <d v="2014-12-24T00:00:00"/>
    <s v="Standard Class"/>
    <s v="AT-10735"/>
    <s v="Annie Thurman"/>
    <x v="0"/>
    <s v="United States"/>
    <x v="20"/>
    <x v="15"/>
    <n v="10009"/>
    <x v="3"/>
    <s v="OFF-BI-10001617"/>
    <x v="1"/>
    <x v="8"/>
    <s v="GBC Wire Binding Combs"/>
    <n v="24.816000000000003"/>
    <n v="3"/>
    <n v="0.2"/>
    <n v="8.3753999999999991"/>
  </r>
  <r>
    <n v="7042"/>
    <x v="3495"/>
    <x v="3"/>
    <x v="94"/>
    <d v="2014-12-24T00:00:00"/>
    <s v="Standard Class"/>
    <s v="AT-10735"/>
    <s v="Annie Thurman"/>
    <x v="0"/>
    <s v="United States"/>
    <x v="20"/>
    <x v="15"/>
    <n v="10009"/>
    <x v="3"/>
    <s v="FUR-FU-10000308"/>
    <x v="0"/>
    <x v="5"/>
    <s v="Deflect-o Glass Clear Studded Chair Mats"/>
    <n v="124.36"/>
    <n v="2"/>
    <n v="0"/>
    <n v="27.359200000000001"/>
  </r>
  <r>
    <n v="7043"/>
    <x v="3496"/>
    <x v="3"/>
    <x v="930"/>
    <d v="2014-07-24T00:00:00"/>
    <s v="Standard Class"/>
    <s v="SV-20365"/>
    <s v="Seth Vernon"/>
    <x v="0"/>
    <s v="United States"/>
    <x v="10"/>
    <x v="9"/>
    <n v="19134"/>
    <x v="3"/>
    <s v="TEC-CO-10001943"/>
    <x v="2"/>
    <x v="16"/>
    <s v="Canon PC-428 Personal Copier"/>
    <n v="599.97"/>
    <n v="5"/>
    <n v="0.4"/>
    <n v="69.996499999999969"/>
  </r>
  <r>
    <n v="7044"/>
    <x v="3496"/>
    <x v="3"/>
    <x v="930"/>
    <d v="2014-07-24T00:00:00"/>
    <s v="Standard Class"/>
    <s v="SV-20365"/>
    <s v="Seth Vernon"/>
    <x v="0"/>
    <s v="United States"/>
    <x v="10"/>
    <x v="9"/>
    <n v="19134"/>
    <x v="3"/>
    <s v="FUR-CH-10002647"/>
    <x v="0"/>
    <x v="1"/>
    <s v="Situations Contoured Folding Chairs, 4/Set"/>
    <n v="198.744"/>
    <n v="4"/>
    <n v="0.3"/>
    <n v="-14.195999999999984"/>
  </r>
  <r>
    <n v="7045"/>
    <x v="3496"/>
    <x v="3"/>
    <x v="930"/>
    <d v="2014-07-24T00:00:00"/>
    <s v="Standard Class"/>
    <s v="SV-20365"/>
    <s v="Seth Vernon"/>
    <x v="0"/>
    <s v="United States"/>
    <x v="10"/>
    <x v="9"/>
    <n v="19134"/>
    <x v="3"/>
    <s v="OFF-SU-10004768"/>
    <x v="1"/>
    <x v="14"/>
    <s v="Acme Kleencut Forged Steel Scissors"/>
    <n v="9.1840000000000011"/>
    <n v="2"/>
    <n v="0.2"/>
    <n v="1.1479999999999988"/>
  </r>
  <r>
    <n v="7046"/>
    <x v="3497"/>
    <x v="0"/>
    <x v="54"/>
    <d v="2013-11-10T00:00:00"/>
    <s v="Standard Class"/>
    <s v="PJ-18835"/>
    <s v="Patrick Jones"/>
    <x v="1"/>
    <s v="United States"/>
    <x v="61"/>
    <x v="5"/>
    <n v="75217"/>
    <x v="2"/>
    <s v="OFF-PA-10002160"/>
    <x v="1"/>
    <x v="10"/>
    <s v="Xerox 1978"/>
    <n v="9.2480000000000011"/>
    <n v="2"/>
    <n v="0.2"/>
    <n v="3.3524000000000003"/>
  </r>
  <r>
    <n v="7047"/>
    <x v="3498"/>
    <x v="2"/>
    <x v="918"/>
    <d v="2011-04-12T00:00:00"/>
    <s v="Standard Class"/>
    <s v="NM-18445"/>
    <s v="Nathan Mautz"/>
    <x v="2"/>
    <s v="United States"/>
    <x v="3"/>
    <x v="1"/>
    <n v="94521"/>
    <x v="1"/>
    <s v="FUR-TA-10003748"/>
    <x v="0"/>
    <x v="3"/>
    <s v="Bevis 36 x 72 Conference Tables"/>
    <n v="99.591999999999999"/>
    <n v="1"/>
    <n v="0.2"/>
    <n v="2.4897999999999989"/>
  </r>
  <r>
    <n v="7048"/>
    <x v="3498"/>
    <x v="2"/>
    <x v="918"/>
    <d v="2011-04-12T00:00:00"/>
    <s v="Standard Class"/>
    <s v="NM-18445"/>
    <s v="Nathan Mautz"/>
    <x v="2"/>
    <s v="United States"/>
    <x v="3"/>
    <x v="1"/>
    <n v="94521"/>
    <x v="1"/>
    <s v="TEC-AC-10001908"/>
    <x v="2"/>
    <x v="11"/>
    <s v="Logitech Wireless Headset h800"/>
    <n v="399.96"/>
    <n v="4"/>
    <n v="0"/>
    <n v="139.98599999999999"/>
  </r>
  <r>
    <n v="7049"/>
    <x v="3499"/>
    <x v="0"/>
    <x v="1041"/>
    <d v="2013-08-17T00:00:00"/>
    <s v="First Class"/>
    <s v="TR-21325"/>
    <s v="Toby Ritter"/>
    <x v="0"/>
    <s v="United States"/>
    <x v="316"/>
    <x v="18"/>
    <n v="37211"/>
    <x v="0"/>
    <s v="OFF-PA-10000552"/>
    <x v="1"/>
    <x v="10"/>
    <s v="Xerox 200"/>
    <n v="15.552000000000003"/>
    <n v="3"/>
    <n v="0.2"/>
    <n v="5.4432"/>
  </r>
  <r>
    <n v="7050"/>
    <x v="3500"/>
    <x v="2"/>
    <x v="794"/>
    <d v="2011-09-30T00:00:00"/>
    <s v="Standard Class"/>
    <s v="BF-11005"/>
    <s v="Barry Franz"/>
    <x v="2"/>
    <s v="United States"/>
    <x v="34"/>
    <x v="22"/>
    <n v="80013"/>
    <x v="1"/>
    <s v="OFF-AR-10003179"/>
    <x v="1"/>
    <x v="6"/>
    <s v="Dixon Ticonderoga Core-Lock Colored Pencils"/>
    <n v="14.576000000000001"/>
    <n v="2"/>
    <n v="0.2"/>
    <n v="2.3685999999999989"/>
  </r>
  <r>
    <n v="7051"/>
    <x v="3501"/>
    <x v="0"/>
    <x v="25"/>
    <d v="2013-12-12T00:00:00"/>
    <s v="Same Day"/>
    <s v="WB-21850"/>
    <s v="William Brown"/>
    <x v="0"/>
    <s v="United States"/>
    <x v="125"/>
    <x v="1"/>
    <n v="92804"/>
    <x v="1"/>
    <s v="OFF-BI-10004593"/>
    <x v="1"/>
    <x v="8"/>
    <s v="Ibico Laser Imprintable Binding System Covers"/>
    <n v="209.60000000000002"/>
    <n v="5"/>
    <n v="0.2"/>
    <n v="68.11999999999999"/>
  </r>
  <r>
    <n v="7052"/>
    <x v="3501"/>
    <x v="0"/>
    <x v="25"/>
    <d v="2013-12-12T00:00:00"/>
    <s v="Same Day"/>
    <s v="WB-21850"/>
    <s v="William Brown"/>
    <x v="0"/>
    <s v="United States"/>
    <x v="125"/>
    <x v="1"/>
    <n v="92804"/>
    <x v="1"/>
    <s v="OFF-AR-10000914"/>
    <x v="1"/>
    <x v="6"/>
    <s v="Boston 16765 Mini Stand Up Battery Pencil Sharpener"/>
    <n v="23.32"/>
    <n v="2"/>
    <n v="0"/>
    <n v="6.0632000000000019"/>
  </r>
  <r>
    <n v="7053"/>
    <x v="3501"/>
    <x v="0"/>
    <x v="25"/>
    <d v="2013-12-12T00:00:00"/>
    <s v="Same Day"/>
    <s v="WB-21850"/>
    <s v="William Brown"/>
    <x v="0"/>
    <s v="United States"/>
    <x v="125"/>
    <x v="1"/>
    <n v="92804"/>
    <x v="1"/>
    <s v="OFF-PA-10000241"/>
    <x v="1"/>
    <x v="10"/>
    <s v="IBM Multi-Purpose Copy Paper, 8 1/2 x 11&quot;, Case"/>
    <n v="30.98"/>
    <n v="1"/>
    <n v="0"/>
    <n v="13.940999999999999"/>
  </r>
  <r>
    <n v="7054"/>
    <x v="3501"/>
    <x v="0"/>
    <x v="25"/>
    <d v="2013-12-12T00:00:00"/>
    <s v="Same Day"/>
    <s v="WB-21850"/>
    <s v="William Brown"/>
    <x v="0"/>
    <s v="United States"/>
    <x v="125"/>
    <x v="1"/>
    <n v="92804"/>
    <x v="1"/>
    <s v="TEC-AC-10000057"/>
    <x v="2"/>
    <x v="11"/>
    <s v="Microsoft Natural Ergonomic Keyboard 4000"/>
    <n v="119.96"/>
    <n v="4"/>
    <n v="0"/>
    <n v="25.191599999999994"/>
  </r>
  <r>
    <n v="7055"/>
    <x v="3501"/>
    <x v="0"/>
    <x v="25"/>
    <d v="2013-12-12T00:00:00"/>
    <s v="Same Day"/>
    <s v="WB-21850"/>
    <s v="William Brown"/>
    <x v="0"/>
    <s v="United States"/>
    <x v="125"/>
    <x v="1"/>
    <n v="92804"/>
    <x v="1"/>
    <s v="FUR-CH-10003774"/>
    <x v="0"/>
    <x v="1"/>
    <s v="Global Wood Trimmed Manager's Task Chair, Khaki"/>
    <n v="363.92"/>
    <n v="5"/>
    <n v="0.2"/>
    <n v="-31.843000000000018"/>
  </r>
  <r>
    <n v="7056"/>
    <x v="3501"/>
    <x v="0"/>
    <x v="25"/>
    <d v="2013-12-12T00:00:00"/>
    <s v="Same Day"/>
    <s v="WB-21850"/>
    <s v="William Brown"/>
    <x v="0"/>
    <s v="United States"/>
    <x v="125"/>
    <x v="1"/>
    <n v="92804"/>
    <x v="1"/>
    <s v="OFF-BI-10002824"/>
    <x v="1"/>
    <x v="8"/>
    <s v="Recycled Easel Ring Binders"/>
    <n v="35.808"/>
    <n v="3"/>
    <n v="0.2"/>
    <n v="11.189999999999996"/>
  </r>
  <r>
    <n v="7057"/>
    <x v="3501"/>
    <x v="0"/>
    <x v="25"/>
    <d v="2013-12-12T00:00:00"/>
    <s v="Same Day"/>
    <s v="WB-21850"/>
    <s v="William Brown"/>
    <x v="0"/>
    <s v="United States"/>
    <x v="125"/>
    <x v="1"/>
    <n v="92804"/>
    <x v="1"/>
    <s v="OFF-BI-10004001"/>
    <x v="1"/>
    <x v="8"/>
    <s v="GBC Recycled VeloBinder Covers"/>
    <n v="122.688"/>
    <n v="9"/>
    <n v="0.2"/>
    <n v="39.873599999999982"/>
  </r>
  <r>
    <n v="7058"/>
    <x v="3501"/>
    <x v="0"/>
    <x v="25"/>
    <d v="2013-12-12T00:00:00"/>
    <s v="Same Day"/>
    <s v="WB-21850"/>
    <s v="William Brown"/>
    <x v="0"/>
    <s v="United States"/>
    <x v="125"/>
    <x v="1"/>
    <n v="92804"/>
    <x v="1"/>
    <s v="FUR-TA-10004619"/>
    <x v="0"/>
    <x v="3"/>
    <s v="Hon Non-Folding Utility Tables"/>
    <n v="892.13600000000008"/>
    <n v="7"/>
    <n v="0.2"/>
    <n v="111.51699999999991"/>
  </r>
  <r>
    <n v="7059"/>
    <x v="3501"/>
    <x v="0"/>
    <x v="25"/>
    <d v="2013-12-12T00:00:00"/>
    <s v="Same Day"/>
    <s v="WB-21850"/>
    <s v="William Brown"/>
    <x v="0"/>
    <s v="United States"/>
    <x v="125"/>
    <x v="1"/>
    <n v="92804"/>
    <x v="1"/>
    <s v="OFF-ST-10000636"/>
    <x v="1"/>
    <x v="4"/>
    <s v="Rogers Profile Extra Capacity Storage Tub"/>
    <n v="50.22"/>
    <n v="3"/>
    <n v="0"/>
    <n v="2.0087999999999973"/>
  </r>
  <r>
    <n v="7060"/>
    <x v="3501"/>
    <x v="0"/>
    <x v="25"/>
    <d v="2013-12-12T00:00:00"/>
    <s v="Same Day"/>
    <s v="WB-21850"/>
    <s v="William Brown"/>
    <x v="0"/>
    <s v="United States"/>
    <x v="125"/>
    <x v="1"/>
    <n v="92804"/>
    <x v="1"/>
    <s v="OFF-AP-10001469"/>
    <x v="1"/>
    <x v="9"/>
    <s v="Fellowes 8 Outlet Superior Workstation Surge Protector"/>
    <n v="83.42"/>
    <n v="2"/>
    <n v="0"/>
    <n v="24.191799999999994"/>
  </r>
  <r>
    <n v="7061"/>
    <x v="3501"/>
    <x v="0"/>
    <x v="25"/>
    <d v="2013-12-12T00:00:00"/>
    <s v="Same Day"/>
    <s v="WB-21850"/>
    <s v="William Brown"/>
    <x v="0"/>
    <s v="United States"/>
    <x v="125"/>
    <x v="1"/>
    <n v="92804"/>
    <x v="1"/>
    <s v="OFF-BI-10002897"/>
    <x v="1"/>
    <x v="8"/>
    <s v="Black Avery Memo-Size 3-Ring Binder, 5 1/2&quot; x 8 1/2&quot;"/>
    <n v="5.8719999999999999"/>
    <n v="2"/>
    <n v="0.2"/>
    <n v="2.1286"/>
  </r>
  <r>
    <n v="7062"/>
    <x v="3502"/>
    <x v="1"/>
    <x v="302"/>
    <d v="2012-02-05T00:00:00"/>
    <s v="Second Class"/>
    <s v="KH-16630"/>
    <s v="Ken Heidel"/>
    <x v="1"/>
    <s v="United States"/>
    <x v="213"/>
    <x v="7"/>
    <n v="84062"/>
    <x v="1"/>
    <s v="OFF-BI-10002432"/>
    <x v="1"/>
    <x v="8"/>
    <s v="Wilson Jones Standard D-Ring Binders"/>
    <n v="12.144"/>
    <n v="3"/>
    <n v="0.2"/>
    <n v="4.0985999999999994"/>
  </r>
  <r>
    <n v="7063"/>
    <x v="3503"/>
    <x v="0"/>
    <x v="723"/>
    <d v="2014-01-01T00:00:00"/>
    <s v="Second Class"/>
    <s v="KL-16645"/>
    <s v="Ken Lonsdale"/>
    <x v="0"/>
    <s v="United States"/>
    <x v="24"/>
    <x v="21"/>
    <n v="97477"/>
    <x v="1"/>
    <s v="OFF-EN-10002592"/>
    <x v="1"/>
    <x v="12"/>
    <s v="Peel &amp; Seel Recycled Catalog Envelopes, Brown"/>
    <n v="27.792000000000002"/>
    <n v="3"/>
    <n v="0.2"/>
    <n v="10.422000000000001"/>
  </r>
  <r>
    <n v="7064"/>
    <x v="3504"/>
    <x v="3"/>
    <x v="515"/>
    <d v="2014-09-06T00:00:00"/>
    <s v="Standard Class"/>
    <s v="MG-17890"/>
    <s v="Michael Granlund"/>
    <x v="2"/>
    <s v="United States"/>
    <x v="127"/>
    <x v="21"/>
    <n v="97301"/>
    <x v="1"/>
    <s v="OFF-SU-10002522"/>
    <x v="1"/>
    <x v="14"/>
    <s v="Acme Kleen Earth Office Shears"/>
    <n v="6.2080000000000002"/>
    <n v="2"/>
    <n v="0.2"/>
    <n v="0.69839999999999902"/>
  </r>
  <r>
    <n v="7065"/>
    <x v="3505"/>
    <x v="3"/>
    <x v="1144"/>
    <d v="2014-02-10T00:00:00"/>
    <s v="Standard Class"/>
    <s v="JF-15355"/>
    <s v="Jay Fein"/>
    <x v="0"/>
    <s v="United States"/>
    <x v="30"/>
    <x v="15"/>
    <n v="14609"/>
    <x v="3"/>
    <s v="OFF-AP-10003971"/>
    <x v="1"/>
    <x v="9"/>
    <s v="Belkin 6 Outlet Metallic Surge Strip"/>
    <n v="32.67"/>
    <n v="3"/>
    <n v="0"/>
    <n v="8.4942000000000011"/>
  </r>
  <r>
    <n v="7066"/>
    <x v="3506"/>
    <x v="2"/>
    <x v="776"/>
    <d v="2011-12-08T00:00:00"/>
    <s v="First Class"/>
    <s v="RS-19765"/>
    <s v="Roland Schwarz"/>
    <x v="1"/>
    <s v="United States"/>
    <x v="1"/>
    <x v="1"/>
    <n v="90008"/>
    <x v="1"/>
    <s v="OFF-ST-10001496"/>
    <x v="1"/>
    <x v="4"/>
    <s v="Standard Rollaway File with Lock"/>
    <n v="1261.33"/>
    <n v="7"/>
    <n v="0"/>
    <n v="327.94580000000002"/>
  </r>
  <r>
    <n v="7067"/>
    <x v="3507"/>
    <x v="0"/>
    <x v="198"/>
    <d v="2013-06-04T00:00:00"/>
    <s v="Standard Class"/>
    <s v="NL-18310"/>
    <s v="Nancy Lomonaco"/>
    <x v="2"/>
    <s v="United States"/>
    <x v="1"/>
    <x v="1"/>
    <n v="90049"/>
    <x v="1"/>
    <s v="OFF-PA-10004782"/>
    <x v="1"/>
    <x v="10"/>
    <s v="Xerox 228"/>
    <n v="38.880000000000003"/>
    <n v="6"/>
    <n v="0"/>
    <n v="18.662400000000002"/>
  </r>
  <r>
    <n v="7068"/>
    <x v="3508"/>
    <x v="0"/>
    <x v="206"/>
    <d v="2013-05-27T00:00:00"/>
    <s v="Standard Class"/>
    <s v="AS-10285"/>
    <s v="Alejandro Savely"/>
    <x v="1"/>
    <s v="United States"/>
    <x v="61"/>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x v="61"/>
    <x v="5"/>
    <n v="75081"/>
    <x v="2"/>
    <s v="OFF-PA-10003591"/>
    <x v="1"/>
    <x v="10"/>
    <s v="Southworth 100% Cotton The Best Paper"/>
    <n v="82.656000000000006"/>
    <n v="9"/>
    <n v="0.2"/>
    <n v="30.996000000000002"/>
  </r>
  <r>
    <n v="7070"/>
    <x v="3509"/>
    <x v="2"/>
    <x v="128"/>
    <d v="2011-08-14T00:00:00"/>
    <s v="Standard Class"/>
    <s v="GM-14500"/>
    <s v="Gene McClure"/>
    <x v="0"/>
    <s v="United States"/>
    <x v="201"/>
    <x v="1"/>
    <n v="93727"/>
    <x v="1"/>
    <s v="OFF-PA-10001667"/>
    <x v="1"/>
    <x v="10"/>
    <s v="Great White Multi-Use Recycled Paper (20Lb. and 84 Bright)"/>
    <n v="5.98"/>
    <n v="1"/>
    <n v="0"/>
    <n v="2.6909999999999998"/>
  </r>
  <r>
    <n v="7071"/>
    <x v="3510"/>
    <x v="0"/>
    <x v="64"/>
    <d v="2013-09-11T00:00:00"/>
    <s v="Second Class"/>
    <s v="SU-20665"/>
    <s v="Stephanie Ulpright"/>
    <x v="2"/>
    <s v="United States"/>
    <x v="22"/>
    <x v="10"/>
    <n v="60653"/>
    <x v="2"/>
    <s v="OFF-PA-10004971"/>
    <x v="1"/>
    <x v="10"/>
    <s v="Xerox 196"/>
    <n v="9.2480000000000011"/>
    <n v="2"/>
    <n v="0.2"/>
    <n v="3.3524000000000003"/>
  </r>
  <r>
    <n v="7072"/>
    <x v="3511"/>
    <x v="0"/>
    <x v="310"/>
    <d v="2013-07-29T00:00:00"/>
    <s v="Standard Class"/>
    <s v="CK-12205"/>
    <s v="Chloris Kastensmidt"/>
    <x v="0"/>
    <s v="United States"/>
    <x v="392"/>
    <x v="5"/>
    <n v="78501"/>
    <x v="2"/>
    <s v="OFF-AR-10001216"/>
    <x v="1"/>
    <x v="6"/>
    <s v="Newell 339"/>
    <n v="4.4479999999999995"/>
    <n v="2"/>
    <n v="0.2"/>
    <n v="0.3335999999999999"/>
  </r>
  <r>
    <n v="7073"/>
    <x v="3511"/>
    <x v="0"/>
    <x v="310"/>
    <d v="2013-07-29T00:00:00"/>
    <s v="Standard Class"/>
    <s v="CK-12205"/>
    <s v="Chloris Kastensmidt"/>
    <x v="0"/>
    <s v="United States"/>
    <x v="392"/>
    <x v="5"/>
    <n v="78501"/>
    <x v="2"/>
    <s v="OFF-PA-10004355"/>
    <x v="1"/>
    <x v="10"/>
    <s v="Xerox 231"/>
    <n v="5.1840000000000011"/>
    <n v="1"/>
    <n v="0.2"/>
    <n v="1.8144"/>
  </r>
  <r>
    <n v="7074"/>
    <x v="3511"/>
    <x v="0"/>
    <x v="310"/>
    <d v="2013-07-29T00:00:00"/>
    <s v="Standard Class"/>
    <s v="CK-12205"/>
    <s v="Chloris Kastensmidt"/>
    <x v="0"/>
    <s v="United States"/>
    <x v="392"/>
    <x v="5"/>
    <n v="78501"/>
    <x v="2"/>
    <s v="OFF-AR-10001953"/>
    <x v="1"/>
    <x v="6"/>
    <s v="Boston 1645 Deluxe Heavier-Duty Electric Pencil Sharpener"/>
    <n v="175.92"/>
    <n v="5"/>
    <n v="0.2"/>
    <n v="15.393000000000008"/>
  </r>
  <r>
    <n v="7075"/>
    <x v="3511"/>
    <x v="0"/>
    <x v="310"/>
    <d v="2013-07-29T00:00:00"/>
    <s v="Standard Class"/>
    <s v="CK-12205"/>
    <s v="Chloris Kastensmidt"/>
    <x v="0"/>
    <s v="United States"/>
    <x v="392"/>
    <x v="5"/>
    <n v="78501"/>
    <x v="2"/>
    <s v="OFF-BI-10004364"/>
    <x v="1"/>
    <x v="8"/>
    <s v="Storex Dura Pro Binders"/>
    <n v="4.7519999999999989"/>
    <n v="4"/>
    <n v="0.8"/>
    <n v="-8.3160000000000025"/>
  </r>
  <r>
    <n v="7076"/>
    <x v="3511"/>
    <x v="0"/>
    <x v="310"/>
    <d v="2013-07-29T00:00:00"/>
    <s v="Standard Class"/>
    <s v="CK-12205"/>
    <s v="Chloris Kastensmidt"/>
    <x v="0"/>
    <s v="United States"/>
    <x v="392"/>
    <x v="5"/>
    <n v="78501"/>
    <x v="2"/>
    <s v="OFF-SU-10001165"/>
    <x v="1"/>
    <x v="14"/>
    <s v="Acme Elite Stainless Steel Scissors"/>
    <n v="13.344000000000001"/>
    <n v="2"/>
    <n v="0.2"/>
    <n v="1.0007999999999999"/>
  </r>
  <r>
    <n v="7077"/>
    <x v="3512"/>
    <x v="0"/>
    <x v="536"/>
    <d v="2013-05-18T00:00:00"/>
    <s v="Standard Class"/>
    <s v="JM-15580"/>
    <s v="Jill Matthias"/>
    <x v="0"/>
    <s v="United States"/>
    <x v="4"/>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x v="35"/>
    <x v="3"/>
    <n v="28205"/>
    <x v="0"/>
    <s v="OFF-BI-10000014"/>
    <x v="1"/>
    <x v="8"/>
    <s v="Heavy-Duty E-Z-D Binders"/>
    <n v="22.911000000000005"/>
    <n v="7"/>
    <n v="0.7"/>
    <n v="-17.565099999999994"/>
  </r>
  <r>
    <n v="7079"/>
    <x v="3513"/>
    <x v="0"/>
    <x v="476"/>
    <d v="2013-09-07T00:00:00"/>
    <s v="Standard Class"/>
    <s v="JE-15715"/>
    <s v="Joe Elijah"/>
    <x v="0"/>
    <s v="United States"/>
    <x v="35"/>
    <x v="3"/>
    <n v="28205"/>
    <x v="0"/>
    <s v="OFF-AP-10000159"/>
    <x v="1"/>
    <x v="9"/>
    <s v="Belkin F9M820V08 8 Outlet Surge"/>
    <n v="309.45600000000002"/>
    <n v="9"/>
    <n v="0.2"/>
    <n v="34.813799999999944"/>
  </r>
  <r>
    <n v="7080"/>
    <x v="3513"/>
    <x v="0"/>
    <x v="476"/>
    <d v="2013-09-07T00:00:00"/>
    <s v="Standard Class"/>
    <s v="JE-15715"/>
    <s v="Joe Elijah"/>
    <x v="0"/>
    <s v="United States"/>
    <x v="35"/>
    <x v="3"/>
    <n v="28205"/>
    <x v="0"/>
    <s v="OFF-AR-10003560"/>
    <x v="1"/>
    <x v="6"/>
    <s v="Zebra Zazzle Fluorescent Highlighters"/>
    <n v="19.456000000000003"/>
    <n v="4"/>
    <n v="0.2"/>
    <n v="3.4047999999999981"/>
  </r>
  <r>
    <n v="7081"/>
    <x v="3513"/>
    <x v="0"/>
    <x v="476"/>
    <d v="2013-09-07T00:00:00"/>
    <s v="Standard Class"/>
    <s v="JE-15715"/>
    <s v="Joe Elijah"/>
    <x v="0"/>
    <s v="United States"/>
    <x v="35"/>
    <x v="3"/>
    <n v="28205"/>
    <x v="0"/>
    <s v="FUR-TA-10001768"/>
    <x v="0"/>
    <x v="3"/>
    <s v="Hon Racetrack Conference Tables"/>
    <n v="472.51800000000003"/>
    <n v="3"/>
    <n v="0.4"/>
    <n v="-149.63070000000005"/>
  </r>
  <r>
    <n v="7082"/>
    <x v="3513"/>
    <x v="0"/>
    <x v="476"/>
    <d v="2013-09-07T00:00:00"/>
    <s v="Standard Class"/>
    <s v="JE-15715"/>
    <s v="Joe Elijah"/>
    <x v="0"/>
    <s v="United States"/>
    <x v="35"/>
    <x v="3"/>
    <n v="28205"/>
    <x v="0"/>
    <s v="TEC-AC-10002049"/>
    <x v="2"/>
    <x v="11"/>
    <s v="Plantronics Savi W720 Multi-Device Wireless Headset System"/>
    <n v="1012.6800000000001"/>
    <n v="3"/>
    <n v="0.2"/>
    <n v="303.80400000000003"/>
  </r>
  <r>
    <n v="7083"/>
    <x v="3513"/>
    <x v="0"/>
    <x v="476"/>
    <d v="2013-09-07T00:00:00"/>
    <s v="Standard Class"/>
    <s v="JE-15715"/>
    <s v="Joe Elijah"/>
    <x v="0"/>
    <s v="United States"/>
    <x v="35"/>
    <x v="3"/>
    <n v="28205"/>
    <x v="0"/>
    <s v="OFF-BI-10003166"/>
    <x v="1"/>
    <x v="8"/>
    <s v="GBC Plasticlear Binding Covers"/>
    <n v="17.220000000000006"/>
    <n v="5"/>
    <n v="0.7"/>
    <n v="-12.628"/>
  </r>
  <r>
    <n v="7084"/>
    <x v="3514"/>
    <x v="3"/>
    <x v="246"/>
    <d v="2014-07-26T00:00:00"/>
    <s v="Second Class"/>
    <s v="AR-10825"/>
    <s v="Anthony Rawles"/>
    <x v="1"/>
    <s v="United States"/>
    <x v="3"/>
    <x v="1"/>
    <n v="94521"/>
    <x v="1"/>
    <s v="OFF-AR-10003469"/>
    <x v="1"/>
    <x v="6"/>
    <s v="Nontoxic Chalk"/>
    <n v="3.52"/>
    <n v="2"/>
    <n v="0"/>
    <n v="1.6896"/>
  </r>
  <r>
    <n v="7085"/>
    <x v="3514"/>
    <x v="3"/>
    <x v="246"/>
    <d v="2014-07-26T00:00:00"/>
    <s v="Second Class"/>
    <s v="AR-10825"/>
    <s v="Anthony Rawles"/>
    <x v="1"/>
    <s v="United States"/>
    <x v="3"/>
    <x v="1"/>
    <n v="94521"/>
    <x v="1"/>
    <s v="TEC-PH-10002549"/>
    <x v="2"/>
    <x v="7"/>
    <s v="Polycom SoundPoint IP 450 VoIP phone"/>
    <n v="1626.1920000000002"/>
    <n v="9"/>
    <n v="0.2"/>
    <n v="121.96440000000001"/>
  </r>
  <r>
    <n v="7086"/>
    <x v="3515"/>
    <x v="3"/>
    <x v="145"/>
    <d v="2014-09-29T00:00:00"/>
    <s v="First Class"/>
    <s v="AH-10075"/>
    <s v="Adam Hart"/>
    <x v="1"/>
    <s v="United States"/>
    <x v="142"/>
    <x v="9"/>
    <n v="19013"/>
    <x v="3"/>
    <s v="OFF-BI-10003476"/>
    <x v="1"/>
    <x v="8"/>
    <s v="Avery Metallic Poly Binders"/>
    <n v="8.5950000000000024"/>
    <n v="5"/>
    <n v="0.7"/>
    <n v="-6.3030000000000008"/>
  </r>
  <r>
    <n v="7087"/>
    <x v="3515"/>
    <x v="3"/>
    <x v="145"/>
    <d v="2014-09-29T00:00:00"/>
    <s v="First Class"/>
    <s v="AH-10075"/>
    <s v="Adam Hart"/>
    <x v="1"/>
    <s v="United States"/>
    <x v="142"/>
    <x v="9"/>
    <n v="19013"/>
    <x v="3"/>
    <s v="OFF-SU-10000157"/>
    <x v="1"/>
    <x v="14"/>
    <s v="Compact Automatic Electric Letter Opener"/>
    <n v="190.89600000000002"/>
    <n v="2"/>
    <n v="0.2"/>
    <n v="-42.951599999999999"/>
  </r>
  <r>
    <n v="7088"/>
    <x v="3516"/>
    <x v="3"/>
    <x v="646"/>
    <d v="2014-08-07T00:00:00"/>
    <s v="Second Class"/>
    <s v="GA-14515"/>
    <s v="George Ashbrook"/>
    <x v="0"/>
    <s v="United States"/>
    <x v="1"/>
    <x v="1"/>
    <n v="90004"/>
    <x v="1"/>
    <s v="OFF-ST-10003123"/>
    <x v="1"/>
    <x v="4"/>
    <s v="Fellowes Bases and Tops For Staxonsteel/High-Stak Systems"/>
    <n v="99.87"/>
    <n v="3"/>
    <n v="0"/>
    <n v="23.968799999999998"/>
  </r>
  <r>
    <n v="7089"/>
    <x v="3517"/>
    <x v="1"/>
    <x v="969"/>
    <d v="2012-10-27T00:00:00"/>
    <s v="Second Class"/>
    <s v="JF-15415"/>
    <s v="Jennifer Ferguson"/>
    <x v="0"/>
    <s v="United States"/>
    <x v="306"/>
    <x v="33"/>
    <n v="89431"/>
    <x v="1"/>
    <s v="OFF-AR-10001955"/>
    <x v="1"/>
    <x v="6"/>
    <s v="Newell 319"/>
    <n v="79.36"/>
    <n v="4"/>
    <n v="0"/>
    <n v="23.807999999999993"/>
  </r>
  <r>
    <n v="7090"/>
    <x v="3518"/>
    <x v="3"/>
    <x v="140"/>
    <d v="2014-06-20T00:00:00"/>
    <s v="Second Class"/>
    <s v="KH-16690"/>
    <s v="Kristen Hastings"/>
    <x v="1"/>
    <s v="United States"/>
    <x v="1"/>
    <x v="1"/>
    <n v="90032"/>
    <x v="1"/>
    <s v="TEC-PH-10001809"/>
    <x v="2"/>
    <x v="7"/>
    <s v="Panasonic KX T7736-B Digital phone"/>
    <n v="119.96"/>
    <n v="1"/>
    <n v="0.2"/>
    <n v="7.4974999999999987"/>
  </r>
  <r>
    <n v="7091"/>
    <x v="3519"/>
    <x v="1"/>
    <x v="1145"/>
    <d v="2012-01-13T00:00:00"/>
    <s v="Standard Class"/>
    <s v="CC-12685"/>
    <s v="Craig Carroll"/>
    <x v="0"/>
    <s v="United States"/>
    <x v="0"/>
    <x v="0"/>
    <n v="42420"/>
    <x v="0"/>
    <s v="OFF-PA-10000474"/>
    <x v="1"/>
    <x v="10"/>
    <s v="Staples"/>
    <n v="106.32"/>
    <n v="3"/>
    <n v="0"/>
    <n v="49.970399999999991"/>
  </r>
  <r>
    <n v="7092"/>
    <x v="3519"/>
    <x v="1"/>
    <x v="1145"/>
    <d v="2012-01-13T00:00:00"/>
    <s v="Standard Class"/>
    <s v="CC-12685"/>
    <s v="Craig Carroll"/>
    <x v="0"/>
    <s v="United States"/>
    <x v="0"/>
    <x v="0"/>
    <n v="42420"/>
    <x v="0"/>
    <s v="OFF-AP-10001205"/>
    <x v="1"/>
    <x v="9"/>
    <s v="Belkin 5 Outlet SurgeMaster Power Centers"/>
    <n v="163.44"/>
    <n v="3"/>
    <n v="0"/>
    <n v="45.763200000000012"/>
  </r>
  <r>
    <n v="7093"/>
    <x v="3519"/>
    <x v="1"/>
    <x v="1145"/>
    <d v="2012-01-13T00:00:00"/>
    <s v="Standard Class"/>
    <s v="CC-12685"/>
    <s v="Craig Carroll"/>
    <x v="0"/>
    <s v="United States"/>
    <x v="0"/>
    <x v="0"/>
    <n v="42420"/>
    <x v="0"/>
    <s v="OFF-AR-10004691"/>
    <x v="1"/>
    <x v="6"/>
    <s v="Boston 1730 StandUp Electric Pencil Sharpener"/>
    <n v="42.76"/>
    <n v="2"/>
    <n v="0"/>
    <n v="11.117599999999999"/>
  </r>
  <r>
    <n v="7094"/>
    <x v="3519"/>
    <x v="1"/>
    <x v="1145"/>
    <d v="2012-01-13T00:00:00"/>
    <s v="Standard Class"/>
    <s v="CC-12685"/>
    <s v="Craig Carroll"/>
    <x v="0"/>
    <s v="United States"/>
    <x v="0"/>
    <x v="0"/>
    <n v="42420"/>
    <x v="0"/>
    <s v="OFF-PA-10004996"/>
    <x v="1"/>
    <x v="10"/>
    <s v="Speediset Carbonless Redi-Letter 7&quot; x 8 1/2&quot;"/>
    <n v="51.550000000000004"/>
    <n v="5"/>
    <n v="0"/>
    <n v="24.2285"/>
  </r>
  <r>
    <n v="7095"/>
    <x v="3520"/>
    <x v="1"/>
    <x v="97"/>
    <d v="2012-02-13T00:00:00"/>
    <s v="Second Class"/>
    <s v="JF-15565"/>
    <s v="Jill Fjeld"/>
    <x v="0"/>
    <s v="United States"/>
    <x v="27"/>
    <x v="10"/>
    <n v="62521"/>
    <x v="2"/>
    <s v="TEC-AC-10001908"/>
    <x v="2"/>
    <x v="11"/>
    <s v="Logitech Wireless Headset h800"/>
    <n v="479.952"/>
    <n v="6"/>
    <n v="0.2"/>
    <n v="89.990999999999985"/>
  </r>
  <r>
    <n v="7096"/>
    <x v="3521"/>
    <x v="0"/>
    <x v="1146"/>
    <d v="2013-08-21T00:00:00"/>
    <s v="First Class"/>
    <s v="RP-19390"/>
    <s v="Resi Pölking"/>
    <x v="0"/>
    <s v="United States"/>
    <x v="20"/>
    <x v="15"/>
    <n v="10009"/>
    <x v="3"/>
    <s v="OFF-BI-10000666"/>
    <x v="1"/>
    <x v="8"/>
    <s v="Surelock Post Binders"/>
    <n v="146.68799999999999"/>
    <n v="6"/>
    <n v="0.2"/>
    <n v="55.007999999999996"/>
  </r>
  <r>
    <n v="7097"/>
    <x v="3521"/>
    <x v="0"/>
    <x v="1146"/>
    <d v="2013-08-21T00:00:00"/>
    <s v="First Class"/>
    <s v="RP-19390"/>
    <s v="Resi Pölking"/>
    <x v="0"/>
    <s v="United States"/>
    <x v="20"/>
    <x v="15"/>
    <n v="10009"/>
    <x v="3"/>
    <s v="OFF-BI-10004318"/>
    <x v="1"/>
    <x v="8"/>
    <s v="Ibico EB-19 Dual Function Manual Binding System"/>
    <n v="276.78400000000005"/>
    <n v="2"/>
    <n v="0.2"/>
    <n v="89.954799999999992"/>
  </r>
  <r>
    <n v="7098"/>
    <x v="3521"/>
    <x v="0"/>
    <x v="1146"/>
    <d v="2013-08-21T00:00:00"/>
    <s v="First Class"/>
    <s v="RP-19390"/>
    <s v="Resi Pölking"/>
    <x v="0"/>
    <s v="United States"/>
    <x v="20"/>
    <x v="15"/>
    <n v="10009"/>
    <x v="3"/>
    <s v="OFF-BI-10003429"/>
    <x v="1"/>
    <x v="8"/>
    <s v="Cardinal HOLDit! Binder Insert Strips,Extra Strips"/>
    <n v="25.32"/>
    <n v="5"/>
    <n v="0.2"/>
    <n v="9.1785000000000014"/>
  </r>
  <r>
    <n v="7099"/>
    <x v="3522"/>
    <x v="3"/>
    <x v="44"/>
    <d v="2014-11-11T00:00:00"/>
    <s v="Standard Class"/>
    <s v="CD-11980"/>
    <s v="Carol Darley"/>
    <x v="0"/>
    <s v="United States"/>
    <x v="20"/>
    <x v="15"/>
    <n v="10011"/>
    <x v="3"/>
    <s v="OFF-PA-10003302"/>
    <x v="1"/>
    <x v="10"/>
    <s v="Xerox 1906"/>
    <n v="318.95999999999998"/>
    <n v="9"/>
    <n v="0"/>
    <n v="149.91119999999998"/>
  </r>
  <r>
    <n v="7100"/>
    <x v="3523"/>
    <x v="1"/>
    <x v="207"/>
    <d v="2012-12-30T00:00:00"/>
    <s v="Second Class"/>
    <s v="DF-13135"/>
    <s v="David Flashing"/>
    <x v="0"/>
    <s v="United States"/>
    <x v="20"/>
    <x v="15"/>
    <n v="10009"/>
    <x v="3"/>
    <s v="OFF-PA-10003302"/>
    <x v="1"/>
    <x v="10"/>
    <s v="Xerox 1906"/>
    <n v="212.64"/>
    <n v="6"/>
    <n v="0"/>
    <n v="99.940799999999982"/>
  </r>
  <r>
    <n v="7101"/>
    <x v="3524"/>
    <x v="2"/>
    <x v="533"/>
    <d v="2011-11-28T00:00:00"/>
    <s v="Standard Class"/>
    <s v="SM-20005"/>
    <s v="Sally Matthias"/>
    <x v="0"/>
    <s v="United States"/>
    <x v="48"/>
    <x v="16"/>
    <n v="85254"/>
    <x v="1"/>
    <s v="OFF-EN-10002621"/>
    <x v="1"/>
    <x v="12"/>
    <s v="Staples"/>
    <n v="23.472000000000001"/>
    <n v="3"/>
    <n v="0.2"/>
    <n v="8.8019999999999978"/>
  </r>
  <r>
    <n v="7102"/>
    <x v="3525"/>
    <x v="0"/>
    <x v="1147"/>
    <d v="2013-08-06T00:00:00"/>
    <s v="Second Class"/>
    <s v="SG-20890"/>
    <s v="Susan Gilcrest"/>
    <x v="1"/>
    <s v="United States"/>
    <x v="112"/>
    <x v="5"/>
    <n v="79109"/>
    <x v="2"/>
    <s v="OFF-PA-10000249"/>
    <x v="1"/>
    <x v="10"/>
    <s v="Staples"/>
    <n v="19.648"/>
    <n v="2"/>
    <n v="0.2"/>
    <n v="6.6311999999999989"/>
  </r>
  <r>
    <n v="7103"/>
    <x v="3526"/>
    <x v="2"/>
    <x v="158"/>
    <d v="2011-09-24T00:00:00"/>
    <s v="First Class"/>
    <s v="LH-16750"/>
    <s v="Larry Hughes"/>
    <x v="0"/>
    <s v="United States"/>
    <x v="10"/>
    <x v="9"/>
    <n v="19140"/>
    <x v="3"/>
    <s v="OFF-BI-10000050"/>
    <x v="1"/>
    <x v="8"/>
    <s v="Angle-D Binders with Locking Rings, Label Holders"/>
    <n v="6.5700000000000012"/>
    <n v="3"/>
    <n v="0.7"/>
    <n v="-5.036999999999999"/>
  </r>
  <r>
    <n v="7104"/>
    <x v="3527"/>
    <x v="3"/>
    <x v="507"/>
    <d v="2014-09-09T00:00:00"/>
    <s v="Standard Class"/>
    <s v="EJ-14155"/>
    <s v="Eva Jacobs"/>
    <x v="0"/>
    <s v="United States"/>
    <x v="157"/>
    <x v="1"/>
    <n v="92704"/>
    <x v="1"/>
    <s v="OFF-ST-10003805"/>
    <x v="1"/>
    <x v="4"/>
    <s v="24 Capacity Maxi Data Binder Racks, Pearl"/>
    <n v="421.1"/>
    <n v="2"/>
    <n v="0"/>
    <n v="105.27499999999998"/>
  </r>
  <r>
    <n v="7105"/>
    <x v="3528"/>
    <x v="3"/>
    <x v="249"/>
    <d v="2014-06-22T00:00:00"/>
    <s v="Second Class"/>
    <s v="KH-16330"/>
    <s v="Katharine Harms"/>
    <x v="1"/>
    <s v="United States"/>
    <x v="46"/>
    <x v="24"/>
    <n v="43055"/>
    <x v="3"/>
    <s v="FUR-CH-10000785"/>
    <x v="0"/>
    <x v="1"/>
    <s v="Global Ergonomic Managers Chair"/>
    <n v="760.11599999999987"/>
    <n v="6"/>
    <n v="0.3"/>
    <n v="-43.435200000000009"/>
  </r>
  <r>
    <n v="7106"/>
    <x v="3528"/>
    <x v="3"/>
    <x v="249"/>
    <d v="2014-06-22T00:00:00"/>
    <s v="Second Class"/>
    <s v="KH-16330"/>
    <s v="Katharine Harms"/>
    <x v="1"/>
    <s v="United States"/>
    <x v="46"/>
    <x v="24"/>
    <n v="43055"/>
    <x v="3"/>
    <s v="FUR-FU-10004909"/>
    <x v="0"/>
    <x v="5"/>
    <s v="Contemporary Wood/Metal Frame"/>
    <n v="38.784000000000006"/>
    <n v="3"/>
    <n v="0.2"/>
    <n v="7.2719999999999949"/>
  </r>
  <r>
    <n v="7107"/>
    <x v="3528"/>
    <x v="3"/>
    <x v="249"/>
    <d v="2014-06-22T00:00:00"/>
    <s v="Second Class"/>
    <s v="KH-16330"/>
    <s v="Katharine Harms"/>
    <x v="1"/>
    <s v="United States"/>
    <x v="46"/>
    <x v="24"/>
    <n v="43055"/>
    <x v="3"/>
    <s v="TEC-AC-10001553"/>
    <x v="2"/>
    <x v="11"/>
    <s v="Memorex 25GB 6X Branded Blu-Ray Recordable Disc, 15/Pack"/>
    <n v="122.32799999999999"/>
    <n v="9"/>
    <n v="0.2"/>
    <n v="1.5291000000000032"/>
  </r>
  <r>
    <n v="7108"/>
    <x v="3529"/>
    <x v="0"/>
    <x v="475"/>
    <d v="2013-04-27T00:00:00"/>
    <s v="Standard Class"/>
    <s v="KM-16720"/>
    <s v="Kunst Miller"/>
    <x v="0"/>
    <s v="United States"/>
    <x v="20"/>
    <x v="15"/>
    <n v="10035"/>
    <x v="3"/>
    <s v="TEC-PH-10004774"/>
    <x v="2"/>
    <x v="7"/>
    <s v="Gear Head AU3700S Headset"/>
    <n v="25.98"/>
    <n v="2"/>
    <n v="0"/>
    <n v="0.77939999999999898"/>
  </r>
  <r>
    <n v="7109"/>
    <x v="3529"/>
    <x v="0"/>
    <x v="475"/>
    <d v="2013-04-27T00:00:00"/>
    <s v="Standard Class"/>
    <s v="KM-16720"/>
    <s v="Kunst Miller"/>
    <x v="0"/>
    <s v="United States"/>
    <x v="20"/>
    <x v="15"/>
    <n v="10035"/>
    <x v="3"/>
    <s v="OFF-AR-10004582"/>
    <x v="1"/>
    <x v="6"/>
    <s v="BIC Brite Liner Grip Highlighters"/>
    <n v="3.28"/>
    <n v="2"/>
    <n v="0"/>
    <n v="1.4759999999999998"/>
  </r>
  <r>
    <n v="7110"/>
    <x v="3529"/>
    <x v="0"/>
    <x v="475"/>
    <d v="2013-04-27T00:00:00"/>
    <s v="Standard Class"/>
    <s v="KM-16720"/>
    <s v="Kunst Miller"/>
    <x v="0"/>
    <s v="United States"/>
    <x v="20"/>
    <x v="15"/>
    <n v="10035"/>
    <x v="3"/>
    <s v="OFF-ST-10000991"/>
    <x v="1"/>
    <x v="4"/>
    <s v="Space Solutions HD Industrial Steel Shelving."/>
    <n v="459.88"/>
    <n v="4"/>
    <n v="0"/>
    <n v="13.796400000000006"/>
  </r>
  <r>
    <n v="7111"/>
    <x v="3529"/>
    <x v="0"/>
    <x v="475"/>
    <d v="2013-04-27T00:00:00"/>
    <s v="Standard Class"/>
    <s v="KM-16720"/>
    <s v="Kunst Miller"/>
    <x v="0"/>
    <s v="United States"/>
    <x v="20"/>
    <x v="15"/>
    <n v="10035"/>
    <x v="3"/>
    <s v="OFF-SU-10002522"/>
    <x v="1"/>
    <x v="14"/>
    <s v="Acme Kleen Earth Office Shears"/>
    <n v="7.76"/>
    <n v="2"/>
    <n v="0"/>
    <n v="2.2503999999999991"/>
  </r>
  <r>
    <n v="7112"/>
    <x v="3529"/>
    <x v="0"/>
    <x v="475"/>
    <d v="2013-04-27T00:00:00"/>
    <s v="Standard Class"/>
    <s v="KM-16720"/>
    <s v="Kunst Miller"/>
    <x v="0"/>
    <s v="United States"/>
    <x v="20"/>
    <x v="15"/>
    <n v="10035"/>
    <x v="3"/>
    <s v="OFF-AR-10004022"/>
    <x v="1"/>
    <x v="6"/>
    <s v="Panasonic KP-380BK Classic Electric Pencil Sharpener"/>
    <n v="71.959999999999994"/>
    <n v="2"/>
    <n v="0"/>
    <n v="17.989999999999995"/>
  </r>
  <r>
    <n v="7113"/>
    <x v="3529"/>
    <x v="0"/>
    <x v="475"/>
    <d v="2013-04-27T00:00:00"/>
    <s v="Standard Class"/>
    <s v="KM-16720"/>
    <s v="Kunst Miller"/>
    <x v="0"/>
    <s v="United States"/>
    <x v="20"/>
    <x v="15"/>
    <n v="10035"/>
    <x v="3"/>
    <s v="OFF-SU-10001218"/>
    <x v="1"/>
    <x v="14"/>
    <s v="Fiskars Softgrip Scissors"/>
    <n v="54.900000000000006"/>
    <n v="5"/>
    <n v="0"/>
    <n v="15.372000000000003"/>
  </r>
  <r>
    <n v="7114"/>
    <x v="3529"/>
    <x v="0"/>
    <x v="475"/>
    <d v="2013-04-27T00:00:00"/>
    <s v="Standard Class"/>
    <s v="KM-16720"/>
    <s v="Kunst Miller"/>
    <x v="0"/>
    <s v="United States"/>
    <x v="20"/>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x v="0"/>
    <x v="33"/>
    <n v="89015"/>
    <x v="1"/>
    <s v="FUR-TA-10003392"/>
    <x v="0"/>
    <x v="3"/>
    <s v="Global Adaptabilities Conference Tables"/>
    <n v="1685.88"/>
    <n v="6"/>
    <n v="0"/>
    <n v="320.31720000000001"/>
  </r>
  <r>
    <n v="7116"/>
    <x v="3530"/>
    <x v="0"/>
    <x v="465"/>
    <d v="2013-05-07T00:00:00"/>
    <s v="First Class"/>
    <s v="LW-16990"/>
    <s v="Lindsay Williams"/>
    <x v="1"/>
    <s v="United States"/>
    <x v="0"/>
    <x v="33"/>
    <n v="89015"/>
    <x v="1"/>
    <s v="OFF-BI-10001890"/>
    <x v="1"/>
    <x v="8"/>
    <s v="Avery Poly Binder Pockets"/>
    <n v="5.7280000000000006"/>
    <n v="2"/>
    <n v="0.2"/>
    <n v="2.0047999999999995"/>
  </r>
  <r>
    <n v="7117"/>
    <x v="3531"/>
    <x v="2"/>
    <x v="638"/>
    <d v="2011-10-23T00:00:00"/>
    <s v="Second Class"/>
    <s v="IG-15085"/>
    <s v="Ivan Gibson"/>
    <x v="0"/>
    <s v="United States"/>
    <x v="4"/>
    <x v="4"/>
    <n v="98103"/>
    <x v="1"/>
    <s v="OFF-PA-10000167"/>
    <x v="1"/>
    <x v="10"/>
    <s v="Xerox 1925"/>
    <n v="61.96"/>
    <n v="2"/>
    <n v="0"/>
    <n v="27.881999999999998"/>
  </r>
  <r>
    <n v="7118"/>
    <x v="3531"/>
    <x v="2"/>
    <x v="638"/>
    <d v="2011-10-23T00:00:00"/>
    <s v="Second Class"/>
    <s v="IG-15085"/>
    <s v="Ivan Gibson"/>
    <x v="0"/>
    <s v="United States"/>
    <x v="4"/>
    <x v="4"/>
    <n v="98103"/>
    <x v="1"/>
    <s v="OFF-BI-10003784"/>
    <x v="1"/>
    <x v="8"/>
    <s v="Computer Printout Index Tabs"/>
    <n v="1.3440000000000001"/>
    <n v="1"/>
    <n v="0.2"/>
    <n v="0.47039999999999987"/>
  </r>
  <r>
    <n v="7119"/>
    <x v="3532"/>
    <x v="3"/>
    <x v="778"/>
    <d v="2014-02-18T00:00:00"/>
    <s v="Standard Class"/>
    <s v="JP-15460"/>
    <s v="Jennifer Patt"/>
    <x v="1"/>
    <s v="United States"/>
    <x v="20"/>
    <x v="15"/>
    <n v="10009"/>
    <x v="3"/>
    <s v="OFF-PA-10001184"/>
    <x v="1"/>
    <x v="10"/>
    <s v="Xerox 1903"/>
    <n v="17.940000000000001"/>
    <n v="3"/>
    <n v="0"/>
    <n v="8.7906000000000013"/>
  </r>
  <r>
    <n v="7120"/>
    <x v="3533"/>
    <x v="3"/>
    <x v="701"/>
    <d v="2014-11-25T00:00:00"/>
    <s v="Standard Class"/>
    <s v="GG-14650"/>
    <s v="Greg Guthrie"/>
    <x v="1"/>
    <s v="United States"/>
    <x v="4"/>
    <x v="4"/>
    <n v="98103"/>
    <x v="1"/>
    <s v="OFF-BI-10002103"/>
    <x v="1"/>
    <x v="8"/>
    <s v="Cardinal Slant-D Ring Binder, Heavy Gauge Vinyl"/>
    <n v="13.904"/>
    <n v="2"/>
    <n v="0.2"/>
    <n v="4.5187999999999997"/>
  </r>
  <r>
    <n v="7121"/>
    <x v="3534"/>
    <x v="2"/>
    <x v="407"/>
    <d v="2011-01-27T00:00:00"/>
    <s v="Standard Class"/>
    <s v="MM-18280"/>
    <s v="Muhammed MacIntyre"/>
    <x v="1"/>
    <s v="United States"/>
    <x v="214"/>
    <x v="18"/>
    <n v="37167"/>
    <x v="0"/>
    <s v="OFF-BI-10003091"/>
    <x v="1"/>
    <x v="8"/>
    <s v="GBC DocuBind TL200 Manual Binding Machine"/>
    <n v="67.194000000000003"/>
    <n v="1"/>
    <n v="0.7"/>
    <n v="-51.515399999999985"/>
  </r>
  <r>
    <n v="7122"/>
    <x v="3535"/>
    <x v="3"/>
    <x v="96"/>
    <d v="2014-12-09T00:00:00"/>
    <s v="Standard Class"/>
    <s v="SO-20335"/>
    <s v="Sean O'Donnell"/>
    <x v="0"/>
    <s v="United States"/>
    <x v="4"/>
    <x v="4"/>
    <n v="98105"/>
    <x v="1"/>
    <s v="OFF-PA-10001593"/>
    <x v="1"/>
    <x v="10"/>
    <s v="Xerox 1947"/>
    <n v="41.86"/>
    <n v="7"/>
    <n v="0"/>
    <n v="18.837"/>
  </r>
  <r>
    <n v="7123"/>
    <x v="3535"/>
    <x v="3"/>
    <x v="96"/>
    <d v="2014-12-09T00:00:00"/>
    <s v="Standard Class"/>
    <s v="SO-20335"/>
    <s v="Sean O'Donnell"/>
    <x v="0"/>
    <s v="United States"/>
    <x v="4"/>
    <x v="4"/>
    <n v="98105"/>
    <x v="1"/>
    <s v="FUR-BO-10002598"/>
    <x v="0"/>
    <x v="0"/>
    <s v="Hon Metal Bookcases, Putty"/>
    <n v="141.96"/>
    <n v="2"/>
    <n v="0"/>
    <n v="41.168399999999991"/>
  </r>
  <r>
    <n v="7124"/>
    <x v="3536"/>
    <x v="1"/>
    <x v="101"/>
    <d v="2012-08-16T00:00:00"/>
    <s v="Standard Class"/>
    <s v="MF-18250"/>
    <s v="Monica Federle"/>
    <x v="1"/>
    <s v="United States"/>
    <x v="20"/>
    <x v="15"/>
    <n v="10035"/>
    <x v="3"/>
    <s v="FUR-FU-10000320"/>
    <x v="0"/>
    <x v="5"/>
    <s v="OIC Stacking Trays"/>
    <n v="10.02"/>
    <n v="3"/>
    <n v="0"/>
    <n v="4.4088000000000012"/>
  </r>
  <r>
    <n v="7125"/>
    <x v="3536"/>
    <x v="1"/>
    <x v="101"/>
    <d v="2012-08-16T00:00:00"/>
    <s v="Standard Class"/>
    <s v="MF-18250"/>
    <s v="Monica Federle"/>
    <x v="1"/>
    <s v="United States"/>
    <x v="20"/>
    <x v="15"/>
    <n v="10035"/>
    <x v="3"/>
    <s v="OFF-PA-10001815"/>
    <x v="1"/>
    <x v="10"/>
    <s v="Xerox 1885"/>
    <n v="144.12"/>
    <n v="3"/>
    <n v="0"/>
    <n v="69.177599999999984"/>
  </r>
  <r>
    <n v="7126"/>
    <x v="3537"/>
    <x v="0"/>
    <x v="720"/>
    <d v="2013-09-30T00:00:00"/>
    <s v="Second Class"/>
    <s v="JG-15160"/>
    <s v="James Galang"/>
    <x v="0"/>
    <s v="United States"/>
    <x v="118"/>
    <x v="32"/>
    <n v="30318"/>
    <x v="0"/>
    <s v="OFF-PA-10003971"/>
    <x v="1"/>
    <x v="10"/>
    <s v="Xerox 1965"/>
    <n v="17.940000000000001"/>
    <n v="3"/>
    <n v="0"/>
    <n v="8.7906000000000013"/>
  </r>
  <r>
    <n v="7127"/>
    <x v="3537"/>
    <x v="0"/>
    <x v="720"/>
    <d v="2013-09-30T00:00:00"/>
    <s v="Second Class"/>
    <s v="JG-15160"/>
    <s v="James Galang"/>
    <x v="0"/>
    <s v="United States"/>
    <x v="118"/>
    <x v="32"/>
    <n v="30318"/>
    <x v="0"/>
    <s v="OFF-AR-10004685"/>
    <x v="1"/>
    <x v="6"/>
    <s v="Binney &amp; Smith Crayola Metallic Colored Pencils, 8-Color Set"/>
    <n v="13.89"/>
    <n v="3"/>
    <n v="0"/>
    <n v="4.5836999999999994"/>
  </r>
  <r>
    <n v="7128"/>
    <x v="3538"/>
    <x v="0"/>
    <x v="696"/>
    <d v="2013-11-21T00:00:00"/>
    <s v="Standard Class"/>
    <s v="JM-16195"/>
    <s v="Justin MacKendrick"/>
    <x v="0"/>
    <s v="United States"/>
    <x v="46"/>
    <x v="13"/>
    <n v="19711"/>
    <x v="3"/>
    <s v="OFF-PA-10001609"/>
    <x v="1"/>
    <x v="10"/>
    <s v="Tops Wirebound Message Log Books"/>
    <n v="16.45"/>
    <n v="5"/>
    <n v="0"/>
    <n v="7.5669999999999993"/>
  </r>
  <r>
    <n v="7129"/>
    <x v="3538"/>
    <x v="0"/>
    <x v="696"/>
    <d v="2013-11-21T00:00:00"/>
    <s v="Standard Class"/>
    <s v="JM-16195"/>
    <s v="Justin MacKendrick"/>
    <x v="0"/>
    <s v="United States"/>
    <x v="46"/>
    <x v="13"/>
    <n v="19711"/>
    <x v="3"/>
    <s v="FUR-FU-10000550"/>
    <x v="0"/>
    <x v="5"/>
    <s v="Stacking Trays by OIC"/>
    <n v="19.920000000000002"/>
    <n v="4"/>
    <n v="0"/>
    <n v="6.573599999999999"/>
  </r>
  <r>
    <n v="7130"/>
    <x v="3539"/>
    <x v="0"/>
    <x v="947"/>
    <d v="2013-04-23T00:00:00"/>
    <s v="Standard Class"/>
    <s v="PK-19075"/>
    <s v="Pete Kriz"/>
    <x v="0"/>
    <s v="United States"/>
    <x v="316"/>
    <x v="18"/>
    <n v="37211"/>
    <x v="0"/>
    <s v="TEC-AC-10004209"/>
    <x v="2"/>
    <x v="11"/>
    <s v="Memorex Froggy Flash Drive 4 GB"/>
    <n v="35.167999999999999"/>
    <n v="4"/>
    <n v="0.2"/>
    <n v="8.3524000000000012"/>
  </r>
  <r>
    <n v="7131"/>
    <x v="3539"/>
    <x v="0"/>
    <x v="947"/>
    <d v="2013-04-23T00:00:00"/>
    <s v="Standard Class"/>
    <s v="PK-19075"/>
    <s v="Pete Kriz"/>
    <x v="0"/>
    <s v="United States"/>
    <x v="316"/>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x v="102"/>
    <x v="14"/>
    <n v="47374"/>
    <x v="2"/>
    <s v="FUR-TA-10001039"/>
    <x v="0"/>
    <x v="3"/>
    <s v="KI Adjustable-Height Table"/>
    <n v="257.94"/>
    <n v="3"/>
    <n v="0"/>
    <n v="67.064400000000006"/>
  </r>
  <r>
    <n v="7133"/>
    <x v="3540"/>
    <x v="3"/>
    <x v="200"/>
    <d v="2014-12-02T00:00:00"/>
    <s v="Standard Class"/>
    <s v="TT-21460"/>
    <s v="Tonja Turnell"/>
    <x v="2"/>
    <s v="United States"/>
    <x v="102"/>
    <x v="14"/>
    <n v="47374"/>
    <x v="2"/>
    <s v="TEC-PH-10002624"/>
    <x v="2"/>
    <x v="7"/>
    <s v="Samsung Galaxy S4 Mini"/>
    <n v="1879.96"/>
    <n v="4"/>
    <n v="0"/>
    <n v="545.18839999999977"/>
  </r>
  <r>
    <n v="7134"/>
    <x v="3540"/>
    <x v="3"/>
    <x v="200"/>
    <d v="2014-12-02T00:00:00"/>
    <s v="Standard Class"/>
    <s v="TT-21460"/>
    <s v="Tonja Turnell"/>
    <x v="2"/>
    <s v="United States"/>
    <x v="102"/>
    <x v="14"/>
    <n v="47374"/>
    <x v="2"/>
    <s v="FUR-FU-10001473"/>
    <x v="0"/>
    <x v="5"/>
    <s v="DAX Wood Document Frame"/>
    <n v="27.46"/>
    <n v="2"/>
    <n v="0"/>
    <n v="9.8856000000000002"/>
  </r>
  <r>
    <n v="7135"/>
    <x v="3540"/>
    <x v="3"/>
    <x v="200"/>
    <d v="2014-12-02T00:00:00"/>
    <s v="Standard Class"/>
    <s v="TT-21460"/>
    <s v="Tonja Turnell"/>
    <x v="2"/>
    <s v="United States"/>
    <x v="102"/>
    <x v="14"/>
    <n v="47374"/>
    <x v="2"/>
    <s v="TEC-PH-10001819"/>
    <x v="2"/>
    <x v="7"/>
    <s v="Innergie mMini Combo Duo USB Travel Charging Kit"/>
    <n v="89.98"/>
    <n v="2"/>
    <n v="0"/>
    <n v="43.190399999999997"/>
  </r>
  <r>
    <n v="7136"/>
    <x v="3540"/>
    <x v="3"/>
    <x v="200"/>
    <d v="2014-12-02T00:00:00"/>
    <s v="Standard Class"/>
    <s v="TT-21460"/>
    <s v="Tonja Turnell"/>
    <x v="2"/>
    <s v="United States"/>
    <x v="102"/>
    <x v="14"/>
    <n v="47374"/>
    <x v="2"/>
    <s v="FUR-CH-10004287"/>
    <x v="0"/>
    <x v="1"/>
    <s v="SAFCO Arco Folding Chair"/>
    <n v="828.59999999999991"/>
    <n v="3"/>
    <n v="0"/>
    <n v="240.29399999999995"/>
  </r>
  <r>
    <n v="7137"/>
    <x v="3541"/>
    <x v="1"/>
    <x v="312"/>
    <d v="2012-11-27T00:00:00"/>
    <s v="Standard Class"/>
    <s v="SS-20875"/>
    <s v="Sung Shariari"/>
    <x v="0"/>
    <s v="United States"/>
    <x v="100"/>
    <x v="2"/>
    <n v="33180"/>
    <x v="0"/>
    <s v="OFF-BI-10004728"/>
    <x v="1"/>
    <x v="8"/>
    <s v="Wilson Jones Turn Tabs Binder Tool for Ring Binders"/>
    <n v="7.2300000000000022"/>
    <n v="5"/>
    <n v="0.7"/>
    <n v="-5.7840000000000007"/>
  </r>
  <r>
    <n v="7138"/>
    <x v="3541"/>
    <x v="1"/>
    <x v="312"/>
    <d v="2012-11-27T00:00:00"/>
    <s v="Standard Class"/>
    <s v="SS-20875"/>
    <s v="Sung Shariari"/>
    <x v="0"/>
    <s v="United States"/>
    <x v="100"/>
    <x v="2"/>
    <n v="33180"/>
    <x v="0"/>
    <s v="OFF-ST-10000918"/>
    <x v="1"/>
    <x v="4"/>
    <s v="Crate-A-Files"/>
    <n v="17.440000000000001"/>
    <n v="2"/>
    <n v="0.2"/>
    <n v="1.3079999999999989"/>
  </r>
  <r>
    <n v="7139"/>
    <x v="3541"/>
    <x v="1"/>
    <x v="312"/>
    <d v="2012-11-27T00:00:00"/>
    <s v="Standard Class"/>
    <s v="SS-20875"/>
    <s v="Sung Shariari"/>
    <x v="0"/>
    <s v="United States"/>
    <x v="100"/>
    <x v="2"/>
    <n v="33180"/>
    <x v="0"/>
    <s v="OFF-BI-10004593"/>
    <x v="1"/>
    <x v="8"/>
    <s v="Ibico Laser Imprintable Binding System Covers"/>
    <n v="62.88000000000001"/>
    <n v="4"/>
    <n v="0.7"/>
    <n v="-50.304000000000002"/>
  </r>
  <r>
    <n v="7140"/>
    <x v="3541"/>
    <x v="1"/>
    <x v="312"/>
    <d v="2012-11-27T00:00:00"/>
    <s v="Standard Class"/>
    <s v="SS-20875"/>
    <s v="Sung Shariari"/>
    <x v="0"/>
    <s v="United States"/>
    <x v="100"/>
    <x v="2"/>
    <n v="33180"/>
    <x v="0"/>
    <s v="FUR-BO-10001337"/>
    <x v="0"/>
    <x v="0"/>
    <s v="O'Sullivan Living Dimensions 2-Shelf Bookcases"/>
    <n v="290.35200000000003"/>
    <n v="3"/>
    <n v="0.2"/>
    <n v="-36.294000000000011"/>
  </r>
  <r>
    <n v="7141"/>
    <x v="3542"/>
    <x v="3"/>
    <x v="210"/>
    <d v="2014-09-08T00:00:00"/>
    <s v="Same Day"/>
    <s v="TG-21640"/>
    <s v="Trudy Glocke"/>
    <x v="0"/>
    <s v="United States"/>
    <x v="490"/>
    <x v="25"/>
    <n v="63301"/>
    <x v="2"/>
    <s v="TEC-AC-10002473"/>
    <x v="2"/>
    <x v="11"/>
    <s v="Maxell 4.7GB DVD-R"/>
    <n v="113.52"/>
    <n v="4"/>
    <n v="0"/>
    <n v="46.543199999999999"/>
  </r>
  <r>
    <n v="7142"/>
    <x v="3542"/>
    <x v="3"/>
    <x v="210"/>
    <d v="2014-09-08T00:00:00"/>
    <s v="Same Day"/>
    <s v="TG-21640"/>
    <s v="Trudy Glocke"/>
    <x v="0"/>
    <s v="United States"/>
    <x v="490"/>
    <x v="25"/>
    <n v="63301"/>
    <x v="2"/>
    <s v="FUR-FU-10003623"/>
    <x v="0"/>
    <x v="5"/>
    <s v="DataProducts Ampli Magnifier Task Lamp, Black,"/>
    <n v="135.29999999999998"/>
    <n v="5"/>
    <n v="0"/>
    <n v="37.883999999999993"/>
  </r>
  <r>
    <n v="7143"/>
    <x v="3543"/>
    <x v="2"/>
    <x v="156"/>
    <d v="2011-11-29T00:00:00"/>
    <s v="Standard Class"/>
    <s v="HP-14815"/>
    <s v="Harold Pawlan"/>
    <x v="2"/>
    <s v="United States"/>
    <x v="173"/>
    <x v="17"/>
    <n v="23464"/>
    <x v="0"/>
    <s v="FUR-FU-10002045"/>
    <x v="0"/>
    <x v="5"/>
    <s v="Executive Impressions 14&quot;"/>
    <n v="111.15"/>
    <n v="5"/>
    <n v="0"/>
    <n v="48.906000000000006"/>
  </r>
  <r>
    <n v="7144"/>
    <x v="3544"/>
    <x v="3"/>
    <x v="825"/>
    <d v="2014-03-17T00:00:00"/>
    <s v="Standard Class"/>
    <s v="MH-17290"/>
    <s v="Marc Harrigan"/>
    <x v="2"/>
    <s v="United States"/>
    <x v="10"/>
    <x v="9"/>
    <n v="19140"/>
    <x v="3"/>
    <s v="TEC-PH-10002555"/>
    <x v="2"/>
    <x v="7"/>
    <s v="Nortel Meridian M5316 Digital phone"/>
    <n v="776.84999999999991"/>
    <n v="5"/>
    <n v="0.4"/>
    <n v="-181.26499999999999"/>
  </r>
  <r>
    <n v="7145"/>
    <x v="3544"/>
    <x v="3"/>
    <x v="825"/>
    <d v="2014-03-17T00:00:00"/>
    <s v="Standard Class"/>
    <s v="MH-17290"/>
    <s v="Marc Harrigan"/>
    <x v="2"/>
    <s v="United States"/>
    <x v="10"/>
    <x v="9"/>
    <n v="19140"/>
    <x v="3"/>
    <s v="OFF-BI-10002794"/>
    <x v="1"/>
    <x v="8"/>
    <s v="Avery Trapezoid Ring Binder, 3&quot; Capacity, Black, 1040 sheets"/>
    <n v="12.294"/>
    <n v="1"/>
    <n v="0.7"/>
    <n v="-8.6057999999999986"/>
  </r>
  <r>
    <n v="7146"/>
    <x v="3544"/>
    <x v="3"/>
    <x v="825"/>
    <d v="2014-03-17T00:00:00"/>
    <s v="Standard Class"/>
    <s v="MH-17290"/>
    <s v="Marc Harrigan"/>
    <x v="2"/>
    <s v="United States"/>
    <x v="10"/>
    <x v="9"/>
    <n v="19140"/>
    <x v="3"/>
    <s v="FUR-TA-10004086"/>
    <x v="0"/>
    <x v="3"/>
    <s v="KI Adjustable-Height Table"/>
    <n v="154.76400000000001"/>
    <n v="3"/>
    <n v="0.4"/>
    <n v="-46.429200000000023"/>
  </r>
  <r>
    <n v="7147"/>
    <x v="3544"/>
    <x v="3"/>
    <x v="825"/>
    <d v="2014-03-17T00:00:00"/>
    <s v="Standard Class"/>
    <s v="MH-17290"/>
    <s v="Marc Harrigan"/>
    <x v="2"/>
    <s v="United States"/>
    <x v="10"/>
    <x v="9"/>
    <n v="19140"/>
    <x v="3"/>
    <s v="OFF-ST-10004946"/>
    <x v="1"/>
    <x v="4"/>
    <s v="Desktop 3-Pocket Hot File"/>
    <n v="43.28"/>
    <n v="1"/>
    <n v="0.2"/>
    <n v="3.2460000000000022"/>
  </r>
  <r>
    <n v="7148"/>
    <x v="3545"/>
    <x v="0"/>
    <x v="1"/>
    <d v="2013-06-18T00:00:00"/>
    <s v="Standard Class"/>
    <s v="CB-12415"/>
    <s v="Christy Brittain"/>
    <x v="0"/>
    <s v="United States"/>
    <x v="85"/>
    <x v="15"/>
    <n v="11561"/>
    <x v="3"/>
    <s v="OFF-PA-10000241"/>
    <x v="1"/>
    <x v="10"/>
    <s v="IBM Multi-Purpose Copy Paper, 8 1/2 x 11&quot;, Case"/>
    <n v="92.94"/>
    <n v="3"/>
    <n v="0"/>
    <n v="41.822999999999993"/>
  </r>
  <r>
    <n v="7149"/>
    <x v="3545"/>
    <x v="0"/>
    <x v="1"/>
    <d v="2013-06-18T00:00:00"/>
    <s v="Standard Class"/>
    <s v="CB-12415"/>
    <s v="Christy Brittain"/>
    <x v="0"/>
    <s v="United States"/>
    <x v="85"/>
    <x v="15"/>
    <n v="11561"/>
    <x v="3"/>
    <s v="OFF-AP-10004036"/>
    <x v="1"/>
    <x v="9"/>
    <s v="Bionaire 99.97% HEPA Air Cleaner"/>
    <n v="52.56"/>
    <n v="3"/>
    <n v="0"/>
    <n v="18.396000000000001"/>
  </r>
  <r>
    <n v="7150"/>
    <x v="3546"/>
    <x v="1"/>
    <x v="153"/>
    <d v="2012-06-30T00:00:00"/>
    <s v="Standard Class"/>
    <s v="VD-21670"/>
    <s v="Valerie Dominguez"/>
    <x v="0"/>
    <s v="United States"/>
    <x v="12"/>
    <x v="5"/>
    <n v="77070"/>
    <x v="2"/>
    <s v="TEC-PH-10001578"/>
    <x v="2"/>
    <x v="7"/>
    <s v="Polycom SoundStation2 EX Conference phone"/>
    <n v="971.88000000000011"/>
    <n v="3"/>
    <n v="0.2"/>
    <n v="109.33649999999994"/>
  </r>
  <r>
    <n v="7151"/>
    <x v="3547"/>
    <x v="3"/>
    <x v="66"/>
    <d v="2014-12-27T00:00:00"/>
    <s v="Standard Class"/>
    <s v="SR-20425"/>
    <s v="Sharelle Roach"/>
    <x v="2"/>
    <s v="United States"/>
    <x v="428"/>
    <x v="19"/>
    <n v="35401"/>
    <x v="0"/>
    <s v="FUR-CH-10002647"/>
    <x v="0"/>
    <x v="1"/>
    <s v="Situations Contoured Folding Chairs, 4/Set"/>
    <n v="141.96"/>
    <n v="2"/>
    <n v="0"/>
    <n v="35.490000000000009"/>
  </r>
  <r>
    <n v="7152"/>
    <x v="3548"/>
    <x v="3"/>
    <x v="66"/>
    <d v="2014-12-26T00:00:00"/>
    <s v="Second Class"/>
    <s v="AG-10330"/>
    <s v="Alex Grayson"/>
    <x v="0"/>
    <s v="United States"/>
    <x v="123"/>
    <x v="16"/>
    <n v="85204"/>
    <x v="1"/>
    <s v="FUR-TA-10003008"/>
    <x v="0"/>
    <x v="3"/>
    <s v="Lesro Round Back Collection Coffee Table, End Table"/>
    <n v="182.55"/>
    <n v="2"/>
    <n v="0.5"/>
    <n v="-135.08699999999999"/>
  </r>
  <r>
    <n v="7153"/>
    <x v="3549"/>
    <x v="2"/>
    <x v="1148"/>
    <d v="2011-10-15T00:00:00"/>
    <s v="Standard Class"/>
    <s v="BP-11095"/>
    <s v="Bart Pistole"/>
    <x v="1"/>
    <s v="United States"/>
    <x v="108"/>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x v="22"/>
    <x v="10"/>
    <n v="60610"/>
    <x v="2"/>
    <s v="OFF-AP-10004980"/>
    <x v="1"/>
    <x v="9"/>
    <s v="3M Replacement Filter for Office Air Cleaner for 20' x 33' Room"/>
    <n v="53.087999999999994"/>
    <n v="7"/>
    <n v="0.8"/>
    <n v="-108.8304"/>
  </r>
  <r>
    <n v="7155"/>
    <x v="3551"/>
    <x v="1"/>
    <x v="707"/>
    <d v="2012-12-27T00:00:00"/>
    <s v="Second Class"/>
    <s v="LH-16900"/>
    <s v="Lena Hernandez"/>
    <x v="0"/>
    <s v="United States"/>
    <x v="38"/>
    <x v="32"/>
    <n v="31907"/>
    <x v="0"/>
    <s v="FUR-FU-10000747"/>
    <x v="0"/>
    <x v="5"/>
    <s v="Tenex B1-RE Series Chair Mats for Low Pile Carpets"/>
    <n v="275.88"/>
    <n v="6"/>
    <n v="0"/>
    <n v="46.899599999999964"/>
  </r>
  <r>
    <n v="7156"/>
    <x v="3551"/>
    <x v="1"/>
    <x v="707"/>
    <d v="2012-12-27T00:00:00"/>
    <s v="Second Class"/>
    <s v="LH-16900"/>
    <s v="Lena Hernandez"/>
    <x v="0"/>
    <s v="United States"/>
    <x v="38"/>
    <x v="32"/>
    <n v="31907"/>
    <x v="0"/>
    <s v="OFF-BI-10004492"/>
    <x v="1"/>
    <x v="8"/>
    <s v="Tuf-Vin Binders"/>
    <n v="157.89999999999998"/>
    <n v="5"/>
    <n v="0"/>
    <n v="74.212999999999994"/>
  </r>
  <r>
    <n v="7157"/>
    <x v="3552"/>
    <x v="3"/>
    <x v="568"/>
    <d v="2014-05-05T00:00:00"/>
    <s v="Standard Class"/>
    <s v="KT-16480"/>
    <s v="Kean Thornton"/>
    <x v="0"/>
    <s v="United States"/>
    <x v="334"/>
    <x v="30"/>
    <n v="7050"/>
    <x v="3"/>
    <s v="OFF-LA-10004055"/>
    <x v="1"/>
    <x v="2"/>
    <s v="Color-Coded Legal Exhibit Labels"/>
    <n v="4.91"/>
    <n v="1"/>
    <n v="0"/>
    <n v="2.4058999999999999"/>
  </r>
  <r>
    <n v="7158"/>
    <x v="3553"/>
    <x v="0"/>
    <x v="463"/>
    <d v="2013-04-01T00:00:00"/>
    <s v="Second Class"/>
    <s v="CC-12220"/>
    <s v="Chris Cortes"/>
    <x v="0"/>
    <s v="United States"/>
    <x v="1"/>
    <x v="1"/>
    <n v="90032"/>
    <x v="1"/>
    <s v="OFF-ST-10002485"/>
    <x v="1"/>
    <x v="4"/>
    <s v="Rogers Deluxe File Chest"/>
    <n v="87.92"/>
    <n v="4"/>
    <n v="0"/>
    <n v="0.87919999999999732"/>
  </r>
  <r>
    <n v="7159"/>
    <x v="3553"/>
    <x v="0"/>
    <x v="463"/>
    <d v="2013-04-01T00:00:00"/>
    <s v="Second Class"/>
    <s v="CC-12220"/>
    <s v="Chris Cortes"/>
    <x v="0"/>
    <s v="United States"/>
    <x v="1"/>
    <x v="1"/>
    <n v="90032"/>
    <x v="1"/>
    <s v="OFF-PA-10001243"/>
    <x v="1"/>
    <x v="10"/>
    <s v="Xerox 1983"/>
    <n v="5.98"/>
    <n v="1"/>
    <n v="0"/>
    <n v="2.9302000000000001"/>
  </r>
  <r>
    <n v="7160"/>
    <x v="3554"/>
    <x v="1"/>
    <x v="1149"/>
    <d v="2012-05-18T00:00:00"/>
    <s v="Second Class"/>
    <s v="BF-11170"/>
    <s v="Ben Ferrer"/>
    <x v="2"/>
    <s v="United States"/>
    <x v="22"/>
    <x v="10"/>
    <n v="60623"/>
    <x v="2"/>
    <s v="TEC-PH-10004447"/>
    <x v="2"/>
    <x v="7"/>
    <s v="Toshiba IPT2010-SD IP Telephone"/>
    <n v="222.38400000000001"/>
    <n v="2"/>
    <n v="0.2"/>
    <n v="16.678799999999995"/>
  </r>
  <r>
    <n v="7161"/>
    <x v="3554"/>
    <x v="1"/>
    <x v="1149"/>
    <d v="2012-05-18T00:00:00"/>
    <s v="Second Class"/>
    <s v="BF-11170"/>
    <s v="Ben Ferrer"/>
    <x v="2"/>
    <s v="United States"/>
    <x v="22"/>
    <x v="10"/>
    <n v="60623"/>
    <x v="2"/>
    <s v="OFF-FA-10002280"/>
    <x v="1"/>
    <x v="13"/>
    <s v="Advantus Plastic Paper Clips"/>
    <n v="16"/>
    <n v="4"/>
    <n v="0.2"/>
    <n v="5.6"/>
  </r>
  <r>
    <n v="7162"/>
    <x v="3555"/>
    <x v="2"/>
    <x v="1129"/>
    <d v="2011-07-09T00:00:00"/>
    <s v="Standard Class"/>
    <s v="MS-17770"/>
    <s v="Maxwell Schwartz"/>
    <x v="0"/>
    <s v="United States"/>
    <x v="102"/>
    <x v="17"/>
    <n v="23223"/>
    <x v="0"/>
    <s v="OFF-PA-10004734"/>
    <x v="1"/>
    <x v="10"/>
    <s v="Southworth Structures Collection"/>
    <n v="21.84"/>
    <n v="3"/>
    <n v="0"/>
    <n v="10.92"/>
  </r>
  <r>
    <n v="7163"/>
    <x v="3555"/>
    <x v="2"/>
    <x v="1129"/>
    <d v="2011-07-09T00:00:00"/>
    <s v="Standard Class"/>
    <s v="MS-17770"/>
    <s v="Maxwell Schwartz"/>
    <x v="0"/>
    <s v="United States"/>
    <x v="102"/>
    <x v="17"/>
    <n v="23223"/>
    <x v="0"/>
    <s v="OFF-BI-10000145"/>
    <x v="1"/>
    <x v="8"/>
    <s v="Zipper Ring Binder Pockets"/>
    <n v="15.600000000000001"/>
    <n v="5"/>
    <n v="0"/>
    <n v="7.6440000000000001"/>
  </r>
  <r>
    <n v="7164"/>
    <x v="3556"/>
    <x v="2"/>
    <x v="1150"/>
    <d v="2011-04-24T00:00:00"/>
    <s v="Second Class"/>
    <s v="AH-10030"/>
    <s v="Aaron Hawkins"/>
    <x v="1"/>
    <s v="United States"/>
    <x v="21"/>
    <x v="15"/>
    <n v="12180"/>
    <x v="3"/>
    <s v="OFF-EN-10004773"/>
    <x v="1"/>
    <x v="12"/>
    <s v="Staples"/>
    <n v="247.84"/>
    <n v="8"/>
    <n v="0"/>
    <n v="121.44159999999999"/>
  </r>
  <r>
    <n v="7165"/>
    <x v="3556"/>
    <x v="2"/>
    <x v="1150"/>
    <d v="2011-04-24T00:00:00"/>
    <s v="Second Class"/>
    <s v="AH-10030"/>
    <s v="Aaron Hawkins"/>
    <x v="1"/>
    <s v="United States"/>
    <x v="21"/>
    <x v="15"/>
    <n v="12180"/>
    <x v="3"/>
    <s v="OFF-BI-10004970"/>
    <x v="1"/>
    <x v="8"/>
    <s v="ACCOHIDE 3-Ring Binder, Blue, 1&quot;"/>
    <n v="9.9120000000000008"/>
    <n v="3"/>
    <n v="0.2"/>
    <n v="3.3452999999999995"/>
  </r>
  <r>
    <n v="7166"/>
    <x v="3557"/>
    <x v="0"/>
    <x v="251"/>
    <d v="2013-09-23T00:00:00"/>
    <s v="First Class"/>
    <s v="CK-12595"/>
    <s v="Clytie Kelty"/>
    <x v="0"/>
    <s v="United States"/>
    <x v="205"/>
    <x v="34"/>
    <n v="2908"/>
    <x v="3"/>
    <s v="OFF-ST-10000604"/>
    <x v="1"/>
    <x v="4"/>
    <s v="Home/Office Personal File Carts"/>
    <n v="69.52"/>
    <n v="2"/>
    <n v="0"/>
    <n v="17.379999999999995"/>
  </r>
  <r>
    <n v="7167"/>
    <x v="3558"/>
    <x v="2"/>
    <x v="192"/>
    <d v="2011-07-24T00:00:00"/>
    <s v="Second Class"/>
    <s v="NP-18325"/>
    <s v="Naresj Patel"/>
    <x v="0"/>
    <s v="United States"/>
    <x v="8"/>
    <x v="1"/>
    <n v="94122"/>
    <x v="1"/>
    <s v="OFF-AR-10003190"/>
    <x v="1"/>
    <x v="6"/>
    <s v="Newell 32"/>
    <n v="11.52"/>
    <n v="4"/>
    <n v="0"/>
    <n v="3.2256"/>
  </r>
  <r>
    <n v="7168"/>
    <x v="3558"/>
    <x v="2"/>
    <x v="192"/>
    <d v="2011-07-24T00:00:00"/>
    <s v="Second Class"/>
    <s v="NP-18325"/>
    <s v="Naresj Patel"/>
    <x v="0"/>
    <s v="United States"/>
    <x v="8"/>
    <x v="1"/>
    <n v="94122"/>
    <x v="1"/>
    <s v="FUR-CH-10000155"/>
    <x v="0"/>
    <x v="1"/>
    <s v="Global Comet Stacking Armless Chair"/>
    <n v="717.72"/>
    <n v="3"/>
    <n v="0.2"/>
    <n v="71.77200000000002"/>
  </r>
  <r>
    <n v="7169"/>
    <x v="3558"/>
    <x v="2"/>
    <x v="192"/>
    <d v="2011-07-24T00:00:00"/>
    <s v="Second Class"/>
    <s v="NP-18325"/>
    <s v="Naresj Patel"/>
    <x v="0"/>
    <s v="United States"/>
    <x v="8"/>
    <x v="1"/>
    <n v="94122"/>
    <x v="1"/>
    <s v="OFF-ST-10003058"/>
    <x v="1"/>
    <x v="4"/>
    <s v="Eldon Mobile Mega Data Cart  Mega Stackable  Add-On Trays"/>
    <n v="236.5"/>
    <n v="10"/>
    <n v="0"/>
    <n v="68.584999999999994"/>
  </r>
  <r>
    <n v="7170"/>
    <x v="3558"/>
    <x v="2"/>
    <x v="192"/>
    <d v="2011-07-24T00:00:00"/>
    <s v="Second Class"/>
    <s v="NP-18325"/>
    <s v="Naresj Patel"/>
    <x v="0"/>
    <s v="United States"/>
    <x v="8"/>
    <x v="1"/>
    <n v="94122"/>
    <x v="1"/>
    <s v="FUR-TA-10004767"/>
    <x v="0"/>
    <x v="3"/>
    <s v="Safco Drafting Table"/>
    <n v="170.35200000000003"/>
    <n v="3"/>
    <n v="0.2"/>
    <n v="19.164599999999979"/>
  </r>
  <r>
    <n v="7171"/>
    <x v="3559"/>
    <x v="3"/>
    <x v="1048"/>
    <d v="2014-10-15T00:00:00"/>
    <s v="Standard Class"/>
    <s v="GM-14440"/>
    <s v="Gary McGarr"/>
    <x v="0"/>
    <s v="United States"/>
    <x v="20"/>
    <x v="15"/>
    <n v="10009"/>
    <x v="3"/>
    <s v="FUR-CH-10002372"/>
    <x v="0"/>
    <x v="1"/>
    <s v="Office Star - Ergonomically Designed Knee Chair"/>
    <n v="145.76400000000001"/>
    <n v="2"/>
    <n v="0.1"/>
    <n v="3.2392000000000074"/>
  </r>
  <r>
    <n v="7172"/>
    <x v="3560"/>
    <x v="3"/>
    <x v="1016"/>
    <d v="2014-04-28T00:00:00"/>
    <s v="Second Class"/>
    <s v="SG-20605"/>
    <s v="Speros Goranitis"/>
    <x v="0"/>
    <s v="United States"/>
    <x v="8"/>
    <x v="1"/>
    <n v="94109"/>
    <x v="1"/>
    <s v="TEC-AC-10000158"/>
    <x v="2"/>
    <x v="11"/>
    <s v="Sony 64GB Class 10 Micro SDHC R40 Memory Card"/>
    <n v="107.97"/>
    <n v="3"/>
    <n v="0"/>
    <n v="22.6737"/>
  </r>
  <r>
    <n v="7173"/>
    <x v="3561"/>
    <x v="3"/>
    <x v="606"/>
    <d v="2014-03-31T00:00:00"/>
    <s v="Standard Class"/>
    <s v="HK-14890"/>
    <s v="Heather Kirkland"/>
    <x v="1"/>
    <s v="United States"/>
    <x v="12"/>
    <x v="5"/>
    <n v="77070"/>
    <x v="2"/>
    <s v="TEC-AC-10000158"/>
    <x v="2"/>
    <x v="11"/>
    <s v="Sony 64GB Class 10 Micro SDHC R40 Memory Card"/>
    <n v="143.96"/>
    <n v="5"/>
    <n v="0.2"/>
    <n v="1.7995000000000019"/>
  </r>
  <r>
    <n v="7174"/>
    <x v="3561"/>
    <x v="3"/>
    <x v="606"/>
    <d v="2014-03-31T00:00:00"/>
    <s v="Standard Class"/>
    <s v="HK-14890"/>
    <s v="Heather Kirkland"/>
    <x v="1"/>
    <s v="United States"/>
    <x v="12"/>
    <x v="5"/>
    <n v="77070"/>
    <x v="2"/>
    <s v="TEC-CO-10002313"/>
    <x v="2"/>
    <x v="16"/>
    <s v="Canon PC1080F Personal Copier"/>
    <n v="2399.96"/>
    <n v="5"/>
    <n v="0.2"/>
    <n v="569.99050000000011"/>
  </r>
  <r>
    <n v="7175"/>
    <x v="3561"/>
    <x v="3"/>
    <x v="606"/>
    <d v="2014-03-31T00:00:00"/>
    <s v="Standard Class"/>
    <s v="HK-14890"/>
    <s v="Heather Kirkland"/>
    <x v="1"/>
    <s v="United States"/>
    <x v="12"/>
    <x v="5"/>
    <n v="77070"/>
    <x v="2"/>
    <s v="OFF-PA-10002581"/>
    <x v="1"/>
    <x v="10"/>
    <s v="Xerox 1951"/>
    <n v="74.352000000000004"/>
    <n v="3"/>
    <n v="0.2"/>
    <n v="23.234999999999992"/>
  </r>
  <r>
    <n v="7176"/>
    <x v="3561"/>
    <x v="3"/>
    <x v="606"/>
    <d v="2014-03-31T00:00:00"/>
    <s v="Standard Class"/>
    <s v="HK-14890"/>
    <s v="Heather Kirkland"/>
    <x v="1"/>
    <s v="United States"/>
    <x v="12"/>
    <x v="5"/>
    <n v="77070"/>
    <x v="2"/>
    <s v="OFF-AP-10001205"/>
    <x v="1"/>
    <x v="9"/>
    <s v="Belkin 5 Outlet SurgeMaster Power Centers"/>
    <n v="87.167999999999978"/>
    <n v="8"/>
    <n v="0.8"/>
    <n v="-226.63679999999999"/>
  </r>
  <r>
    <n v="7177"/>
    <x v="3561"/>
    <x v="3"/>
    <x v="606"/>
    <d v="2014-03-31T00:00:00"/>
    <s v="Standard Class"/>
    <s v="HK-14890"/>
    <s v="Heather Kirkland"/>
    <x v="1"/>
    <s v="United States"/>
    <x v="12"/>
    <x v="5"/>
    <n v="77070"/>
    <x v="2"/>
    <s v="OFF-ST-10000344"/>
    <x v="1"/>
    <x v="4"/>
    <s v="Neat Ideas Personal Hanging Folder Files, Black"/>
    <n v="32.231999999999999"/>
    <n v="3"/>
    <n v="0.2"/>
    <n v="2.4173999999999989"/>
  </r>
  <r>
    <n v="7178"/>
    <x v="3562"/>
    <x v="3"/>
    <x v="464"/>
    <d v="2014-05-11T00:00:00"/>
    <s v="Standard Class"/>
    <s v="MY-18295"/>
    <s v="Muhammed Yedwab"/>
    <x v="1"/>
    <s v="United States"/>
    <x v="10"/>
    <x v="9"/>
    <n v="19140"/>
    <x v="3"/>
    <s v="OFF-BI-10002897"/>
    <x v="1"/>
    <x v="8"/>
    <s v="Black Avery Memo-Size 3-Ring Binder, 5 1/2&quot; x 8 1/2&quot;"/>
    <n v="2.2020000000000004"/>
    <n v="2"/>
    <n v="0.7"/>
    <n v="-1.5413999999999999"/>
  </r>
  <r>
    <n v="7179"/>
    <x v="3562"/>
    <x v="3"/>
    <x v="464"/>
    <d v="2014-05-11T00:00:00"/>
    <s v="Standard Class"/>
    <s v="MY-18295"/>
    <s v="Muhammed Yedwab"/>
    <x v="1"/>
    <s v="United States"/>
    <x v="10"/>
    <x v="9"/>
    <n v="19140"/>
    <x v="3"/>
    <s v="OFF-BI-10003694"/>
    <x v="1"/>
    <x v="8"/>
    <s v="Avery 3 1/2&quot; Diskette Storage Pages, 10/Pack"/>
    <n v="9.3960000000000008"/>
    <n v="3"/>
    <n v="0.7"/>
    <n v="-7.5167999999999964"/>
  </r>
  <r>
    <n v="7180"/>
    <x v="3563"/>
    <x v="0"/>
    <x v="696"/>
    <d v="2013-11-19T00:00:00"/>
    <s v="Standard Class"/>
    <s v="RC-19960"/>
    <s v="Ryan Crowe"/>
    <x v="0"/>
    <s v="United States"/>
    <x v="248"/>
    <x v="39"/>
    <n v="21215"/>
    <x v="3"/>
    <s v="TEC-PH-10001644"/>
    <x v="2"/>
    <x v="7"/>
    <s v="BlueLounge Milo Smartphone Stand, White/Metallic"/>
    <n v="89.97"/>
    <n v="3"/>
    <n v="0"/>
    <n v="25.191600000000005"/>
  </r>
  <r>
    <n v="7181"/>
    <x v="3564"/>
    <x v="2"/>
    <x v="1037"/>
    <d v="2011-01-08T00:00:00"/>
    <s v="First Class"/>
    <s v="JO-15145"/>
    <s v="Jack O'Briant"/>
    <x v="1"/>
    <s v="United States"/>
    <x v="417"/>
    <x v="32"/>
    <n v="30605"/>
    <x v="0"/>
    <s v="OFF-AR-10002399"/>
    <x v="1"/>
    <x v="6"/>
    <s v="Dixon Prang Watercolor Pencils, 10-Color Set with Brush"/>
    <n v="12.78"/>
    <n v="3"/>
    <n v="0"/>
    <n v="5.2397999999999998"/>
  </r>
  <r>
    <n v="7182"/>
    <x v="3565"/>
    <x v="0"/>
    <x v="797"/>
    <d v="2013-12-31T00:00:00"/>
    <s v="Second Class"/>
    <s v="MW-18220"/>
    <s v="Mitch Webber"/>
    <x v="0"/>
    <s v="United States"/>
    <x v="152"/>
    <x v="24"/>
    <n v="43130"/>
    <x v="3"/>
    <s v="TEC-AC-10003063"/>
    <x v="2"/>
    <x v="11"/>
    <s v="Micro Innovations USB RF Wireless Keyboard with Mouse"/>
    <n v="40"/>
    <n v="2"/>
    <n v="0.2"/>
    <n v="0.5"/>
  </r>
  <r>
    <n v="7183"/>
    <x v="3566"/>
    <x v="3"/>
    <x v="504"/>
    <d v="2014-05-05T00:00:00"/>
    <s v="Standard Class"/>
    <s v="NZ-18565"/>
    <s v="Nick Zandusky"/>
    <x v="2"/>
    <s v="United States"/>
    <x v="1"/>
    <x v="1"/>
    <n v="90032"/>
    <x v="1"/>
    <s v="OFF-BI-10002071"/>
    <x v="1"/>
    <x v="8"/>
    <s v="Fellowes Black Plastic Comb Bindings"/>
    <n v="23.24"/>
    <n v="5"/>
    <n v="0.2"/>
    <n v="7.5529999999999982"/>
  </r>
  <r>
    <n v="7184"/>
    <x v="3567"/>
    <x v="3"/>
    <x v="81"/>
    <d v="2014-04-24T00:00:00"/>
    <s v="First Class"/>
    <s v="JM-15250"/>
    <s v="Janet Martin"/>
    <x v="0"/>
    <s v="United States"/>
    <x v="248"/>
    <x v="39"/>
    <n v="21215"/>
    <x v="3"/>
    <s v="FUR-CH-10004218"/>
    <x v="0"/>
    <x v="1"/>
    <s v="Global Fabric Manager's Chair, Dark Gray"/>
    <n v="908.82"/>
    <n v="9"/>
    <n v="0"/>
    <n v="227.20500000000004"/>
  </r>
  <r>
    <n v="7185"/>
    <x v="3568"/>
    <x v="3"/>
    <x v="629"/>
    <d v="2014-08-25T00:00:00"/>
    <s v="Standard Class"/>
    <s v="ED-13885"/>
    <s v="Emily Ducich"/>
    <x v="2"/>
    <s v="United States"/>
    <x v="12"/>
    <x v="5"/>
    <n v="77095"/>
    <x v="2"/>
    <s v="OFF-SU-10000432"/>
    <x v="1"/>
    <x v="14"/>
    <s v="Acco Side-Punched Conventional Columnar Pads"/>
    <n v="5.5520000000000005"/>
    <n v="2"/>
    <n v="0.2"/>
    <n v="-1.0410000000000006"/>
  </r>
  <r>
    <n v="7186"/>
    <x v="3568"/>
    <x v="3"/>
    <x v="629"/>
    <d v="2014-08-25T00:00:00"/>
    <s v="Standard Class"/>
    <s v="ED-13885"/>
    <s v="Emily Ducich"/>
    <x v="2"/>
    <s v="United States"/>
    <x v="12"/>
    <x v="5"/>
    <n v="77095"/>
    <x v="2"/>
    <s v="OFF-AR-10003183"/>
    <x v="1"/>
    <x v="6"/>
    <s v="Avery Fluorescent Highlighter Four-Color Set"/>
    <n v="8.016"/>
    <n v="3"/>
    <n v="0.2"/>
    <n v="1.0019999999999993"/>
  </r>
  <r>
    <n v="7187"/>
    <x v="3568"/>
    <x v="3"/>
    <x v="629"/>
    <d v="2014-08-25T00:00:00"/>
    <s v="Standard Class"/>
    <s v="ED-13885"/>
    <s v="Emily Ducich"/>
    <x v="2"/>
    <s v="United States"/>
    <x v="12"/>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x v="12"/>
    <x v="5"/>
    <n v="77095"/>
    <x v="2"/>
    <s v="FUR-FU-10003247"/>
    <x v="0"/>
    <x v="5"/>
    <s v="36X48 HARDFLOOR CHAIRMAT"/>
    <n v="16.784000000000002"/>
    <n v="2"/>
    <n v="0.6"/>
    <n v="-22.238800000000001"/>
  </r>
  <r>
    <n v="7189"/>
    <x v="3568"/>
    <x v="3"/>
    <x v="629"/>
    <d v="2014-08-25T00:00:00"/>
    <s v="Standard Class"/>
    <s v="ED-13885"/>
    <s v="Emily Ducich"/>
    <x v="2"/>
    <s v="United States"/>
    <x v="12"/>
    <x v="5"/>
    <n v="77095"/>
    <x v="2"/>
    <s v="OFF-AP-10001563"/>
    <x v="1"/>
    <x v="9"/>
    <s v="Belkin Premiere Surge Master II 8-outlet surge protector"/>
    <n v="38.86399999999999"/>
    <n v="4"/>
    <n v="0.8"/>
    <n v="-99.103200000000044"/>
  </r>
  <r>
    <n v="7190"/>
    <x v="3569"/>
    <x v="0"/>
    <x v="396"/>
    <d v="2013-11-16T00:00:00"/>
    <s v="First Class"/>
    <s v="DW-13480"/>
    <s v="Dianna Wilson"/>
    <x v="2"/>
    <s v="United States"/>
    <x v="70"/>
    <x v="1"/>
    <n v="92024"/>
    <x v="1"/>
    <s v="TEC-PH-10004908"/>
    <x v="2"/>
    <x v="7"/>
    <s v="Panasonic KX TS3282W Corded phone"/>
    <n v="203.976"/>
    <n v="3"/>
    <n v="0.2"/>
    <n v="25.496999999999986"/>
  </r>
  <r>
    <n v="7191"/>
    <x v="3569"/>
    <x v="0"/>
    <x v="396"/>
    <d v="2013-11-16T00:00:00"/>
    <s v="First Class"/>
    <s v="DW-13480"/>
    <s v="Dianna Wilson"/>
    <x v="2"/>
    <s v="United States"/>
    <x v="70"/>
    <x v="1"/>
    <n v="92024"/>
    <x v="1"/>
    <s v="FUR-TA-10003392"/>
    <x v="0"/>
    <x v="3"/>
    <s v="Global Adaptabilities Conference Tables"/>
    <n v="674.35200000000009"/>
    <n v="3"/>
    <n v="0.2"/>
    <n v="-8.4294000000000153"/>
  </r>
  <r>
    <n v="7192"/>
    <x v="3570"/>
    <x v="0"/>
    <x v="393"/>
    <d v="2013-10-07T00:00:00"/>
    <s v="Second Class"/>
    <s v="JK-15205"/>
    <s v="Jamie Kunitz"/>
    <x v="0"/>
    <s v="United States"/>
    <x v="146"/>
    <x v="2"/>
    <n v="33012"/>
    <x v="0"/>
    <s v="OFF-BI-10004140"/>
    <x v="1"/>
    <x v="8"/>
    <s v="Avery Non-Stick Binders"/>
    <n v="5.3880000000000008"/>
    <n v="4"/>
    <n v="0.7"/>
    <n v="-4.49"/>
  </r>
  <r>
    <n v="7193"/>
    <x v="3570"/>
    <x v="0"/>
    <x v="393"/>
    <d v="2013-10-07T00:00:00"/>
    <s v="Second Class"/>
    <s v="JK-15205"/>
    <s v="Jamie Kunitz"/>
    <x v="0"/>
    <s v="United States"/>
    <x v="146"/>
    <x v="2"/>
    <n v="33012"/>
    <x v="0"/>
    <s v="OFF-AR-10003631"/>
    <x v="1"/>
    <x v="6"/>
    <s v="Staples"/>
    <n v="30.975999999999999"/>
    <n v="8"/>
    <n v="0.2"/>
    <n v="5.0335999999999999"/>
  </r>
  <r>
    <n v="7194"/>
    <x v="3571"/>
    <x v="0"/>
    <x v="1151"/>
    <d v="2013-02-14T00:00:00"/>
    <s v="First Class"/>
    <s v="JS-15880"/>
    <s v="John Stevenson"/>
    <x v="0"/>
    <s v="United States"/>
    <x v="118"/>
    <x v="32"/>
    <n v="30318"/>
    <x v="0"/>
    <s v="OFF-ST-10003716"/>
    <x v="1"/>
    <x v="4"/>
    <s v="Tennsco Double-Tier Lockers"/>
    <n v="1350.1200000000001"/>
    <n v="6"/>
    <n v="0"/>
    <n v="175.51560000000001"/>
  </r>
  <r>
    <n v="7195"/>
    <x v="3571"/>
    <x v="0"/>
    <x v="1151"/>
    <d v="2013-02-14T00:00:00"/>
    <s v="First Class"/>
    <s v="JS-15880"/>
    <s v="John Stevenson"/>
    <x v="0"/>
    <s v="United States"/>
    <x v="118"/>
    <x v="32"/>
    <n v="30318"/>
    <x v="0"/>
    <s v="OFF-BI-10003274"/>
    <x v="1"/>
    <x v="8"/>
    <s v="Avery Durable Slant Ring Binders, No Labels"/>
    <n v="15.92"/>
    <n v="4"/>
    <n v="0"/>
    <n v="7.4824000000000002"/>
  </r>
  <r>
    <n v="7196"/>
    <x v="3572"/>
    <x v="0"/>
    <x v="373"/>
    <d v="2013-11-18T00:00:00"/>
    <s v="Standard Class"/>
    <s v="PO-19180"/>
    <s v="Philisse Overcash"/>
    <x v="2"/>
    <s v="United States"/>
    <x v="4"/>
    <x v="4"/>
    <n v="98103"/>
    <x v="1"/>
    <s v="FUR-FU-10004848"/>
    <x v="0"/>
    <x v="5"/>
    <s v="DAX Solid Wood Frames"/>
    <n v="19.54"/>
    <n v="2"/>
    <n v="0"/>
    <n v="7.2297999999999991"/>
  </r>
  <r>
    <n v="7197"/>
    <x v="3573"/>
    <x v="2"/>
    <x v="759"/>
    <d v="2011-04-30T00:00:00"/>
    <s v="Standard Class"/>
    <s v="MH-17290"/>
    <s v="Marc Harrigan"/>
    <x v="2"/>
    <s v="United States"/>
    <x v="1"/>
    <x v="1"/>
    <n v="90036"/>
    <x v="1"/>
    <s v="OFF-AR-10003504"/>
    <x v="1"/>
    <x v="6"/>
    <s v="Newell 347"/>
    <n v="21.400000000000002"/>
    <n v="5"/>
    <n v="0"/>
    <n v="6.2059999999999977"/>
  </r>
  <r>
    <n v="7198"/>
    <x v="3573"/>
    <x v="2"/>
    <x v="759"/>
    <d v="2011-04-30T00:00:00"/>
    <s v="Standard Class"/>
    <s v="MH-17290"/>
    <s v="Marc Harrigan"/>
    <x v="2"/>
    <s v="United States"/>
    <x v="1"/>
    <x v="1"/>
    <n v="90036"/>
    <x v="1"/>
    <s v="OFF-LA-10000305"/>
    <x v="1"/>
    <x v="2"/>
    <s v="Avery 495"/>
    <n v="12.6"/>
    <n v="2"/>
    <n v="0"/>
    <n v="5.7959999999999994"/>
  </r>
  <r>
    <n v="7199"/>
    <x v="3574"/>
    <x v="1"/>
    <x v="1067"/>
    <d v="2012-08-15T00:00:00"/>
    <s v="Standard Class"/>
    <s v="PO-19180"/>
    <s v="Philisse Overcash"/>
    <x v="2"/>
    <s v="United States"/>
    <x v="20"/>
    <x v="15"/>
    <n v="10035"/>
    <x v="3"/>
    <s v="OFF-AR-10001427"/>
    <x v="1"/>
    <x v="6"/>
    <s v="Newell 330"/>
    <n v="11.96"/>
    <n v="2"/>
    <n v="0"/>
    <n v="3.1096000000000004"/>
  </r>
  <r>
    <n v="7200"/>
    <x v="3574"/>
    <x v="1"/>
    <x v="1067"/>
    <d v="2012-08-15T00:00:00"/>
    <s v="Standard Class"/>
    <s v="PO-19180"/>
    <s v="Philisse Overcash"/>
    <x v="2"/>
    <s v="United States"/>
    <x v="20"/>
    <x v="15"/>
    <n v="10035"/>
    <x v="3"/>
    <s v="TEC-PH-10004614"/>
    <x v="2"/>
    <x v="7"/>
    <s v="AT&amp;T 841000 Phone"/>
    <n v="138"/>
    <n v="2"/>
    <n v="0"/>
    <n v="34.5"/>
  </r>
  <r>
    <n v="7201"/>
    <x v="3575"/>
    <x v="0"/>
    <x v="581"/>
    <d v="2013-12-04T00:00:00"/>
    <s v="Standard Class"/>
    <s v="HF-14995"/>
    <s v="Herbert Flentye"/>
    <x v="0"/>
    <s v="United States"/>
    <x v="2"/>
    <x v="2"/>
    <n v="33311"/>
    <x v="0"/>
    <s v="TEC-PH-10001944"/>
    <x v="2"/>
    <x v="7"/>
    <s v="Wi-Ex zBoost YX540 Cellular Phone Signal Booster"/>
    <n v="116.75999999999999"/>
    <n v="1"/>
    <n v="0.2"/>
    <n v="14.594999999999985"/>
  </r>
  <r>
    <n v="7202"/>
    <x v="3575"/>
    <x v="0"/>
    <x v="581"/>
    <d v="2013-12-04T00:00:00"/>
    <s v="Standard Class"/>
    <s v="HF-14995"/>
    <s v="Herbert Flentye"/>
    <x v="0"/>
    <s v="United States"/>
    <x v="2"/>
    <x v="2"/>
    <n v="33311"/>
    <x v="0"/>
    <s v="FUR-TA-10001039"/>
    <x v="0"/>
    <x v="3"/>
    <s v="KI Adjustable-Height Table"/>
    <n v="331.02300000000008"/>
    <n v="7"/>
    <n v="0.45"/>
    <n v="-114.35339999999997"/>
  </r>
  <r>
    <n v="7203"/>
    <x v="3576"/>
    <x v="0"/>
    <x v="99"/>
    <d v="2013-10-29T00:00:00"/>
    <s v="Same Day"/>
    <s v="VB-21745"/>
    <s v="Victoria Brennan"/>
    <x v="1"/>
    <s v="United States"/>
    <x v="30"/>
    <x v="15"/>
    <n v="14609"/>
    <x v="3"/>
    <s v="FUR-FU-10003806"/>
    <x v="0"/>
    <x v="5"/>
    <s v="Tenex Chairmat w/ Average Lip, 45&quot; x 53&quot;"/>
    <n v="756.80000000000007"/>
    <n v="5"/>
    <n v="0"/>
    <n v="75.679999999999978"/>
  </r>
  <r>
    <n v="7204"/>
    <x v="3577"/>
    <x v="2"/>
    <x v="282"/>
    <d v="2012-01-02T00:00:00"/>
    <s v="Standard Class"/>
    <s v="MG-17890"/>
    <s v="Michael Granlund"/>
    <x v="2"/>
    <s v="United States"/>
    <x v="490"/>
    <x v="10"/>
    <n v="60174"/>
    <x v="2"/>
    <s v="FUR-FU-10002111"/>
    <x v="0"/>
    <x v="5"/>
    <s v="Master Caster Door Stop, Large Brown"/>
    <n v="8.7360000000000007"/>
    <n v="3"/>
    <n v="0.6"/>
    <n v="-4.804800000000002"/>
  </r>
  <r>
    <n v="7205"/>
    <x v="3578"/>
    <x v="1"/>
    <x v="229"/>
    <d v="2012-09-17T00:00:00"/>
    <s v="Standard Class"/>
    <s v="BO-11425"/>
    <s v="Bobby Odegard"/>
    <x v="0"/>
    <s v="United States"/>
    <x v="20"/>
    <x v="15"/>
    <n v="10024"/>
    <x v="3"/>
    <s v="OFF-AR-10000817"/>
    <x v="1"/>
    <x v="6"/>
    <s v="Manco Dry-Lighter Erasable Highlighter"/>
    <n v="6.08"/>
    <n v="2"/>
    <n v="0"/>
    <n v="2.0671999999999997"/>
  </r>
  <r>
    <n v="7206"/>
    <x v="3579"/>
    <x v="3"/>
    <x v="280"/>
    <d v="2014-10-07T00:00:00"/>
    <s v="Standard Class"/>
    <s v="CM-12115"/>
    <s v="Chad McGuire"/>
    <x v="0"/>
    <s v="United States"/>
    <x v="8"/>
    <x v="1"/>
    <n v="94109"/>
    <x v="1"/>
    <s v="FUR-FU-10001424"/>
    <x v="0"/>
    <x v="5"/>
    <s v="Dax Clear Box Frame"/>
    <n v="17.46"/>
    <n v="2"/>
    <n v="0"/>
    <n v="5.936399999999999"/>
  </r>
  <r>
    <n v="7207"/>
    <x v="3579"/>
    <x v="3"/>
    <x v="280"/>
    <d v="2014-10-07T00:00:00"/>
    <s v="Standard Class"/>
    <s v="CM-12115"/>
    <s v="Chad McGuire"/>
    <x v="0"/>
    <s v="United States"/>
    <x v="8"/>
    <x v="1"/>
    <n v="94109"/>
    <x v="1"/>
    <s v="TEC-MA-10002930"/>
    <x v="2"/>
    <x v="15"/>
    <s v="Ricoh - Ink Collector Unit for GX3000 Series Printers"/>
    <n v="369.16"/>
    <n v="11"/>
    <n v="0.2"/>
    <n v="32.301500000000019"/>
  </r>
  <r>
    <n v="7208"/>
    <x v="3580"/>
    <x v="0"/>
    <x v="108"/>
    <d v="2013-09-14T00:00:00"/>
    <s v="First Class"/>
    <s v="LC-16930"/>
    <s v="Linda Cazamias"/>
    <x v="1"/>
    <s v="United States"/>
    <x v="42"/>
    <x v="16"/>
    <n v="85023"/>
    <x v="1"/>
    <s v="OFF-AR-10003759"/>
    <x v="1"/>
    <x v="6"/>
    <s v="Crayola Anti Dust Chalk, 12/Pack"/>
    <n v="2.9120000000000004"/>
    <n v="2"/>
    <n v="0.2"/>
    <n v="0.90999999999999981"/>
  </r>
  <r>
    <n v="7209"/>
    <x v="3580"/>
    <x v="0"/>
    <x v="108"/>
    <d v="2013-09-14T00:00:00"/>
    <s v="First Class"/>
    <s v="LC-16930"/>
    <s v="Linda Cazamias"/>
    <x v="1"/>
    <s v="United States"/>
    <x v="42"/>
    <x v="16"/>
    <n v="85023"/>
    <x v="1"/>
    <s v="OFF-PA-10001837"/>
    <x v="1"/>
    <x v="10"/>
    <s v="Xerox 1976"/>
    <n v="20.736000000000004"/>
    <n v="4"/>
    <n v="0.2"/>
    <n v="7.2576000000000001"/>
  </r>
  <r>
    <n v="7210"/>
    <x v="3580"/>
    <x v="0"/>
    <x v="108"/>
    <d v="2013-09-14T00:00:00"/>
    <s v="First Class"/>
    <s v="LC-16930"/>
    <s v="Linda Cazamias"/>
    <x v="1"/>
    <s v="United States"/>
    <x v="42"/>
    <x v="16"/>
    <n v="85023"/>
    <x v="1"/>
    <s v="OFF-PA-10001667"/>
    <x v="1"/>
    <x v="10"/>
    <s v="Great White Multi-Use Recycled Paper (20Lb. and 84 Bright)"/>
    <n v="9.5680000000000014"/>
    <n v="2"/>
    <n v="0.2"/>
    <n v="2.9899999999999993"/>
  </r>
  <r>
    <n v="7211"/>
    <x v="3581"/>
    <x v="0"/>
    <x v="799"/>
    <d v="2013-06-07T00:00:00"/>
    <s v="Standard Class"/>
    <s v="EH-13765"/>
    <s v="Edward Hooks"/>
    <x v="1"/>
    <s v="United States"/>
    <x v="4"/>
    <x v="4"/>
    <n v="98115"/>
    <x v="1"/>
    <s v="OFF-PA-10000246"/>
    <x v="1"/>
    <x v="10"/>
    <s v="Riverleaf Stik-Withit Designer Note Cubes"/>
    <n v="30.18"/>
    <n v="3"/>
    <n v="0"/>
    <n v="13.8828"/>
  </r>
  <r>
    <n v="7212"/>
    <x v="3581"/>
    <x v="0"/>
    <x v="799"/>
    <d v="2013-06-07T00:00:00"/>
    <s v="Standard Class"/>
    <s v="EH-13765"/>
    <s v="Edward Hooks"/>
    <x v="1"/>
    <s v="United States"/>
    <x v="4"/>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x v="4"/>
    <x v="4"/>
    <n v="98115"/>
    <x v="1"/>
    <s v="OFF-BI-10000138"/>
    <x v="1"/>
    <x v="8"/>
    <s v="Acco Translucent Poly Ring Binders"/>
    <n v="11.231999999999999"/>
    <n v="3"/>
    <n v="0.2"/>
    <n v="3.9312000000000005"/>
  </r>
  <r>
    <n v="7214"/>
    <x v="3582"/>
    <x v="3"/>
    <x v="453"/>
    <d v="2014-10-20T00:00:00"/>
    <s v="Standard Class"/>
    <s v="MC-17275"/>
    <s v="Marc Crier"/>
    <x v="0"/>
    <s v="United States"/>
    <x v="491"/>
    <x v="1"/>
    <n v="93010"/>
    <x v="1"/>
    <s v="OFF-LA-10002034"/>
    <x v="1"/>
    <x v="2"/>
    <s v="Avery 478"/>
    <n v="14.73"/>
    <n v="3"/>
    <n v="0"/>
    <n v="7.2176999999999998"/>
  </r>
  <r>
    <n v="7215"/>
    <x v="3583"/>
    <x v="1"/>
    <x v="874"/>
    <d v="2012-09-30T00:00:00"/>
    <s v="Second Class"/>
    <s v="HW-14935"/>
    <s v="Helen Wasserman"/>
    <x v="1"/>
    <s v="United States"/>
    <x v="66"/>
    <x v="12"/>
    <n v="48205"/>
    <x v="2"/>
    <s v="OFF-AR-10000127"/>
    <x v="1"/>
    <x v="6"/>
    <s v="Newell 321"/>
    <n v="16.399999999999999"/>
    <n v="5"/>
    <n v="0"/>
    <n v="4.7559999999999985"/>
  </r>
  <r>
    <n v="7216"/>
    <x v="3583"/>
    <x v="1"/>
    <x v="874"/>
    <d v="2012-09-30T00:00:00"/>
    <s v="Second Class"/>
    <s v="HW-14935"/>
    <s v="Helen Wasserman"/>
    <x v="1"/>
    <s v="United States"/>
    <x v="66"/>
    <x v="12"/>
    <n v="48205"/>
    <x v="2"/>
    <s v="OFF-PA-10003172"/>
    <x v="1"/>
    <x v="10"/>
    <s v="Xerox 1996"/>
    <n v="25.92"/>
    <n v="4"/>
    <n v="0"/>
    <n v="12.441600000000001"/>
  </r>
  <r>
    <n v="7217"/>
    <x v="3584"/>
    <x v="1"/>
    <x v="910"/>
    <d v="2012-05-06T00:00:00"/>
    <s v="First Class"/>
    <s v="LC-16870"/>
    <s v="Lena Cacioppo"/>
    <x v="0"/>
    <s v="United States"/>
    <x v="8"/>
    <x v="1"/>
    <n v="94109"/>
    <x v="1"/>
    <s v="OFF-AR-10001246"/>
    <x v="1"/>
    <x v="6"/>
    <s v="Newell 317"/>
    <n v="8.82"/>
    <n v="3"/>
    <n v="0"/>
    <n v="2.5577999999999994"/>
  </r>
  <r>
    <n v="7218"/>
    <x v="3584"/>
    <x v="1"/>
    <x v="910"/>
    <d v="2012-05-06T00:00:00"/>
    <s v="First Class"/>
    <s v="LC-16870"/>
    <s v="Lena Cacioppo"/>
    <x v="0"/>
    <s v="United States"/>
    <x v="8"/>
    <x v="1"/>
    <n v="94109"/>
    <x v="1"/>
    <s v="OFF-BI-10002026"/>
    <x v="1"/>
    <x v="8"/>
    <s v="Ibico Recycled Linen-Style Covers"/>
    <n v="62.496000000000009"/>
    <n v="2"/>
    <n v="0.2"/>
    <n v="21.873599999999996"/>
  </r>
  <r>
    <n v="7219"/>
    <x v="3584"/>
    <x v="1"/>
    <x v="910"/>
    <d v="2012-05-06T00:00:00"/>
    <s v="First Class"/>
    <s v="LC-16870"/>
    <s v="Lena Cacioppo"/>
    <x v="0"/>
    <s v="United States"/>
    <x v="8"/>
    <x v="1"/>
    <n v="94109"/>
    <x v="1"/>
    <s v="TEC-AC-10000844"/>
    <x v="2"/>
    <x v="11"/>
    <s v="Logitech Gaming G510s - Keyboard"/>
    <n v="339.96"/>
    <n v="4"/>
    <n v="0"/>
    <n v="122.38559999999998"/>
  </r>
  <r>
    <n v="7220"/>
    <x v="3584"/>
    <x v="1"/>
    <x v="910"/>
    <d v="2012-05-06T00:00:00"/>
    <s v="First Class"/>
    <s v="LC-16870"/>
    <s v="Lena Cacioppo"/>
    <x v="0"/>
    <s v="United States"/>
    <x v="8"/>
    <x v="1"/>
    <n v="94109"/>
    <x v="1"/>
    <s v="OFF-BI-10001575"/>
    <x v="1"/>
    <x v="8"/>
    <s v="GBC Linen Binding Covers"/>
    <n v="49.568000000000005"/>
    <n v="2"/>
    <n v="0.2"/>
    <n v="17.348799999999997"/>
  </r>
  <r>
    <n v="7221"/>
    <x v="3585"/>
    <x v="3"/>
    <x v="1152"/>
    <d v="2014-01-14T00:00:00"/>
    <s v="Standard Class"/>
    <s v="BP-11290"/>
    <s v="Beth Paige"/>
    <x v="0"/>
    <s v="United States"/>
    <x v="10"/>
    <x v="9"/>
    <n v="19140"/>
    <x v="3"/>
    <s v="OFF-BI-10004632"/>
    <x v="1"/>
    <x v="8"/>
    <s v="Ibico Hi-Tech Manual Binding System"/>
    <n v="274.49100000000004"/>
    <n v="3"/>
    <n v="0.7"/>
    <n v="-228.74250000000006"/>
  </r>
  <r>
    <n v="7222"/>
    <x v="3586"/>
    <x v="3"/>
    <x v="678"/>
    <d v="2014-02-01T00:00:00"/>
    <s v="Standard Class"/>
    <s v="TG-21310"/>
    <s v="Toby Gnade"/>
    <x v="0"/>
    <s v="United States"/>
    <x v="20"/>
    <x v="15"/>
    <n v="10035"/>
    <x v="3"/>
    <s v="TEC-PH-10000193"/>
    <x v="2"/>
    <x v="7"/>
    <s v="Jensen SMPS-640 - speaker phone"/>
    <n v="137.94"/>
    <n v="3"/>
    <n v="0"/>
    <n v="35.864399999999996"/>
  </r>
  <r>
    <n v="7223"/>
    <x v="3587"/>
    <x v="3"/>
    <x v="264"/>
    <d v="2014-09-07T00:00:00"/>
    <s v="Standard Class"/>
    <s v="MC-18100"/>
    <s v="Mick Crebagga"/>
    <x v="0"/>
    <s v="United States"/>
    <x v="22"/>
    <x v="10"/>
    <n v="60623"/>
    <x v="2"/>
    <s v="TEC-AC-10003441"/>
    <x v="2"/>
    <x v="11"/>
    <s v="Kingston Digital DataTraveler 32GB USB 2.0"/>
    <n v="40.68"/>
    <n v="3"/>
    <n v="0.2"/>
    <n v="-7.1190000000000015"/>
  </r>
  <r>
    <n v="7224"/>
    <x v="3588"/>
    <x v="0"/>
    <x v="216"/>
    <d v="2013-07-19T00:00:00"/>
    <s v="Standard Class"/>
    <s v="RB-19360"/>
    <s v="Raymond Buch"/>
    <x v="0"/>
    <s v="United States"/>
    <x v="8"/>
    <x v="1"/>
    <n v="94122"/>
    <x v="1"/>
    <s v="TEC-PH-10004093"/>
    <x v="2"/>
    <x v="7"/>
    <s v="Panasonic Kx-TS550"/>
    <n v="110.376"/>
    <n v="3"/>
    <n v="0.2"/>
    <n v="12.417299999999997"/>
  </r>
  <r>
    <n v="7225"/>
    <x v="3588"/>
    <x v="0"/>
    <x v="216"/>
    <d v="2013-07-19T00:00:00"/>
    <s v="Standard Class"/>
    <s v="RB-19360"/>
    <s v="Raymond Buch"/>
    <x v="0"/>
    <s v="United States"/>
    <x v="8"/>
    <x v="1"/>
    <n v="94122"/>
    <x v="1"/>
    <s v="OFF-AP-10002998"/>
    <x v="1"/>
    <x v="9"/>
    <s v="Holmes 99% HEPA Air Purifier"/>
    <n v="151.62"/>
    <n v="7"/>
    <n v="0"/>
    <n v="50.03459999999999"/>
  </r>
  <r>
    <n v="7226"/>
    <x v="3588"/>
    <x v="0"/>
    <x v="216"/>
    <d v="2013-07-19T00:00:00"/>
    <s v="Standard Class"/>
    <s v="RB-19360"/>
    <s v="Raymond Buch"/>
    <x v="0"/>
    <s v="United States"/>
    <x v="8"/>
    <x v="1"/>
    <n v="94122"/>
    <x v="1"/>
    <s v="FUR-FU-10000073"/>
    <x v="0"/>
    <x v="5"/>
    <s v="Deflect-O Glasstique Clear Desk Accessories"/>
    <n v="30.8"/>
    <n v="4"/>
    <n v="0"/>
    <n v="10.163999999999998"/>
  </r>
  <r>
    <n v="7227"/>
    <x v="3589"/>
    <x v="3"/>
    <x v="642"/>
    <d v="2014-03-01T00:00:00"/>
    <s v="Standard Class"/>
    <s v="ES-14080"/>
    <s v="Erin Smith"/>
    <x v="1"/>
    <s v="United States"/>
    <x v="10"/>
    <x v="9"/>
    <n v="19134"/>
    <x v="3"/>
    <s v="OFF-PA-10001125"/>
    <x v="1"/>
    <x v="10"/>
    <s v="Xerox 1988"/>
    <n v="123.92000000000002"/>
    <n v="5"/>
    <n v="0.2"/>
    <n v="38.724999999999994"/>
  </r>
  <r>
    <n v="7228"/>
    <x v="3589"/>
    <x v="3"/>
    <x v="642"/>
    <d v="2014-03-01T00:00:00"/>
    <s v="Standard Class"/>
    <s v="ES-14080"/>
    <s v="Erin Smith"/>
    <x v="1"/>
    <s v="United States"/>
    <x v="10"/>
    <x v="9"/>
    <n v="19134"/>
    <x v="3"/>
    <s v="TEC-AC-10003033"/>
    <x v="2"/>
    <x v="11"/>
    <s v="Plantronics CS510 - Over-the-Head monaural Wireless Headset System"/>
    <n v="1319.8"/>
    <n v="5"/>
    <n v="0.2"/>
    <n v="214.4674999999998"/>
  </r>
  <r>
    <n v="7229"/>
    <x v="3590"/>
    <x v="2"/>
    <x v="836"/>
    <d v="2011-07-22T00:00:00"/>
    <s v="First Class"/>
    <s v="RD-19720"/>
    <s v="Roger Demir"/>
    <x v="0"/>
    <s v="United States"/>
    <x v="8"/>
    <x v="1"/>
    <n v="94122"/>
    <x v="1"/>
    <s v="OFF-BI-10002498"/>
    <x v="1"/>
    <x v="8"/>
    <s v="Clear Mylar Reinforcing Strips"/>
    <n v="89.712000000000018"/>
    <n v="6"/>
    <n v="0.2"/>
    <n v="30.277799999999992"/>
  </r>
  <r>
    <n v="7230"/>
    <x v="3590"/>
    <x v="2"/>
    <x v="836"/>
    <d v="2011-07-22T00:00:00"/>
    <s v="First Class"/>
    <s v="RD-19720"/>
    <s v="Roger Demir"/>
    <x v="0"/>
    <s v="United States"/>
    <x v="8"/>
    <x v="1"/>
    <n v="94122"/>
    <x v="1"/>
    <s v="OFF-PA-10004569"/>
    <x v="1"/>
    <x v="10"/>
    <s v="Wirebound Message Books, Two 4 1/4&quot; x 5&quot; Forms per Page"/>
    <n v="22.830000000000002"/>
    <n v="3"/>
    <n v="0"/>
    <n v="10.7301"/>
  </r>
  <r>
    <n v="7231"/>
    <x v="3591"/>
    <x v="3"/>
    <x v="677"/>
    <d v="2014-03-16T00:00:00"/>
    <s v="First Class"/>
    <s v="SC-20380"/>
    <s v="Shahid Collister"/>
    <x v="0"/>
    <s v="United States"/>
    <x v="54"/>
    <x v="29"/>
    <n v="6824"/>
    <x v="3"/>
    <s v="OFF-BI-10002353"/>
    <x v="1"/>
    <x v="8"/>
    <s v="GBC VeloBind Cover Sets"/>
    <n v="30.88"/>
    <n v="2"/>
    <n v="0"/>
    <n v="15.44"/>
  </r>
  <r>
    <n v="7232"/>
    <x v="3591"/>
    <x v="3"/>
    <x v="677"/>
    <d v="2014-03-16T00:00:00"/>
    <s v="First Class"/>
    <s v="SC-20380"/>
    <s v="Shahid Collister"/>
    <x v="0"/>
    <s v="United States"/>
    <x v="54"/>
    <x v="29"/>
    <n v="6824"/>
    <x v="3"/>
    <s v="OFF-AP-10001564"/>
    <x v="1"/>
    <x v="9"/>
    <s v="Hoover Commercial Lightweight Upright Vacuum with E-Z Empty Dirt Cup"/>
    <n v="465.16"/>
    <n v="2"/>
    <n v="0"/>
    <n v="120.94159999999999"/>
  </r>
  <r>
    <n v="7233"/>
    <x v="3591"/>
    <x v="3"/>
    <x v="677"/>
    <d v="2014-03-16T00:00:00"/>
    <s v="First Class"/>
    <s v="SC-20380"/>
    <s v="Shahid Collister"/>
    <x v="0"/>
    <s v="United States"/>
    <x v="54"/>
    <x v="29"/>
    <n v="6824"/>
    <x v="3"/>
    <s v="OFF-PA-10003673"/>
    <x v="1"/>
    <x v="10"/>
    <s v="Strathmore Photo Mount Cards"/>
    <n v="27.12"/>
    <n v="4"/>
    <n v="0"/>
    <n v="12.475199999999999"/>
  </r>
  <r>
    <n v="7234"/>
    <x v="3592"/>
    <x v="0"/>
    <x v="387"/>
    <d v="2013-03-13T00:00:00"/>
    <s v="Standard Class"/>
    <s v="GB-14575"/>
    <s v="Giulietta Baptist"/>
    <x v="0"/>
    <s v="United States"/>
    <x v="20"/>
    <x v="15"/>
    <n v="10011"/>
    <x v="3"/>
    <s v="FUR-FU-10003347"/>
    <x v="0"/>
    <x v="5"/>
    <s v="Coloredge Poster Frame"/>
    <n v="113.6"/>
    <n v="8"/>
    <n v="0"/>
    <n v="44.304000000000002"/>
  </r>
  <r>
    <n v="7235"/>
    <x v="3592"/>
    <x v="0"/>
    <x v="387"/>
    <d v="2013-03-13T00:00:00"/>
    <s v="Standard Class"/>
    <s v="GB-14575"/>
    <s v="Giulietta Baptist"/>
    <x v="0"/>
    <s v="United States"/>
    <x v="20"/>
    <x v="15"/>
    <n v="10011"/>
    <x v="3"/>
    <s v="OFF-PA-10001934"/>
    <x v="1"/>
    <x v="10"/>
    <s v="Xerox 1993"/>
    <n v="12.96"/>
    <n v="2"/>
    <n v="0"/>
    <n v="6.3504000000000005"/>
  </r>
  <r>
    <n v="7236"/>
    <x v="3592"/>
    <x v="0"/>
    <x v="387"/>
    <d v="2013-03-13T00:00:00"/>
    <s v="Standard Class"/>
    <s v="GB-14575"/>
    <s v="Giulietta Baptist"/>
    <x v="0"/>
    <s v="United States"/>
    <x v="20"/>
    <x v="15"/>
    <n v="10011"/>
    <x v="3"/>
    <s v="OFF-BI-10000632"/>
    <x v="1"/>
    <x v="8"/>
    <s v="Satellite Sectional Post Binders"/>
    <n v="69.456000000000003"/>
    <n v="2"/>
    <n v="0.2"/>
    <n v="22.573199999999996"/>
  </r>
  <r>
    <n v="7237"/>
    <x v="3593"/>
    <x v="2"/>
    <x v="1035"/>
    <d v="2011-12-10T00:00:00"/>
    <s v="First Class"/>
    <s v="FP-14320"/>
    <s v="Frank Preis"/>
    <x v="0"/>
    <s v="United States"/>
    <x v="1"/>
    <x v="1"/>
    <n v="90049"/>
    <x v="1"/>
    <s v="OFF-AR-10003190"/>
    <x v="1"/>
    <x v="6"/>
    <s v="Newell 32"/>
    <n v="8.64"/>
    <n v="3"/>
    <n v="0"/>
    <n v="2.4192"/>
  </r>
  <r>
    <n v="7238"/>
    <x v="3594"/>
    <x v="0"/>
    <x v="212"/>
    <d v="2013-07-11T00:00:00"/>
    <s v="Same Day"/>
    <s v="EA-14035"/>
    <s v="Erin Ashbrook"/>
    <x v="1"/>
    <s v="United States"/>
    <x v="10"/>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x v="49"/>
    <x v="1"/>
    <n v="95123"/>
    <x v="1"/>
    <s v="FUR-FU-10000771"/>
    <x v="0"/>
    <x v="5"/>
    <s v="Eldon 200 Class Desk Accessories, Smoke"/>
    <n v="43.96"/>
    <n v="7"/>
    <n v="0"/>
    <n v="18.463200000000004"/>
  </r>
  <r>
    <n v="7240"/>
    <x v="3595"/>
    <x v="0"/>
    <x v="435"/>
    <d v="2013-12-31T00:00:00"/>
    <s v="Standard Class"/>
    <s v="SC-20305"/>
    <s v="Sean Christensen"/>
    <x v="0"/>
    <s v="United States"/>
    <x v="49"/>
    <x v="1"/>
    <n v="95123"/>
    <x v="1"/>
    <s v="OFF-EN-10001990"/>
    <x v="1"/>
    <x v="12"/>
    <s v="Staples"/>
    <n v="39.76"/>
    <n v="7"/>
    <n v="0"/>
    <n v="18.687199999999997"/>
  </r>
  <r>
    <n v="7241"/>
    <x v="3596"/>
    <x v="3"/>
    <x v="756"/>
    <d v="2014-04-26T00:00:00"/>
    <s v="Second Class"/>
    <s v="JF-15355"/>
    <s v="Jay Fein"/>
    <x v="0"/>
    <s v="United States"/>
    <x v="45"/>
    <x v="1"/>
    <n v="91104"/>
    <x v="1"/>
    <s v="FUR-FU-10002445"/>
    <x v="0"/>
    <x v="5"/>
    <s v="DAX Two-Tone Rosewood/Black Document Frame, Desktop, 5 x 7"/>
    <n v="66.36"/>
    <n v="7"/>
    <n v="0"/>
    <n v="26.544000000000004"/>
  </r>
  <r>
    <n v="7242"/>
    <x v="3596"/>
    <x v="3"/>
    <x v="756"/>
    <d v="2014-04-26T00:00:00"/>
    <s v="Second Class"/>
    <s v="JF-15355"/>
    <s v="Jay Fein"/>
    <x v="0"/>
    <s v="United States"/>
    <x v="45"/>
    <x v="1"/>
    <n v="91104"/>
    <x v="1"/>
    <s v="OFF-BI-10003638"/>
    <x v="1"/>
    <x v="8"/>
    <s v="GBC Durable Plastic Covers"/>
    <n v="92.88000000000001"/>
    <n v="6"/>
    <n v="0.2"/>
    <n v="30.185999999999996"/>
  </r>
  <r>
    <n v="7243"/>
    <x v="3596"/>
    <x v="3"/>
    <x v="756"/>
    <d v="2014-04-26T00:00:00"/>
    <s v="Second Class"/>
    <s v="JF-15355"/>
    <s v="Jay Fein"/>
    <x v="0"/>
    <s v="United States"/>
    <x v="45"/>
    <x v="1"/>
    <n v="91104"/>
    <x v="1"/>
    <s v="FUR-FU-10004864"/>
    <x v="0"/>
    <x v="5"/>
    <s v="Eldon 500 Class Desk Accessories"/>
    <n v="24.14"/>
    <n v="2"/>
    <n v="0"/>
    <n v="7.9662000000000006"/>
  </r>
  <r>
    <n v="7244"/>
    <x v="3597"/>
    <x v="3"/>
    <x v="629"/>
    <d v="2014-08-23T00:00:00"/>
    <s v="Second Class"/>
    <s v="TP-21415"/>
    <s v="Tom Prescott"/>
    <x v="0"/>
    <s v="United States"/>
    <x v="10"/>
    <x v="9"/>
    <n v="19134"/>
    <x v="3"/>
    <s v="FUR-CH-10002024"/>
    <x v="0"/>
    <x v="1"/>
    <s v="HON 5400 Series Task Chairs for Big and Tall"/>
    <n v="4416.174"/>
    <n v="9"/>
    <n v="0.3"/>
    <n v="-630.88200000000006"/>
  </r>
  <r>
    <n v="7245"/>
    <x v="3598"/>
    <x v="3"/>
    <x v="1053"/>
    <d v="2014-05-26T00:00:00"/>
    <s v="First Class"/>
    <s v="RL-19615"/>
    <s v="Rob Lucas"/>
    <x v="0"/>
    <s v="United States"/>
    <x v="1"/>
    <x v="1"/>
    <n v="90049"/>
    <x v="1"/>
    <s v="OFF-AR-10002445"/>
    <x v="1"/>
    <x v="6"/>
    <s v="SANFORD Major Accent Highlighters"/>
    <n v="49.56"/>
    <n v="7"/>
    <n v="0"/>
    <n v="18.832800000000002"/>
  </r>
  <r>
    <n v="7246"/>
    <x v="3599"/>
    <x v="3"/>
    <x v="839"/>
    <d v="2014-02-14T00:00:00"/>
    <s v="Standard Class"/>
    <s v="SB-20170"/>
    <s v="Sarah Bern"/>
    <x v="0"/>
    <s v="United States"/>
    <x v="1"/>
    <x v="1"/>
    <n v="90032"/>
    <x v="1"/>
    <s v="OFF-ST-10001370"/>
    <x v="1"/>
    <x v="4"/>
    <s v="Sensible Storage WireTech Storage Systems"/>
    <n v="354.90000000000003"/>
    <n v="5"/>
    <n v="0"/>
    <n v="17.744999999999962"/>
  </r>
  <r>
    <n v="7247"/>
    <x v="3600"/>
    <x v="2"/>
    <x v="223"/>
    <d v="2011-03-08T00:00:00"/>
    <s v="Standard Class"/>
    <s v="JS-15595"/>
    <s v="Jill Stevenson"/>
    <x v="1"/>
    <s v="United States"/>
    <x v="38"/>
    <x v="24"/>
    <n v="43229"/>
    <x v="3"/>
    <s v="OFF-LA-10000305"/>
    <x v="1"/>
    <x v="2"/>
    <s v="Avery 495"/>
    <n v="15.120000000000001"/>
    <n v="3"/>
    <n v="0.2"/>
    <n v="4.9139999999999988"/>
  </r>
  <r>
    <n v="7248"/>
    <x v="3600"/>
    <x v="2"/>
    <x v="223"/>
    <d v="2011-03-08T00:00:00"/>
    <s v="Standard Class"/>
    <s v="JS-15595"/>
    <s v="Jill Stevenson"/>
    <x v="1"/>
    <s v="United States"/>
    <x v="38"/>
    <x v="24"/>
    <n v="43229"/>
    <x v="3"/>
    <s v="FUR-BO-10001972"/>
    <x v="0"/>
    <x v="0"/>
    <s v="O'Sullivan 4-Shelf Bookcase in Odessa Pine"/>
    <n v="302.45"/>
    <n v="5"/>
    <n v="0.5"/>
    <n v="-199.61700000000002"/>
  </r>
  <r>
    <n v="7249"/>
    <x v="3600"/>
    <x v="2"/>
    <x v="223"/>
    <d v="2011-03-08T00:00:00"/>
    <s v="Standard Class"/>
    <s v="JS-15595"/>
    <s v="Jill Stevenson"/>
    <x v="1"/>
    <s v="United States"/>
    <x v="38"/>
    <x v="24"/>
    <n v="43229"/>
    <x v="3"/>
    <s v="OFF-ST-10002486"/>
    <x v="1"/>
    <x v="4"/>
    <s v="Eldon Shelf Savers Cubes and Bins"/>
    <n v="44.672000000000004"/>
    <n v="8"/>
    <n v="0.2"/>
    <n v="-10.051200000000003"/>
  </r>
  <r>
    <n v="7250"/>
    <x v="3601"/>
    <x v="1"/>
    <x v="593"/>
    <d v="2012-06-09T00:00:00"/>
    <s v="Second Class"/>
    <s v="BP-11155"/>
    <s v="Becky Pak"/>
    <x v="0"/>
    <s v="United States"/>
    <x v="1"/>
    <x v="1"/>
    <n v="90008"/>
    <x v="1"/>
    <s v="TEC-AC-10001874"/>
    <x v="2"/>
    <x v="11"/>
    <s v="Logitech Wireless Anywhere Mouse MX for PC and Mac"/>
    <n v="119.98"/>
    <n v="2"/>
    <n v="0"/>
    <n v="35.994"/>
  </r>
  <r>
    <n v="7251"/>
    <x v="3601"/>
    <x v="1"/>
    <x v="593"/>
    <d v="2012-06-09T00:00:00"/>
    <s v="Second Class"/>
    <s v="BP-11155"/>
    <s v="Becky Pak"/>
    <x v="0"/>
    <s v="United States"/>
    <x v="1"/>
    <x v="1"/>
    <n v="90008"/>
    <x v="1"/>
    <s v="TEC-AC-10003870"/>
    <x v="2"/>
    <x v="11"/>
    <s v="Logitech Z-906 Speaker sys - home theater - 5.1-CH"/>
    <n v="989.97"/>
    <n v="3"/>
    <n v="0"/>
    <n v="395.98800000000006"/>
  </r>
  <r>
    <n v="7252"/>
    <x v="3602"/>
    <x v="0"/>
    <x v="278"/>
    <d v="2013-09-03T00:00:00"/>
    <s v="Standard Class"/>
    <s v="EM-13825"/>
    <s v="Elizabeth Moffitt"/>
    <x v="1"/>
    <s v="United States"/>
    <x v="389"/>
    <x v="2"/>
    <n v="33021"/>
    <x v="0"/>
    <s v="OFF-LA-10002473"/>
    <x v="1"/>
    <x v="2"/>
    <s v="Avery 484"/>
    <n v="9.2159999999999993"/>
    <n v="4"/>
    <n v="0.2"/>
    <n v="3.3408000000000002"/>
  </r>
  <r>
    <n v="7253"/>
    <x v="3603"/>
    <x v="0"/>
    <x v="126"/>
    <d v="2013-09-19T00:00:00"/>
    <s v="Standard Class"/>
    <s v="SC-20695"/>
    <s v="Steve Chapman"/>
    <x v="1"/>
    <s v="United States"/>
    <x v="43"/>
    <x v="12"/>
    <n v="48066"/>
    <x v="2"/>
    <s v="OFF-PA-10003790"/>
    <x v="1"/>
    <x v="10"/>
    <s v="Xerox 1991"/>
    <n v="68.52"/>
    <n v="3"/>
    <n v="0"/>
    <n v="31.519199999999998"/>
  </r>
  <r>
    <n v="7254"/>
    <x v="3604"/>
    <x v="0"/>
    <x v="198"/>
    <d v="2013-06-05T00:00:00"/>
    <s v="Standard Class"/>
    <s v="EM-14140"/>
    <s v="Eugene Moren"/>
    <x v="2"/>
    <s v="United States"/>
    <x v="384"/>
    <x v="6"/>
    <n v="54880"/>
    <x v="2"/>
    <s v="OFF-AP-10002684"/>
    <x v="1"/>
    <x v="9"/>
    <s v="Acco 7-Outlet Masterpiece Power Center, Wihtout Fax/Phone Line Protection"/>
    <n v="364.74"/>
    <n v="3"/>
    <n v="0"/>
    <n v="109.42199999999997"/>
  </r>
  <r>
    <n v="7255"/>
    <x v="3604"/>
    <x v="0"/>
    <x v="198"/>
    <d v="2013-06-05T00:00:00"/>
    <s v="Standard Class"/>
    <s v="EM-14140"/>
    <s v="Eugene Moren"/>
    <x v="2"/>
    <s v="United States"/>
    <x v="384"/>
    <x v="6"/>
    <n v="54880"/>
    <x v="2"/>
    <s v="FUR-FU-10001037"/>
    <x v="0"/>
    <x v="5"/>
    <s v="DAX Charcoal/Nickel-Tone Document Frame, 5 x 7"/>
    <n v="47.400000000000006"/>
    <n v="5"/>
    <n v="0"/>
    <n v="21.33"/>
  </r>
  <r>
    <n v="7256"/>
    <x v="3604"/>
    <x v="0"/>
    <x v="198"/>
    <d v="2013-06-05T00:00:00"/>
    <s v="Standard Class"/>
    <s v="EM-14140"/>
    <s v="Eugene Moren"/>
    <x v="2"/>
    <s v="United States"/>
    <x v="384"/>
    <x v="6"/>
    <n v="54880"/>
    <x v="2"/>
    <s v="OFF-ST-10000876"/>
    <x v="1"/>
    <x v="4"/>
    <s v="Eldon Simplefile Box Office"/>
    <n v="49.76"/>
    <n v="4"/>
    <n v="0"/>
    <n v="13.9328"/>
  </r>
  <r>
    <n v="7257"/>
    <x v="3604"/>
    <x v="0"/>
    <x v="198"/>
    <d v="2013-06-05T00:00:00"/>
    <s v="Standard Class"/>
    <s v="EM-14140"/>
    <s v="Eugene Moren"/>
    <x v="2"/>
    <s v="United States"/>
    <x v="384"/>
    <x v="6"/>
    <n v="54880"/>
    <x v="2"/>
    <s v="OFF-AR-10003732"/>
    <x v="1"/>
    <x v="6"/>
    <s v="Newell 333"/>
    <n v="5.56"/>
    <n v="2"/>
    <n v="0"/>
    <n v="1.4455999999999998"/>
  </r>
  <r>
    <n v="7258"/>
    <x v="3604"/>
    <x v="0"/>
    <x v="198"/>
    <d v="2013-06-05T00:00:00"/>
    <s v="Standard Class"/>
    <s v="EM-14140"/>
    <s v="Eugene Moren"/>
    <x v="2"/>
    <s v="United States"/>
    <x v="384"/>
    <x v="6"/>
    <n v="54880"/>
    <x v="2"/>
    <s v="OFF-PA-10000994"/>
    <x v="1"/>
    <x v="10"/>
    <s v="Xerox 1915"/>
    <n v="629.09999999999991"/>
    <n v="6"/>
    <n v="0"/>
    <n v="301.96799999999996"/>
  </r>
  <r>
    <n v="7259"/>
    <x v="3604"/>
    <x v="0"/>
    <x v="198"/>
    <d v="2013-06-05T00:00:00"/>
    <s v="Standard Class"/>
    <s v="EM-14140"/>
    <s v="Eugene Moren"/>
    <x v="2"/>
    <s v="United States"/>
    <x v="384"/>
    <x v="6"/>
    <n v="54880"/>
    <x v="2"/>
    <s v="OFF-AR-10000940"/>
    <x v="1"/>
    <x v="6"/>
    <s v="Newell 343"/>
    <n v="14.7"/>
    <n v="5"/>
    <n v="0"/>
    <n v="3.9690000000000003"/>
  </r>
  <r>
    <n v="7260"/>
    <x v="3604"/>
    <x v="0"/>
    <x v="198"/>
    <d v="2013-06-05T00:00:00"/>
    <s v="Standard Class"/>
    <s v="EM-14140"/>
    <s v="Eugene Moren"/>
    <x v="2"/>
    <s v="United States"/>
    <x v="384"/>
    <x v="6"/>
    <n v="54880"/>
    <x v="2"/>
    <s v="OFF-PA-10004888"/>
    <x v="1"/>
    <x v="10"/>
    <s v="Xerox 217"/>
    <n v="45.36"/>
    <n v="7"/>
    <n v="0"/>
    <n v="21.772800000000004"/>
  </r>
  <r>
    <n v="7261"/>
    <x v="3604"/>
    <x v="0"/>
    <x v="198"/>
    <d v="2013-06-05T00:00:00"/>
    <s v="Standard Class"/>
    <s v="EM-14140"/>
    <s v="Eugene Moren"/>
    <x v="2"/>
    <s v="United States"/>
    <x v="384"/>
    <x v="6"/>
    <n v="54880"/>
    <x v="2"/>
    <s v="TEC-PH-10000441"/>
    <x v="2"/>
    <x v="7"/>
    <s v="VTech DS6151"/>
    <n v="125.99"/>
    <n v="1"/>
    <n v="0"/>
    <n v="35.277200000000008"/>
  </r>
  <r>
    <n v="7262"/>
    <x v="3605"/>
    <x v="3"/>
    <x v="193"/>
    <d v="2014-06-14T00:00:00"/>
    <s v="Second Class"/>
    <s v="GZ-14545"/>
    <s v="George Zrebassa"/>
    <x v="1"/>
    <s v="United States"/>
    <x v="302"/>
    <x v="1"/>
    <n v="91360"/>
    <x v="1"/>
    <s v="OFF-AR-10001231"/>
    <x v="1"/>
    <x v="6"/>
    <s v="Sanford EarthWrite Recycled Pencils, Medium Soft, #2"/>
    <n v="14.700000000000001"/>
    <n v="7"/>
    <n v="0"/>
    <n v="4.1160000000000005"/>
  </r>
  <r>
    <n v="7263"/>
    <x v="3606"/>
    <x v="3"/>
    <x v="760"/>
    <d v="2014-10-29T00:00:00"/>
    <s v="Standard Class"/>
    <s v="ML-17395"/>
    <s v="Marina Lichtenstein"/>
    <x v="1"/>
    <s v="United States"/>
    <x v="10"/>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x v="10"/>
    <x v="9"/>
    <n v="19134"/>
    <x v="3"/>
    <s v="OFF-EN-10003068"/>
    <x v="1"/>
    <x v="12"/>
    <s v="#6 3/4 Gummed Flap White Envelopes"/>
    <n v="31.680000000000003"/>
    <n v="4"/>
    <n v="0.2"/>
    <n v="11.087999999999997"/>
  </r>
  <r>
    <n v="7265"/>
    <x v="3607"/>
    <x v="3"/>
    <x v="487"/>
    <d v="2014-06-18T00:00:00"/>
    <s v="Standard Class"/>
    <s v="PG-18895"/>
    <s v="Paul Gonzalez"/>
    <x v="0"/>
    <s v="United States"/>
    <x v="24"/>
    <x v="17"/>
    <n v="22153"/>
    <x v="0"/>
    <s v="OFF-AR-10004260"/>
    <x v="1"/>
    <x v="6"/>
    <s v="Boston 1799 Powerhouse Electric Pencil Sharpener"/>
    <n v="181.86"/>
    <n v="7"/>
    <n v="0"/>
    <n v="50.9208"/>
  </r>
  <r>
    <n v="7266"/>
    <x v="3608"/>
    <x v="2"/>
    <x v="533"/>
    <d v="2011-11-26T00:00:00"/>
    <s v="Second Class"/>
    <s v="DK-12835"/>
    <s v="Damala Kotsonis"/>
    <x v="1"/>
    <s v="United States"/>
    <x v="12"/>
    <x v="5"/>
    <n v="77095"/>
    <x v="2"/>
    <s v="FUR-CH-10001973"/>
    <x v="0"/>
    <x v="1"/>
    <s v="Office Star Flex Back Scooter Chair with White Frame"/>
    <n v="155.37199999999999"/>
    <n v="2"/>
    <n v="0.3"/>
    <n v="-35.513599999999997"/>
  </r>
  <r>
    <n v="7267"/>
    <x v="3609"/>
    <x v="3"/>
    <x v="1153"/>
    <d v="2014-08-17T00:00:00"/>
    <s v="Same Day"/>
    <s v="SJ-20215"/>
    <s v="Sarah Jordon"/>
    <x v="0"/>
    <s v="United States"/>
    <x v="29"/>
    <x v="18"/>
    <n v="38401"/>
    <x v="0"/>
    <s v="OFF-BI-10002824"/>
    <x v="1"/>
    <x v="8"/>
    <s v="Recycled Easel Ring Binders"/>
    <n v="13.428000000000003"/>
    <n v="3"/>
    <n v="0.7"/>
    <n v="-11.190000000000001"/>
  </r>
  <r>
    <n v="7268"/>
    <x v="3609"/>
    <x v="3"/>
    <x v="1153"/>
    <d v="2014-08-17T00:00:00"/>
    <s v="Same Day"/>
    <s v="SJ-20215"/>
    <s v="Sarah Jordon"/>
    <x v="0"/>
    <s v="United States"/>
    <x v="29"/>
    <x v="18"/>
    <n v="38401"/>
    <x v="0"/>
    <s v="OFF-ST-10004950"/>
    <x v="1"/>
    <x v="4"/>
    <s v="Acco Perma 3000 Stacking Storage Drawers"/>
    <n v="67.13600000000001"/>
    <n v="4"/>
    <n v="0.2"/>
    <n v="-0.83920000000000172"/>
  </r>
  <r>
    <n v="7269"/>
    <x v="3610"/>
    <x v="0"/>
    <x v="1154"/>
    <d v="2013-01-20T00:00:00"/>
    <s v="Standard Class"/>
    <s v="AG-10675"/>
    <s v="Anna Gayman"/>
    <x v="0"/>
    <s v="United States"/>
    <x v="3"/>
    <x v="3"/>
    <n v="28027"/>
    <x v="0"/>
    <s v="OFF-PA-10004039"/>
    <x v="1"/>
    <x v="10"/>
    <s v="Xerox 1882"/>
    <n v="89.567999999999998"/>
    <n v="2"/>
    <n v="0.2"/>
    <n v="32.468400000000003"/>
  </r>
  <r>
    <n v="7270"/>
    <x v="3610"/>
    <x v="0"/>
    <x v="1154"/>
    <d v="2013-01-20T00:00:00"/>
    <s v="Standard Class"/>
    <s v="AG-10675"/>
    <s v="Anna Gayman"/>
    <x v="0"/>
    <s v="United States"/>
    <x v="3"/>
    <x v="3"/>
    <n v="28027"/>
    <x v="0"/>
    <s v="FUR-FU-10003374"/>
    <x v="0"/>
    <x v="5"/>
    <s v="Electrix Fluorescent Magnifier Lamps &amp; Weighted Base"/>
    <n v="315.77600000000007"/>
    <n v="8"/>
    <n v="0.2"/>
    <n v="31.577600000000018"/>
  </r>
  <r>
    <n v="7271"/>
    <x v="3611"/>
    <x v="0"/>
    <x v="1142"/>
    <d v="2013-09-23T00:00:00"/>
    <s v="Standard Class"/>
    <s v="KD-16495"/>
    <s v="Keith Dawkins"/>
    <x v="1"/>
    <s v="United States"/>
    <x v="49"/>
    <x v="1"/>
    <n v="95123"/>
    <x v="1"/>
    <s v="FUR-BO-10001918"/>
    <x v="0"/>
    <x v="0"/>
    <s v="Sauder Forest Hills Library with Doors, Woodland Oak Finish"/>
    <n v="273.666"/>
    <n v="2"/>
    <n v="0.15"/>
    <n v="-12.878400000000013"/>
  </r>
  <r>
    <n v="7272"/>
    <x v="3611"/>
    <x v="0"/>
    <x v="1142"/>
    <d v="2013-09-23T00:00:00"/>
    <s v="Standard Class"/>
    <s v="KD-16495"/>
    <s v="Keith Dawkins"/>
    <x v="1"/>
    <s v="United States"/>
    <x v="49"/>
    <x v="1"/>
    <n v="95123"/>
    <x v="1"/>
    <s v="OFF-AP-10002287"/>
    <x v="1"/>
    <x v="9"/>
    <s v="Eureka Sanitaire  Multi-Pro Heavy-Duty Upright, Disposable Bags"/>
    <n v="17.48"/>
    <n v="4"/>
    <n v="0"/>
    <n v="4.5448000000000004"/>
  </r>
  <r>
    <n v="7273"/>
    <x v="3612"/>
    <x v="0"/>
    <x v="1155"/>
    <d v="2013-10-15T00:00:00"/>
    <s v="Standard Class"/>
    <s v="EB-13975"/>
    <s v="Erica Bern"/>
    <x v="1"/>
    <s v="United States"/>
    <x v="247"/>
    <x v="3"/>
    <n v="27405"/>
    <x v="0"/>
    <s v="OFF-SU-10004498"/>
    <x v="1"/>
    <x v="14"/>
    <s v="Martin-Yale Premier Letter Opener"/>
    <n v="20.608000000000004"/>
    <n v="2"/>
    <n v="0.2"/>
    <n v="-4.3792000000000009"/>
  </r>
  <r>
    <n v="7274"/>
    <x v="3612"/>
    <x v="0"/>
    <x v="1155"/>
    <d v="2013-10-15T00:00:00"/>
    <s v="Standard Class"/>
    <s v="EB-13975"/>
    <s v="Erica Bern"/>
    <x v="1"/>
    <s v="United States"/>
    <x v="247"/>
    <x v="3"/>
    <n v="27405"/>
    <x v="0"/>
    <s v="OFF-BI-10002557"/>
    <x v="1"/>
    <x v="8"/>
    <s v="Presstex Flexible Ring Binders"/>
    <n v="4.0950000000000006"/>
    <n v="3"/>
    <n v="0.7"/>
    <n v="-2.7300000000000004"/>
  </r>
  <r>
    <n v="7275"/>
    <x v="3613"/>
    <x v="1"/>
    <x v="50"/>
    <d v="2012-11-17T00:00:00"/>
    <s v="Standard Class"/>
    <s v="AW-10930"/>
    <s v="Arthur Wiediger"/>
    <x v="2"/>
    <s v="United States"/>
    <x v="433"/>
    <x v="37"/>
    <n v="59601"/>
    <x v="1"/>
    <s v="TEC-PH-10004908"/>
    <x v="2"/>
    <x v="7"/>
    <s v="Panasonic KX TS3282W Corded phone"/>
    <n v="339.96000000000004"/>
    <n v="5"/>
    <n v="0.2"/>
    <n v="42.494999999999948"/>
  </r>
  <r>
    <n v="7276"/>
    <x v="3613"/>
    <x v="1"/>
    <x v="50"/>
    <d v="2012-11-17T00:00:00"/>
    <s v="Standard Class"/>
    <s v="AW-10930"/>
    <s v="Arthur Wiediger"/>
    <x v="2"/>
    <s v="United States"/>
    <x v="433"/>
    <x v="37"/>
    <n v="59601"/>
    <x v="1"/>
    <s v="FUR-FU-10000794"/>
    <x v="0"/>
    <x v="5"/>
    <s v="Eldon Stackable Tray, Side-Load, Legal, Smoke"/>
    <n v="63.980000000000004"/>
    <n v="7"/>
    <n v="0"/>
    <n v="21.7532"/>
  </r>
  <r>
    <n v="7277"/>
    <x v="3614"/>
    <x v="2"/>
    <x v="981"/>
    <d v="2011-11-06T00:00:00"/>
    <s v="Standard Class"/>
    <s v="JK-16120"/>
    <s v="Julie Kriz"/>
    <x v="2"/>
    <s v="United States"/>
    <x v="2"/>
    <x v="2"/>
    <n v="33311"/>
    <x v="0"/>
    <s v="TEC-AC-10004171"/>
    <x v="2"/>
    <x v="11"/>
    <s v="Razer Kraken 7.1 Surround Sound Over Ear USB Gaming Headset"/>
    <n v="799.92000000000007"/>
    <n v="10"/>
    <n v="0.2"/>
    <n v="239.976"/>
  </r>
  <r>
    <n v="7278"/>
    <x v="3615"/>
    <x v="0"/>
    <x v="1080"/>
    <d v="2013-07-22T00:00:00"/>
    <s v="First Class"/>
    <s v="TC-21535"/>
    <s v="Tracy Collins"/>
    <x v="2"/>
    <s v="United States"/>
    <x v="8"/>
    <x v="1"/>
    <n v="94110"/>
    <x v="1"/>
    <s v="TEC-PH-10002070"/>
    <x v="2"/>
    <x v="7"/>
    <s v="Griffin GC36547 PowerJolt SE Lightning Charger"/>
    <n v="35.984000000000002"/>
    <n v="2"/>
    <n v="0.2"/>
    <n v="4.4979999999999958"/>
  </r>
  <r>
    <n v="7279"/>
    <x v="3615"/>
    <x v="0"/>
    <x v="1080"/>
    <d v="2013-07-22T00:00:00"/>
    <s v="First Class"/>
    <s v="TC-21535"/>
    <s v="Tracy Collins"/>
    <x v="2"/>
    <s v="United States"/>
    <x v="8"/>
    <x v="1"/>
    <n v="94110"/>
    <x v="1"/>
    <s v="TEC-AC-10003095"/>
    <x v="2"/>
    <x v="11"/>
    <s v="Logitech G35 7.1-Channel Surround Sound Headset"/>
    <n v="389.97"/>
    <n v="3"/>
    <n v="0"/>
    <n v="132.58980000000003"/>
  </r>
  <r>
    <n v="7280"/>
    <x v="3616"/>
    <x v="0"/>
    <x v="675"/>
    <d v="2013-05-15T00:00:00"/>
    <s v="Same Day"/>
    <s v="TH-21235"/>
    <s v="Tiffany House"/>
    <x v="1"/>
    <s v="United States"/>
    <x v="420"/>
    <x v="16"/>
    <n v="85364"/>
    <x v="1"/>
    <s v="TEC-AC-10003832"/>
    <x v="2"/>
    <x v="11"/>
    <s v="Imation 16GB Mini TravelDrive USB 2.0 Flash Drive"/>
    <n v="185.52800000000002"/>
    <n v="7"/>
    <n v="0.2"/>
    <n v="48.701099999999997"/>
  </r>
  <r>
    <n v="7281"/>
    <x v="3617"/>
    <x v="1"/>
    <x v="780"/>
    <d v="2012-02-27T00:00:00"/>
    <s v="Standard Class"/>
    <s v="PW-19240"/>
    <s v="Pierre Wener"/>
    <x v="0"/>
    <s v="United States"/>
    <x v="29"/>
    <x v="39"/>
    <n v="21044"/>
    <x v="3"/>
    <s v="OFF-BI-10003527"/>
    <x v="1"/>
    <x v="8"/>
    <s v="Fellowes PB500 Electric Punch Plastic Comb Binding Machine with Manual Bind"/>
    <n v="2541.98"/>
    <n v="2"/>
    <n v="0"/>
    <n v="1270.99"/>
  </r>
  <r>
    <n v="7282"/>
    <x v="3618"/>
    <x v="3"/>
    <x v="524"/>
    <d v="2014-10-22T00:00:00"/>
    <s v="Standard Class"/>
    <s v="GH-14410"/>
    <s v="Gary Hansen"/>
    <x v="2"/>
    <s v="United States"/>
    <x v="420"/>
    <x v="16"/>
    <n v="85364"/>
    <x v="1"/>
    <s v="TEC-MA-10001148"/>
    <x v="2"/>
    <x v="15"/>
    <s v="Swingline SM12-08 MicroCut Jam Free Shredder"/>
    <n v="599.98500000000013"/>
    <n v="5"/>
    <n v="0.7"/>
    <n v="-479.98799999999994"/>
  </r>
  <r>
    <n v="7283"/>
    <x v="3619"/>
    <x v="3"/>
    <x v="738"/>
    <d v="2014-06-30T00:00:00"/>
    <s v="Standard Class"/>
    <s v="JK-15730"/>
    <s v="Joe Kamberova"/>
    <x v="0"/>
    <s v="United States"/>
    <x v="22"/>
    <x v="10"/>
    <n v="60653"/>
    <x v="2"/>
    <s v="OFF-BI-10002432"/>
    <x v="1"/>
    <x v="8"/>
    <s v="Wilson Jones Standard D-Ring Binders"/>
    <n v="3.0359999999999996"/>
    <n v="3"/>
    <n v="0.8"/>
    <n v="-5.0094000000000012"/>
  </r>
  <r>
    <n v="7284"/>
    <x v="3620"/>
    <x v="3"/>
    <x v="428"/>
    <d v="2014-09-14T00:00:00"/>
    <s v="Standard Class"/>
    <s v="LC-17140"/>
    <s v="Logan Currie"/>
    <x v="0"/>
    <s v="United States"/>
    <x v="138"/>
    <x v="24"/>
    <n v="44105"/>
    <x v="3"/>
    <s v="OFF-AR-10001374"/>
    <x v="1"/>
    <x v="6"/>
    <s v="BIC Brite Liner Highlighters, Chisel Tip"/>
    <n v="25.920000000000005"/>
    <n v="5"/>
    <n v="0.2"/>
    <n v="3.8879999999999972"/>
  </r>
  <r>
    <n v="7285"/>
    <x v="3620"/>
    <x v="3"/>
    <x v="428"/>
    <d v="2014-09-14T00:00:00"/>
    <s v="Standard Class"/>
    <s v="LC-17140"/>
    <s v="Logan Currie"/>
    <x v="0"/>
    <s v="United States"/>
    <x v="138"/>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x v="8"/>
    <x v="1"/>
    <n v="94110"/>
    <x v="1"/>
    <s v="TEC-AC-10003614"/>
    <x v="2"/>
    <x v="11"/>
    <s v="Verbatim 25 GB 6x Blu-ray Single Layer Recordable Disc, 10/Pack"/>
    <n v="46.36"/>
    <n v="4"/>
    <n v="0"/>
    <n v="15.298799999999996"/>
  </r>
  <r>
    <n v="7287"/>
    <x v="3622"/>
    <x v="0"/>
    <x v="23"/>
    <d v="2013-06-26T00:00:00"/>
    <s v="Standard Class"/>
    <s v="BS-11365"/>
    <s v="Bill Shonely"/>
    <x v="1"/>
    <s v="United States"/>
    <x v="268"/>
    <x v="26"/>
    <n v="73120"/>
    <x v="2"/>
    <s v="TEC-AC-10004877"/>
    <x v="2"/>
    <x v="11"/>
    <s v="Imation 30456 USB Flash Drive 8GB"/>
    <n v="6.9"/>
    <n v="1"/>
    <n v="0"/>
    <n v="0.5519999999999996"/>
  </r>
  <r>
    <n v="7288"/>
    <x v="3622"/>
    <x v="0"/>
    <x v="23"/>
    <d v="2013-06-26T00:00:00"/>
    <s v="Standard Class"/>
    <s v="BS-11365"/>
    <s v="Bill Shonely"/>
    <x v="1"/>
    <s v="United States"/>
    <x v="268"/>
    <x v="26"/>
    <n v="73120"/>
    <x v="2"/>
    <s v="FUR-FU-10004270"/>
    <x v="0"/>
    <x v="5"/>
    <s v="Executive Impressions 13&quot; Clairmont Wall Clock"/>
    <n v="57.69"/>
    <n v="3"/>
    <n v="0"/>
    <n v="23.652900000000002"/>
  </r>
  <r>
    <n v="7289"/>
    <x v="3623"/>
    <x v="2"/>
    <x v="814"/>
    <d v="2011-09-07T00:00:00"/>
    <s v="Standard Class"/>
    <s v="AG-10525"/>
    <s v="Andy Gerbode"/>
    <x v="1"/>
    <s v="United States"/>
    <x v="12"/>
    <x v="5"/>
    <n v="77095"/>
    <x v="2"/>
    <s v="TEC-MA-10002210"/>
    <x v="2"/>
    <x v="15"/>
    <s v="Epson TM-T88V Direct Thermal Printer - Monochrome - Desktop"/>
    <n v="559.71"/>
    <n v="3"/>
    <n v="0.4"/>
    <n v="-121.27049999999997"/>
  </r>
  <r>
    <n v="7290"/>
    <x v="3624"/>
    <x v="0"/>
    <x v="806"/>
    <d v="2013-01-31T00:00:00"/>
    <s v="First Class"/>
    <s v="SC-20725"/>
    <s v="Steven Cartwright"/>
    <x v="0"/>
    <s v="United States"/>
    <x v="8"/>
    <x v="1"/>
    <n v="94122"/>
    <x v="1"/>
    <s v="OFF-ST-10000675"/>
    <x v="1"/>
    <x v="4"/>
    <s v="File Shuttle II and Handi-File, Black"/>
    <n v="305.01"/>
    <n v="9"/>
    <n v="0"/>
    <n v="76.252499999999998"/>
  </r>
  <r>
    <n v="7291"/>
    <x v="3624"/>
    <x v="0"/>
    <x v="806"/>
    <d v="2013-01-31T00:00:00"/>
    <s v="First Class"/>
    <s v="SC-20725"/>
    <s v="Steven Cartwright"/>
    <x v="0"/>
    <s v="United States"/>
    <x v="8"/>
    <x v="1"/>
    <n v="94122"/>
    <x v="1"/>
    <s v="OFF-BI-10004781"/>
    <x v="1"/>
    <x v="8"/>
    <s v="GBC Wire Binding Strips"/>
    <n v="50.783999999999999"/>
    <n v="2"/>
    <n v="0.2"/>
    <n v="17.7744"/>
  </r>
  <r>
    <n v="7292"/>
    <x v="3624"/>
    <x v="0"/>
    <x v="806"/>
    <d v="2013-01-31T00:00:00"/>
    <s v="First Class"/>
    <s v="SC-20725"/>
    <s v="Steven Cartwright"/>
    <x v="0"/>
    <s v="United States"/>
    <x v="8"/>
    <x v="1"/>
    <n v="94122"/>
    <x v="1"/>
    <s v="OFF-LA-10004689"/>
    <x v="1"/>
    <x v="2"/>
    <s v="Avery 512"/>
    <n v="26.01"/>
    <n v="9"/>
    <n v="0"/>
    <n v="12.2247"/>
  </r>
  <r>
    <n v="7293"/>
    <x v="3625"/>
    <x v="3"/>
    <x v="769"/>
    <d v="2014-12-10T00:00:00"/>
    <s v="Standard Class"/>
    <s v="LR-16915"/>
    <s v="Lena Radford"/>
    <x v="0"/>
    <s v="United States"/>
    <x v="316"/>
    <x v="18"/>
    <n v="37211"/>
    <x v="0"/>
    <s v="TEC-MA-10001856"/>
    <x v="2"/>
    <x v="15"/>
    <s v="Okidata C610n Printer"/>
    <n v="649"/>
    <n v="2"/>
    <n v="0.5"/>
    <n v="-272.58000000000015"/>
  </r>
  <r>
    <n v="7294"/>
    <x v="3626"/>
    <x v="0"/>
    <x v="1156"/>
    <d v="2013-01-29T00:00:00"/>
    <s v="Standard Class"/>
    <s v="CB-12415"/>
    <s v="Christy Brittain"/>
    <x v="0"/>
    <s v="United States"/>
    <x v="1"/>
    <x v="1"/>
    <n v="90036"/>
    <x v="1"/>
    <s v="FUR-FU-10000719"/>
    <x v="0"/>
    <x v="5"/>
    <s v="DAX Cubicle Frames, 8-1/2 x 11"/>
    <n v="59.99"/>
    <n v="7"/>
    <n v="0"/>
    <n v="21.596400000000003"/>
  </r>
  <r>
    <n v="7295"/>
    <x v="3627"/>
    <x v="1"/>
    <x v="989"/>
    <d v="2012-05-31T00:00:00"/>
    <s v="Standard Class"/>
    <s v="RD-19900"/>
    <s v="Ruben Dartt"/>
    <x v="0"/>
    <s v="United States"/>
    <x v="234"/>
    <x v="4"/>
    <n v="98006"/>
    <x v="1"/>
    <s v="FUR-FU-10003849"/>
    <x v="0"/>
    <x v="5"/>
    <s v="DAX Metal Frame, Desktop, Stepped-Edge"/>
    <n v="20.239999999999998"/>
    <n v="1"/>
    <n v="0"/>
    <n v="7.8935999999999993"/>
  </r>
  <r>
    <n v="7296"/>
    <x v="3628"/>
    <x v="2"/>
    <x v="417"/>
    <d v="2011-05-05T00:00:00"/>
    <s v="First Class"/>
    <s v="NC-18340"/>
    <s v="Nat Carroll"/>
    <x v="0"/>
    <s v="United States"/>
    <x v="12"/>
    <x v="5"/>
    <n v="77036"/>
    <x v="2"/>
    <s v="OFF-AR-10001725"/>
    <x v="1"/>
    <x v="6"/>
    <s v="Boston Home &amp; Office Model 2000 Electric Pencil Sharpeners"/>
    <n v="37.839999999999996"/>
    <n v="2"/>
    <n v="0.2"/>
    <n v="2.8380000000000027"/>
  </r>
  <r>
    <n v="7297"/>
    <x v="3628"/>
    <x v="2"/>
    <x v="417"/>
    <d v="2011-05-05T00:00:00"/>
    <s v="First Class"/>
    <s v="NC-18340"/>
    <s v="Nat Carroll"/>
    <x v="0"/>
    <s v="United States"/>
    <x v="12"/>
    <x v="5"/>
    <n v="77036"/>
    <x v="2"/>
    <s v="OFF-FA-10000840"/>
    <x v="1"/>
    <x v="13"/>
    <s v="OIC Thumb-Tacks"/>
    <n v="5.4719999999999995"/>
    <n v="6"/>
    <n v="0.2"/>
    <n v="1.8467999999999996"/>
  </r>
  <r>
    <n v="7298"/>
    <x v="3629"/>
    <x v="1"/>
    <x v="1157"/>
    <d v="2012-02-14T00:00:00"/>
    <s v="Second Class"/>
    <s v="NB-18655"/>
    <s v="Nona Balk"/>
    <x v="1"/>
    <s v="United States"/>
    <x v="10"/>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x v="467"/>
    <x v="10"/>
    <n v="60016"/>
    <x v="2"/>
    <s v="FUR-TA-10002533"/>
    <x v="0"/>
    <x v="3"/>
    <s v="BPI Conference Tables"/>
    <n v="292.10000000000002"/>
    <n v="4"/>
    <n v="0.5"/>
    <n v="-175.26000000000005"/>
  </r>
  <r>
    <n v="7300"/>
    <x v="3630"/>
    <x v="2"/>
    <x v="728"/>
    <d v="2011-11-21T00:00:00"/>
    <s v="First Class"/>
    <s v="JK-15730"/>
    <s v="Joe Kamberova"/>
    <x v="0"/>
    <s v="United States"/>
    <x v="467"/>
    <x v="10"/>
    <n v="60016"/>
    <x v="2"/>
    <s v="FUR-FU-10001546"/>
    <x v="0"/>
    <x v="5"/>
    <s v="Dana Swing-Arm Lamps"/>
    <n v="8.5440000000000005"/>
    <n v="2"/>
    <n v="0.6"/>
    <n v="-7.4759999999999991"/>
  </r>
  <r>
    <n v="7301"/>
    <x v="3630"/>
    <x v="2"/>
    <x v="728"/>
    <d v="2011-11-21T00:00:00"/>
    <s v="First Class"/>
    <s v="JK-15730"/>
    <s v="Joe Kamberova"/>
    <x v="0"/>
    <s v="United States"/>
    <x v="467"/>
    <x v="10"/>
    <n v="60016"/>
    <x v="2"/>
    <s v="FUR-BO-10003546"/>
    <x v="0"/>
    <x v="0"/>
    <s v="Hon 4-Shelf Metal Bookcases"/>
    <n v="424.11599999999999"/>
    <n v="6"/>
    <n v="0.3"/>
    <n v="-30.293999999999983"/>
  </r>
  <r>
    <n v="7302"/>
    <x v="3630"/>
    <x v="2"/>
    <x v="728"/>
    <d v="2011-11-21T00:00:00"/>
    <s v="First Class"/>
    <s v="JK-15730"/>
    <s v="Joe Kamberova"/>
    <x v="0"/>
    <s v="United States"/>
    <x v="467"/>
    <x v="10"/>
    <n v="60016"/>
    <x v="2"/>
    <s v="OFF-BI-10004728"/>
    <x v="1"/>
    <x v="8"/>
    <s v="Wilson Jones Turn Tabs Binder Tool for Ring Binders"/>
    <n v="2.8919999999999995"/>
    <n v="3"/>
    <n v="0.8"/>
    <n v="-4.9164000000000012"/>
  </r>
  <r>
    <n v="7303"/>
    <x v="3630"/>
    <x v="2"/>
    <x v="728"/>
    <d v="2011-11-21T00:00:00"/>
    <s v="First Class"/>
    <s v="JK-15730"/>
    <s v="Joe Kamberova"/>
    <x v="0"/>
    <s v="United States"/>
    <x v="467"/>
    <x v="10"/>
    <n v="60016"/>
    <x v="2"/>
    <s v="OFF-ST-10000025"/>
    <x v="1"/>
    <x v="4"/>
    <s v="Fellowes Stor/Drawer Steel Plus Storage Drawers"/>
    <n v="381.72"/>
    <n v="5"/>
    <n v="0.2"/>
    <n v="-66.801000000000045"/>
  </r>
  <r>
    <n v="7304"/>
    <x v="3631"/>
    <x v="3"/>
    <x v="507"/>
    <d v="2014-09-09T00:00:00"/>
    <s v="Standard Class"/>
    <s v="DO-13645"/>
    <s v="Doug O'Connell"/>
    <x v="0"/>
    <s v="United States"/>
    <x v="199"/>
    <x v="2"/>
    <n v="33437"/>
    <x v="0"/>
    <s v="FUR-CH-10003817"/>
    <x v="0"/>
    <x v="1"/>
    <s v="Global Value Steno Chair, Gray"/>
    <n v="97.184000000000012"/>
    <n v="2"/>
    <n v="0.2"/>
    <n v="6.0740000000000016"/>
  </r>
  <r>
    <n v="7305"/>
    <x v="3631"/>
    <x v="3"/>
    <x v="507"/>
    <d v="2014-09-09T00:00:00"/>
    <s v="Standard Class"/>
    <s v="DO-13645"/>
    <s v="Doug O'Connell"/>
    <x v="0"/>
    <s v="United States"/>
    <x v="199"/>
    <x v="2"/>
    <n v="33437"/>
    <x v="0"/>
    <s v="OFF-PA-10000289"/>
    <x v="1"/>
    <x v="10"/>
    <s v="Xerox 213"/>
    <n v="10.368000000000002"/>
    <n v="2"/>
    <n v="0.2"/>
    <n v="3.6288"/>
  </r>
  <r>
    <n v="7306"/>
    <x v="3632"/>
    <x v="2"/>
    <x v="1158"/>
    <d v="2011-04-02T00:00:00"/>
    <s v="Standard Class"/>
    <s v="MG-18145"/>
    <s v="Mike Gockenbach"/>
    <x v="0"/>
    <s v="United States"/>
    <x v="243"/>
    <x v="5"/>
    <n v="75023"/>
    <x v="2"/>
    <s v="FUR-TA-10001889"/>
    <x v="0"/>
    <x v="3"/>
    <s v="Bush Advantage Collection Racetrack Conference Table"/>
    <n v="890.84099999999989"/>
    <n v="3"/>
    <n v="0.3"/>
    <n v="-152.71559999999999"/>
  </r>
  <r>
    <n v="7307"/>
    <x v="3633"/>
    <x v="0"/>
    <x v="732"/>
    <d v="2013-11-08T00:00:00"/>
    <s v="Second Class"/>
    <s v="LH-17155"/>
    <s v="Logan Haushalter"/>
    <x v="0"/>
    <s v="United States"/>
    <x v="49"/>
    <x v="1"/>
    <n v="95123"/>
    <x v="1"/>
    <s v="TEC-AC-10002305"/>
    <x v="2"/>
    <x v="11"/>
    <s v="KeyTronic E03601U1 - Keyboard - Beige"/>
    <n v="72"/>
    <n v="4"/>
    <n v="0"/>
    <n v="12.959999999999994"/>
  </r>
  <r>
    <n v="7308"/>
    <x v="3633"/>
    <x v="0"/>
    <x v="732"/>
    <d v="2013-11-08T00:00:00"/>
    <s v="Second Class"/>
    <s v="LH-17155"/>
    <s v="Logan Haushalter"/>
    <x v="0"/>
    <s v="United States"/>
    <x v="49"/>
    <x v="1"/>
    <n v="95123"/>
    <x v="1"/>
    <s v="FUR-CH-10004875"/>
    <x v="0"/>
    <x v="1"/>
    <s v="Harbour Creations 67200 Series Stacking Chairs"/>
    <n v="113.88800000000002"/>
    <n v="2"/>
    <n v="0.2"/>
    <n v="9.9651999999999994"/>
  </r>
  <r>
    <n v="7309"/>
    <x v="3633"/>
    <x v="0"/>
    <x v="732"/>
    <d v="2013-11-08T00:00:00"/>
    <s v="Second Class"/>
    <s v="LH-17155"/>
    <s v="Logan Haushalter"/>
    <x v="0"/>
    <s v="United States"/>
    <x v="49"/>
    <x v="1"/>
    <n v="95123"/>
    <x v="1"/>
    <s v="OFF-EN-10001434"/>
    <x v="1"/>
    <x v="12"/>
    <s v="Strathmore #10 Envelopes, Ultimate White"/>
    <n v="158.13"/>
    <n v="3"/>
    <n v="0"/>
    <n v="77.483699999999999"/>
  </r>
  <r>
    <n v="7310"/>
    <x v="3634"/>
    <x v="3"/>
    <x v="193"/>
    <d v="2014-06-15T00:00:00"/>
    <s v="Second Class"/>
    <s v="MM-18280"/>
    <s v="Muhammed MacIntyre"/>
    <x v="1"/>
    <s v="United States"/>
    <x v="20"/>
    <x v="15"/>
    <n v="10024"/>
    <x v="3"/>
    <s v="OFF-FA-10004395"/>
    <x v="1"/>
    <x v="13"/>
    <s v="Plymouth Boxed Rubber Bands by Plymouth"/>
    <n v="14.129999999999999"/>
    <n v="3"/>
    <n v="0"/>
    <n v="0.70650000000000013"/>
  </r>
  <r>
    <n v="7311"/>
    <x v="3635"/>
    <x v="1"/>
    <x v="544"/>
    <d v="2012-08-14T00:00:00"/>
    <s v="Standard Class"/>
    <s v="BD-11320"/>
    <s v="Bill Donatelli"/>
    <x v="0"/>
    <s v="United States"/>
    <x v="66"/>
    <x v="12"/>
    <n v="48227"/>
    <x v="2"/>
    <s v="OFF-BI-10004632"/>
    <x v="1"/>
    <x v="8"/>
    <s v="GBC Binding covers"/>
    <n v="64.75"/>
    <n v="5"/>
    <n v="0"/>
    <n v="29.137499999999996"/>
  </r>
  <r>
    <n v="7312"/>
    <x v="3636"/>
    <x v="1"/>
    <x v="330"/>
    <d v="2012-10-13T00:00:00"/>
    <s v="Standard Class"/>
    <s v="SC-20575"/>
    <s v="Sonia Cooley"/>
    <x v="0"/>
    <s v="United States"/>
    <x v="100"/>
    <x v="2"/>
    <n v="33178"/>
    <x v="0"/>
    <s v="OFF-BI-10000145"/>
    <x v="1"/>
    <x v="8"/>
    <s v="Zipper Ring Binder Pockets"/>
    <n v="1.8720000000000003"/>
    <n v="2"/>
    <n v="0.7"/>
    <n v="-1.3103999999999996"/>
  </r>
  <r>
    <n v="7313"/>
    <x v="3636"/>
    <x v="1"/>
    <x v="330"/>
    <d v="2012-10-13T00:00:00"/>
    <s v="Standard Class"/>
    <s v="SC-20575"/>
    <s v="Sonia Cooley"/>
    <x v="0"/>
    <s v="United States"/>
    <x v="100"/>
    <x v="2"/>
    <n v="33178"/>
    <x v="0"/>
    <s v="OFF-BI-10002498"/>
    <x v="1"/>
    <x v="8"/>
    <s v="Clear Mylar Reinforcing Strips"/>
    <n v="11.214000000000002"/>
    <n v="2"/>
    <n v="0.7"/>
    <n v="-8.5974000000000004"/>
  </r>
  <r>
    <n v="7314"/>
    <x v="3636"/>
    <x v="1"/>
    <x v="330"/>
    <d v="2012-10-13T00:00:00"/>
    <s v="Standard Class"/>
    <s v="SC-20575"/>
    <s v="Sonia Cooley"/>
    <x v="0"/>
    <s v="United States"/>
    <x v="100"/>
    <x v="2"/>
    <n v="33178"/>
    <x v="0"/>
    <s v="OFF-AR-10001761"/>
    <x v="1"/>
    <x v="6"/>
    <s v="Avery Hi-Liter Smear-Safe Highlighters"/>
    <n v="37.375999999999998"/>
    <n v="8"/>
    <n v="0.2"/>
    <n v="7.4751999999999992"/>
  </r>
  <r>
    <n v="7315"/>
    <x v="3637"/>
    <x v="0"/>
    <x v="316"/>
    <d v="2013-06-03T00:00:00"/>
    <s v="Standard Class"/>
    <s v="TN-21040"/>
    <s v="Tanja Norvell"/>
    <x v="2"/>
    <s v="United States"/>
    <x v="111"/>
    <x v="10"/>
    <n v="60068"/>
    <x v="2"/>
    <s v="TEC-PH-10001817"/>
    <x v="2"/>
    <x v="7"/>
    <s v="Wilson Electronics DB Pro Signal Booster"/>
    <n v="286.40000000000003"/>
    <n v="1"/>
    <n v="0.2"/>
    <n v="25.060000000000016"/>
  </r>
  <r>
    <n v="7316"/>
    <x v="3638"/>
    <x v="3"/>
    <x v="943"/>
    <d v="2014-05-17T00:00:00"/>
    <s v="Second Class"/>
    <s v="ZC-21910"/>
    <s v="Zuschuss Carroll"/>
    <x v="0"/>
    <s v="United States"/>
    <x v="20"/>
    <x v="15"/>
    <n v="10024"/>
    <x v="3"/>
    <s v="OFF-AR-10004456"/>
    <x v="1"/>
    <x v="6"/>
    <s v="Panasonic KP-4ABK Battery-Operated Pencil Sharpener"/>
    <n v="43.92"/>
    <n v="3"/>
    <n v="0"/>
    <n v="12.736799999999999"/>
  </r>
  <r>
    <n v="7317"/>
    <x v="3639"/>
    <x v="0"/>
    <x v="1159"/>
    <d v="2013-10-21T00:00:00"/>
    <s v="Standard Class"/>
    <s v="NB-18655"/>
    <s v="Nona Balk"/>
    <x v="1"/>
    <s v="United States"/>
    <x v="20"/>
    <x v="15"/>
    <n v="10011"/>
    <x v="3"/>
    <s v="FUR-TA-10001539"/>
    <x v="0"/>
    <x v="3"/>
    <s v="Chromcraft Rectangular Conference Tables"/>
    <n v="142.18199999999999"/>
    <n v="1"/>
    <n v="0.4"/>
    <n v="-37.915200000000027"/>
  </r>
  <r>
    <n v="7318"/>
    <x v="3640"/>
    <x v="3"/>
    <x v="701"/>
    <d v="2014-11-22T00:00:00"/>
    <s v="Standard Class"/>
    <s v="KH-16330"/>
    <s v="Katharine Harms"/>
    <x v="1"/>
    <s v="United States"/>
    <x v="492"/>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x v="492"/>
    <x v="21"/>
    <n v="97123"/>
    <x v="1"/>
    <s v="OFF-BI-10002813"/>
    <x v="1"/>
    <x v="8"/>
    <s v="Avery Reinforcements for Hole-Punch Pages"/>
    <n v="4.1580000000000004"/>
    <n v="7"/>
    <n v="0.7"/>
    <n v="-3.4649999999999999"/>
  </r>
  <r>
    <n v="7320"/>
    <x v="3641"/>
    <x v="3"/>
    <x v="200"/>
    <d v="2014-11-30T00:00:00"/>
    <s v="Second Class"/>
    <s v="MN-17935"/>
    <s v="Michael Nguyen"/>
    <x v="0"/>
    <s v="United States"/>
    <x v="20"/>
    <x v="15"/>
    <n v="10009"/>
    <x v="3"/>
    <s v="TEC-PH-10002310"/>
    <x v="2"/>
    <x v="7"/>
    <s v="Plantronics Calisto P620-M USB Wireless Speakerphone System"/>
    <n v="979.95"/>
    <n v="5"/>
    <n v="0"/>
    <n v="264.58650000000006"/>
  </r>
  <r>
    <n v="7321"/>
    <x v="3641"/>
    <x v="3"/>
    <x v="200"/>
    <d v="2014-11-30T00:00:00"/>
    <s v="Second Class"/>
    <s v="MN-17935"/>
    <s v="Michael Nguyen"/>
    <x v="0"/>
    <s v="United States"/>
    <x v="20"/>
    <x v="15"/>
    <n v="10009"/>
    <x v="3"/>
    <s v="FUR-FU-10003623"/>
    <x v="0"/>
    <x v="5"/>
    <s v="DataProducts Ampli Magnifier Task Lamp, Black,"/>
    <n v="135.29999999999998"/>
    <n v="5"/>
    <n v="0"/>
    <n v="37.883999999999993"/>
  </r>
  <r>
    <n v="7322"/>
    <x v="3642"/>
    <x v="3"/>
    <x v="213"/>
    <d v="2014-09-08T00:00:00"/>
    <s v="Standard Class"/>
    <s v="MY-18295"/>
    <s v="Muhammed Yedwab"/>
    <x v="1"/>
    <s v="United States"/>
    <x v="22"/>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x v="22"/>
    <x v="10"/>
    <n v="60623"/>
    <x v="2"/>
    <s v="TEC-AC-10004353"/>
    <x v="2"/>
    <x v="11"/>
    <s v="Hypercom P1300 Pinpad"/>
    <n v="100.80000000000001"/>
    <n v="2"/>
    <n v="0.2"/>
    <n v="21.42"/>
  </r>
  <r>
    <n v="7324"/>
    <x v="3643"/>
    <x v="3"/>
    <x v="256"/>
    <d v="2014-12-09T00:00:00"/>
    <s v="First Class"/>
    <s v="CS-11950"/>
    <s v="Carlos Soltero"/>
    <x v="0"/>
    <s v="United States"/>
    <x v="20"/>
    <x v="15"/>
    <n v="10024"/>
    <x v="3"/>
    <s v="FUR-FU-10001934"/>
    <x v="0"/>
    <x v="5"/>
    <s v="Magnifier Swing Arm Lamp"/>
    <n v="41.96"/>
    <n v="2"/>
    <n v="0"/>
    <n v="10.909600000000001"/>
  </r>
  <r>
    <n v="7325"/>
    <x v="3643"/>
    <x v="3"/>
    <x v="256"/>
    <d v="2014-12-09T00:00:00"/>
    <s v="First Class"/>
    <s v="CS-11950"/>
    <s v="Carlos Soltero"/>
    <x v="0"/>
    <s v="United States"/>
    <x v="20"/>
    <x v="15"/>
    <n v="10024"/>
    <x v="3"/>
    <s v="OFF-LA-10003766"/>
    <x v="1"/>
    <x v="2"/>
    <s v="Self-Adhesive Removable Labels"/>
    <n v="9.4499999999999993"/>
    <n v="3"/>
    <n v="0"/>
    <n v="4.5359999999999996"/>
  </r>
  <r>
    <n v="7326"/>
    <x v="3644"/>
    <x v="3"/>
    <x v="468"/>
    <d v="2014-11-18T00:00:00"/>
    <s v="Standard Class"/>
    <s v="MC-17845"/>
    <s v="Michael Chen"/>
    <x v="0"/>
    <s v="United States"/>
    <x v="422"/>
    <x v="4"/>
    <n v="99301"/>
    <x v="1"/>
    <s v="OFF-AP-10004540"/>
    <x v="1"/>
    <x v="9"/>
    <s v="Eureka The Boss Lite 10-Amp Upright Vacuum, Blue"/>
    <n v="400.79999999999995"/>
    <n v="5"/>
    <n v="0"/>
    <n v="112.224"/>
  </r>
  <r>
    <n v="7327"/>
    <x v="3644"/>
    <x v="3"/>
    <x v="468"/>
    <d v="2014-11-18T00:00:00"/>
    <s v="Standard Class"/>
    <s v="MC-17845"/>
    <s v="Michael Chen"/>
    <x v="0"/>
    <s v="United States"/>
    <x v="422"/>
    <x v="4"/>
    <n v="99301"/>
    <x v="1"/>
    <s v="OFF-BI-10001543"/>
    <x v="1"/>
    <x v="8"/>
    <s v="GBC VeloBinder Manual Binding System"/>
    <n v="28.792000000000002"/>
    <n v="1"/>
    <n v="0.2"/>
    <n v="10.077200000000001"/>
  </r>
  <r>
    <n v="7328"/>
    <x v="3645"/>
    <x v="2"/>
    <x v="772"/>
    <d v="2011-03-24T00:00:00"/>
    <s v="Standard Class"/>
    <s v="SC-20050"/>
    <s v="Sample Company A"/>
    <x v="2"/>
    <s v="United States"/>
    <x v="493"/>
    <x v="1"/>
    <n v="91505"/>
    <x v="1"/>
    <s v="FUR-FU-10004597"/>
    <x v="0"/>
    <x v="5"/>
    <s v="Eldon Cleatmat Chair Mats for Medium Pile Carpets"/>
    <n v="111"/>
    <n v="2"/>
    <n v="0"/>
    <n v="14.430000000000007"/>
  </r>
  <r>
    <n v="7329"/>
    <x v="3645"/>
    <x v="2"/>
    <x v="772"/>
    <d v="2011-03-24T00:00:00"/>
    <s v="Standard Class"/>
    <s v="SC-20050"/>
    <s v="Sample Company A"/>
    <x v="2"/>
    <s v="United States"/>
    <x v="493"/>
    <x v="1"/>
    <n v="91505"/>
    <x v="1"/>
    <s v="TEC-MA-10001148"/>
    <x v="2"/>
    <x v="15"/>
    <s v="Swingline SM12-08 MicroCut Jam Free Shredder"/>
    <n v="1279.9680000000001"/>
    <n v="4"/>
    <n v="0.2"/>
    <n v="415.98959999999994"/>
  </r>
  <r>
    <n v="7330"/>
    <x v="3645"/>
    <x v="2"/>
    <x v="772"/>
    <d v="2011-03-24T00:00:00"/>
    <s v="Standard Class"/>
    <s v="SC-20050"/>
    <s v="Sample Company A"/>
    <x v="2"/>
    <s v="United States"/>
    <x v="493"/>
    <x v="1"/>
    <n v="91505"/>
    <x v="1"/>
    <s v="OFF-ST-10000078"/>
    <x v="1"/>
    <x v="4"/>
    <s v="Tennsco 6- and 18-Compartment Lockers"/>
    <n v="1856.19"/>
    <n v="7"/>
    <n v="0"/>
    <n v="334.11419999999987"/>
  </r>
  <r>
    <n v="7331"/>
    <x v="3646"/>
    <x v="0"/>
    <x v="396"/>
    <d v="2013-11-14T00:00:00"/>
    <s v="First Class"/>
    <s v="SP-20650"/>
    <s v="Stephanie Phelps"/>
    <x v="1"/>
    <s v="United States"/>
    <x v="22"/>
    <x v="10"/>
    <n v="60623"/>
    <x v="2"/>
    <s v="FUR-FU-10001037"/>
    <x v="0"/>
    <x v="5"/>
    <s v="DAX Charcoal/Nickel-Tone Document Frame, 5 x 7"/>
    <n v="22.752000000000002"/>
    <n v="6"/>
    <n v="0.6"/>
    <n v="-8.532"/>
  </r>
  <r>
    <n v="7332"/>
    <x v="3647"/>
    <x v="3"/>
    <x v="40"/>
    <d v="2014-10-31T00:00:00"/>
    <s v="Standard Class"/>
    <s v="SC-20440"/>
    <s v="Shaun Chance"/>
    <x v="1"/>
    <s v="United States"/>
    <x v="152"/>
    <x v="9"/>
    <n v="17602"/>
    <x v="3"/>
    <s v="TEC-PH-10001433"/>
    <x v="2"/>
    <x v="7"/>
    <s v="Cisco Small Business SPA 502G VoIP phone"/>
    <n v="61.541999999999994"/>
    <n v="1"/>
    <n v="0.4"/>
    <n v="-13.334099999999999"/>
  </r>
  <r>
    <n v="7333"/>
    <x v="3647"/>
    <x v="3"/>
    <x v="40"/>
    <d v="2014-10-31T00:00:00"/>
    <s v="Standard Class"/>
    <s v="SC-20440"/>
    <s v="Shaun Chance"/>
    <x v="1"/>
    <s v="United States"/>
    <x v="152"/>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x v="67"/>
    <x v="2"/>
    <n v="33614"/>
    <x v="0"/>
    <s v="FUR-FU-10001290"/>
    <x v="0"/>
    <x v="5"/>
    <s v="Executive Impressions Supervisor Wall Clock"/>
    <n v="67.36"/>
    <n v="2"/>
    <n v="0.2"/>
    <n v="10.103999999999996"/>
  </r>
  <r>
    <n v="7335"/>
    <x v="3648"/>
    <x v="1"/>
    <x v="347"/>
    <d v="2012-04-17T00:00:00"/>
    <s v="Standard Class"/>
    <s v="PR-18880"/>
    <s v="Patrick Ryan"/>
    <x v="0"/>
    <s v="United States"/>
    <x v="67"/>
    <x v="2"/>
    <n v="33614"/>
    <x v="0"/>
    <s v="FUR-FU-10000087"/>
    <x v="0"/>
    <x v="5"/>
    <s v="Executive Impressions 14&quot; Two-Color Numerals Wall Clock"/>
    <n v="54.527999999999992"/>
    <n v="3"/>
    <n v="0.2"/>
    <n v="14.313600000000005"/>
  </r>
  <r>
    <n v="7336"/>
    <x v="3649"/>
    <x v="1"/>
    <x v="707"/>
    <d v="2012-12-30T00:00:00"/>
    <s v="Standard Class"/>
    <s v="JK-15625"/>
    <s v="Jim Karlsson"/>
    <x v="0"/>
    <s v="United States"/>
    <x v="20"/>
    <x v="15"/>
    <n v="10024"/>
    <x v="3"/>
    <s v="TEC-AC-10002049"/>
    <x v="2"/>
    <x v="11"/>
    <s v="Plantronics Savi W720 Multi-Device Wireless Headset System"/>
    <n v="843.9"/>
    <n v="2"/>
    <n v="0"/>
    <n v="371.31600000000003"/>
  </r>
  <r>
    <n v="7337"/>
    <x v="3649"/>
    <x v="1"/>
    <x v="707"/>
    <d v="2012-12-30T00:00:00"/>
    <s v="Standard Class"/>
    <s v="JK-15625"/>
    <s v="Jim Karlsson"/>
    <x v="0"/>
    <s v="United States"/>
    <x v="20"/>
    <x v="15"/>
    <n v="10024"/>
    <x v="3"/>
    <s v="FUR-BO-10002613"/>
    <x v="0"/>
    <x v="0"/>
    <s v="Atlantic Metals Mobile 4-Shelf Bookcases, Custom Colors"/>
    <n v="449.56800000000004"/>
    <n v="2"/>
    <n v="0.2"/>
    <n v="56.195999999999955"/>
  </r>
  <r>
    <n v="7338"/>
    <x v="3650"/>
    <x v="3"/>
    <x v="296"/>
    <d v="2014-09-24T00:00:00"/>
    <s v="First Class"/>
    <s v="BM-11575"/>
    <s v="Brendan Murry"/>
    <x v="1"/>
    <s v="United States"/>
    <x v="1"/>
    <x v="1"/>
    <n v="90045"/>
    <x v="1"/>
    <s v="OFF-ST-10004950"/>
    <x v="1"/>
    <x v="4"/>
    <s v="Tenex Personal Filing Tote With Secure Closure Lid, Black/Frost"/>
    <n v="15.51"/>
    <n v="1"/>
    <n v="0"/>
    <n v="3.8774999999999995"/>
  </r>
  <r>
    <n v="7339"/>
    <x v="3651"/>
    <x v="2"/>
    <x v="414"/>
    <d v="2011-12-23T00:00:00"/>
    <s v="Second Class"/>
    <s v="SM-20950"/>
    <s v="Suzanne McNair"/>
    <x v="1"/>
    <s v="United States"/>
    <x v="20"/>
    <x v="15"/>
    <n v="10035"/>
    <x v="3"/>
    <s v="FUR-CH-10004875"/>
    <x v="0"/>
    <x v="1"/>
    <s v="Harbour Creations 67200 Series Stacking Chairs"/>
    <n v="192.18600000000004"/>
    <n v="3"/>
    <n v="0.1"/>
    <n v="36.3018"/>
  </r>
  <r>
    <n v="7340"/>
    <x v="3652"/>
    <x v="1"/>
    <x v="1074"/>
    <d v="2012-07-21T00:00:00"/>
    <s v="First Class"/>
    <s v="KC-16255"/>
    <s v="Karen Carlisle"/>
    <x v="1"/>
    <s v="United States"/>
    <x v="20"/>
    <x v="15"/>
    <n v="10009"/>
    <x v="3"/>
    <s v="OFF-AR-10003190"/>
    <x v="1"/>
    <x v="6"/>
    <s v="Newell 32"/>
    <n v="5.76"/>
    <n v="2"/>
    <n v="0"/>
    <n v="1.6128"/>
  </r>
  <r>
    <n v="7341"/>
    <x v="3653"/>
    <x v="2"/>
    <x v="711"/>
    <d v="2011-08-01T00:00:00"/>
    <s v="Standard Class"/>
    <s v="SG-20470"/>
    <s v="Sheri Gordon"/>
    <x v="0"/>
    <s v="United States"/>
    <x v="118"/>
    <x v="32"/>
    <n v="30318"/>
    <x v="0"/>
    <s v="FUR-CH-10000553"/>
    <x v="0"/>
    <x v="1"/>
    <s v="Metal Folding Chairs, Beige, 4/Carton"/>
    <n v="67.88"/>
    <n v="2"/>
    <n v="0"/>
    <n v="18.327599999999997"/>
  </r>
  <r>
    <n v="7342"/>
    <x v="3653"/>
    <x v="2"/>
    <x v="711"/>
    <d v="2011-08-01T00:00:00"/>
    <s v="Standard Class"/>
    <s v="SG-20470"/>
    <s v="Sheri Gordon"/>
    <x v="0"/>
    <s v="United States"/>
    <x v="118"/>
    <x v="32"/>
    <n v="30318"/>
    <x v="0"/>
    <s v="OFF-LA-10002762"/>
    <x v="1"/>
    <x v="2"/>
    <s v="Avery 485"/>
    <n v="162.88999999999999"/>
    <n v="13"/>
    <n v="0"/>
    <n v="76.558299999999988"/>
  </r>
  <r>
    <n v="7343"/>
    <x v="3653"/>
    <x v="2"/>
    <x v="711"/>
    <d v="2011-08-01T00:00:00"/>
    <s v="Standard Class"/>
    <s v="SG-20470"/>
    <s v="Sheri Gordon"/>
    <x v="0"/>
    <s v="United States"/>
    <x v="118"/>
    <x v="32"/>
    <n v="30318"/>
    <x v="0"/>
    <s v="FUR-FU-10000719"/>
    <x v="0"/>
    <x v="5"/>
    <s v="DAX Cubicle Frames, 8-1/2 x 11"/>
    <n v="25.71"/>
    <n v="3"/>
    <n v="0"/>
    <n v="9.2556000000000012"/>
  </r>
  <r>
    <n v="7344"/>
    <x v="3654"/>
    <x v="2"/>
    <x v="58"/>
    <d v="2012-01-01T00:00:00"/>
    <s v="Standard Class"/>
    <s v="TB-21520"/>
    <s v="Tracy Blumstein"/>
    <x v="0"/>
    <s v="United States"/>
    <x v="20"/>
    <x v="15"/>
    <n v="10009"/>
    <x v="3"/>
    <s v="OFF-ST-10000563"/>
    <x v="1"/>
    <x v="4"/>
    <s v="Fellowes Bankers Box Stor/Drawer Steel Plus"/>
    <n v="191.88"/>
    <n v="6"/>
    <n v="0"/>
    <n v="19.188000000000002"/>
  </r>
  <r>
    <n v="7345"/>
    <x v="3655"/>
    <x v="3"/>
    <x v="157"/>
    <d v="2014-12-18T00:00:00"/>
    <s v="Standard Class"/>
    <s v="DV-13045"/>
    <s v="Darrin Van Huff"/>
    <x v="1"/>
    <s v="United States"/>
    <x v="108"/>
    <x v="2"/>
    <n v="32216"/>
    <x v="0"/>
    <s v="FUR-TA-10004289"/>
    <x v="0"/>
    <x v="3"/>
    <s v="BoxOffice By Design Rectangular and Half-Moon Meeting Room Tables"/>
    <n v="721.87500000000011"/>
    <n v="6"/>
    <n v="0.45"/>
    <n v="-420"/>
  </r>
  <r>
    <n v="7346"/>
    <x v="3655"/>
    <x v="3"/>
    <x v="157"/>
    <d v="2014-12-18T00:00:00"/>
    <s v="Standard Class"/>
    <s v="DV-13045"/>
    <s v="Darrin Van Huff"/>
    <x v="1"/>
    <s v="United States"/>
    <x v="108"/>
    <x v="2"/>
    <n v="32216"/>
    <x v="0"/>
    <s v="TEC-PH-10003555"/>
    <x v="2"/>
    <x v="7"/>
    <s v="Motorola HK250 Universal Bluetooth Headset"/>
    <n v="73.567999999999998"/>
    <n v="4"/>
    <n v="0.2"/>
    <n v="-16.552799999999994"/>
  </r>
  <r>
    <n v="7347"/>
    <x v="3655"/>
    <x v="3"/>
    <x v="157"/>
    <d v="2014-12-18T00:00:00"/>
    <s v="Standard Class"/>
    <s v="DV-13045"/>
    <s v="Darrin Van Huff"/>
    <x v="1"/>
    <s v="United States"/>
    <x v="108"/>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x v="108"/>
    <x v="2"/>
    <n v="32216"/>
    <x v="0"/>
    <s v="FUR-CH-10000225"/>
    <x v="0"/>
    <x v="1"/>
    <s v="Global Geo Office Task Chair, Gray"/>
    <n v="64.784000000000006"/>
    <n v="1"/>
    <n v="0.2"/>
    <n v="-12.147000000000009"/>
  </r>
  <r>
    <n v="7349"/>
    <x v="3656"/>
    <x v="2"/>
    <x v="223"/>
    <d v="2011-03-07T00:00:00"/>
    <s v="Standard Class"/>
    <s v="SC-20020"/>
    <s v="Sam Craven"/>
    <x v="0"/>
    <s v="United States"/>
    <x v="12"/>
    <x v="5"/>
    <n v="77095"/>
    <x v="2"/>
    <s v="OFF-AP-10002534"/>
    <x v="1"/>
    <x v="9"/>
    <s v="3.6 Cubic Foot Counter Height Office Refrigerator"/>
    <n v="176.77199999999996"/>
    <n v="3"/>
    <n v="0.8"/>
    <n v="-459.60720000000003"/>
  </r>
  <r>
    <n v="7350"/>
    <x v="3657"/>
    <x v="3"/>
    <x v="208"/>
    <d v="2014-10-28T00:00:00"/>
    <s v="Standard Class"/>
    <s v="JB-15400"/>
    <s v="Jennifer Braxton"/>
    <x v="1"/>
    <s v="United States"/>
    <x v="158"/>
    <x v="6"/>
    <n v="53209"/>
    <x v="2"/>
    <s v="OFF-BI-10000301"/>
    <x v="1"/>
    <x v="8"/>
    <s v="GBC Instant Report Kit"/>
    <n v="38.82"/>
    <n v="6"/>
    <n v="0"/>
    <n v="19.41"/>
  </r>
  <r>
    <n v="7351"/>
    <x v="3657"/>
    <x v="3"/>
    <x v="208"/>
    <d v="2014-10-28T00:00:00"/>
    <s v="Standard Class"/>
    <s v="JB-15400"/>
    <s v="Jennifer Braxton"/>
    <x v="1"/>
    <s v="United States"/>
    <x v="158"/>
    <x v="6"/>
    <n v="53209"/>
    <x v="2"/>
    <s v="OFF-BI-10003460"/>
    <x v="1"/>
    <x v="8"/>
    <s v="Acco 3-Hole Punch"/>
    <n v="21.9"/>
    <n v="5"/>
    <n v="0"/>
    <n v="10.511999999999999"/>
  </r>
  <r>
    <n v="7352"/>
    <x v="3658"/>
    <x v="3"/>
    <x v="468"/>
    <d v="2014-11-17T00:00:00"/>
    <s v="Standard Class"/>
    <s v="GH-14425"/>
    <s v="Gary Hwang"/>
    <x v="0"/>
    <s v="United States"/>
    <x v="494"/>
    <x v="1"/>
    <n v="95351"/>
    <x v="1"/>
    <s v="TEC-AC-10001772"/>
    <x v="2"/>
    <x v="11"/>
    <s v="Memorex Mini Travel Drive 16 GB USB 2.0 Flash Drive"/>
    <n v="111.79"/>
    <n v="7"/>
    <n v="0"/>
    <n v="43.598100000000002"/>
  </r>
  <r>
    <n v="7353"/>
    <x v="3659"/>
    <x v="3"/>
    <x v="633"/>
    <d v="2014-03-19T00:00:00"/>
    <s v="Second Class"/>
    <s v="MG-17650"/>
    <s v="Matthew Grinstein"/>
    <x v="2"/>
    <s v="United States"/>
    <x v="80"/>
    <x v="24"/>
    <n v="44107"/>
    <x v="3"/>
    <s v="TEC-PH-10003505"/>
    <x v="2"/>
    <x v="7"/>
    <s v="Geemarc AmpliPOWER60"/>
    <n v="445.44"/>
    <n v="8"/>
    <n v="0.4"/>
    <n v="-81.664000000000044"/>
  </r>
  <r>
    <n v="7354"/>
    <x v="3660"/>
    <x v="0"/>
    <x v="897"/>
    <d v="2013-09-30T00:00:00"/>
    <s v="Standard Class"/>
    <s v="RD-19660"/>
    <s v="Robert Dilbeck"/>
    <x v="2"/>
    <s v="United States"/>
    <x v="10"/>
    <x v="9"/>
    <n v="19134"/>
    <x v="3"/>
    <s v="OFF-LA-10004484"/>
    <x v="1"/>
    <x v="2"/>
    <s v="Avery 476"/>
    <n v="16.520000000000003"/>
    <n v="5"/>
    <n v="0.2"/>
    <n v="5.368999999999998"/>
  </r>
  <r>
    <n v="7355"/>
    <x v="3661"/>
    <x v="3"/>
    <x v="695"/>
    <d v="2014-02-14T00:00:00"/>
    <s v="Standard Class"/>
    <s v="SN-20560"/>
    <s v="Skye Norling"/>
    <x v="2"/>
    <s v="United States"/>
    <x v="8"/>
    <x v="1"/>
    <n v="94109"/>
    <x v="1"/>
    <s v="OFF-PA-10001593"/>
    <x v="1"/>
    <x v="10"/>
    <s v="Xerox 1947"/>
    <n v="29.900000000000002"/>
    <n v="5"/>
    <n v="0"/>
    <n v="13.454999999999998"/>
  </r>
  <r>
    <n v="7356"/>
    <x v="3662"/>
    <x v="1"/>
    <x v="620"/>
    <d v="2013-01-02T00:00:00"/>
    <s v="Second Class"/>
    <s v="AH-10690"/>
    <s v="Anna Häberlin"/>
    <x v="1"/>
    <s v="United States"/>
    <x v="66"/>
    <x v="12"/>
    <n v="48205"/>
    <x v="2"/>
    <s v="OFF-BI-10004139"/>
    <x v="1"/>
    <x v="8"/>
    <s v="Fellowes Presentation Covers for Comb Binding Machines"/>
    <n v="116.4"/>
    <n v="8"/>
    <n v="0"/>
    <n v="52.379999999999995"/>
  </r>
  <r>
    <n v="7357"/>
    <x v="3663"/>
    <x v="0"/>
    <x v="790"/>
    <d v="2013-10-15T00:00:00"/>
    <s v="Standard Class"/>
    <s v="MZ-17335"/>
    <s v="Maria Zettner"/>
    <x v="2"/>
    <s v="United States"/>
    <x v="42"/>
    <x v="16"/>
    <n v="85023"/>
    <x v="1"/>
    <s v="OFF-AR-10001315"/>
    <x v="1"/>
    <x v="6"/>
    <s v="Newell 310"/>
    <n v="1.4080000000000001"/>
    <n v="1"/>
    <n v="0.2"/>
    <n v="0.15839999999999993"/>
  </r>
  <r>
    <n v="7358"/>
    <x v="3663"/>
    <x v="0"/>
    <x v="790"/>
    <d v="2013-10-15T00:00:00"/>
    <s v="Standard Class"/>
    <s v="MZ-17335"/>
    <s v="Maria Zettner"/>
    <x v="2"/>
    <s v="United States"/>
    <x v="42"/>
    <x v="16"/>
    <n v="85023"/>
    <x v="1"/>
    <s v="FUR-FU-10001488"/>
    <x v="0"/>
    <x v="5"/>
    <s v="Tenex 46&quot; x 60&quot; Computer Anti-Static Chairmat, Rectangular Shaped"/>
    <n v="169.56800000000001"/>
    <n v="2"/>
    <n v="0.2"/>
    <n v="0"/>
  </r>
  <r>
    <n v="7359"/>
    <x v="3664"/>
    <x v="2"/>
    <x v="125"/>
    <d v="2012-01-03T00:00:00"/>
    <s v="Second Class"/>
    <s v="AR-10345"/>
    <s v="Alex Russell"/>
    <x v="1"/>
    <s v="United States"/>
    <x v="10"/>
    <x v="9"/>
    <n v="19143"/>
    <x v="3"/>
    <s v="TEC-PH-10002170"/>
    <x v="2"/>
    <x v="7"/>
    <s v="ClearSounds CSC500 Amplified Spirit Phone Corded phone"/>
    <n v="251.96399999999994"/>
    <n v="6"/>
    <n v="0.4"/>
    <n v="-50.392799999999994"/>
  </r>
  <r>
    <n v="7360"/>
    <x v="3664"/>
    <x v="2"/>
    <x v="125"/>
    <d v="2012-01-03T00:00:00"/>
    <s v="Second Class"/>
    <s v="AR-10345"/>
    <s v="Alex Russell"/>
    <x v="1"/>
    <s v="United States"/>
    <x v="10"/>
    <x v="9"/>
    <n v="19143"/>
    <x v="3"/>
    <s v="FUR-TA-10004575"/>
    <x v="0"/>
    <x v="3"/>
    <s v="Hon 5100 Series Wood Tables"/>
    <n v="523.76400000000001"/>
    <n v="3"/>
    <n v="0.4"/>
    <n v="-192.04680000000008"/>
  </r>
  <r>
    <n v="7361"/>
    <x v="3665"/>
    <x v="0"/>
    <x v="408"/>
    <d v="2013-04-15T00:00:00"/>
    <s v="First Class"/>
    <s v="JF-15295"/>
    <s v="Jason Fortune-"/>
    <x v="0"/>
    <s v="United States"/>
    <x v="1"/>
    <x v="1"/>
    <n v="90036"/>
    <x v="1"/>
    <s v="OFF-PA-10000809"/>
    <x v="1"/>
    <x v="10"/>
    <s v="Xerox 206"/>
    <n v="19.440000000000001"/>
    <n v="3"/>
    <n v="0"/>
    <n v="9.3312000000000008"/>
  </r>
  <r>
    <n v="7362"/>
    <x v="3665"/>
    <x v="0"/>
    <x v="408"/>
    <d v="2013-04-15T00:00:00"/>
    <s v="First Class"/>
    <s v="JF-15295"/>
    <s v="Jason Fortune-"/>
    <x v="0"/>
    <s v="United States"/>
    <x v="1"/>
    <x v="1"/>
    <n v="90036"/>
    <x v="1"/>
    <s v="FUR-CH-10000225"/>
    <x v="0"/>
    <x v="1"/>
    <s v="Global Geo Office Task Chair, Gray"/>
    <n v="194.35200000000003"/>
    <n v="3"/>
    <n v="0.2"/>
    <n v="-36.441000000000031"/>
  </r>
  <r>
    <n v="7363"/>
    <x v="3665"/>
    <x v="0"/>
    <x v="408"/>
    <d v="2013-04-15T00:00:00"/>
    <s v="First Class"/>
    <s v="JF-15295"/>
    <s v="Jason Fortune-"/>
    <x v="0"/>
    <s v="United States"/>
    <x v="1"/>
    <x v="1"/>
    <n v="90036"/>
    <x v="1"/>
    <s v="OFF-BI-10003707"/>
    <x v="1"/>
    <x v="8"/>
    <s v="Aluminum Screw Posts"/>
    <n v="36.624000000000002"/>
    <n v="3"/>
    <n v="0.2"/>
    <n v="13.734"/>
  </r>
  <r>
    <n v="7364"/>
    <x v="3666"/>
    <x v="0"/>
    <x v="85"/>
    <d v="2013-12-05T00:00:00"/>
    <s v="Standard Class"/>
    <s v="DS-13180"/>
    <s v="David Smith"/>
    <x v="1"/>
    <s v="United States"/>
    <x v="10"/>
    <x v="9"/>
    <n v="19140"/>
    <x v="3"/>
    <s v="TEC-PH-10004539"/>
    <x v="2"/>
    <x v="7"/>
    <s v="Wireless Extenders zBoost YX545 SOHO Signal Booster"/>
    <n v="340.18200000000002"/>
    <n v="3"/>
    <n v="0.4"/>
    <n v="-73.706100000000021"/>
  </r>
  <r>
    <n v="7365"/>
    <x v="3666"/>
    <x v="0"/>
    <x v="85"/>
    <d v="2013-12-05T00:00:00"/>
    <s v="Standard Class"/>
    <s v="DS-13180"/>
    <s v="David Smith"/>
    <x v="1"/>
    <s v="United States"/>
    <x v="10"/>
    <x v="9"/>
    <n v="19140"/>
    <x v="3"/>
    <s v="OFF-FA-10004076"/>
    <x v="1"/>
    <x v="13"/>
    <s v="Translucent Push Pins by OIC"/>
    <n v="12.672000000000001"/>
    <n v="8"/>
    <n v="0.2"/>
    <n v="2.6927999999999992"/>
  </r>
  <r>
    <n v="7366"/>
    <x v="3666"/>
    <x v="0"/>
    <x v="85"/>
    <d v="2013-12-05T00:00:00"/>
    <s v="Standard Class"/>
    <s v="DS-13180"/>
    <s v="David Smith"/>
    <x v="1"/>
    <s v="United States"/>
    <x v="10"/>
    <x v="9"/>
    <n v="19140"/>
    <x v="3"/>
    <s v="OFF-BI-10003166"/>
    <x v="1"/>
    <x v="8"/>
    <s v="GBC Plasticlear Binding Covers"/>
    <n v="6.8880000000000017"/>
    <n v="2"/>
    <n v="0.7"/>
    <n v="-5.0511999999999997"/>
  </r>
  <r>
    <n v="7367"/>
    <x v="3666"/>
    <x v="0"/>
    <x v="85"/>
    <d v="2013-12-05T00:00:00"/>
    <s v="Standard Class"/>
    <s v="DS-13180"/>
    <s v="David Smith"/>
    <x v="1"/>
    <s v="United States"/>
    <x v="10"/>
    <x v="9"/>
    <n v="19140"/>
    <x v="3"/>
    <s v="OFF-ST-10002301"/>
    <x v="1"/>
    <x v="4"/>
    <s v="Tennsco Commercial Shelving"/>
    <n v="32.544000000000004"/>
    <n v="2"/>
    <n v="0.2"/>
    <n v="-7.7292000000000041"/>
  </r>
  <r>
    <n v="7368"/>
    <x v="3666"/>
    <x v="0"/>
    <x v="85"/>
    <d v="2013-12-05T00:00:00"/>
    <s v="Standard Class"/>
    <s v="DS-13180"/>
    <s v="David Smith"/>
    <x v="1"/>
    <s v="United States"/>
    <x v="10"/>
    <x v="9"/>
    <n v="19140"/>
    <x v="3"/>
    <s v="FUR-CH-10002647"/>
    <x v="0"/>
    <x v="1"/>
    <s v="Situations Contoured Folding Chairs, 4/Set"/>
    <n v="347.80200000000002"/>
    <n v="7"/>
    <n v="0.3"/>
    <n v="-24.842999999999961"/>
  </r>
  <r>
    <n v="7369"/>
    <x v="3667"/>
    <x v="3"/>
    <x v="4"/>
    <d v="2014-04-18T00:00:00"/>
    <s v="First Class"/>
    <s v="BP-11095"/>
    <s v="Bart Pistole"/>
    <x v="1"/>
    <s v="United States"/>
    <x v="100"/>
    <x v="2"/>
    <n v="33180"/>
    <x v="0"/>
    <s v="OFF-BI-10004654"/>
    <x v="1"/>
    <x v="8"/>
    <s v="VariCap6 Expandable Binder"/>
    <n v="15.570000000000004"/>
    <n v="3"/>
    <n v="0.7"/>
    <n v="-11.936999999999998"/>
  </r>
  <r>
    <n v="7370"/>
    <x v="3668"/>
    <x v="1"/>
    <x v="1000"/>
    <d v="2012-03-11T00:00:00"/>
    <s v="Second Class"/>
    <s v="TG-21310"/>
    <s v="Toby Gnade"/>
    <x v="0"/>
    <s v="United States"/>
    <x v="253"/>
    <x v="3"/>
    <n v="27604"/>
    <x v="0"/>
    <s v="OFF-LA-10001175"/>
    <x v="1"/>
    <x v="2"/>
    <s v="Avery 514"/>
    <n v="4.6079999999999997"/>
    <n v="2"/>
    <n v="0.2"/>
    <n v="1.6704000000000001"/>
  </r>
  <r>
    <n v="7371"/>
    <x v="3669"/>
    <x v="2"/>
    <x v="919"/>
    <d v="2011-11-01T00:00:00"/>
    <s v="Standard Class"/>
    <s v="BT-11395"/>
    <s v="Bill Tyler"/>
    <x v="1"/>
    <s v="United States"/>
    <x v="495"/>
    <x v="41"/>
    <n v="67846"/>
    <x v="2"/>
    <s v="TEC-PH-10001336"/>
    <x v="2"/>
    <x v="7"/>
    <s v="Digium D40 VoIP phone"/>
    <n v="257.98"/>
    <n v="2"/>
    <n v="0"/>
    <n v="74.8142"/>
  </r>
  <r>
    <n v="7372"/>
    <x v="3670"/>
    <x v="3"/>
    <x v="363"/>
    <d v="2014-01-10T00:00:00"/>
    <s v="Second Class"/>
    <s v="JF-15190"/>
    <s v="Jamie Frazer"/>
    <x v="0"/>
    <s v="United States"/>
    <x v="85"/>
    <x v="1"/>
    <n v="90805"/>
    <x v="1"/>
    <s v="OFF-ST-10000760"/>
    <x v="1"/>
    <x v="4"/>
    <s v="Eldon Fold 'N Roll Cart System"/>
    <n v="153.78"/>
    <n v="11"/>
    <n v="0"/>
    <n v="44.596199999999996"/>
  </r>
  <r>
    <n v="7373"/>
    <x v="3670"/>
    <x v="3"/>
    <x v="363"/>
    <d v="2014-01-10T00:00:00"/>
    <s v="Second Class"/>
    <s v="JF-15190"/>
    <s v="Jamie Frazer"/>
    <x v="0"/>
    <s v="United States"/>
    <x v="85"/>
    <x v="1"/>
    <n v="90805"/>
    <x v="1"/>
    <s v="OFF-ST-10002301"/>
    <x v="1"/>
    <x v="4"/>
    <s v="Tennsco Commercial Shelving"/>
    <n v="61.019999999999996"/>
    <n v="3"/>
    <n v="0"/>
    <n v="0.61019999999999541"/>
  </r>
  <r>
    <n v="7374"/>
    <x v="3670"/>
    <x v="3"/>
    <x v="363"/>
    <d v="2014-01-10T00:00:00"/>
    <s v="Second Class"/>
    <s v="JF-15190"/>
    <s v="Jamie Frazer"/>
    <x v="0"/>
    <s v="United States"/>
    <x v="85"/>
    <x v="1"/>
    <n v="90805"/>
    <x v="1"/>
    <s v="OFF-SU-10004884"/>
    <x v="1"/>
    <x v="14"/>
    <s v="Acme Galleria Hot Forged Steel Scissors with Colored Handles"/>
    <n v="110.11"/>
    <n v="7"/>
    <n v="0"/>
    <n v="31.931899999999988"/>
  </r>
  <r>
    <n v="7375"/>
    <x v="3670"/>
    <x v="3"/>
    <x v="363"/>
    <d v="2014-01-10T00:00:00"/>
    <s v="Second Class"/>
    <s v="JF-15190"/>
    <s v="Jamie Frazer"/>
    <x v="0"/>
    <s v="United States"/>
    <x v="85"/>
    <x v="1"/>
    <n v="90805"/>
    <x v="1"/>
    <s v="OFF-FA-10003112"/>
    <x v="1"/>
    <x v="13"/>
    <s v="Staples"/>
    <n v="7.89"/>
    <n v="1"/>
    <n v="0"/>
    <n v="3.5504999999999995"/>
  </r>
  <r>
    <n v="7376"/>
    <x v="3671"/>
    <x v="3"/>
    <x v="802"/>
    <d v="2014-08-21T00:00:00"/>
    <s v="Standard Class"/>
    <s v="MK-17905"/>
    <s v="Michael Kennedy"/>
    <x v="1"/>
    <s v="United States"/>
    <x v="70"/>
    <x v="1"/>
    <n v="92037"/>
    <x v="1"/>
    <s v="OFF-BI-10000069"/>
    <x v="1"/>
    <x v="8"/>
    <s v="GBC Prepunched Paper, 19-Hole, for Binding Systems, 24-lb"/>
    <n v="36.024000000000001"/>
    <n v="3"/>
    <n v="0.2"/>
    <n v="11.707799999999995"/>
  </r>
  <r>
    <n v="7377"/>
    <x v="3672"/>
    <x v="3"/>
    <x v="808"/>
    <d v="2014-11-06T00:00:00"/>
    <s v="First Class"/>
    <s v="GG-14650"/>
    <s v="Greg Guthrie"/>
    <x v="1"/>
    <s v="United States"/>
    <x v="41"/>
    <x v="10"/>
    <n v="61701"/>
    <x v="2"/>
    <s v="OFF-AR-10001958"/>
    <x v="1"/>
    <x v="6"/>
    <s v="Stanley Bostitch Contemporary Electric Pencil Sharpeners"/>
    <n v="54.336000000000006"/>
    <n v="4"/>
    <n v="0.2"/>
    <n v="5.4336000000000002"/>
  </r>
  <r>
    <n v="7378"/>
    <x v="3673"/>
    <x v="2"/>
    <x v="111"/>
    <d v="2011-09-23T00:00:00"/>
    <s v="Standard Class"/>
    <s v="MC-18130"/>
    <s v="Mike Caudle"/>
    <x v="1"/>
    <s v="United States"/>
    <x v="4"/>
    <x v="4"/>
    <n v="98115"/>
    <x v="1"/>
    <s v="OFF-ST-10001321"/>
    <x v="1"/>
    <x v="4"/>
    <s v="Decoflex Hanging Personal Folder File, Blue"/>
    <n v="92.52"/>
    <n v="6"/>
    <n v="0"/>
    <n v="24.980400000000007"/>
  </r>
  <r>
    <n v="7379"/>
    <x v="3674"/>
    <x v="1"/>
    <x v="70"/>
    <d v="2012-05-31T00:00:00"/>
    <s v="Same Day"/>
    <s v="ML-18265"/>
    <s v="Muhammed Lee"/>
    <x v="0"/>
    <s v="United States"/>
    <x v="115"/>
    <x v="3"/>
    <n v="28314"/>
    <x v="0"/>
    <s v="OFF-AR-10003504"/>
    <x v="1"/>
    <x v="6"/>
    <s v="Newell 347"/>
    <n v="10.272000000000002"/>
    <n v="3"/>
    <n v="0.2"/>
    <n v="1.1555999999999984"/>
  </r>
  <r>
    <n v="7380"/>
    <x v="3675"/>
    <x v="0"/>
    <x v="1160"/>
    <d v="2013-09-19T00:00:00"/>
    <s v="Standard Class"/>
    <s v="AG-10270"/>
    <s v="Alejandro Grove"/>
    <x v="0"/>
    <s v="United States"/>
    <x v="155"/>
    <x v="8"/>
    <n v="68104"/>
    <x v="2"/>
    <s v="OFF-ST-10000419"/>
    <x v="1"/>
    <x v="4"/>
    <s v="Rogers Jumbo File, Granite"/>
    <n v="40.74"/>
    <n v="3"/>
    <n v="0"/>
    <n v="0.4073999999999991"/>
  </r>
  <r>
    <n v="7381"/>
    <x v="3675"/>
    <x v="0"/>
    <x v="1160"/>
    <d v="2013-09-19T00:00:00"/>
    <s v="Standard Class"/>
    <s v="AG-10270"/>
    <s v="Alejandro Grove"/>
    <x v="0"/>
    <s v="United States"/>
    <x v="155"/>
    <x v="8"/>
    <n v="68104"/>
    <x v="2"/>
    <s v="OFF-LA-10004559"/>
    <x v="1"/>
    <x v="2"/>
    <s v="Avery 49"/>
    <n v="14.399999999999999"/>
    <n v="5"/>
    <n v="0"/>
    <n v="7.056"/>
  </r>
  <r>
    <n v="7382"/>
    <x v="3675"/>
    <x v="0"/>
    <x v="1160"/>
    <d v="2013-09-19T00:00:00"/>
    <s v="Standard Class"/>
    <s v="AG-10270"/>
    <s v="Alejandro Grove"/>
    <x v="0"/>
    <s v="United States"/>
    <x v="155"/>
    <x v="8"/>
    <n v="68104"/>
    <x v="2"/>
    <s v="TEC-PH-10001644"/>
    <x v="2"/>
    <x v="7"/>
    <s v="BlueLounge Milo Smartphone Stand, White/Metallic"/>
    <n v="149.94999999999999"/>
    <n v="5"/>
    <n v="0"/>
    <n v="41.986000000000004"/>
  </r>
  <r>
    <n v="7383"/>
    <x v="3675"/>
    <x v="0"/>
    <x v="1160"/>
    <d v="2013-09-19T00:00:00"/>
    <s v="Standard Class"/>
    <s v="AG-10270"/>
    <s v="Alejandro Grove"/>
    <x v="0"/>
    <s v="United States"/>
    <x v="155"/>
    <x v="8"/>
    <n v="68104"/>
    <x v="2"/>
    <s v="OFF-SU-10004782"/>
    <x v="1"/>
    <x v="14"/>
    <s v="Elite 5&quot; Scissors"/>
    <n v="16.899999999999999"/>
    <n v="2"/>
    <n v="0"/>
    <n v="5.0699999999999985"/>
  </r>
  <r>
    <n v="7384"/>
    <x v="3675"/>
    <x v="0"/>
    <x v="1160"/>
    <d v="2013-09-19T00:00:00"/>
    <s v="Standard Class"/>
    <s v="AG-10270"/>
    <s v="Alejandro Grove"/>
    <x v="0"/>
    <s v="United States"/>
    <x v="155"/>
    <x v="8"/>
    <n v="68104"/>
    <x v="2"/>
    <s v="OFF-PA-10002250"/>
    <x v="1"/>
    <x v="10"/>
    <s v="Things To Do Today Pad"/>
    <n v="17.61"/>
    <n v="3"/>
    <n v="0"/>
    <n v="8.4527999999999999"/>
  </r>
  <r>
    <n v="7385"/>
    <x v="3675"/>
    <x v="0"/>
    <x v="1160"/>
    <d v="2013-09-19T00:00:00"/>
    <s v="Standard Class"/>
    <s v="AG-10270"/>
    <s v="Alejandro Grove"/>
    <x v="0"/>
    <s v="United States"/>
    <x v="155"/>
    <x v="8"/>
    <n v="68104"/>
    <x v="2"/>
    <s v="OFF-AP-10001394"/>
    <x v="1"/>
    <x v="9"/>
    <s v="Harmony Air Purifier"/>
    <n v="378"/>
    <n v="2"/>
    <n v="0"/>
    <n v="136.07999999999998"/>
  </r>
  <r>
    <n v="7386"/>
    <x v="3675"/>
    <x v="0"/>
    <x v="1160"/>
    <d v="2013-09-19T00:00:00"/>
    <s v="Standard Class"/>
    <s v="AG-10270"/>
    <s v="Alejandro Grove"/>
    <x v="0"/>
    <s v="United States"/>
    <x v="155"/>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x v="155"/>
    <x v="8"/>
    <n v="68104"/>
    <x v="2"/>
    <s v="OFF-ST-10004340"/>
    <x v="1"/>
    <x v="4"/>
    <s v="Fellowes Mobile File Cart, Black"/>
    <n v="373.08"/>
    <n v="6"/>
    <n v="0"/>
    <n v="100.73160000000001"/>
  </r>
  <r>
    <n v="7388"/>
    <x v="3675"/>
    <x v="0"/>
    <x v="1160"/>
    <d v="2013-09-19T00:00:00"/>
    <s v="Standard Class"/>
    <s v="AG-10270"/>
    <s v="Alejandro Grove"/>
    <x v="0"/>
    <s v="United States"/>
    <x v="155"/>
    <x v="8"/>
    <n v="68104"/>
    <x v="2"/>
    <s v="FUR-FU-10003664"/>
    <x v="0"/>
    <x v="5"/>
    <s v="Electrix Architect's Clamp-On Swing Arm Lamp, Black"/>
    <n v="1336.4399999999998"/>
    <n v="14"/>
    <n v="0"/>
    <n v="387.56759999999986"/>
  </r>
  <r>
    <n v="7389"/>
    <x v="3675"/>
    <x v="0"/>
    <x v="1160"/>
    <d v="2013-09-19T00:00:00"/>
    <s v="Standard Class"/>
    <s v="AG-10270"/>
    <s v="Alejandro Grove"/>
    <x v="0"/>
    <s v="United States"/>
    <x v="155"/>
    <x v="8"/>
    <n v="68104"/>
    <x v="2"/>
    <s v="TEC-PH-10004897"/>
    <x v="2"/>
    <x v="7"/>
    <s v="Mediabridge Sport Armband iPhone 5s"/>
    <n v="29.97"/>
    <n v="3"/>
    <n v="0"/>
    <n v="0.29969999999999963"/>
  </r>
  <r>
    <n v="7390"/>
    <x v="3676"/>
    <x v="3"/>
    <x v="1161"/>
    <d v="2014-12-04T00:00:00"/>
    <s v="Standard Class"/>
    <s v="TT-21070"/>
    <s v="Ted Trevino"/>
    <x v="0"/>
    <s v="United States"/>
    <x v="346"/>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x v="346"/>
    <x v="18"/>
    <n v="37421"/>
    <x v="0"/>
    <s v="FUR-FU-10004017"/>
    <x v="0"/>
    <x v="5"/>
    <s v="Executive Impressions 13&quot; Chairman Wall Clock"/>
    <n v="101.52000000000001"/>
    <n v="5"/>
    <n v="0.2"/>
    <n v="19.034999999999989"/>
  </r>
  <r>
    <n v="7392"/>
    <x v="3677"/>
    <x v="3"/>
    <x v="769"/>
    <d v="2014-12-08T00:00:00"/>
    <s v="Second Class"/>
    <s v="LT-16765"/>
    <s v="Larry Tron"/>
    <x v="0"/>
    <s v="United States"/>
    <x v="54"/>
    <x v="24"/>
    <n v="45014"/>
    <x v="3"/>
    <s v="OFF-PA-10000241"/>
    <x v="1"/>
    <x v="10"/>
    <s v="IBM Multi-Purpose Copy Paper, 8 1/2 x 11&quot;, Case"/>
    <n v="74.352000000000004"/>
    <n v="3"/>
    <n v="0.2"/>
    <n v="23.234999999999992"/>
  </r>
  <r>
    <n v="7393"/>
    <x v="3678"/>
    <x v="3"/>
    <x v="743"/>
    <d v="2014-05-07T00:00:00"/>
    <s v="Standard Class"/>
    <s v="DD-13570"/>
    <s v="Dorothy Dickinson"/>
    <x v="0"/>
    <s v="United States"/>
    <x v="1"/>
    <x v="1"/>
    <n v="90049"/>
    <x v="1"/>
    <s v="OFF-PA-10003016"/>
    <x v="1"/>
    <x v="10"/>
    <s v="Adams &quot;While You Were Out&quot; Message Pads"/>
    <n v="15.700000000000001"/>
    <n v="5"/>
    <n v="0"/>
    <n v="7.0649999999999995"/>
  </r>
  <r>
    <n v="7394"/>
    <x v="3678"/>
    <x v="3"/>
    <x v="743"/>
    <d v="2014-05-07T00:00:00"/>
    <s v="Standard Class"/>
    <s v="DD-13570"/>
    <s v="Dorothy Dickinson"/>
    <x v="0"/>
    <s v="United States"/>
    <x v="1"/>
    <x v="1"/>
    <n v="90049"/>
    <x v="1"/>
    <s v="OFF-AR-10001615"/>
    <x v="1"/>
    <x v="6"/>
    <s v="Newell 34"/>
    <n v="59.519999999999996"/>
    <n v="3"/>
    <n v="0"/>
    <n v="15.475200000000001"/>
  </r>
  <r>
    <n v="7395"/>
    <x v="3678"/>
    <x v="3"/>
    <x v="743"/>
    <d v="2014-05-07T00:00:00"/>
    <s v="Standard Class"/>
    <s v="DD-13570"/>
    <s v="Dorothy Dickinson"/>
    <x v="0"/>
    <s v="United States"/>
    <x v="1"/>
    <x v="1"/>
    <n v="90049"/>
    <x v="1"/>
    <s v="OFF-PA-10002713"/>
    <x v="1"/>
    <x v="10"/>
    <s v="Adams Phone Message Book, 200 Message Capacity, 8 1/16” x 11”"/>
    <n v="34.4"/>
    <n v="5"/>
    <n v="0"/>
    <n v="15.823999999999998"/>
  </r>
  <r>
    <n v="7396"/>
    <x v="3679"/>
    <x v="0"/>
    <x v="591"/>
    <d v="2013-12-31T00:00:00"/>
    <s v="Standard Class"/>
    <s v="DB-12970"/>
    <s v="Darren Budd"/>
    <x v="1"/>
    <s v="United States"/>
    <x v="20"/>
    <x v="15"/>
    <n v="10024"/>
    <x v="3"/>
    <s v="FUR-TA-10002958"/>
    <x v="0"/>
    <x v="3"/>
    <s v="Bevis Oval Conference Table, Walnut"/>
    <n v="313.17599999999999"/>
    <n v="2"/>
    <n v="0.4"/>
    <n v="-120.05080000000007"/>
  </r>
  <r>
    <n v="7397"/>
    <x v="3679"/>
    <x v="0"/>
    <x v="591"/>
    <d v="2013-12-31T00:00:00"/>
    <s v="Standard Class"/>
    <s v="DB-12970"/>
    <s v="Darren Budd"/>
    <x v="1"/>
    <s v="United States"/>
    <x v="20"/>
    <x v="15"/>
    <n v="10024"/>
    <x v="3"/>
    <s v="FUR-CH-10003746"/>
    <x v="0"/>
    <x v="1"/>
    <s v="Hon 4070 Series Pagoda Round Back Stacking Chairs"/>
    <n v="866.64599999999996"/>
    <n v="3"/>
    <n v="0.1"/>
    <n v="173.32919999999999"/>
  </r>
  <r>
    <n v="7398"/>
    <x v="3680"/>
    <x v="2"/>
    <x v="587"/>
    <d v="2011-09-30T00:00:00"/>
    <s v="Same Day"/>
    <s v="DM-12955"/>
    <s v="Dario Medina"/>
    <x v="1"/>
    <s v="United States"/>
    <x v="54"/>
    <x v="24"/>
    <n v="45014"/>
    <x v="3"/>
    <s v="OFF-AP-10003217"/>
    <x v="1"/>
    <x v="9"/>
    <s v="Eureka Sanitaire  Commercial Upright"/>
    <n v="795.40800000000013"/>
    <n v="6"/>
    <n v="0.2"/>
    <n v="59.655599999999993"/>
  </r>
  <r>
    <n v="7399"/>
    <x v="3681"/>
    <x v="2"/>
    <x v="136"/>
    <d v="2011-07-15T00:00:00"/>
    <s v="Second Class"/>
    <s v="ME-17725"/>
    <s v="Max Engle"/>
    <x v="0"/>
    <s v="United States"/>
    <x v="22"/>
    <x v="10"/>
    <n v="60610"/>
    <x v="2"/>
    <s v="OFF-PA-10001526"/>
    <x v="1"/>
    <x v="10"/>
    <s v="Xerox 1949"/>
    <n v="35.856000000000002"/>
    <n v="9"/>
    <n v="0.2"/>
    <n v="12.997800000000003"/>
  </r>
  <r>
    <n v="7400"/>
    <x v="3681"/>
    <x v="2"/>
    <x v="136"/>
    <d v="2011-07-15T00:00:00"/>
    <s v="Second Class"/>
    <s v="ME-17725"/>
    <s v="Max Engle"/>
    <x v="0"/>
    <s v="United States"/>
    <x v="22"/>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x v="4"/>
    <x v="4"/>
    <n v="98103"/>
    <x v="1"/>
    <s v="FUR-FU-10003039"/>
    <x v="0"/>
    <x v="5"/>
    <s v="Howard Miller 11-1/2&quot; Diameter Grantwood Wall Clock"/>
    <n v="43.13"/>
    <n v="1"/>
    <n v="0"/>
    <n v="14.664200000000001"/>
  </r>
  <r>
    <n v="7402"/>
    <x v="3682"/>
    <x v="0"/>
    <x v="162"/>
    <d v="2013-09-14T00:00:00"/>
    <s v="Standard Class"/>
    <s v="TR-21325"/>
    <s v="Toby Ritter"/>
    <x v="0"/>
    <s v="United States"/>
    <x v="4"/>
    <x v="4"/>
    <n v="98103"/>
    <x v="1"/>
    <s v="OFF-PA-10002615"/>
    <x v="1"/>
    <x v="10"/>
    <s v="Ampad Gold Fibre Wirebound Steno Books, 6&quot; x 9&quot;, Gregg Ruled"/>
    <n v="30.87"/>
    <n v="7"/>
    <n v="0"/>
    <n v="14.200199999999999"/>
  </r>
  <r>
    <n v="7403"/>
    <x v="3683"/>
    <x v="3"/>
    <x v="634"/>
    <d v="2014-08-11T00:00:00"/>
    <s v="Standard Class"/>
    <s v="SH-20395"/>
    <s v="Shahid Hopkins"/>
    <x v="0"/>
    <s v="United States"/>
    <x v="20"/>
    <x v="15"/>
    <n v="10011"/>
    <x v="3"/>
    <s v="OFF-SU-10002573"/>
    <x v="1"/>
    <x v="14"/>
    <s v="Acme 10&quot; Easy Grip Assistive Scissors"/>
    <n v="70.12"/>
    <n v="4"/>
    <n v="0"/>
    <n v="21.035999999999994"/>
  </r>
  <r>
    <n v="7404"/>
    <x v="3684"/>
    <x v="1"/>
    <x v="263"/>
    <d v="2012-05-19T00:00:00"/>
    <s v="Standard Class"/>
    <s v="CB-12535"/>
    <s v="Claudia Bergmann"/>
    <x v="1"/>
    <s v="United States"/>
    <x v="491"/>
    <x v="1"/>
    <n v="93010"/>
    <x v="1"/>
    <s v="FUR-BO-10004015"/>
    <x v="0"/>
    <x v="0"/>
    <s v="Bush Andora Bookcase, Maple/Graphite Gray Finish"/>
    <n v="509.95749999999992"/>
    <n v="5"/>
    <n v="0.15"/>
    <n v="41.996499999999941"/>
  </r>
  <r>
    <n v="7405"/>
    <x v="3684"/>
    <x v="1"/>
    <x v="263"/>
    <d v="2012-05-19T00:00:00"/>
    <s v="Standard Class"/>
    <s v="CB-12535"/>
    <s v="Claudia Bergmann"/>
    <x v="1"/>
    <s v="United States"/>
    <x v="491"/>
    <x v="1"/>
    <n v="93010"/>
    <x v="1"/>
    <s v="FUR-FU-10001979"/>
    <x v="0"/>
    <x v="5"/>
    <s v="Dana Halogen Swing-Arm Architect Lamp"/>
    <n v="122.91"/>
    <n v="3"/>
    <n v="0"/>
    <n v="34.414800000000007"/>
  </r>
  <r>
    <n v="7406"/>
    <x v="3684"/>
    <x v="1"/>
    <x v="263"/>
    <d v="2012-05-19T00:00:00"/>
    <s v="Standard Class"/>
    <s v="CB-12535"/>
    <s v="Claudia Bergmann"/>
    <x v="1"/>
    <s v="United States"/>
    <x v="491"/>
    <x v="1"/>
    <n v="93010"/>
    <x v="1"/>
    <s v="FUR-CH-10003833"/>
    <x v="0"/>
    <x v="1"/>
    <s v="Novimex Fabric Task Chair"/>
    <n v="97.567999999999998"/>
    <n v="2"/>
    <n v="0.2"/>
    <n v="-6.0980000000000025"/>
  </r>
  <r>
    <n v="7407"/>
    <x v="3684"/>
    <x v="1"/>
    <x v="263"/>
    <d v="2012-05-19T00:00:00"/>
    <s v="Standard Class"/>
    <s v="CB-12535"/>
    <s v="Claudia Bergmann"/>
    <x v="1"/>
    <s v="United States"/>
    <x v="491"/>
    <x v="1"/>
    <n v="93010"/>
    <x v="1"/>
    <s v="FUR-CH-10004495"/>
    <x v="0"/>
    <x v="1"/>
    <s v="Global Leather and Oak Executive Chair, Black"/>
    <n v="722.35200000000009"/>
    <n v="3"/>
    <n v="0.2"/>
    <n v="81.264599999999916"/>
  </r>
  <r>
    <n v="7408"/>
    <x v="3685"/>
    <x v="3"/>
    <x v="176"/>
    <d v="2014-01-22T00:00:00"/>
    <s v="First Class"/>
    <s v="ML-17410"/>
    <s v="Maris LaWare"/>
    <x v="0"/>
    <s v="United States"/>
    <x v="22"/>
    <x v="10"/>
    <n v="60653"/>
    <x v="2"/>
    <s v="OFF-LA-10001613"/>
    <x v="1"/>
    <x v="2"/>
    <s v="Avery File Folder Labels"/>
    <n v="11.52"/>
    <n v="5"/>
    <n v="0.2"/>
    <n v="4.1760000000000002"/>
  </r>
  <r>
    <n v="7409"/>
    <x v="3686"/>
    <x v="0"/>
    <x v="198"/>
    <d v="2013-06-07T00:00:00"/>
    <s v="Standard Class"/>
    <s v="JG-15310"/>
    <s v="Jason Gross"/>
    <x v="1"/>
    <s v="United States"/>
    <x v="1"/>
    <x v="1"/>
    <n v="90032"/>
    <x v="1"/>
    <s v="FUR-FU-10003247"/>
    <x v="0"/>
    <x v="5"/>
    <s v="36X48 HARDFLOOR CHAIRMAT"/>
    <n v="167.84"/>
    <n v="8"/>
    <n v="0"/>
    <n v="11.748799999999989"/>
  </r>
  <r>
    <n v="7410"/>
    <x v="3687"/>
    <x v="2"/>
    <x v="918"/>
    <d v="2011-04-12T00:00:00"/>
    <s v="Standard Class"/>
    <s v="JS-15880"/>
    <s v="John Stevenson"/>
    <x v="0"/>
    <s v="United States"/>
    <x v="167"/>
    <x v="24"/>
    <n v="43615"/>
    <x v="3"/>
    <s v="FUR-TA-10004442"/>
    <x v="0"/>
    <x v="3"/>
    <s v="Riverside Furniture Stanwyck Manor Table Series"/>
    <n v="172.11"/>
    <n v="1"/>
    <n v="0.4"/>
    <n v="-94.660500000000013"/>
  </r>
  <r>
    <n v="7411"/>
    <x v="3688"/>
    <x v="2"/>
    <x v="149"/>
    <d v="2011-07-24T00:00:00"/>
    <s v="First Class"/>
    <s v="AG-10270"/>
    <s v="Alejandro Grove"/>
    <x v="0"/>
    <s v="United States"/>
    <x v="20"/>
    <x v="15"/>
    <n v="10011"/>
    <x v="3"/>
    <s v="TEC-AC-10001314"/>
    <x v="2"/>
    <x v="11"/>
    <s v="Case Logic 2.4GHz Wireless Keyboard"/>
    <n v="99.98"/>
    <n v="2"/>
    <n v="0"/>
    <n v="7.9983999999999895"/>
  </r>
  <r>
    <n v="7412"/>
    <x v="3689"/>
    <x v="3"/>
    <x v="1109"/>
    <d v="2014-06-04T00:00:00"/>
    <s v="Standard Class"/>
    <s v="MG-17890"/>
    <s v="Michael Granlund"/>
    <x v="2"/>
    <s v="United States"/>
    <x v="241"/>
    <x v="21"/>
    <n v="97224"/>
    <x v="1"/>
    <s v="TEC-PH-10001619"/>
    <x v="2"/>
    <x v="7"/>
    <s v="LG G3"/>
    <n v="156.79200000000003"/>
    <n v="1"/>
    <n v="0.2"/>
    <n v="17.639099999999985"/>
  </r>
  <r>
    <n v="7413"/>
    <x v="3689"/>
    <x v="3"/>
    <x v="1109"/>
    <d v="2014-06-04T00:00:00"/>
    <s v="Standard Class"/>
    <s v="MG-17890"/>
    <s v="Michael Granlund"/>
    <x v="2"/>
    <s v="United States"/>
    <x v="241"/>
    <x v="21"/>
    <n v="97224"/>
    <x v="1"/>
    <s v="TEC-AC-10002323"/>
    <x v="2"/>
    <x v="11"/>
    <s v="SanDisk Ultra 32 GB MicroSDHC Class 10 Memory Card"/>
    <n v="35.360000000000007"/>
    <n v="2"/>
    <n v="0.2"/>
    <n v="-3.0939999999999994"/>
  </r>
  <r>
    <n v="7414"/>
    <x v="3689"/>
    <x v="3"/>
    <x v="1109"/>
    <d v="2014-06-04T00:00:00"/>
    <s v="Standard Class"/>
    <s v="MG-17890"/>
    <s v="Michael Granlund"/>
    <x v="2"/>
    <s v="United States"/>
    <x v="241"/>
    <x v="21"/>
    <n v="97224"/>
    <x v="1"/>
    <s v="FUR-FU-10000820"/>
    <x v="0"/>
    <x v="5"/>
    <s v="Tensor Brushed Steel Torchiere Floor Lamp"/>
    <n v="13.591999999999999"/>
    <n v="1"/>
    <n v="0.2"/>
    <n v="-0.33980000000000032"/>
  </r>
  <r>
    <n v="7415"/>
    <x v="3690"/>
    <x v="0"/>
    <x v="69"/>
    <d v="2013-03-16T00:00:00"/>
    <s v="Second Class"/>
    <s v="SC-20770"/>
    <s v="Stewart Carmichael"/>
    <x v="1"/>
    <s v="United States"/>
    <x v="10"/>
    <x v="9"/>
    <n v="19134"/>
    <x v="3"/>
    <s v="FUR-CH-10004287"/>
    <x v="0"/>
    <x v="1"/>
    <s v="SAFCO Arco Folding Chair"/>
    <n v="386.67999999999995"/>
    <n v="2"/>
    <n v="0.3"/>
    <n v="-5.5240000000000293"/>
  </r>
  <r>
    <n v="7416"/>
    <x v="3690"/>
    <x v="0"/>
    <x v="69"/>
    <d v="2013-03-16T00:00:00"/>
    <s v="Second Class"/>
    <s v="SC-20770"/>
    <s v="Stewart Carmichael"/>
    <x v="1"/>
    <s v="United States"/>
    <x v="10"/>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x v="10"/>
    <x v="9"/>
    <n v="19134"/>
    <x v="3"/>
    <s v="TEC-PH-10001494"/>
    <x v="2"/>
    <x v="7"/>
    <s v="Polycom CX600 IP Phone VoIP phone"/>
    <n v="539.91"/>
    <n v="3"/>
    <n v="0.4"/>
    <n v="-116.98049999999998"/>
  </r>
  <r>
    <n v="7418"/>
    <x v="3690"/>
    <x v="0"/>
    <x v="69"/>
    <d v="2013-03-16T00:00:00"/>
    <s v="Second Class"/>
    <s v="SC-20770"/>
    <s v="Stewart Carmichael"/>
    <x v="1"/>
    <s v="United States"/>
    <x v="10"/>
    <x v="9"/>
    <n v="19134"/>
    <x v="3"/>
    <s v="OFF-PA-10004996"/>
    <x v="1"/>
    <x v="10"/>
    <s v="Speediset Carbonless Redi-Letter 7&quot; x 8 1/2&quot;"/>
    <n v="41.240000000000009"/>
    <n v="5"/>
    <n v="0.2"/>
    <n v="13.918499999999998"/>
  </r>
  <r>
    <n v="7419"/>
    <x v="3690"/>
    <x v="0"/>
    <x v="69"/>
    <d v="2013-03-16T00:00:00"/>
    <s v="Second Class"/>
    <s v="SC-20770"/>
    <s v="Stewart Carmichael"/>
    <x v="1"/>
    <s v="United States"/>
    <x v="10"/>
    <x v="9"/>
    <n v="19134"/>
    <x v="3"/>
    <s v="OFF-BI-10004318"/>
    <x v="1"/>
    <x v="8"/>
    <s v="Ibico EB-19 Dual Function Manual Binding System"/>
    <n v="51.897000000000013"/>
    <n v="1"/>
    <n v="0.7"/>
    <n v="-41.517600000000002"/>
  </r>
  <r>
    <n v="7420"/>
    <x v="3690"/>
    <x v="0"/>
    <x v="69"/>
    <d v="2013-03-16T00:00:00"/>
    <s v="Second Class"/>
    <s v="SC-20770"/>
    <s v="Stewart Carmichael"/>
    <x v="1"/>
    <s v="United States"/>
    <x v="10"/>
    <x v="9"/>
    <n v="19134"/>
    <x v="3"/>
    <s v="OFF-ST-10002574"/>
    <x v="1"/>
    <x v="4"/>
    <s v="SAFCO Commercial Wire Shelving, Black"/>
    <n v="552.55999999999995"/>
    <n v="5"/>
    <n v="0.2"/>
    <n v="-138.13999999999999"/>
  </r>
  <r>
    <n v="7421"/>
    <x v="3690"/>
    <x v="0"/>
    <x v="69"/>
    <d v="2013-03-16T00:00:00"/>
    <s v="Second Class"/>
    <s v="SC-20770"/>
    <s v="Stewart Carmichael"/>
    <x v="1"/>
    <s v="United States"/>
    <x v="10"/>
    <x v="9"/>
    <n v="19134"/>
    <x v="3"/>
    <s v="OFF-BI-10002353"/>
    <x v="1"/>
    <x v="8"/>
    <s v="GBC VeloBind Cover Sets"/>
    <n v="23.160000000000004"/>
    <n v="5"/>
    <n v="0.7"/>
    <n v="-15.439999999999998"/>
  </r>
  <r>
    <n v="7422"/>
    <x v="3690"/>
    <x v="0"/>
    <x v="69"/>
    <d v="2013-03-16T00:00:00"/>
    <s v="Second Class"/>
    <s v="SC-20770"/>
    <s v="Stewart Carmichael"/>
    <x v="1"/>
    <s v="United States"/>
    <x v="10"/>
    <x v="9"/>
    <n v="19134"/>
    <x v="3"/>
    <s v="OFF-ST-10003641"/>
    <x v="1"/>
    <x v="4"/>
    <s v="Space Solutions Industrial Galvanized Steel Shelving."/>
    <n v="126.08"/>
    <n v="2"/>
    <n v="0.2"/>
    <n v="-28.367999999999984"/>
  </r>
  <r>
    <n v="7423"/>
    <x v="3690"/>
    <x v="0"/>
    <x v="69"/>
    <d v="2013-03-16T00:00:00"/>
    <s v="Second Class"/>
    <s v="SC-20770"/>
    <s v="Stewart Carmichael"/>
    <x v="1"/>
    <s v="United States"/>
    <x v="10"/>
    <x v="9"/>
    <n v="19134"/>
    <x v="3"/>
    <s v="TEC-MA-10001148"/>
    <x v="2"/>
    <x v="15"/>
    <s v="Okidata MB491 Multifunction Printer"/>
    <n v="449.1"/>
    <n v="3"/>
    <n v="0.7"/>
    <n v="-643.70999999999981"/>
  </r>
  <r>
    <n v="7424"/>
    <x v="3691"/>
    <x v="3"/>
    <x v="318"/>
    <d v="2014-04-15T00:00:00"/>
    <s v="Standard Class"/>
    <s v="BS-11755"/>
    <s v="Bruce Stewart"/>
    <x v="0"/>
    <s v="United States"/>
    <x v="10"/>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x v="10"/>
    <x v="9"/>
    <n v="19143"/>
    <x v="3"/>
    <s v="FUR-FU-10003878"/>
    <x v="0"/>
    <x v="5"/>
    <s v="Linden 10&quot; Round Wall Clock, Black"/>
    <n v="36.671999999999997"/>
    <n v="3"/>
    <n v="0.2"/>
    <n v="6.4176000000000002"/>
  </r>
  <r>
    <n v="7426"/>
    <x v="3692"/>
    <x v="0"/>
    <x v="674"/>
    <d v="2013-06-28T00:00:00"/>
    <s v="Second Class"/>
    <s v="LC-17140"/>
    <s v="Logan Currie"/>
    <x v="0"/>
    <s v="United States"/>
    <x v="12"/>
    <x v="5"/>
    <n v="77070"/>
    <x v="2"/>
    <s v="FUR-CH-10001146"/>
    <x v="0"/>
    <x v="1"/>
    <s v="Global Value Mid-Back Manager's Chair, Gray"/>
    <n v="85.245999999999995"/>
    <n v="2"/>
    <n v="0.3"/>
    <n v="-6.0890000000000057"/>
  </r>
  <r>
    <n v="7427"/>
    <x v="3692"/>
    <x v="0"/>
    <x v="674"/>
    <d v="2013-06-28T00:00:00"/>
    <s v="Second Class"/>
    <s v="LC-17140"/>
    <s v="Logan Currie"/>
    <x v="0"/>
    <s v="United States"/>
    <x v="12"/>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x v="25"/>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x v="25"/>
    <x v="35"/>
    <n v="39212"/>
    <x v="0"/>
    <s v="OFF-BI-10000309"/>
    <x v="1"/>
    <x v="8"/>
    <s v="GBC Twin Loop Wire Binding Elements, 9/16&quot; Spine, Black"/>
    <n v="30.44"/>
    <n v="2"/>
    <n v="0"/>
    <n v="14.9156"/>
  </r>
  <r>
    <n v="7430"/>
    <x v="3693"/>
    <x v="2"/>
    <x v="461"/>
    <d v="2011-03-21T00:00:00"/>
    <s v="Standard Class"/>
    <s v="MH-17440"/>
    <s v="Mark Haberlin"/>
    <x v="1"/>
    <s v="United States"/>
    <x v="25"/>
    <x v="35"/>
    <n v="39212"/>
    <x v="0"/>
    <s v="OFF-PA-10003349"/>
    <x v="1"/>
    <x v="10"/>
    <s v="Xerox 1957"/>
    <n v="12.96"/>
    <n v="2"/>
    <n v="0"/>
    <n v="6.3504000000000005"/>
  </r>
  <r>
    <n v="7431"/>
    <x v="3693"/>
    <x v="2"/>
    <x v="461"/>
    <d v="2011-03-21T00:00:00"/>
    <s v="Standard Class"/>
    <s v="MH-17440"/>
    <s v="Mark Haberlin"/>
    <x v="1"/>
    <s v="United States"/>
    <x v="25"/>
    <x v="35"/>
    <n v="39212"/>
    <x v="0"/>
    <s v="OFF-PA-10003063"/>
    <x v="1"/>
    <x v="10"/>
    <s v="EcoTones Memo Sheets"/>
    <n v="16"/>
    <n v="4"/>
    <n v="0"/>
    <n v="7.68"/>
  </r>
  <r>
    <n v="7432"/>
    <x v="3693"/>
    <x v="2"/>
    <x v="461"/>
    <d v="2011-03-21T00:00:00"/>
    <s v="Standard Class"/>
    <s v="MH-17440"/>
    <s v="Mark Haberlin"/>
    <x v="1"/>
    <s v="United States"/>
    <x v="25"/>
    <x v="35"/>
    <n v="39212"/>
    <x v="0"/>
    <s v="OFF-AP-10003971"/>
    <x v="1"/>
    <x v="9"/>
    <s v="Belkin 6 Outlet Metallic Surge Strip"/>
    <n v="32.67"/>
    <n v="3"/>
    <n v="0"/>
    <n v="8.4942000000000011"/>
  </r>
  <r>
    <n v="7433"/>
    <x v="3694"/>
    <x v="2"/>
    <x v="128"/>
    <d v="2011-08-13T00:00:00"/>
    <s v="Standard Class"/>
    <s v="RD-19720"/>
    <s v="Roger Demir"/>
    <x v="0"/>
    <s v="United States"/>
    <x v="42"/>
    <x v="16"/>
    <n v="85023"/>
    <x v="1"/>
    <s v="OFF-FA-10004838"/>
    <x v="1"/>
    <x v="13"/>
    <s v="Super Bands, 12/Pack"/>
    <n v="4.4640000000000004"/>
    <n v="3"/>
    <n v="0.2"/>
    <n v="-0.94859999999999989"/>
  </r>
  <r>
    <n v="7434"/>
    <x v="3694"/>
    <x v="2"/>
    <x v="128"/>
    <d v="2011-08-13T00:00:00"/>
    <s v="Standard Class"/>
    <s v="RD-19720"/>
    <s v="Roger Demir"/>
    <x v="0"/>
    <s v="United States"/>
    <x v="42"/>
    <x v="16"/>
    <n v="85023"/>
    <x v="1"/>
    <s v="OFF-BI-10001097"/>
    <x v="1"/>
    <x v="8"/>
    <s v="Avery Hole Reinforcements"/>
    <n v="9.3450000000000024"/>
    <n v="5"/>
    <n v="0.7"/>
    <n v="-6.5414999999999992"/>
  </r>
  <r>
    <n v="7435"/>
    <x v="3695"/>
    <x v="1"/>
    <x v="353"/>
    <d v="2012-07-31T00:00:00"/>
    <s v="Standard Class"/>
    <s v="BP-11095"/>
    <s v="Bart Pistole"/>
    <x v="1"/>
    <s v="United States"/>
    <x v="475"/>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x v="475"/>
    <x v="1"/>
    <n v="93030"/>
    <x v="1"/>
    <s v="OFF-BI-10003314"/>
    <x v="1"/>
    <x v="8"/>
    <s v="Tuff Stuff Recycled Round Ring Binders"/>
    <n v="23.136000000000003"/>
    <n v="6"/>
    <n v="0.2"/>
    <n v="8.3867999999999991"/>
  </r>
  <r>
    <n v="7437"/>
    <x v="3695"/>
    <x v="1"/>
    <x v="353"/>
    <d v="2012-07-31T00:00:00"/>
    <s v="Standard Class"/>
    <s v="BP-11095"/>
    <s v="Bart Pistole"/>
    <x v="1"/>
    <s v="United States"/>
    <x v="475"/>
    <x v="1"/>
    <n v="93030"/>
    <x v="1"/>
    <s v="OFF-AR-10002067"/>
    <x v="1"/>
    <x v="6"/>
    <s v="Newell 334"/>
    <n v="99.2"/>
    <n v="5"/>
    <n v="0"/>
    <n v="25.792000000000002"/>
  </r>
  <r>
    <n v="7438"/>
    <x v="3696"/>
    <x v="2"/>
    <x v="1162"/>
    <d v="2011-02-20T00:00:00"/>
    <s v="Standard Class"/>
    <s v="BF-11020"/>
    <s v="Barry Französisch"/>
    <x v="1"/>
    <s v="United States"/>
    <x v="4"/>
    <x v="4"/>
    <n v="98105"/>
    <x v="1"/>
    <s v="OFF-BI-10001031"/>
    <x v="1"/>
    <x v="8"/>
    <s v="Pressboard Data Binders by Wilson Jones"/>
    <n v="21.36"/>
    <n v="5"/>
    <n v="0.2"/>
    <n v="7.2089999999999996"/>
  </r>
  <r>
    <n v="7439"/>
    <x v="3697"/>
    <x v="1"/>
    <x v="539"/>
    <d v="2012-03-27T00:00:00"/>
    <s v="Second Class"/>
    <s v="CP-12085"/>
    <s v="Cathy Prescott"/>
    <x v="1"/>
    <s v="United States"/>
    <x v="386"/>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x v="1"/>
    <x v="1"/>
    <n v="90049"/>
    <x v="1"/>
    <s v="OFF-BI-10000138"/>
    <x v="1"/>
    <x v="8"/>
    <s v="Acco Translucent Poly Ring Binders"/>
    <n v="18.72"/>
    <n v="5"/>
    <n v="0.2"/>
    <n v="6.5519999999999996"/>
  </r>
  <r>
    <n v="7441"/>
    <x v="3698"/>
    <x v="3"/>
    <x v="264"/>
    <d v="2014-09-07T00:00:00"/>
    <s v="Standard Class"/>
    <s v="JL-15235"/>
    <s v="Janet Lee"/>
    <x v="0"/>
    <s v="United States"/>
    <x v="1"/>
    <x v="1"/>
    <n v="90049"/>
    <x v="1"/>
    <s v="FUR-TA-10004607"/>
    <x v="0"/>
    <x v="3"/>
    <s v="Hon 2111 Invitation Series Straight Table"/>
    <n v="236.52800000000002"/>
    <n v="2"/>
    <n v="0.2"/>
    <n v="-2.9566000000000088"/>
  </r>
  <r>
    <n v="7442"/>
    <x v="3699"/>
    <x v="1"/>
    <x v="547"/>
    <d v="2012-11-18T00:00:00"/>
    <s v="First Class"/>
    <s v="JG-15805"/>
    <s v="John Grady"/>
    <x v="1"/>
    <s v="United States"/>
    <x v="70"/>
    <x v="1"/>
    <n v="92105"/>
    <x v="1"/>
    <s v="OFF-LA-10003148"/>
    <x v="1"/>
    <x v="2"/>
    <s v="Avery 51"/>
    <n v="18.899999999999999"/>
    <n v="3"/>
    <n v="0"/>
    <n v="8.6939999999999991"/>
  </r>
  <r>
    <n v="7443"/>
    <x v="3700"/>
    <x v="2"/>
    <x v="337"/>
    <d v="2011-12-11T00:00:00"/>
    <s v="First Class"/>
    <s v="VP-21760"/>
    <s v="Victoria Pisteka"/>
    <x v="1"/>
    <s v="United States"/>
    <x v="180"/>
    <x v="5"/>
    <n v="78521"/>
    <x v="2"/>
    <s v="OFF-PA-10001804"/>
    <x v="1"/>
    <x v="10"/>
    <s v="Xerox 195"/>
    <n v="10.688000000000001"/>
    <n v="2"/>
    <n v="0.2"/>
    <n v="3.7407999999999997"/>
  </r>
  <r>
    <n v="7444"/>
    <x v="3700"/>
    <x v="2"/>
    <x v="337"/>
    <d v="2011-12-11T00:00:00"/>
    <s v="First Class"/>
    <s v="VP-21760"/>
    <s v="Victoria Pisteka"/>
    <x v="1"/>
    <s v="United States"/>
    <x v="180"/>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x v="22"/>
    <x v="10"/>
    <n v="60610"/>
    <x v="2"/>
    <s v="OFF-PA-10001166"/>
    <x v="1"/>
    <x v="10"/>
    <s v="Xerox 2"/>
    <n v="5.1840000000000011"/>
    <n v="1"/>
    <n v="0.2"/>
    <n v="1.8144"/>
  </r>
  <r>
    <n v="7446"/>
    <x v="3701"/>
    <x v="3"/>
    <x v="447"/>
    <d v="2014-02-08T00:00:00"/>
    <s v="Second Class"/>
    <s v="RD-19810"/>
    <s v="Ross DeVincentis"/>
    <x v="2"/>
    <s v="United States"/>
    <x v="22"/>
    <x v="10"/>
    <n v="60610"/>
    <x v="2"/>
    <s v="OFF-PA-10001033"/>
    <x v="1"/>
    <x v="10"/>
    <s v="Xerox 1893"/>
    <n v="65.584000000000003"/>
    <n v="2"/>
    <n v="0.2"/>
    <n v="23.7742"/>
  </r>
  <r>
    <n v="7447"/>
    <x v="3701"/>
    <x v="3"/>
    <x v="447"/>
    <d v="2014-02-08T00:00:00"/>
    <s v="Second Class"/>
    <s v="RD-19810"/>
    <s v="Ross DeVincentis"/>
    <x v="2"/>
    <s v="United States"/>
    <x v="22"/>
    <x v="10"/>
    <n v="60610"/>
    <x v="2"/>
    <s v="FUR-FU-10004597"/>
    <x v="0"/>
    <x v="5"/>
    <s v="Eldon Cleatmat Chair Mats for Medium Pile Carpets"/>
    <n v="22.200000000000003"/>
    <n v="1"/>
    <n v="0.6"/>
    <n v="-26.084999999999994"/>
  </r>
  <r>
    <n v="7448"/>
    <x v="3701"/>
    <x v="3"/>
    <x v="447"/>
    <d v="2014-02-08T00:00:00"/>
    <s v="Second Class"/>
    <s v="RD-19810"/>
    <s v="Ross DeVincentis"/>
    <x v="2"/>
    <s v="United States"/>
    <x v="22"/>
    <x v="10"/>
    <n v="60610"/>
    <x v="2"/>
    <s v="OFF-PA-10000418"/>
    <x v="1"/>
    <x v="10"/>
    <s v="Xerox 189"/>
    <n v="419.4"/>
    <n v="5"/>
    <n v="0.2"/>
    <n v="146.79"/>
  </r>
  <r>
    <n v="7449"/>
    <x v="3702"/>
    <x v="3"/>
    <x v="343"/>
    <d v="2014-11-15T00:00:00"/>
    <s v="First Class"/>
    <s v="MH-18025"/>
    <s v="Michelle Huthwaite"/>
    <x v="0"/>
    <s v="United States"/>
    <x v="289"/>
    <x v="18"/>
    <n v="37918"/>
    <x v="0"/>
    <s v="FUR-FU-10004090"/>
    <x v="0"/>
    <x v="5"/>
    <s v="Executive Impressions 14&quot; Contract Wall Clock"/>
    <n v="88.920000000000016"/>
    <n v="5"/>
    <n v="0.2"/>
    <n v="14.449499999999986"/>
  </r>
  <r>
    <n v="7450"/>
    <x v="3703"/>
    <x v="3"/>
    <x v="697"/>
    <d v="2014-09-23T00:00:00"/>
    <s v="Second Class"/>
    <s v="SJ-20125"/>
    <s v="Sanjit Jacobs"/>
    <x v="2"/>
    <s v="United States"/>
    <x v="12"/>
    <x v="5"/>
    <n v="77036"/>
    <x v="2"/>
    <s v="OFF-AR-10000390"/>
    <x v="1"/>
    <x v="6"/>
    <s v="Newell Chalk Holder"/>
    <n v="9.9120000000000008"/>
    <n v="3"/>
    <n v="0.2"/>
    <n v="3.2213999999999996"/>
  </r>
  <r>
    <n v="7451"/>
    <x v="3703"/>
    <x v="3"/>
    <x v="697"/>
    <d v="2014-09-23T00:00:00"/>
    <s v="Second Class"/>
    <s v="SJ-20125"/>
    <s v="Sanjit Jacobs"/>
    <x v="2"/>
    <s v="United States"/>
    <x v="12"/>
    <x v="5"/>
    <n v="77036"/>
    <x v="2"/>
    <s v="FUR-CH-10003774"/>
    <x v="0"/>
    <x v="1"/>
    <s v="Global Wood Trimmed Manager's Task Chair, Khaki"/>
    <n v="318.43"/>
    <n v="5"/>
    <n v="0.3"/>
    <n v="-77.333000000000013"/>
  </r>
  <r>
    <n v="7452"/>
    <x v="3703"/>
    <x v="3"/>
    <x v="697"/>
    <d v="2014-09-23T00:00:00"/>
    <s v="Second Class"/>
    <s v="SJ-20125"/>
    <s v="Sanjit Jacobs"/>
    <x v="2"/>
    <s v="United States"/>
    <x v="12"/>
    <x v="5"/>
    <n v="77036"/>
    <x v="2"/>
    <s v="OFF-BI-10002412"/>
    <x v="1"/>
    <x v="8"/>
    <s v="Wilson Jones “Snap” Scratch Pad Binder Tool for Ring Binders"/>
    <n v="5.7999999999999989"/>
    <n v="5"/>
    <n v="0.8"/>
    <n v="-10.15"/>
  </r>
  <r>
    <n v="7453"/>
    <x v="3703"/>
    <x v="3"/>
    <x v="697"/>
    <d v="2014-09-23T00:00:00"/>
    <s v="Second Class"/>
    <s v="SJ-20125"/>
    <s v="Sanjit Jacobs"/>
    <x v="2"/>
    <s v="United States"/>
    <x v="12"/>
    <x v="5"/>
    <n v="77036"/>
    <x v="2"/>
    <s v="TEC-PH-10002415"/>
    <x v="2"/>
    <x v="7"/>
    <s v="Polycom VoiceStation 500 Conference phone"/>
    <n v="1415.76"/>
    <n v="6"/>
    <n v="0.2"/>
    <n v="88.48500000000007"/>
  </r>
  <r>
    <n v="7454"/>
    <x v="3704"/>
    <x v="3"/>
    <x v="643"/>
    <d v="2014-07-02T00:00:00"/>
    <s v="Standard Class"/>
    <s v="FM-14380"/>
    <s v="Fred McMath"/>
    <x v="0"/>
    <s v="United States"/>
    <x v="348"/>
    <x v="10"/>
    <n v="60440"/>
    <x v="2"/>
    <s v="TEC-PH-10003505"/>
    <x v="2"/>
    <x v="7"/>
    <s v="Geemarc AmpliPOWER60"/>
    <n v="148.47999999999999"/>
    <n v="2"/>
    <n v="0.2"/>
    <n v="16.703999999999986"/>
  </r>
  <r>
    <n v="7455"/>
    <x v="3705"/>
    <x v="0"/>
    <x v="679"/>
    <d v="2013-08-05T00:00:00"/>
    <s v="Standard Class"/>
    <s v="KH-16360"/>
    <s v="Katherine Hughes"/>
    <x v="0"/>
    <s v="United States"/>
    <x v="22"/>
    <x v="10"/>
    <n v="60623"/>
    <x v="2"/>
    <s v="OFF-LA-10003663"/>
    <x v="1"/>
    <x v="2"/>
    <s v="Avery 498"/>
    <n v="9.2480000000000011"/>
    <n v="4"/>
    <n v="0.2"/>
    <n v="3.1212"/>
  </r>
  <r>
    <n v="7456"/>
    <x v="3705"/>
    <x v="0"/>
    <x v="679"/>
    <d v="2013-08-05T00:00:00"/>
    <s v="Standard Class"/>
    <s v="KH-16360"/>
    <s v="Katherine Hughes"/>
    <x v="0"/>
    <s v="United States"/>
    <x v="22"/>
    <x v="10"/>
    <n v="60623"/>
    <x v="2"/>
    <s v="OFF-ST-10001780"/>
    <x v="1"/>
    <x v="4"/>
    <s v="Tennsco 16-Compartment Lockers with Coat Rack"/>
    <n v="1036.624"/>
    <n v="2"/>
    <n v="0.2"/>
    <n v="51.831200000000024"/>
  </r>
  <r>
    <n v="7457"/>
    <x v="3706"/>
    <x v="1"/>
    <x v="392"/>
    <d v="2012-04-18T00:00:00"/>
    <s v="First Class"/>
    <s v="LL-16840"/>
    <s v="Lauren Leatherbury"/>
    <x v="0"/>
    <s v="United States"/>
    <x v="141"/>
    <x v="17"/>
    <n v="22980"/>
    <x v="0"/>
    <s v="TEC-PH-10002033"/>
    <x v="2"/>
    <x v="7"/>
    <s v="Konftel 250 Conference phone - Charcoal black"/>
    <n v="569.64"/>
    <n v="2"/>
    <n v="0"/>
    <n v="148.10640000000001"/>
  </r>
  <r>
    <n v="7458"/>
    <x v="3706"/>
    <x v="1"/>
    <x v="392"/>
    <d v="2012-04-18T00:00:00"/>
    <s v="First Class"/>
    <s v="LL-16840"/>
    <s v="Lauren Leatherbury"/>
    <x v="0"/>
    <s v="United States"/>
    <x v="141"/>
    <x v="17"/>
    <n v="22980"/>
    <x v="0"/>
    <s v="OFF-BI-10001036"/>
    <x v="1"/>
    <x v="8"/>
    <s v="Cardinal EasyOpen D-Ring Binders"/>
    <n v="9.14"/>
    <n v="1"/>
    <n v="0"/>
    <n v="4.57"/>
  </r>
  <r>
    <n v="7459"/>
    <x v="3706"/>
    <x v="1"/>
    <x v="392"/>
    <d v="2012-04-18T00:00:00"/>
    <s v="First Class"/>
    <s v="LL-16840"/>
    <s v="Lauren Leatherbury"/>
    <x v="0"/>
    <s v="United States"/>
    <x v="141"/>
    <x v="17"/>
    <n v="22980"/>
    <x v="0"/>
    <s v="FUR-FU-10001468"/>
    <x v="0"/>
    <x v="5"/>
    <s v="Tenex Antistatic Computer Chair Mats"/>
    <n v="1196.8599999999999"/>
    <n v="7"/>
    <n v="0"/>
    <n v="119.68599999999989"/>
  </r>
  <r>
    <n v="7460"/>
    <x v="3706"/>
    <x v="1"/>
    <x v="392"/>
    <d v="2012-04-18T00:00:00"/>
    <s v="First Class"/>
    <s v="LL-16840"/>
    <s v="Lauren Leatherbury"/>
    <x v="0"/>
    <s v="United States"/>
    <x v="141"/>
    <x v="17"/>
    <n v="22980"/>
    <x v="0"/>
    <s v="FUR-BO-10001519"/>
    <x v="0"/>
    <x v="0"/>
    <s v="O'Sullivan 3-Shelf Heavy-Duty Bookcases"/>
    <n v="523.26"/>
    <n v="9"/>
    <n v="0"/>
    <n v="125.58240000000001"/>
  </r>
  <r>
    <n v="7461"/>
    <x v="3707"/>
    <x v="1"/>
    <x v="347"/>
    <d v="2012-04-14T00:00:00"/>
    <s v="Second Class"/>
    <s v="AR-10540"/>
    <s v="Andy Reiter"/>
    <x v="0"/>
    <s v="United States"/>
    <x v="1"/>
    <x v="1"/>
    <n v="90004"/>
    <x v="1"/>
    <s v="TEC-CO-10001943"/>
    <x v="2"/>
    <x v="16"/>
    <s v="Canon PC-428 Personal Copier"/>
    <n v="639.96800000000007"/>
    <n v="4"/>
    <n v="0.2"/>
    <n v="215.98919999999998"/>
  </r>
  <r>
    <n v="7462"/>
    <x v="3707"/>
    <x v="1"/>
    <x v="347"/>
    <d v="2012-04-14T00:00:00"/>
    <s v="Second Class"/>
    <s v="AR-10540"/>
    <s v="Andy Reiter"/>
    <x v="0"/>
    <s v="United States"/>
    <x v="1"/>
    <x v="1"/>
    <n v="90004"/>
    <x v="1"/>
    <s v="OFF-PA-10003127"/>
    <x v="1"/>
    <x v="10"/>
    <s v="Staples"/>
    <n v="52.76"/>
    <n v="2"/>
    <n v="0"/>
    <n v="24.269599999999997"/>
  </r>
  <r>
    <n v="7463"/>
    <x v="3708"/>
    <x v="1"/>
    <x v="914"/>
    <d v="2012-03-01T00:00:00"/>
    <s v="Second Class"/>
    <s v="NP-18670"/>
    <s v="Nora Paige"/>
    <x v="0"/>
    <s v="United States"/>
    <x v="4"/>
    <x v="4"/>
    <n v="98105"/>
    <x v="1"/>
    <s v="TEC-AC-10002076"/>
    <x v="2"/>
    <x v="11"/>
    <s v="Microsoft Natural Keyboard Elite"/>
    <n v="538.92000000000007"/>
    <n v="9"/>
    <n v="0"/>
    <n v="80.837999999999994"/>
  </r>
  <r>
    <n v="7464"/>
    <x v="3709"/>
    <x v="0"/>
    <x v="162"/>
    <d v="2013-09-16T00:00:00"/>
    <s v="Standard Class"/>
    <s v="LP-17095"/>
    <s v="Liz Preis"/>
    <x v="0"/>
    <s v="United States"/>
    <x v="355"/>
    <x v="1"/>
    <n v="93277"/>
    <x v="1"/>
    <s v="OFF-AR-10003338"/>
    <x v="1"/>
    <x v="6"/>
    <s v="Eberhard Faber 3 1/2&quot; Golf Pencils"/>
    <n v="14.88"/>
    <n v="2"/>
    <n v="0"/>
    <n v="3.7200000000000006"/>
  </r>
  <r>
    <n v="7465"/>
    <x v="3709"/>
    <x v="0"/>
    <x v="162"/>
    <d v="2013-09-16T00:00:00"/>
    <s v="Standard Class"/>
    <s v="LP-17095"/>
    <s v="Liz Preis"/>
    <x v="0"/>
    <s v="United States"/>
    <x v="355"/>
    <x v="1"/>
    <n v="93277"/>
    <x v="1"/>
    <s v="OFF-PA-10004610"/>
    <x v="1"/>
    <x v="10"/>
    <s v="Xerox 1900"/>
    <n v="34.24"/>
    <n v="8"/>
    <n v="0"/>
    <n v="15.407999999999998"/>
  </r>
  <r>
    <n v="7466"/>
    <x v="3709"/>
    <x v="0"/>
    <x v="162"/>
    <d v="2013-09-16T00:00:00"/>
    <s v="Standard Class"/>
    <s v="LP-17095"/>
    <s v="Liz Preis"/>
    <x v="0"/>
    <s v="United States"/>
    <x v="355"/>
    <x v="1"/>
    <n v="93277"/>
    <x v="1"/>
    <s v="OFF-ST-10001272"/>
    <x v="1"/>
    <x v="4"/>
    <s v="Mini 13-1/2 Capacity Data Binder Rack, Pearl"/>
    <n v="261.74"/>
    <n v="2"/>
    <n v="0"/>
    <n v="65.435000000000002"/>
  </r>
  <r>
    <n v="7467"/>
    <x v="3710"/>
    <x v="0"/>
    <x v="288"/>
    <d v="2013-05-24T00:00:00"/>
    <s v="Standard Class"/>
    <s v="AH-10690"/>
    <s v="Anna Häberlin"/>
    <x v="1"/>
    <s v="United States"/>
    <x v="1"/>
    <x v="1"/>
    <n v="90008"/>
    <x v="1"/>
    <s v="OFF-AP-10001366"/>
    <x v="1"/>
    <x v="9"/>
    <s v="Staples"/>
    <n v="87.84"/>
    <n v="8"/>
    <n v="0"/>
    <n v="23.716800000000006"/>
  </r>
  <r>
    <n v="7468"/>
    <x v="3711"/>
    <x v="3"/>
    <x v="343"/>
    <d v="2014-11-16T00:00:00"/>
    <s v="Second Class"/>
    <s v="TB-21190"/>
    <s v="Thomas Brumley"/>
    <x v="2"/>
    <s v="United States"/>
    <x v="1"/>
    <x v="1"/>
    <n v="90045"/>
    <x v="1"/>
    <s v="FUR-FU-10001424"/>
    <x v="0"/>
    <x v="5"/>
    <s v="Dax Clear Box Frame"/>
    <n v="34.92"/>
    <n v="4"/>
    <n v="0"/>
    <n v="11.872799999999998"/>
  </r>
  <r>
    <n v="7469"/>
    <x v="3712"/>
    <x v="2"/>
    <x v="1114"/>
    <d v="2011-09-20T00:00:00"/>
    <s v="Standard Class"/>
    <s v="AA-10315"/>
    <s v="Alex Avila"/>
    <x v="0"/>
    <s v="United States"/>
    <x v="20"/>
    <x v="15"/>
    <n v="10011"/>
    <x v="3"/>
    <s v="OFF-PA-10000349"/>
    <x v="1"/>
    <x v="10"/>
    <s v="Staples"/>
    <n v="14.940000000000001"/>
    <n v="3"/>
    <n v="0"/>
    <n v="7.0218000000000007"/>
  </r>
  <r>
    <n v="7470"/>
    <x v="3712"/>
    <x v="2"/>
    <x v="1114"/>
    <d v="2011-09-20T00:00:00"/>
    <s v="Standard Class"/>
    <s v="AA-10315"/>
    <s v="Alex Avila"/>
    <x v="0"/>
    <s v="United States"/>
    <x v="20"/>
    <x v="15"/>
    <n v="10011"/>
    <x v="3"/>
    <s v="FUR-FU-10002456"/>
    <x v="0"/>
    <x v="5"/>
    <s v="Master Caster Door Stop, Large Neon Orange"/>
    <n v="14.56"/>
    <n v="2"/>
    <n v="0"/>
    <n v="6.2608000000000015"/>
  </r>
  <r>
    <n v="7471"/>
    <x v="3713"/>
    <x v="1"/>
    <x v="426"/>
    <d v="2012-09-20T00:00:00"/>
    <s v="Standard Class"/>
    <s v="AC-10615"/>
    <s v="Ann Chong"/>
    <x v="1"/>
    <s v="United States"/>
    <x v="10"/>
    <x v="9"/>
    <n v="19143"/>
    <x v="3"/>
    <s v="OFF-BI-10002609"/>
    <x v="1"/>
    <x v="8"/>
    <s v="Avery Hidden Tab Dividers for Binding Systems"/>
    <n v="3.5760000000000005"/>
    <n v="4"/>
    <n v="0.7"/>
    <n v="-2.8608000000000002"/>
  </r>
  <r>
    <n v="7472"/>
    <x v="3713"/>
    <x v="1"/>
    <x v="426"/>
    <d v="2012-09-20T00:00:00"/>
    <s v="Standard Class"/>
    <s v="AC-10615"/>
    <s v="Ann Chong"/>
    <x v="1"/>
    <s v="United States"/>
    <x v="10"/>
    <x v="9"/>
    <n v="19143"/>
    <x v="3"/>
    <s v="OFF-ST-10001522"/>
    <x v="1"/>
    <x v="4"/>
    <s v="Gould Plastics 18-Pocket Panel Bin, 34w x 5-1/4d x 20-1/2h"/>
    <n v="147.184"/>
    <n v="2"/>
    <n v="0.2"/>
    <n v="-29.436800000000012"/>
  </r>
  <r>
    <n v="7473"/>
    <x v="3714"/>
    <x v="0"/>
    <x v="949"/>
    <d v="2013-07-04T00:00:00"/>
    <s v="First Class"/>
    <s v="EM-14140"/>
    <s v="Eugene Moren"/>
    <x v="2"/>
    <s v="United States"/>
    <x v="427"/>
    <x v="7"/>
    <n v="84043"/>
    <x v="1"/>
    <s v="TEC-CO-10000971"/>
    <x v="2"/>
    <x v="16"/>
    <s v="Hewlett Packard 310 Color Digital Copier"/>
    <n v="1499.95"/>
    <n v="5"/>
    <n v="0"/>
    <n v="449.9849999999999"/>
  </r>
  <r>
    <n v="7474"/>
    <x v="3715"/>
    <x v="0"/>
    <x v="342"/>
    <d v="2013-04-16T00:00:00"/>
    <s v="Standard Class"/>
    <s v="QJ-19255"/>
    <s v="Quincy Jones"/>
    <x v="1"/>
    <s v="United States"/>
    <x v="22"/>
    <x v="10"/>
    <n v="60653"/>
    <x v="2"/>
    <s v="OFF-AR-10000034"/>
    <x v="1"/>
    <x v="6"/>
    <s v="BIC Brite Liner Grip Highlighters, Assorted, 5/Pack"/>
    <n v="13.568000000000001"/>
    <n v="4"/>
    <n v="0.2"/>
    <n v="3.2223999999999995"/>
  </r>
  <r>
    <n v="7475"/>
    <x v="3716"/>
    <x v="2"/>
    <x v="1037"/>
    <d v="2011-01-11T00:00:00"/>
    <s v="Standard Class"/>
    <s v="ME-17320"/>
    <s v="Maria Etezadi"/>
    <x v="2"/>
    <s v="United States"/>
    <x v="0"/>
    <x v="0"/>
    <n v="42420"/>
    <x v="0"/>
    <s v="FUR-CH-10004063"/>
    <x v="0"/>
    <x v="1"/>
    <s v="Global Deluxe High-Back Manager's Chair"/>
    <n v="2573.8200000000002"/>
    <n v="9"/>
    <n v="0"/>
    <n v="746.40779999999972"/>
  </r>
  <r>
    <n v="7476"/>
    <x v="3716"/>
    <x v="2"/>
    <x v="1037"/>
    <d v="2011-01-11T00:00:00"/>
    <s v="Standard Class"/>
    <s v="ME-17320"/>
    <s v="Maria Etezadi"/>
    <x v="2"/>
    <s v="United States"/>
    <x v="0"/>
    <x v="0"/>
    <n v="42420"/>
    <x v="0"/>
    <s v="OFF-BI-10004632"/>
    <x v="1"/>
    <x v="8"/>
    <s v="Ibico Hi-Tech Manual Binding System"/>
    <n v="609.98"/>
    <n v="2"/>
    <n v="0"/>
    <n v="274.49099999999999"/>
  </r>
  <r>
    <n v="7477"/>
    <x v="3716"/>
    <x v="2"/>
    <x v="1037"/>
    <d v="2011-01-11T00:00:00"/>
    <s v="Standard Class"/>
    <s v="ME-17320"/>
    <s v="Maria Etezadi"/>
    <x v="2"/>
    <s v="United States"/>
    <x v="0"/>
    <x v="0"/>
    <n v="42420"/>
    <x v="0"/>
    <s v="OFF-AR-10001662"/>
    <x v="1"/>
    <x v="6"/>
    <s v="Rogers Handheld Barrel Pencil Sharpener"/>
    <n v="5.48"/>
    <n v="2"/>
    <n v="0"/>
    <n v="1.4796000000000005"/>
  </r>
  <r>
    <n v="7478"/>
    <x v="3716"/>
    <x v="2"/>
    <x v="1037"/>
    <d v="2011-01-11T00:00:00"/>
    <s v="Standard Class"/>
    <s v="ME-17320"/>
    <s v="Maria Etezadi"/>
    <x v="2"/>
    <s v="United States"/>
    <x v="0"/>
    <x v="0"/>
    <n v="42420"/>
    <x v="0"/>
    <s v="TEC-PH-10004977"/>
    <x v="2"/>
    <x v="7"/>
    <s v="GE 30524EE4"/>
    <n v="391.98"/>
    <n v="2"/>
    <n v="0"/>
    <n v="113.67419999999998"/>
  </r>
  <r>
    <n v="7479"/>
    <x v="3716"/>
    <x v="2"/>
    <x v="1037"/>
    <d v="2011-01-11T00:00:00"/>
    <s v="Standard Class"/>
    <s v="ME-17320"/>
    <s v="Maria Etezadi"/>
    <x v="2"/>
    <s v="United States"/>
    <x v="0"/>
    <x v="0"/>
    <n v="42420"/>
    <x v="0"/>
    <s v="TEC-PH-10004539"/>
    <x v="2"/>
    <x v="7"/>
    <s v="Wireless Extenders zBoost YX545 SOHO Signal Booster"/>
    <n v="755.96"/>
    <n v="4"/>
    <n v="0"/>
    <n v="204.10919999999999"/>
  </r>
  <r>
    <n v="7480"/>
    <x v="3716"/>
    <x v="2"/>
    <x v="1037"/>
    <d v="2011-01-11T00:00:00"/>
    <s v="Standard Class"/>
    <s v="ME-17320"/>
    <s v="Maria Etezadi"/>
    <x v="2"/>
    <s v="United States"/>
    <x v="0"/>
    <x v="0"/>
    <n v="42420"/>
    <x v="0"/>
    <s v="OFF-FA-10001883"/>
    <x v="1"/>
    <x v="13"/>
    <s v="Alliance Super-Size Bands, Assorted Sizes"/>
    <n v="31.12"/>
    <n v="4"/>
    <n v="0"/>
    <n v="0.31119999999999948"/>
  </r>
  <r>
    <n v="7481"/>
    <x v="3716"/>
    <x v="2"/>
    <x v="1037"/>
    <d v="2011-01-11T00:00:00"/>
    <s v="Standard Class"/>
    <s v="ME-17320"/>
    <s v="Maria Etezadi"/>
    <x v="2"/>
    <s v="United States"/>
    <x v="0"/>
    <x v="0"/>
    <n v="42420"/>
    <x v="0"/>
    <s v="OFF-PA-10000955"/>
    <x v="1"/>
    <x v="10"/>
    <s v="Southworth 25% Cotton Granite Paper &amp; Envelopes"/>
    <n v="6.54"/>
    <n v="1"/>
    <n v="0"/>
    <n v="3.0084"/>
  </r>
  <r>
    <n v="7482"/>
    <x v="3717"/>
    <x v="0"/>
    <x v="142"/>
    <d v="2013-09-04T00:00:00"/>
    <s v="Second Class"/>
    <s v="LB-16795"/>
    <s v="Laurel Beltran"/>
    <x v="2"/>
    <s v="United States"/>
    <x v="101"/>
    <x v="1"/>
    <n v="92646"/>
    <x v="1"/>
    <s v="OFF-EN-10002500"/>
    <x v="1"/>
    <x v="12"/>
    <s v="Globe Weis Peel &amp; Seel First Class Envelopes"/>
    <n v="12.78"/>
    <n v="1"/>
    <n v="0"/>
    <n v="5.7509999999999994"/>
  </r>
  <r>
    <n v="7483"/>
    <x v="3718"/>
    <x v="2"/>
    <x v="865"/>
    <d v="2011-09-30T00:00:00"/>
    <s v="Standard Class"/>
    <s v="JP-16135"/>
    <s v="Julie Prescott"/>
    <x v="2"/>
    <s v="United States"/>
    <x v="20"/>
    <x v="15"/>
    <n v="10011"/>
    <x v="3"/>
    <s v="OFF-BI-10004654"/>
    <x v="1"/>
    <x v="8"/>
    <s v="Avery Binding System Hidden Tab Executive Style Index Sets"/>
    <n v="18.463999999999999"/>
    <n v="4"/>
    <n v="0.2"/>
    <n v="6.9239999999999995"/>
  </r>
  <r>
    <n v="7484"/>
    <x v="3719"/>
    <x v="2"/>
    <x v="534"/>
    <d v="2011-12-17T00:00:00"/>
    <s v="Second Class"/>
    <s v="EB-13705"/>
    <s v="Ed Braxton"/>
    <x v="1"/>
    <s v="United States"/>
    <x v="10"/>
    <x v="9"/>
    <n v="19140"/>
    <x v="3"/>
    <s v="FUR-CH-10003774"/>
    <x v="0"/>
    <x v="1"/>
    <s v="Global Wood Trimmed Manager's Task Chair, Khaki"/>
    <n v="445.80200000000002"/>
    <n v="7"/>
    <n v="0.3"/>
    <n v="-108.26620000000001"/>
  </r>
  <r>
    <n v="7485"/>
    <x v="3720"/>
    <x v="3"/>
    <x v="116"/>
    <d v="2015-01-03T00:00:00"/>
    <s v="Standard Class"/>
    <s v="CS-12400"/>
    <s v="Christopher Schild"/>
    <x v="2"/>
    <s v="United States"/>
    <x v="402"/>
    <x v="46"/>
    <n v="58103"/>
    <x v="2"/>
    <s v="OFF-AR-10004707"/>
    <x v="1"/>
    <x v="6"/>
    <s v="Staples"/>
    <n v="2.48"/>
    <n v="1"/>
    <n v="0"/>
    <n v="0.86799999999999988"/>
  </r>
  <r>
    <n v="7486"/>
    <x v="3720"/>
    <x v="3"/>
    <x v="116"/>
    <d v="2015-01-03T00:00:00"/>
    <s v="Standard Class"/>
    <s v="CS-12400"/>
    <s v="Christopher Schild"/>
    <x v="2"/>
    <s v="United States"/>
    <x v="402"/>
    <x v="46"/>
    <n v="58103"/>
    <x v="2"/>
    <s v="OFF-BI-10004040"/>
    <x v="1"/>
    <x v="8"/>
    <s v="Wilson Jones Impact Binders"/>
    <n v="25.9"/>
    <n v="5"/>
    <n v="0"/>
    <n v="12.690999999999999"/>
  </r>
  <r>
    <n v="7487"/>
    <x v="3721"/>
    <x v="1"/>
    <x v="546"/>
    <d v="2012-12-24T00:00:00"/>
    <s v="Second Class"/>
    <s v="PM-19135"/>
    <s v="Peter McVee"/>
    <x v="2"/>
    <s v="United States"/>
    <x v="18"/>
    <x v="38"/>
    <n v="3820"/>
    <x v="3"/>
    <s v="OFF-PA-10001184"/>
    <x v="1"/>
    <x v="10"/>
    <s v="Xerox 1903"/>
    <n v="29.900000000000002"/>
    <n v="5"/>
    <n v="0"/>
    <n v="14.651"/>
  </r>
  <r>
    <n v="7488"/>
    <x v="3721"/>
    <x v="1"/>
    <x v="546"/>
    <d v="2012-12-24T00:00:00"/>
    <s v="Second Class"/>
    <s v="PM-19135"/>
    <s v="Peter McVee"/>
    <x v="2"/>
    <s v="United States"/>
    <x v="18"/>
    <x v="38"/>
    <n v="3820"/>
    <x v="3"/>
    <s v="TEC-AC-10004145"/>
    <x v="2"/>
    <x v="11"/>
    <s v="Logitech diNovo Edge Keyboard"/>
    <n v="2249.91"/>
    <n v="9"/>
    <n v="0"/>
    <n v="517.47930000000008"/>
  </r>
  <r>
    <n v="7489"/>
    <x v="3721"/>
    <x v="1"/>
    <x v="546"/>
    <d v="2012-12-24T00:00:00"/>
    <s v="Second Class"/>
    <s v="PM-19135"/>
    <s v="Peter McVee"/>
    <x v="2"/>
    <s v="United States"/>
    <x v="18"/>
    <x v="38"/>
    <n v="3820"/>
    <x v="3"/>
    <s v="FUR-TA-10003473"/>
    <x v="0"/>
    <x v="3"/>
    <s v="Bretford Rectangular Conference Table Tops"/>
    <n v="1053.164"/>
    <n v="4"/>
    <n v="0.3"/>
    <n v="-105.31639999999993"/>
  </r>
  <r>
    <n v="7490"/>
    <x v="3722"/>
    <x v="3"/>
    <x v="60"/>
    <d v="2014-11-10T00:00:00"/>
    <s v="Standard Class"/>
    <s v="AA-10645"/>
    <s v="Anna Andreadi"/>
    <x v="0"/>
    <s v="United States"/>
    <x v="70"/>
    <x v="1"/>
    <n v="92105"/>
    <x v="1"/>
    <s v="OFF-PA-10003172"/>
    <x v="1"/>
    <x v="10"/>
    <s v="Xerox 1996"/>
    <n v="12.96"/>
    <n v="2"/>
    <n v="0"/>
    <n v="6.2208000000000006"/>
  </r>
  <r>
    <n v="7491"/>
    <x v="3723"/>
    <x v="1"/>
    <x v="229"/>
    <d v="2012-09-16T00:00:00"/>
    <s v="Standard Class"/>
    <s v="FA-14230"/>
    <s v="Frank Atkinson"/>
    <x v="1"/>
    <s v="United States"/>
    <x v="1"/>
    <x v="1"/>
    <n v="90032"/>
    <x v="1"/>
    <s v="FUR-FU-10003799"/>
    <x v="0"/>
    <x v="5"/>
    <s v="Seth Thomas 13 1/2&quot; Wall Clock"/>
    <n v="106.68"/>
    <n v="6"/>
    <n v="0"/>
    <n v="33.070799999999991"/>
  </r>
  <r>
    <n v="7492"/>
    <x v="3724"/>
    <x v="3"/>
    <x v="673"/>
    <d v="2014-11-17T00:00:00"/>
    <s v="Same Day"/>
    <s v="CM-12190"/>
    <s v="Charlotte Melton"/>
    <x v="0"/>
    <s v="United States"/>
    <x v="456"/>
    <x v="15"/>
    <n v="13501"/>
    <x v="3"/>
    <s v="TEC-PH-10002583"/>
    <x v="2"/>
    <x v="7"/>
    <s v="iOttie HLCRIO102 Car Mount"/>
    <n v="119.94"/>
    <n v="6"/>
    <n v="0"/>
    <n v="5.9969999999999857"/>
  </r>
  <r>
    <n v="7493"/>
    <x v="3725"/>
    <x v="3"/>
    <x v="220"/>
    <d v="2014-09-17T00:00:00"/>
    <s v="Standard Class"/>
    <s v="CC-12475"/>
    <s v="Cindy Chapman"/>
    <x v="0"/>
    <s v="United States"/>
    <x v="12"/>
    <x v="5"/>
    <n v="77070"/>
    <x v="2"/>
    <s v="OFF-PA-10004239"/>
    <x v="1"/>
    <x v="10"/>
    <s v="Xerox 1953"/>
    <n v="10.272000000000002"/>
    <n v="3"/>
    <n v="0.2"/>
    <n v="3.2099999999999982"/>
  </r>
  <r>
    <n v="7494"/>
    <x v="3725"/>
    <x v="3"/>
    <x v="220"/>
    <d v="2014-09-17T00:00:00"/>
    <s v="Standard Class"/>
    <s v="CC-12475"/>
    <s v="Cindy Chapman"/>
    <x v="0"/>
    <s v="United States"/>
    <x v="12"/>
    <x v="5"/>
    <n v="77070"/>
    <x v="2"/>
    <s v="FUR-TA-10002855"/>
    <x v="0"/>
    <x v="3"/>
    <s v="Bevis Round Conference Table Top &amp; Single Column Base"/>
    <n v="512.19000000000005"/>
    <n v="5"/>
    <n v="0.3"/>
    <n v="-65.853000000000009"/>
  </r>
  <r>
    <n v="7495"/>
    <x v="3725"/>
    <x v="3"/>
    <x v="220"/>
    <d v="2014-09-17T00:00:00"/>
    <s v="Standard Class"/>
    <s v="CC-12475"/>
    <s v="Cindy Chapman"/>
    <x v="0"/>
    <s v="United States"/>
    <x v="12"/>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x v="223"/>
    <x v="1"/>
    <n v="92683"/>
    <x v="1"/>
    <s v="OFF-BI-10004022"/>
    <x v="1"/>
    <x v="8"/>
    <s v="Acco Suede Grain Vinyl Round Ring Binder"/>
    <n v="4.4479999999999995"/>
    <n v="2"/>
    <n v="0.2"/>
    <n v="1.4455999999999996"/>
  </r>
  <r>
    <n v="7497"/>
    <x v="3726"/>
    <x v="3"/>
    <x v="1163"/>
    <d v="2014-07-19T00:00:00"/>
    <s v="Standard Class"/>
    <s v="TC-21295"/>
    <s v="Toby Carlisle"/>
    <x v="0"/>
    <s v="United States"/>
    <x v="223"/>
    <x v="1"/>
    <n v="92683"/>
    <x v="1"/>
    <s v="FUR-FU-10003601"/>
    <x v="0"/>
    <x v="5"/>
    <s v="Deflect-o RollaMat Studded, Beveled Mat for Medium Pile Carpeting"/>
    <n v="276.69"/>
    <n v="3"/>
    <n v="0"/>
    <n v="49.804199999999994"/>
  </r>
  <r>
    <n v="7498"/>
    <x v="3726"/>
    <x v="3"/>
    <x v="1163"/>
    <d v="2014-07-19T00:00:00"/>
    <s v="Standard Class"/>
    <s v="TC-21295"/>
    <s v="Toby Carlisle"/>
    <x v="0"/>
    <s v="United States"/>
    <x v="223"/>
    <x v="1"/>
    <n v="92683"/>
    <x v="1"/>
    <s v="OFF-FA-10000490"/>
    <x v="1"/>
    <x v="13"/>
    <s v="OIC Binder Clips, Mini, 1/4&quot; Capacity, Black"/>
    <n v="4.96"/>
    <n v="4"/>
    <n v="0"/>
    <n v="2.3311999999999999"/>
  </r>
  <r>
    <n v="7499"/>
    <x v="3726"/>
    <x v="3"/>
    <x v="1163"/>
    <d v="2014-07-19T00:00:00"/>
    <s v="Standard Class"/>
    <s v="TC-21295"/>
    <s v="Toby Carlisle"/>
    <x v="0"/>
    <s v="United States"/>
    <x v="223"/>
    <x v="1"/>
    <n v="92683"/>
    <x v="1"/>
    <s v="OFF-AR-10004042"/>
    <x v="1"/>
    <x v="6"/>
    <s v="BOSTON Model 1800 Electric Pencil Sharpeners, Putty/Woodgrain"/>
    <n v="71.92"/>
    <n v="4"/>
    <n v="0"/>
    <n v="20.856799999999993"/>
  </r>
  <r>
    <n v="7500"/>
    <x v="3726"/>
    <x v="3"/>
    <x v="1163"/>
    <d v="2014-07-19T00:00:00"/>
    <s v="Standard Class"/>
    <s v="TC-21295"/>
    <s v="Toby Carlisle"/>
    <x v="0"/>
    <s v="United States"/>
    <x v="223"/>
    <x v="1"/>
    <n v="92683"/>
    <x v="1"/>
    <s v="FUR-FU-10002960"/>
    <x v="0"/>
    <x v="5"/>
    <s v="Eldon 200 Class Desk Accessories, Burgundy"/>
    <n v="18.84"/>
    <n v="3"/>
    <n v="0"/>
    <n v="7.9128000000000007"/>
  </r>
  <r>
    <n v="7501"/>
    <x v="3726"/>
    <x v="3"/>
    <x v="1163"/>
    <d v="2014-07-19T00:00:00"/>
    <s v="Standard Class"/>
    <s v="TC-21295"/>
    <s v="Toby Carlisle"/>
    <x v="0"/>
    <s v="United States"/>
    <x v="223"/>
    <x v="1"/>
    <n v="92683"/>
    <x v="1"/>
    <s v="TEC-AC-10000991"/>
    <x v="2"/>
    <x v="11"/>
    <s v="Sony Micro Vault Click 8 GB USB 2.0 Flash Drive"/>
    <n v="140.97"/>
    <n v="3"/>
    <n v="0"/>
    <n v="19.735800000000005"/>
  </r>
  <r>
    <n v="7502"/>
    <x v="3726"/>
    <x v="3"/>
    <x v="1163"/>
    <d v="2014-07-19T00:00:00"/>
    <s v="Standard Class"/>
    <s v="TC-21295"/>
    <s v="Toby Carlisle"/>
    <x v="0"/>
    <s v="United States"/>
    <x v="223"/>
    <x v="1"/>
    <n v="92683"/>
    <x v="1"/>
    <s v="TEC-PH-10004977"/>
    <x v="2"/>
    <x v="7"/>
    <s v="GE 30524EE4"/>
    <n v="470.37600000000009"/>
    <n v="3"/>
    <n v="0.2"/>
    <n v="52.917299999999955"/>
  </r>
  <r>
    <n v="7503"/>
    <x v="3727"/>
    <x v="3"/>
    <x v="983"/>
    <d v="2014-03-31T00:00:00"/>
    <s v="Same Day"/>
    <s v="TB-21400"/>
    <s v="Tom Boeckenhauer"/>
    <x v="0"/>
    <s v="United States"/>
    <x v="1"/>
    <x v="1"/>
    <n v="90036"/>
    <x v="1"/>
    <s v="OFF-AR-10000817"/>
    <x v="1"/>
    <x v="6"/>
    <s v="Manco Dry-Lighter Erasable Highlighter"/>
    <n v="6.08"/>
    <n v="2"/>
    <n v="0"/>
    <n v="2.0671999999999997"/>
  </r>
  <r>
    <n v="7504"/>
    <x v="3727"/>
    <x v="3"/>
    <x v="983"/>
    <d v="2014-03-31T00:00:00"/>
    <s v="Same Day"/>
    <s v="TB-21400"/>
    <s v="Tom Boeckenhauer"/>
    <x v="0"/>
    <s v="United States"/>
    <x v="1"/>
    <x v="1"/>
    <n v="90036"/>
    <x v="1"/>
    <s v="TEC-PH-10002447"/>
    <x v="2"/>
    <x v="7"/>
    <s v="AT&amp;T CL83451 4-Handset Telephone"/>
    <n v="164.79200000000003"/>
    <n v="1"/>
    <n v="0.2"/>
    <n v="18.539099999999991"/>
  </r>
  <r>
    <n v="7505"/>
    <x v="3728"/>
    <x v="0"/>
    <x v="1011"/>
    <d v="2013-02-04T00:00:00"/>
    <s v="Second Class"/>
    <s v="JK-15325"/>
    <s v="Jason Klamczynski"/>
    <x v="1"/>
    <s v="United States"/>
    <x v="496"/>
    <x v="30"/>
    <n v="8401"/>
    <x v="3"/>
    <s v="OFF-EN-10003134"/>
    <x v="1"/>
    <x v="12"/>
    <s v="Staples"/>
    <n v="23.36"/>
    <n v="2"/>
    <n v="0"/>
    <n v="11.68"/>
  </r>
  <r>
    <n v="7506"/>
    <x v="3729"/>
    <x v="3"/>
    <x v="110"/>
    <d v="2014-06-14T00:00:00"/>
    <s v="Standard Class"/>
    <s v="BW-11200"/>
    <s v="Ben Wallace"/>
    <x v="0"/>
    <s v="United States"/>
    <x v="242"/>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x v="8"/>
    <x v="1"/>
    <n v="94122"/>
    <x v="1"/>
    <s v="TEC-PH-10001615"/>
    <x v="2"/>
    <x v="7"/>
    <s v="AT&amp;T CL82213"/>
    <n v="46.384"/>
    <n v="2"/>
    <n v="0.2"/>
    <n v="5.2181999999999924"/>
  </r>
  <r>
    <n v="7508"/>
    <x v="3730"/>
    <x v="2"/>
    <x v="981"/>
    <d v="2011-11-06T00:00:00"/>
    <s v="Standard Class"/>
    <s v="SH-20395"/>
    <s v="Shahid Hopkins"/>
    <x v="0"/>
    <s v="United States"/>
    <x v="8"/>
    <x v="1"/>
    <n v="94122"/>
    <x v="1"/>
    <s v="OFF-ST-10003208"/>
    <x v="1"/>
    <x v="4"/>
    <s v="Adjustable Depth Letter/Legal Cart"/>
    <n v="362.92"/>
    <n v="2"/>
    <n v="0"/>
    <n v="105.24679999999995"/>
  </r>
  <r>
    <n v="7509"/>
    <x v="3731"/>
    <x v="3"/>
    <x v="1163"/>
    <d v="2014-07-19T00:00:00"/>
    <s v="Standard Class"/>
    <s v="JL-15835"/>
    <s v="John Lee"/>
    <x v="0"/>
    <s v="United States"/>
    <x v="38"/>
    <x v="24"/>
    <n v="43229"/>
    <x v="3"/>
    <s v="OFF-PA-10000605"/>
    <x v="1"/>
    <x v="10"/>
    <s v="Xerox 1950"/>
    <n v="9.2480000000000011"/>
    <n v="2"/>
    <n v="0.2"/>
    <n v="3.3524000000000003"/>
  </r>
  <r>
    <n v="7510"/>
    <x v="3731"/>
    <x v="3"/>
    <x v="1163"/>
    <d v="2014-07-19T00:00:00"/>
    <s v="Standard Class"/>
    <s v="JL-15835"/>
    <s v="John Lee"/>
    <x v="0"/>
    <s v="United States"/>
    <x v="38"/>
    <x v="24"/>
    <n v="43229"/>
    <x v="3"/>
    <s v="TEC-PH-10000560"/>
    <x v="2"/>
    <x v="7"/>
    <s v="Samsung Galaxy S III - 16GB - pebble blue (T-Mobile)"/>
    <n v="1889.9459999999999"/>
    <n v="9"/>
    <n v="0.4"/>
    <n v="-377.98919999999998"/>
  </r>
  <r>
    <n v="7511"/>
    <x v="3731"/>
    <x v="3"/>
    <x v="1163"/>
    <d v="2014-07-19T00:00:00"/>
    <s v="Standard Class"/>
    <s v="JL-15835"/>
    <s v="John Lee"/>
    <x v="0"/>
    <s v="United States"/>
    <x v="38"/>
    <x v="24"/>
    <n v="43229"/>
    <x v="3"/>
    <s v="OFF-ST-10003455"/>
    <x v="1"/>
    <x v="4"/>
    <s v="Tenex File Box, Personal Filing Tote with Lid, Black"/>
    <n v="62.040000000000006"/>
    <n v="5"/>
    <n v="0.2"/>
    <n v="4.6530000000000022"/>
  </r>
  <r>
    <n v="7512"/>
    <x v="3731"/>
    <x v="3"/>
    <x v="1163"/>
    <d v="2014-07-19T00:00:00"/>
    <s v="Standard Class"/>
    <s v="JL-15835"/>
    <s v="John Lee"/>
    <x v="0"/>
    <s v="United States"/>
    <x v="38"/>
    <x v="24"/>
    <n v="43229"/>
    <x v="3"/>
    <s v="FUR-FU-10002937"/>
    <x v="0"/>
    <x v="5"/>
    <s v="GE 48&quot; Fluorescent Tube, Cool White Energy Saver, 34 Watts, 30/Box"/>
    <n v="396.92000000000007"/>
    <n v="5"/>
    <n v="0.2"/>
    <n v="148.845"/>
  </r>
  <r>
    <n v="7513"/>
    <x v="3731"/>
    <x v="3"/>
    <x v="1163"/>
    <d v="2014-07-19T00:00:00"/>
    <s v="Standard Class"/>
    <s v="JL-15835"/>
    <s v="John Lee"/>
    <x v="0"/>
    <s v="United States"/>
    <x v="38"/>
    <x v="24"/>
    <n v="43229"/>
    <x v="3"/>
    <s v="OFF-ST-10001837"/>
    <x v="1"/>
    <x v="4"/>
    <s v="SAFCO Mobile Desk Side File, Wire Frame"/>
    <n v="239.45599999999999"/>
    <n v="7"/>
    <n v="0.2"/>
    <n v="17.959200000000003"/>
  </r>
  <r>
    <n v="7514"/>
    <x v="3731"/>
    <x v="3"/>
    <x v="1163"/>
    <d v="2014-07-19T00:00:00"/>
    <s v="Standard Class"/>
    <s v="JL-15835"/>
    <s v="John Lee"/>
    <x v="0"/>
    <s v="United States"/>
    <x v="38"/>
    <x v="24"/>
    <n v="43229"/>
    <x v="3"/>
    <s v="OFF-AR-10004757"/>
    <x v="1"/>
    <x v="6"/>
    <s v="Crayola Colored Pencils"/>
    <n v="13.120000000000001"/>
    <n v="5"/>
    <n v="0.2"/>
    <n v="2.1319999999999988"/>
  </r>
  <r>
    <n v="7515"/>
    <x v="3732"/>
    <x v="3"/>
    <x v="34"/>
    <d v="2014-12-13T00:00:00"/>
    <s v="Second Class"/>
    <s v="JL-15835"/>
    <s v="John Lee"/>
    <x v="0"/>
    <s v="United States"/>
    <x v="102"/>
    <x v="0"/>
    <n v="40475"/>
    <x v="0"/>
    <s v="OFF-BI-10004236"/>
    <x v="1"/>
    <x v="8"/>
    <s v="XtraLife ClearVue Slant-D Ring Binder, White, 3&quot;"/>
    <n v="29.36"/>
    <n v="2"/>
    <n v="0"/>
    <n v="13.505599999999999"/>
  </r>
  <r>
    <n v="7516"/>
    <x v="3732"/>
    <x v="3"/>
    <x v="34"/>
    <d v="2014-12-13T00:00:00"/>
    <s v="Second Class"/>
    <s v="JL-15835"/>
    <s v="John Lee"/>
    <x v="0"/>
    <s v="United States"/>
    <x v="102"/>
    <x v="0"/>
    <n v="40475"/>
    <x v="0"/>
    <s v="OFF-AP-10000159"/>
    <x v="1"/>
    <x v="9"/>
    <s v="Belkin F9M820V08 8 Outlet Surge"/>
    <n v="214.89999999999998"/>
    <n v="5"/>
    <n v="0"/>
    <n v="62.32099999999997"/>
  </r>
  <r>
    <n v="7517"/>
    <x v="3732"/>
    <x v="3"/>
    <x v="34"/>
    <d v="2014-12-13T00:00:00"/>
    <s v="Second Class"/>
    <s v="JL-15835"/>
    <s v="John Lee"/>
    <x v="0"/>
    <s v="United States"/>
    <x v="102"/>
    <x v="0"/>
    <n v="40475"/>
    <x v="0"/>
    <s v="OFF-BI-10003274"/>
    <x v="1"/>
    <x v="8"/>
    <s v="Avery Durable Slant Ring Binders, No Labels"/>
    <n v="15.92"/>
    <n v="4"/>
    <n v="0"/>
    <n v="7.4824000000000002"/>
  </r>
  <r>
    <n v="7518"/>
    <x v="3732"/>
    <x v="3"/>
    <x v="34"/>
    <d v="2014-12-13T00:00:00"/>
    <s v="Second Class"/>
    <s v="JL-15835"/>
    <s v="John Lee"/>
    <x v="0"/>
    <s v="United States"/>
    <x v="102"/>
    <x v="0"/>
    <n v="40475"/>
    <x v="0"/>
    <s v="TEC-AC-10001013"/>
    <x v="2"/>
    <x v="11"/>
    <s v="Logitech ClearChat Comfort/USB Headset H390"/>
    <n v="146.44999999999999"/>
    <n v="5"/>
    <n v="0"/>
    <n v="48.328499999999991"/>
  </r>
  <r>
    <n v="7519"/>
    <x v="3732"/>
    <x v="3"/>
    <x v="34"/>
    <d v="2014-12-13T00:00:00"/>
    <s v="Second Class"/>
    <s v="JL-15835"/>
    <s v="John Lee"/>
    <x v="0"/>
    <s v="United States"/>
    <x v="102"/>
    <x v="0"/>
    <n v="40475"/>
    <x v="0"/>
    <s v="OFF-ST-10004963"/>
    <x v="1"/>
    <x v="4"/>
    <s v="Eldon Gobal File Keepers"/>
    <n v="15.14"/>
    <n v="1"/>
    <n v="0"/>
    <n v="0.60559999999999903"/>
  </r>
  <r>
    <n v="7520"/>
    <x v="3732"/>
    <x v="3"/>
    <x v="34"/>
    <d v="2014-12-13T00:00:00"/>
    <s v="Second Class"/>
    <s v="JL-15835"/>
    <s v="John Lee"/>
    <x v="0"/>
    <s v="United States"/>
    <x v="102"/>
    <x v="0"/>
    <n v="40475"/>
    <x v="0"/>
    <s v="OFF-LA-10004409"/>
    <x v="1"/>
    <x v="2"/>
    <s v="Avery 492"/>
    <n v="5.76"/>
    <n v="2"/>
    <n v="0"/>
    <n v="2.6495999999999995"/>
  </r>
  <r>
    <n v="7521"/>
    <x v="3732"/>
    <x v="3"/>
    <x v="34"/>
    <d v="2014-12-13T00:00:00"/>
    <s v="Second Class"/>
    <s v="JL-15835"/>
    <s v="John Lee"/>
    <x v="0"/>
    <s v="United States"/>
    <x v="102"/>
    <x v="0"/>
    <n v="40475"/>
    <x v="0"/>
    <s v="TEC-CO-10001046"/>
    <x v="2"/>
    <x v="16"/>
    <s v="Canon Imageclass D680 Copier / Fax"/>
    <n v="1399.98"/>
    <n v="2"/>
    <n v="0"/>
    <n v="629.99099999999999"/>
  </r>
  <r>
    <n v="7522"/>
    <x v="3733"/>
    <x v="0"/>
    <x v="64"/>
    <d v="2013-09-12T00:00:00"/>
    <s v="Standard Class"/>
    <s v="MD-17350"/>
    <s v="Maribeth Dona"/>
    <x v="0"/>
    <s v="United States"/>
    <x v="152"/>
    <x v="24"/>
    <n v="43130"/>
    <x v="3"/>
    <s v="OFF-BI-10002824"/>
    <x v="1"/>
    <x v="8"/>
    <s v="Recycled Easel Ring Binders"/>
    <n v="8.9520000000000017"/>
    <n v="2"/>
    <n v="0.7"/>
    <n v="-7.4600000000000009"/>
  </r>
  <r>
    <n v="7523"/>
    <x v="3733"/>
    <x v="0"/>
    <x v="64"/>
    <d v="2013-09-12T00:00:00"/>
    <s v="Standard Class"/>
    <s v="MD-17350"/>
    <s v="Maribeth Dona"/>
    <x v="0"/>
    <s v="United States"/>
    <x v="152"/>
    <x v="24"/>
    <n v="43130"/>
    <x v="3"/>
    <s v="OFF-BI-10001757"/>
    <x v="1"/>
    <x v="8"/>
    <s v="Pressboard Hanging Data Binders for Unburst Sheets"/>
    <n v="8.8560000000000016"/>
    <n v="6"/>
    <n v="0.7"/>
    <n v="-6.4944000000000024"/>
  </r>
  <r>
    <n v="7524"/>
    <x v="3733"/>
    <x v="0"/>
    <x v="64"/>
    <d v="2013-09-12T00:00:00"/>
    <s v="Standard Class"/>
    <s v="MD-17350"/>
    <s v="Maribeth Dona"/>
    <x v="0"/>
    <s v="United States"/>
    <x v="152"/>
    <x v="24"/>
    <n v="43130"/>
    <x v="3"/>
    <s v="FUR-CH-10004477"/>
    <x v="0"/>
    <x v="1"/>
    <s v="Global Push Button Manager's Chair, Indigo"/>
    <n v="85.245999999999995"/>
    <n v="2"/>
    <n v="0.3"/>
    <n v="-1.217800000000004"/>
  </r>
  <r>
    <n v="7525"/>
    <x v="3734"/>
    <x v="2"/>
    <x v="1076"/>
    <d v="2011-09-16T00:00:00"/>
    <s v="Standard Class"/>
    <s v="CL-12565"/>
    <s v="Clay Ludtke"/>
    <x v="0"/>
    <s v="United States"/>
    <x v="345"/>
    <x v="21"/>
    <n v="97030"/>
    <x v="1"/>
    <s v="OFF-EN-10003072"/>
    <x v="1"/>
    <x v="12"/>
    <s v="Peel &amp; Seel Envelopes"/>
    <n v="21.728000000000002"/>
    <n v="7"/>
    <n v="0.2"/>
    <n v="7.6047999999999991"/>
  </r>
  <r>
    <n v="7526"/>
    <x v="3734"/>
    <x v="2"/>
    <x v="1076"/>
    <d v="2011-09-16T00:00:00"/>
    <s v="Standard Class"/>
    <s v="CL-12565"/>
    <s v="Clay Ludtke"/>
    <x v="0"/>
    <s v="United States"/>
    <x v="345"/>
    <x v="21"/>
    <n v="97030"/>
    <x v="1"/>
    <s v="FUR-CH-10003973"/>
    <x v="0"/>
    <x v="1"/>
    <s v="GuestStacker Chair with Chrome Finish Legs"/>
    <n v="1487.04"/>
    <n v="5"/>
    <n v="0.2"/>
    <n v="148.70400000000006"/>
  </r>
  <r>
    <n v="7527"/>
    <x v="3735"/>
    <x v="3"/>
    <x v="986"/>
    <d v="2014-09-27T00:00:00"/>
    <s v="Same Day"/>
    <s v="RA-19885"/>
    <s v="Ruben Ausman"/>
    <x v="1"/>
    <s v="United States"/>
    <x v="8"/>
    <x v="1"/>
    <n v="94109"/>
    <x v="1"/>
    <s v="OFF-EN-10001028"/>
    <x v="1"/>
    <x v="12"/>
    <s v="Staples"/>
    <n v="71.88"/>
    <n v="6"/>
    <n v="0"/>
    <n v="33.064799999999998"/>
  </r>
  <r>
    <n v="7528"/>
    <x v="3735"/>
    <x v="3"/>
    <x v="986"/>
    <d v="2014-09-27T00:00:00"/>
    <s v="Same Day"/>
    <s v="RA-19885"/>
    <s v="Ruben Ausman"/>
    <x v="1"/>
    <s v="United States"/>
    <x v="8"/>
    <x v="1"/>
    <n v="94109"/>
    <x v="1"/>
    <s v="FUR-FU-10003829"/>
    <x v="0"/>
    <x v="5"/>
    <s v="Stackable Trays"/>
    <n v="9.24"/>
    <n v="3"/>
    <n v="0"/>
    <n v="2.9567999999999994"/>
  </r>
  <r>
    <n v="7529"/>
    <x v="3735"/>
    <x v="3"/>
    <x v="986"/>
    <d v="2014-09-27T00:00:00"/>
    <s v="Same Day"/>
    <s v="RA-19885"/>
    <s v="Ruben Ausman"/>
    <x v="1"/>
    <s v="United States"/>
    <x v="8"/>
    <x v="1"/>
    <n v="94109"/>
    <x v="1"/>
    <s v="OFF-PA-10002245"/>
    <x v="1"/>
    <x v="10"/>
    <s v="Xerox 1895"/>
    <n v="35.880000000000003"/>
    <n v="6"/>
    <n v="0"/>
    <n v="16.146000000000001"/>
  </r>
  <r>
    <n v="7530"/>
    <x v="3735"/>
    <x v="3"/>
    <x v="986"/>
    <d v="2014-09-27T00:00:00"/>
    <s v="Same Day"/>
    <s v="RA-19885"/>
    <s v="Ruben Ausman"/>
    <x v="1"/>
    <s v="United States"/>
    <x v="8"/>
    <x v="1"/>
    <n v="94109"/>
    <x v="1"/>
    <s v="OFF-BI-10002215"/>
    <x v="1"/>
    <x v="8"/>
    <s v="Wilson Jones Hanging View Binder, White, 1&quot;"/>
    <n v="17.04"/>
    <n v="3"/>
    <n v="0.2"/>
    <n v="5.5379999999999985"/>
  </r>
  <r>
    <n v="7531"/>
    <x v="3735"/>
    <x v="3"/>
    <x v="986"/>
    <d v="2014-09-27T00:00:00"/>
    <s v="Same Day"/>
    <s v="RA-19885"/>
    <s v="Ruben Ausman"/>
    <x v="1"/>
    <s v="United States"/>
    <x v="8"/>
    <x v="1"/>
    <n v="94109"/>
    <x v="1"/>
    <s v="OFF-BI-10003925"/>
    <x v="1"/>
    <x v="8"/>
    <s v="Fellowes PB300 Plastic Comb Binding Machine"/>
    <n v="931.17600000000016"/>
    <n v="3"/>
    <n v="0.2"/>
    <n v="314.27190000000002"/>
  </r>
  <r>
    <n v="7532"/>
    <x v="3736"/>
    <x v="0"/>
    <x v="26"/>
    <d v="2013-06-20T00:00:00"/>
    <s v="First Class"/>
    <s v="LC-16885"/>
    <s v="Lena Creighton"/>
    <x v="0"/>
    <s v="United States"/>
    <x v="497"/>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x v="497"/>
    <x v="22"/>
    <n v="80501"/>
    <x v="1"/>
    <s v="FUR-CH-10004853"/>
    <x v="0"/>
    <x v="1"/>
    <s v="Global Manager's Adjustable Task Chair, Storm"/>
    <n v="483.13599999999997"/>
    <n v="4"/>
    <n v="0.2"/>
    <n v="54.352799999999945"/>
  </r>
  <r>
    <n v="7534"/>
    <x v="3737"/>
    <x v="3"/>
    <x v="906"/>
    <d v="2014-03-02T00:00:00"/>
    <s v="Standard Class"/>
    <s v="SW-20245"/>
    <s v="Scot Wooten"/>
    <x v="0"/>
    <s v="United States"/>
    <x v="202"/>
    <x v="3"/>
    <n v="27834"/>
    <x v="0"/>
    <s v="FUR-CH-10002880"/>
    <x v="0"/>
    <x v="1"/>
    <s v="Global High-Back Leather Tilter, Burgundy"/>
    <n v="196.78399999999999"/>
    <n v="2"/>
    <n v="0.2"/>
    <n v="-22.138200000000012"/>
  </r>
  <r>
    <n v="7535"/>
    <x v="3737"/>
    <x v="3"/>
    <x v="906"/>
    <d v="2014-03-02T00:00:00"/>
    <s v="Standard Class"/>
    <s v="SW-20245"/>
    <s v="Scot Wooten"/>
    <x v="0"/>
    <s v="United States"/>
    <x v="202"/>
    <x v="3"/>
    <n v="27834"/>
    <x v="0"/>
    <s v="FUR-BO-10004709"/>
    <x v="0"/>
    <x v="0"/>
    <s v="Bush Westfield Collection Bookcases, Medium Cherry Finish"/>
    <n v="231.92000000000002"/>
    <n v="5"/>
    <n v="0.2"/>
    <n v="5.7980000000000018"/>
  </r>
  <r>
    <n v="7536"/>
    <x v="3738"/>
    <x v="3"/>
    <x v="185"/>
    <d v="2014-04-08T00:00:00"/>
    <s v="Standard Class"/>
    <s v="HG-14965"/>
    <s v="Henry Goldwyn"/>
    <x v="1"/>
    <s v="United States"/>
    <x v="1"/>
    <x v="1"/>
    <n v="90004"/>
    <x v="1"/>
    <s v="OFF-SU-10004231"/>
    <x v="1"/>
    <x v="14"/>
    <s v="Acme Tagit Stainless Steel Antibacterial Scissors"/>
    <n v="29.700000000000003"/>
    <n v="3"/>
    <n v="0"/>
    <n v="8.0190000000000001"/>
  </r>
  <r>
    <n v="7537"/>
    <x v="3739"/>
    <x v="3"/>
    <x v="734"/>
    <d v="2014-12-09T00:00:00"/>
    <s v="Standard Class"/>
    <s v="MV-17485"/>
    <s v="Mark Van Huff"/>
    <x v="0"/>
    <s v="United States"/>
    <x v="12"/>
    <x v="5"/>
    <n v="77041"/>
    <x v="2"/>
    <s v="FUR-FU-10000820"/>
    <x v="0"/>
    <x v="5"/>
    <s v="Tensor Brushed Steel Torchiere Floor Lamp"/>
    <n v="13.591999999999999"/>
    <n v="2"/>
    <n v="0.6"/>
    <n v="-14.271599999999999"/>
  </r>
  <r>
    <n v="7538"/>
    <x v="3740"/>
    <x v="0"/>
    <x v="317"/>
    <d v="2013-02-22T00:00:00"/>
    <s v="Second Class"/>
    <s v="GT-14710"/>
    <s v="Greg Tran"/>
    <x v="0"/>
    <s v="United States"/>
    <x v="8"/>
    <x v="1"/>
    <n v="94109"/>
    <x v="1"/>
    <s v="OFF-PA-10001736"/>
    <x v="1"/>
    <x v="10"/>
    <s v="Xerox 1880"/>
    <n v="70.88"/>
    <n v="2"/>
    <n v="0"/>
    <n v="33.313599999999994"/>
  </r>
  <r>
    <n v="7539"/>
    <x v="3741"/>
    <x v="3"/>
    <x v="574"/>
    <d v="2014-12-07T00:00:00"/>
    <s v="Standard Class"/>
    <s v="BS-11380"/>
    <s v="Bill Stewart"/>
    <x v="1"/>
    <s v="United States"/>
    <x v="60"/>
    <x v="22"/>
    <n v="80219"/>
    <x v="1"/>
    <s v="OFF-ST-10003306"/>
    <x v="1"/>
    <x v="4"/>
    <s v="Letter Size Cart"/>
    <n v="114.28800000000001"/>
    <n v="1"/>
    <n v="0.2"/>
    <n v="12.857399999999984"/>
  </r>
  <r>
    <n v="7540"/>
    <x v="3741"/>
    <x v="3"/>
    <x v="574"/>
    <d v="2014-12-07T00:00:00"/>
    <s v="Standard Class"/>
    <s v="BS-11380"/>
    <s v="Bill Stewart"/>
    <x v="1"/>
    <s v="United States"/>
    <x v="60"/>
    <x v="22"/>
    <n v="80219"/>
    <x v="1"/>
    <s v="OFF-BI-10003707"/>
    <x v="1"/>
    <x v="8"/>
    <s v="Aluminum Screw Posts"/>
    <n v="36.624000000000002"/>
    <n v="8"/>
    <n v="0.7"/>
    <n v="-24.41599999999999"/>
  </r>
  <r>
    <n v="7541"/>
    <x v="3741"/>
    <x v="3"/>
    <x v="574"/>
    <d v="2014-12-07T00:00:00"/>
    <s v="Standard Class"/>
    <s v="BS-11380"/>
    <s v="Bill Stewart"/>
    <x v="1"/>
    <s v="United States"/>
    <x v="60"/>
    <x v="22"/>
    <n v="80219"/>
    <x v="1"/>
    <s v="FUR-BO-10003546"/>
    <x v="0"/>
    <x v="0"/>
    <s v="Hon 4-Shelf Metal Bookcases"/>
    <n v="242.35200000000003"/>
    <n v="8"/>
    <n v="0.7"/>
    <n v="-363.52799999999991"/>
  </r>
  <r>
    <n v="7542"/>
    <x v="3741"/>
    <x v="3"/>
    <x v="574"/>
    <d v="2014-12-07T00:00:00"/>
    <s v="Standard Class"/>
    <s v="BS-11380"/>
    <s v="Bill Stewart"/>
    <x v="1"/>
    <s v="United States"/>
    <x v="60"/>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x v="60"/>
    <x v="22"/>
    <n v="80219"/>
    <x v="1"/>
    <s v="FUR-FU-10001488"/>
    <x v="0"/>
    <x v="5"/>
    <s v="Tenex 46&quot; x 60&quot; Computer Anti-Static Chairmat, Rectangular Shaped"/>
    <n v="508.70400000000006"/>
    <n v="6"/>
    <n v="0.2"/>
    <n v="0"/>
  </r>
  <r>
    <n v="7544"/>
    <x v="3741"/>
    <x v="3"/>
    <x v="574"/>
    <d v="2014-12-07T00:00:00"/>
    <s v="Standard Class"/>
    <s v="BS-11380"/>
    <s v="Bill Stewart"/>
    <x v="1"/>
    <s v="United States"/>
    <x v="60"/>
    <x v="22"/>
    <n v="80219"/>
    <x v="1"/>
    <s v="TEC-PH-10004833"/>
    <x v="2"/>
    <x v="7"/>
    <s v="Macally Suction Cup Mount"/>
    <n v="57.36"/>
    <n v="6"/>
    <n v="0.2"/>
    <n v="-14.34"/>
  </r>
  <r>
    <n v="7545"/>
    <x v="3741"/>
    <x v="3"/>
    <x v="574"/>
    <d v="2014-12-07T00:00:00"/>
    <s v="Standard Class"/>
    <s v="BS-11380"/>
    <s v="Bill Stewart"/>
    <x v="1"/>
    <s v="United States"/>
    <x v="60"/>
    <x v="22"/>
    <n v="80219"/>
    <x v="1"/>
    <s v="FUR-CH-10002335"/>
    <x v="0"/>
    <x v="1"/>
    <s v="Hon GuestStacker Chair"/>
    <n v="906.68000000000006"/>
    <n v="5"/>
    <n v="0.2"/>
    <n v="68.001000000000033"/>
  </r>
  <r>
    <n v="7546"/>
    <x v="3742"/>
    <x v="2"/>
    <x v="982"/>
    <d v="2011-10-15T00:00:00"/>
    <s v="Standard Class"/>
    <s v="CM-12715"/>
    <s v="Craig Molinari"/>
    <x v="1"/>
    <s v="United States"/>
    <x v="114"/>
    <x v="5"/>
    <n v="77340"/>
    <x v="2"/>
    <s v="TEC-PH-10001128"/>
    <x v="2"/>
    <x v="7"/>
    <s v="Motorola Droid Maxx"/>
    <n v="719.95200000000011"/>
    <n v="6"/>
    <n v="0.2"/>
    <n v="71.995200000000011"/>
  </r>
  <r>
    <n v="7547"/>
    <x v="3742"/>
    <x v="2"/>
    <x v="982"/>
    <d v="2011-10-15T00:00:00"/>
    <s v="Standard Class"/>
    <s v="CM-12715"/>
    <s v="Craig Molinari"/>
    <x v="1"/>
    <s v="United States"/>
    <x v="114"/>
    <x v="5"/>
    <n v="77340"/>
    <x v="2"/>
    <s v="TEC-PH-10004667"/>
    <x v="2"/>
    <x v="7"/>
    <s v="Cisco 8x8 Inc. 6753i IP Business Phone System"/>
    <n v="755.94400000000019"/>
    <n v="7"/>
    <n v="0.2"/>
    <n v="66.145099999999957"/>
  </r>
  <r>
    <n v="7548"/>
    <x v="3742"/>
    <x v="2"/>
    <x v="982"/>
    <d v="2011-10-15T00:00:00"/>
    <s v="Standard Class"/>
    <s v="CM-12715"/>
    <s v="Craig Molinari"/>
    <x v="1"/>
    <s v="United States"/>
    <x v="114"/>
    <x v="5"/>
    <n v="77340"/>
    <x v="2"/>
    <s v="OFF-BI-10004817"/>
    <x v="1"/>
    <x v="8"/>
    <s v="GBC Personal VeloBind Strips"/>
    <n v="11.979999999999997"/>
    <n v="5"/>
    <n v="0.8"/>
    <n v="-19.16800000000001"/>
  </r>
  <r>
    <n v="7549"/>
    <x v="3742"/>
    <x v="2"/>
    <x v="982"/>
    <d v="2011-10-15T00:00:00"/>
    <s v="Standard Class"/>
    <s v="CM-12715"/>
    <s v="Craig Molinari"/>
    <x v="1"/>
    <s v="United States"/>
    <x v="114"/>
    <x v="5"/>
    <n v="77340"/>
    <x v="2"/>
    <s v="OFF-BI-10004140"/>
    <x v="1"/>
    <x v="8"/>
    <s v="Avery Non-Stick Binders"/>
    <n v="0.8979999999999998"/>
    <n v="1"/>
    <n v="0.8"/>
    <n v="-1.5715000000000008"/>
  </r>
  <r>
    <n v="7550"/>
    <x v="3743"/>
    <x v="0"/>
    <x v="64"/>
    <d v="2013-09-08T00:00:00"/>
    <s v="First Class"/>
    <s v="EM-13825"/>
    <s v="Elizabeth Moffitt"/>
    <x v="1"/>
    <s v="United States"/>
    <x v="12"/>
    <x v="5"/>
    <n v="77036"/>
    <x v="2"/>
    <s v="FUR-FU-10004671"/>
    <x v="0"/>
    <x v="5"/>
    <s v="Executive Impressions 12&quot; Wall Clock"/>
    <n v="21.204000000000004"/>
    <n v="3"/>
    <n v="0.6"/>
    <n v="-11.662199999999999"/>
  </r>
  <r>
    <n v="7551"/>
    <x v="3744"/>
    <x v="2"/>
    <x v="1164"/>
    <d v="2011-11-25T00:00:00"/>
    <s v="Standard Class"/>
    <s v="KH-16330"/>
    <s v="Katharine Harms"/>
    <x v="1"/>
    <s v="United States"/>
    <x v="20"/>
    <x v="15"/>
    <n v="10024"/>
    <x v="3"/>
    <s v="OFF-EN-10002592"/>
    <x v="1"/>
    <x v="12"/>
    <s v="Peel &amp; Seel Recycled Catalog Envelopes, Brown"/>
    <n v="34.74"/>
    <n v="3"/>
    <n v="0"/>
    <n v="17.37"/>
  </r>
  <r>
    <n v="7552"/>
    <x v="3744"/>
    <x v="2"/>
    <x v="1164"/>
    <d v="2011-11-25T00:00:00"/>
    <s v="Standard Class"/>
    <s v="KH-16330"/>
    <s v="Katharine Harms"/>
    <x v="1"/>
    <s v="United States"/>
    <x v="20"/>
    <x v="15"/>
    <n v="10024"/>
    <x v="3"/>
    <s v="TEC-PH-10004447"/>
    <x v="2"/>
    <x v="7"/>
    <s v="Toshiba IPT2010-SD IP Telephone"/>
    <n v="833.94"/>
    <n v="6"/>
    <n v="0"/>
    <n v="216.8244"/>
  </r>
  <r>
    <n v="7553"/>
    <x v="3744"/>
    <x v="2"/>
    <x v="1164"/>
    <d v="2011-11-25T00:00:00"/>
    <s v="Standard Class"/>
    <s v="KH-16330"/>
    <s v="Katharine Harms"/>
    <x v="1"/>
    <s v="United States"/>
    <x v="20"/>
    <x v="15"/>
    <n v="10024"/>
    <x v="3"/>
    <s v="OFF-BI-10003669"/>
    <x v="1"/>
    <x v="8"/>
    <s v="3M Organizer Strips"/>
    <n v="12.96"/>
    <n v="3"/>
    <n v="0.2"/>
    <n v="4.5359999999999996"/>
  </r>
  <r>
    <n v="7554"/>
    <x v="3744"/>
    <x v="2"/>
    <x v="1164"/>
    <d v="2011-11-25T00:00:00"/>
    <s v="Standard Class"/>
    <s v="KH-16330"/>
    <s v="Katharine Harms"/>
    <x v="1"/>
    <s v="United States"/>
    <x v="20"/>
    <x v="15"/>
    <n v="10024"/>
    <x v="3"/>
    <s v="OFF-PA-10000223"/>
    <x v="1"/>
    <x v="10"/>
    <s v="Xerox 2000"/>
    <n v="25.92"/>
    <n v="4"/>
    <n v="0"/>
    <n v="12.441600000000001"/>
  </r>
  <r>
    <n v="7555"/>
    <x v="3745"/>
    <x v="2"/>
    <x v="1025"/>
    <d v="2011-05-14T00:00:00"/>
    <s v="Second Class"/>
    <s v="AF-10885"/>
    <s v="Art Foster"/>
    <x v="0"/>
    <s v="United States"/>
    <x v="10"/>
    <x v="9"/>
    <n v="19134"/>
    <x v="3"/>
    <s v="FUR-BO-10004467"/>
    <x v="0"/>
    <x v="0"/>
    <s v="Bestar Classic Bookcase"/>
    <n v="349.96499999999997"/>
    <n v="7"/>
    <n v="0.5"/>
    <n v="-216.97830000000002"/>
  </r>
  <r>
    <n v="7556"/>
    <x v="3745"/>
    <x v="2"/>
    <x v="1025"/>
    <d v="2011-05-14T00:00:00"/>
    <s v="Second Class"/>
    <s v="AF-10885"/>
    <s v="Art Foster"/>
    <x v="0"/>
    <s v="United States"/>
    <x v="10"/>
    <x v="9"/>
    <n v="19134"/>
    <x v="3"/>
    <s v="OFF-AR-10000716"/>
    <x v="1"/>
    <x v="6"/>
    <s v="DIXON Ticonderoga Erasable Checking Pencils"/>
    <n v="22.32"/>
    <n v="5"/>
    <n v="0.2"/>
    <n v="5.3010000000000002"/>
  </r>
  <r>
    <n v="7557"/>
    <x v="3746"/>
    <x v="3"/>
    <x v="344"/>
    <d v="2014-12-03T00:00:00"/>
    <s v="Standard Class"/>
    <s v="JR-16210"/>
    <s v="Justin Ritter"/>
    <x v="1"/>
    <s v="United States"/>
    <x v="38"/>
    <x v="14"/>
    <n v="47201"/>
    <x v="2"/>
    <s v="OFF-PA-10003641"/>
    <x v="1"/>
    <x v="10"/>
    <s v="Xerox 1909"/>
    <n v="158.28"/>
    <n v="6"/>
    <n v="0"/>
    <n v="72.808799999999991"/>
  </r>
  <r>
    <n v="7558"/>
    <x v="3746"/>
    <x v="3"/>
    <x v="344"/>
    <d v="2014-12-03T00:00:00"/>
    <s v="Standard Class"/>
    <s v="JR-16210"/>
    <s v="Justin Ritter"/>
    <x v="1"/>
    <s v="United States"/>
    <x v="38"/>
    <x v="14"/>
    <n v="47201"/>
    <x v="2"/>
    <s v="OFF-BI-10004519"/>
    <x v="1"/>
    <x v="8"/>
    <s v="GBC DocuBind P100 Manual Binding Machine"/>
    <n v="497.93999999999994"/>
    <n v="3"/>
    <n v="0"/>
    <n v="224.07299999999998"/>
  </r>
  <r>
    <n v="7559"/>
    <x v="3747"/>
    <x v="2"/>
    <x v="301"/>
    <d v="2011-11-05T00:00:00"/>
    <s v="Standard Class"/>
    <s v="DL-12925"/>
    <s v="Daniel Lacy"/>
    <x v="0"/>
    <s v="United States"/>
    <x v="85"/>
    <x v="15"/>
    <n v="11561"/>
    <x v="3"/>
    <s v="OFF-AP-10002518"/>
    <x v="1"/>
    <x v="9"/>
    <s v="Kensington 7 Outlet MasterPiece Power Center"/>
    <n v="533.93999999999994"/>
    <n v="3"/>
    <n v="0"/>
    <n v="154.84259999999995"/>
  </r>
  <r>
    <n v="7560"/>
    <x v="3747"/>
    <x v="2"/>
    <x v="301"/>
    <d v="2011-11-05T00:00:00"/>
    <s v="Standard Class"/>
    <s v="DL-12925"/>
    <s v="Daniel Lacy"/>
    <x v="0"/>
    <s v="United States"/>
    <x v="85"/>
    <x v="15"/>
    <n v="11561"/>
    <x v="3"/>
    <s v="OFF-PA-10000806"/>
    <x v="1"/>
    <x v="10"/>
    <s v="Xerox 1934"/>
    <n v="167.94"/>
    <n v="3"/>
    <n v="0"/>
    <n v="82.290599999999998"/>
  </r>
  <r>
    <n v="7561"/>
    <x v="3747"/>
    <x v="2"/>
    <x v="301"/>
    <d v="2011-11-05T00:00:00"/>
    <s v="Standard Class"/>
    <s v="DL-12925"/>
    <s v="Daniel Lacy"/>
    <x v="0"/>
    <s v="United States"/>
    <x v="85"/>
    <x v="15"/>
    <n v="11561"/>
    <x v="3"/>
    <s v="FUR-FU-10003142"/>
    <x v="0"/>
    <x v="5"/>
    <s v="Master Big Foot Doorstop, Beige"/>
    <n v="31.68"/>
    <n v="6"/>
    <n v="0"/>
    <n v="9.8207999999999984"/>
  </r>
  <r>
    <n v="7562"/>
    <x v="3748"/>
    <x v="0"/>
    <x v="945"/>
    <d v="2014-01-02T00:00:00"/>
    <s v="First Class"/>
    <s v="BD-11605"/>
    <s v="Brian Dahlen"/>
    <x v="0"/>
    <s v="United States"/>
    <x v="152"/>
    <x v="9"/>
    <n v="17602"/>
    <x v="3"/>
    <s v="FUR-CH-10000454"/>
    <x v="0"/>
    <x v="1"/>
    <s v="Hon Deluxe Fabric Upholstered Stacking Chairs, Rounded Back"/>
    <n v="170.78599999999997"/>
    <n v="1"/>
    <n v="0.3"/>
    <n v="0"/>
  </r>
  <r>
    <n v="7563"/>
    <x v="3749"/>
    <x v="0"/>
    <x v="323"/>
    <d v="2013-09-08T00:00:00"/>
    <s v="Standard Class"/>
    <s v="RB-19570"/>
    <s v="Rob Beeghly"/>
    <x v="0"/>
    <s v="United States"/>
    <x v="22"/>
    <x v="10"/>
    <n v="60610"/>
    <x v="2"/>
    <s v="FUR-BO-10003894"/>
    <x v="0"/>
    <x v="0"/>
    <s v="Safco Value Mate Steel Bookcase, Baked Enamel Finish on Steel, Black"/>
    <n v="198.744"/>
    <n v="4"/>
    <n v="0.3"/>
    <n v="0"/>
  </r>
  <r>
    <n v="7564"/>
    <x v="3750"/>
    <x v="3"/>
    <x v="361"/>
    <d v="2014-10-08T00:00:00"/>
    <s v="First Class"/>
    <s v="RB-19795"/>
    <s v="Ross Baird"/>
    <x v="2"/>
    <s v="United States"/>
    <x v="60"/>
    <x v="22"/>
    <n v="80219"/>
    <x v="1"/>
    <s v="TEC-AC-10001714"/>
    <x v="2"/>
    <x v="11"/>
    <s v="Logitech MX Performance Wireless Mouse"/>
    <n v="63.824000000000005"/>
    <n v="2"/>
    <n v="0.2"/>
    <n v="13.562599999999998"/>
  </r>
  <r>
    <n v="7565"/>
    <x v="3751"/>
    <x v="0"/>
    <x v="806"/>
    <d v="2013-02-01T00:00:00"/>
    <s v="Second Class"/>
    <s v="TB-21250"/>
    <s v="Tim Brockman"/>
    <x v="0"/>
    <s v="United States"/>
    <x v="4"/>
    <x v="4"/>
    <n v="98103"/>
    <x v="1"/>
    <s v="FUR-CH-10001190"/>
    <x v="0"/>
    <x v="1"/>
    <s v="Global Deluxe High-Back Office Chair in Storm"/>
    <n v="435.16800000000006"/>
    <n v="4"/>
    <n v="0.2"/>
    <n v="-59.835600000000042"/>
  </r>
  <r>
    <n v="7566"/>
    <x v="3751"/>
    <x v="0"/>
    <x v="806"/>
    <d v="2013-02-01T00:00:00"/>
    <s v="Second Class"/>
    <s v="TB-21250"/>
    <s v="Tim Brockman"/>
    <x v="0"/>
    <s v="United States"/>
    <x v="4"/>
    <x v="4"/>
    <n v="98103"/>
    <x v="1"/>
    <s v="FUR-BO-10000468"/>
    <x v="0"/>
    <x v="0"/>
    <s v="O'Sullivan 2-Shelf Heavy-Duty Bookcases"/>
    <n v="48.58"/>
    <n v="1"/>
    <n v="0"/>
    <n v="7.7728000000000037"/>
  </r>
  <r>
    <n v="7567"/>
    <x v="3752"/>
    <x v="3"/>
    <x v="81"/>
    <d v="2014-04-24T00:00:00"/>
    <s v="First Class"/>
    <s v="KN-16390"/>
    <s v="Katherine Nockton"/>
    <x v="1"/>
    <s v="United States"/>
    <x v="12"/>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x v="12"/>
    <x v="5"/>
    <n v="77070"/>
    <x v="2"/>
    <s v="OFF-PA-10001534"/>
    <x v="1"/>
    <x v="10"/>
    <s v="Xerox 230"/>
    <n v="20.736000000000004"/>
    <n v="4"/>
    <n v="0.2"/>
    <n v="7.2576000000000001"/>
  </r>
  <r>
    <n v="7569"/>
    <x v="3753"/>
    <x v="2"/>
    <x v="29"/>
    <d v="2011-12-10T00:00:00"/>
    <s v="Standard Class"/>
    <s v="RL-19615"/>
    <s v="Rob Lucas"/>
    <x v="0"/>
    <s v="United States"/>
    <x v="1"/>
    <x v="1"/>
    <n v="90045"/>
    <x v="1"/>
    <s v="OFF-AR-10003045"/>
    <x v="1"/>
    <x v="6"/>
    <s v="Prang Colored Pencils"/>
    <n v="26.46"/>
    <n v="9"/>
    <n v="0"/>
    <n v="11.907"/>
  </r>
  <r>
    <n v="7570"/>
    <x v="3753"/>
    <x v="2"/>
    <x v="29"/>
    <d v="2011-12-10T00:00:00"/>
    <s v="Standard Class"/>
    <s v="RL-19615"/>
    <s v="Rob Lucas"/>
    <x v="0"/>
    <s v="United States"/>
    <x v="1"/>
    <x v="1"/>
    <n v="90045"/>
    <x v="1"/>
    <s v="OFF-PA-10001363"/>
    <x v="1"/>
    <x v="10"/>
    <s v="Xerox 1933"/>
    <n v="49.12"/>
    <n v="4"/>
    <n v="0"/>
    <n v="23.086399999999998"/>
  </r>
  <r>
    <n v="7571"/>
    <x v="3753"/>
    <x v="2"/>
    <x v="29"/>
    <d v="2011-12-10T00:00:00"/>
    <s v="Standard Class"/>
    <s v="RL-19615"/>
    <s v="Rob Lucas"/>
    <x v="0"/>
    <s v="United States"/>
    <x v="1"/>
    <x v="1"/>
    <n v="90045"/>
    <x v="1"/>
    <s v="OFF-FA-10002280"/>
    <x v="1"/>
    <x v="13"/>
    <s v="Advantus Plastic Paper Clips"/>
    <n v="15"/>
    <n v="3"/>
    <n v="0"/>
    <n v="7.1999999999999993"/>
  </r>
  <r>
    <n v="7572"/>
    <x v="3754"/>
    <x v="2"/>
    <x v="618"/>
    <d v="2011-10-26T00:00:00"/>
    <s v="Standard Class"/>
    <s v="FH-14275"/>
    <s v="Frank Hawley"/>
    <x v="1"/>
    <s v="United States"/>
    <x v="311"/>
    <x v="17"/>
    <n v="23602"/>
    <x v="0"/>
    <s v="OFF-ST-10003479"/>
    <x v="1"/>
    <x v="4"/>
    <s v="Eldon Base for stackable storage shelf, platinum"/>
    <n v="194.7"/>
    <n v="5"/>
    <n v="0"/>
    <n v="9.7349999999999781"/>
  </r>
  <r>
    <n v="7573"/>
    <x v="3754"/>
    <x v="2"/>
    <x v="618"/>
    <d v="2011-10-26T00:00:00"/>
    <s v="Standard Class"/>
    <s v="FH-14275"/>
    <s v="Frank Hawley"/>
    <x v="1"/>
    <s v="United States"/>
    <x v="311"/>
    <x v="17"/>
    <n v="23602"/>
    <x v="0"/>
    <s v="FUR-TA-10004607"/>
    <x v="0"/>
    <x v="3"/>
    <s v="Hon 2111 Invitation Series Straight Table"/>
    <n v="591.32000000000005"/>
    <n v="4"/>
    <n v="0"/>
    <n v="112.35079999999999"/>
  </r>
  <r>
    <n v="7574"/>
    <x v="3754"/>
    <x v="2"/>
    <x v="618"/>
    <d v="2011-10-26T00:00:00"/>
    <s v="Standard Class"/>
    <s v="FH-14275"/>
    <s v="Frank Hawley"/>
    <x v="1"/>
    <s v="United States"/>
    <x v="311"/>
    <x v="17"/>
    <n v="23602"/>
    <x v="0"/>
    <s v="OFF-AR-10001022"/>
    <x v="1"/>
    <x v="6"/>
    <s v="SANFORD Liquid Accent Tank-Style Highlighters"/>
    <n v="2.84"/>
    <n v="1"/>
    <n v="0"/>
    <n v="0.88039999999999985"/>
  </r>
  <r>
    <n v="7575"/>
    <x v="3755"/>
    <x v="1"/>
    <x v="575"/>
    <d v="2012-12-12T00:00:00"/>
    <s v="Standard Class"/>
    <s v="YS-21880"/>
    <s v="Yana Sorensen"/>
    <x v="1"/>
    <s v="United States"/>
    <x v="1"/>
    <x v="1"/>
    <n v="90036"/>
    <x v="1"/>
    <s v="OFF-ST-10004186"/>
    <x v="1"/>
    <x v="4"/>
    <s v="Stur-D-Stor Shelving, Vertical 5-Shelf: 72&quot;H x 36&quot;W x 18 1/2&quot;D"/>
    <n v="221.96"/>
    <n v="2"/>
    <n v="0"/>
    <n v="4.4391999999999996"/>
  </r>
  <r>
    <n v="7576"/>
    <x v="3755"/>
    <x v="1"/>
    <x v="575"/>
    <d v="2012-12-12T00:00:00"/>
    <s v="Standard Class"/>
    <s v="YS-21880"/>
    <s v="Yana Sorensen"/>
    <x v="1"/>
    <s v="United States"/>
    <x v="1"/>
    <x v="1"/>
    <n v="90036"/>
    <x v="1"/>
    <s v="TEC-AC-10000865"/>
    <x v="2"/>
    <x v="11"/>
    <s v="WD My Passport Ultra 500GB Portable External Hard Drive"/>
    <n v="236"/>
    <n v="4"/>
    <n v="0"/>
    <n v="40.119999999999976"/>
  </r>
  <r>
    <n v="7577"/>
    <x v="3756"/>
    <x v="2"/>
    <x v="981"/>
    <d v="2011-11-07T00:00:00"/>
    <s v="Second Class"/>
    <s v="SW-20755"/>
    <s v="Steven Ward"/>
    <x v="1"/>
    <s v="United States"/>
    <x v="4"/>
    <x v="4"/>
    <n v="98115"/>
    <x v="1"/>
    <s v="TEC-AC-10000023"/>
    <x v="2"/>
    <x v="11"/>
    <s v="Maxell 74 Minute CD-R Spindle, 50/Pack"/>
    <n v="41.94"/>
    <n v="2"/>
    <n v="0"/>
    <n v="15.098399999999998"/>
  </r>
  <r>
    <n v="7578"/>
    <x v="3756"/>
    <x v="2"/>
    <x v="981"/>
    <d v="2011-11-07T00:00:00"/>
    <s v="Second Class"/>
    <s v="SW-20755"/>
    <s v="Steven Ward"/>
    <x v="1"/>
    <s v="United States"/>
    <x v="4"/>
    <x v="4"/>
    <n v="98115"/>
    <x v="1"/>
    <s v="TEC-PH-10001750"/>
    <x v="2"/>
    <x v="7"/>
    <s v="Samsung Rugby III"/>
    <n v="52.792000000000002"/>
    <n v="1"/>
    <n v="0.2"/>
    <n v="4.6193000000000026"/>
  </r>
  <r>
    <n v="7579"/>
    <x v="3757"/>
    <x v="0"/>
    <x v="122"/>
    <d v="2013-12-22T00:00:00"/>
    <s v="First Class"/>
    <s v="PN-18775"/>
    <s v="Parhena Norris"/>
    <x v="2"/>
    <s v="United States"/>
    <x v="155"/>
    <x v="8"/>
    <n v="68104"/>
    <x v="2"/>
    <s v="FUR-CH-10004997"/>
    <x v="0"/>
    <x v="1"/>
    <s v="Hon Every-Day Series Multi-Task Chairs"/>
    <n v="563.93999999999994"/>
    <n v="3"/>
    <n v="0"/>
    <n v="112.78800000000001"/>
  </r>
  <r>
    <n v="7580"/>
    <x v="3758"/>
    <x v="1"/>
    <x v="521"/>
    <d v="2012-11-27T00:00:00"/>
    <s v="Second Class"/>
    <s v="AT-10735"/>
    <s v="Annie Thurman"/>
    <x v="0"/>
    <s v="United States"/>
    <x v="73"/>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x v="73"/>
    <x v="30"/>
    <n v="7960"/>
    <x v="3"/>
    <s v="OFF-AR-10004999"/>
    <x v="1"/>
    <x v="6"/>
    <s v="Newell 315"/>
    <n v="17.940000000000001"/>
    <n v="3"/>
    <n v="0"/>
    <n v="4.4850000000000003"/>
  </r>
  <r>
    <n v="7582"/>
    <x v="3759"/>
    <x v="1"/>
    <x v="863"/>
    <d v="2012-08-16T00:00:00"/>
    <s v="First Class"/>
    <s v="EJ-13720"/>
    <s v="Ed Jacobs"/>
    <x v="0"/>
    <s v="United States"/>
    <x v="10"/>
    <x v="9"/>
    <n v="19143"/>
    <x v="3"/>
    <s v="OFF-ST-10003816"/>
    <x v="1"/>
    <x v="4"/>
    <s v="Fellowes High-Stak Drawer Files"/>
    <n v="422.85599999999999"/>
    <n v="3"/>
    <n v="0.2"/>
    <n v="15.857099999999974"/>
  </r>
  <r>
    <n v="7583"/>
    <x v="3760"/>
    <x v="1"/>
    <x v="392"/>
    <d v="2012-04-21T00:00:00"/>
    <s v="Standard Class"/>
    <s v="DM-13345"/>
    <s v="Denise Monton"/>
    <x v="1"/>
    <s v="United States"/>
    <x v="20"/>
    <x v="15"/>
    <n v="10024"/>
    <x v="3"/>
    <s v="FUR-CH-10003968"/>
    <x v="0"/>
    <x v="1"/>
    <s v="Novimex Turbo Task Chair"/>
    <n v="127.76400000000001"/>
    <n v="2"/>
    <n v="0.1"/>
    <n v="2.8392000000000017"/>
  </r>
  <r>
    <n v="7584"/>
    <x v="3761"/>
    <x v="2"/>
    <x v="90"/>
    <d v="2011-03-25T00:00:00"/>
    <s v="Standard Class"/>
    <s v="KH-16690"/>
    <s v="Kristen Hastings"/>
    <x v="1"/>
    <s v="United States"/>
    <x v="24"/>
    <x v="17"/>
    <n v="22153"/>
    <x v="0"/>
    <s v="TEC-PH-10000730"/>
    <x v="2"/>
    <x v="7"/>
    <s v="Samsung Galaxy S4 Active"/>
    <n v="3499.9300000000003"/>
    <n v="7"/>
    <n v="0"/>
    <n v="909.98180000000025"/>
  </r>
  <r>
    <n v="7585"/>
    <x v="3761"/>
    <x v="2"/>
    <x v="90"/>
    <d v="2011-03-25T00:00:00"/>
    <s v="Standard Class"/>
    <s v="KH-16690"/>
    <s v="Kristen Hastings"/>
    <x v="1"/>
    <s v="United States"/>
    <x v="24"/>
    <x v="17"/>
    <n v="22153"/>
    <x v="0"/>
    <s v="OFF-LA-10004409"/>
    <x v="1"/>
    <x v="2"/>
    <s v="Avery 492"/>
    <n v="14.399999999999999"/>
    <n v="5"/>
    <n v="0"/>
    <n v="6.6239999999999988"/>
  </r>
  <r>
    <n v="7586"/>
    <x v="3761"/>
    <x v="2"/>
    <x v="90"/>
    <d v="2011-03-25T00:00:00"/>
    <s v="Standard Class"/>
    <s v="KH-16690"/>
    <s v="Kristen Hastings"/>
    <x v="1"/>
    <s v="United States"/>
    <x v="24"/>
    <x v="17"/>
    <n v="22153"/>
    <x v="0"/>
    <s v="OFF-PA-10000675"/>
    <x v="1"/>
    <x v="10"/>
    <s v="Xerox 1919"/>
    <n v="122.97"/>
    <n v="3"/>
    <n v="0"/>
    <n v="60.255300000000005"/>
  </r>
  <r>
    <n v="7587"/>
    <x v="3761"/>
    <x v="2"/>
    <x v="90"/>
    <d v="2011-03-25T00:00:00"/>
    <s v="Standard Class"/>
    <s v="KH-16690"/>
    <s v="Kristen Hastings"/>
    <x v="1"/>
    <s v="United States"/>
    <x v="24"/>
    <x v="17"/>
    <n v="22153"/>
    <x v="0"/>
    <s v="OFF-AR-10001573"/>
    <x v="1"/>
    <x v="6"/>
    <s v="American Pencil"/>
    <n v="9.32"/>
    <n v="4"/>
    <n v="0"/>
    <n v="2.702799999999999"/>
  </r>
  <r>
    <n v="7588"/>
    <x v="3761"/>
    <x v="2"/>
    <x v="90"/>
    <d v="2011-03-25T00:00:00"/>
    <s v="Standard Class"/>
    <s v="KH-16690"/>
    <s v="Kristen Hastings"/>
    <x v="1"/>
    <s v="United States"/>
    <x v="24"/>
    <x v="17"/>
    <n v="22153"/>
    <x v="0"/>
    <s v="OFF-BI-10001597"/>
    <x v="1"/>
    <x v="8"/>
    <s v="Wilson Jones Ledger-Size, Piano-Hinge Binder, 2&quot;, Blue"/>
    <n v="122.94"/>
    <n v="3"/>
    <n v="0"/>
    <n v="59.011199999999988"/>
  </r>
  <r>
    <n v="7589"/>
    <x v="3762"/>
    <x v="3"/>
    <x v="673"/>
    <d v="2014-11-23T00:00:00"/>
    <s v="Standard Class"/>
    <s v="MB-18085"/>
    <s v="Mick Brown"/>
    <x v="0"/>
    <s v="United States"/>
    <x v="43"/>
    <x v="1"/>
    <n v="95661"/>
    <x v="1"/>
    <s v="FUR-FU-10001196"/>
    <x v="0"/>
    <x v="5"/>
    <s v="DAX Cubicle Frames - 8x10"/>
    <n v="17.309999999999999"/>
    <n v="3"/>
    <n v="0"/>
    <n v="5.1929999999999996"/>
  </r>
  <r>
    <n v="7590"/>
    <x v="3763"/>
    <x v="1"/>
    <x v="12"/>
    <d v="2012-09-29T00:00:00"/>
    <s v="Standard Class"/>
    <s v="DK-12895"/>
    <s v="Dana Kaydos"/>
    <x v="0"/>
    <s v="United States"/>
    <x v="179"/>
    <x v="10"/>
    <n v="61107"/>
    <x v="2"/>
    <s v="OFF-AR-10004602"/>
    <x v="1"/>
    <x v="6"/>
    <s v="Boston KS Multi-Size Manual Pencil Sharpener"/>
    <n v="128.744"/>
    <n v="7"/>
    <n v="0.2"/>
    <n v="12.874400000000001"/>
  </r>
  <r>
    <n v="7591"/>
    <x v="3764"/>
    <x v="0"/>
    <x v="64"/>
    <d v="2013-09-10T00:00:00"/>
    <s v="Standard Class"/>
    <s v="DB-13210"/>
    <s v="Dean Braden"/>
    <x v="0"/>
    <s v="United States"/>
    <x v="10"/>
    <x v="9"/>
    <n v="19134"/>
    <x v="3"/>
    <s v="FUR-FU-10000260"/>
    <x v="0"/>
    <x v="5"/>
    <s v="6&quot; Cubicle Wall Clock, Black"/>
    <n v="58.248000000000005"/>
    <n v="9"/>
    <n v="0.2"/>
    <n v="11.649599999999996"/>
  </r>
  <r>
    <n v="7592"/>
    <x v="3764"/>
    <x v="0"/>
    <x v="64"/>
    <d v="2013-09-10T00:00:00"/>
    <s v="Standard Class"/>
    <s v="DB-13210"/>
    <s v="Dean Braden"/>
    <x v="0"/>
    <s v="United States"/>
    <x v="10"/>
    <x v="9"/>
    <n v="19134"/>
    <x v="3"/>
    <s v="FUR-CH-10001146"/>
    <x v="0"/>
    <x v="1"/>
    <s v="Global Task Chair, Black"/>
    <n v="71.245999999999995"/>
    <n v="2"/>
    <n v="0.3"/>
    <n v="-19.338199999999993"/>
  </r>
  <r>
    <n v="7593"/>
    <x v="3764"/>
    <x v="0"/>
    <x v="64"/>
    <d v="2013-09-10T00:00:00"/>
    <s v="Standard Class"/>
    <s v="DB-13210"/>
    <s v="Dean Braden"/>
    <x v="0"/>
    <s v="United States"/>
    <x v="10"/>
    <x v="9"/>
    <n v="19134"/>
    <x v="3"/>
    <s v="OFF-AR-10000896"/>
    <x v="1"/>
    <x v="6"/>
    <s v="Newell 329"/>
    <n v="7.8719999999999999"/>
    <n v="3"/>
    <n v="0.2"/>
    <n v="0.59039999999999937"/>
  </r>
  <r>
    <n v="7594"/>
    <x v="3764"/>
    <x v="0"/>
    <x v="64"/>
    <d v="2013-09-10T00:00:00"/>
    <s v="Standard Class"/>
    <s v="DB-13210"/>
    <s v="Dean Braden"/>
    <x v="0"/>
    <s v="United States"/>
    <x v="10"/>
    <x v="9"/>
    <n v="19134"/>
    <x v="3"/>
    <s v="FUR-CH-10000309"/>
    <x v="0"/>
    <x v="1"/>
    <s v="Global Comet Stacking Arm Chair"/>
    <n v="887.27099999999984"/>
    <n v="3"/>
    <n v="0.3"/>
    <n v="-63.376499999999965"/>
  </r>
  <r>
    <n v="7595"/>
    <x v="3765"/>
    <x v="3"/>
    <x v="693"/>
    <d v="2014-04-25T00:00:00"/>
    <s v="Standard Class"/>
    <s v="CV-12295"/>
    <s v="Christina VanderZanden"/>
    <x v="0"/>
    <s v="United States"/>
    <x v="66"/>
    <x v="12"/>
    <n v="48234"/>
    <x v="2"/>
    <s v="OFF-BI-10001989"/>
    <x v="1"/>
    <x v="8"/>
    <s v="Premium Transparent Presentation Covers by GBC"/>
    <n v="146.86000000000001"/>
    <n v="7"/>
    <n v="0"/>
    <n v="70.492799999999988"/>
  </r>
  <r>
    <n v="7596"/>
    <x v="3765"/>
    <x v="3"/>
    <x v="693"/>
    <d v="2014-04-25T00:00:00"/>
    <s v="Standard Class"/>
    <s v="CV-12295"/>
    <s v="Christina VanderZanden"/>
    <x v="0"/>
    <s v="United States"/>
    <x v="66"/>
    <x v="12"/>
    <n v="48234"/>
    <x v="2"/>
    <s v="OFF-BI-10001036"/>
    <x v="1"/>
    <x v="8"/>
    <s v="Cardinal EasyOpen D-Ring Binders"/>
    <n v="36.56"/>
    <n v="4"/>
    <n v="0"/>
    <n v="18.28"/>
  </r>
  <r>
    <n v="7597"/>
    <x v="3766"/>
    <x v="1"/>
    <x v="925"/>
    <d v="2012-06-19T00:00:00"/>
    <s v="Standard Class"/>
    <s v="GK-14620"/>
    <s v="Grace Kelly"/>
    <x v="1"/>
    <s v="United States"/>
    <x v="1"/>
    <x v="1"/>
    <n v="90004"/>
    <x v="1"/>
    <s v="TEC-PH-10002103"/>
    <x v="2"/>
    <x v="7"/>
    <s v="Jabra SPEAK 410"/>
    <n v="225.57599999999996"/>
    <n v="3"/>
    <n v="0.2"/>
    <n v="22.557600000000008"/>
  </r>
  <r>
    <n v="7598"/>
    <x v="3767"/>
    <x v="2"/>
    <x v="328"/>
    <d v="2011-09-22T00:00:00"/>
    <s v="Standard Class"/>
    <s v="JA-15970"/>
    <s v="Joseph Airdo"/>
    <x v="0"/>
    <s v="United States"/>
    <x v="24"/>
    <x v="21"/>
    <n v="97477"/>
    <x v="1"/>
    <s v="OFF-AR-10001473"/>
    <x v="1"/>
    <x v="6"/>
    <s v="Newell 313"/>
    <n v="5.2480000000000002"/>
    <n v="2"/>
    <n v="0.2"/>
    <n v="0.45920000000000027"/>
  </r>
  <r>
    <n v="7599"/>
    <x v="3767"/>
    <x v="2"/>
    <x v="328"/>
    <d v="2011-09-22T00:00:00"/>
    <s v="Standard Class"/>
    <s v="JA-15970"/>
    <s v="Joseph Airdo"/>
    <x v="0"/>
    <s v="United States"/>
    <x v="24"/>
    <x v="21"/>
    <n v="97477"/>
    <x v="1"/>
    <s v="OFF-AR-10000411"/>
    <x v="1"/>
    <x v="6"/>
    <s v="Boston 16701 Slimline Battery Pencil Sharpener"/>
    <n v="38.256"/>
    <n v="3"/>
    <n v="0.2"/>
    <n v="4.7819999999999947"/>
  </r>
  <r>
    <n v="7600"/>
    <x v="3767"/>
    <x v="2"/>
    <x v="328"/>
    <d v="2011-09-22T00:00:00"/>
    <s v="Standard Class"/>
    <s v="JA-15970"/>
    <s v="Joseph Airdo"/>
    <x v="0"/>
    <s v="United States"/>
    <x v="24"/>
    <x v="21"/>
    <n v="97477"/>
    <x v="1"/>
    <s v="OFF-PA-10000246"/>
    <x v="1"/>
    <x v="10"/>
    <s v="Riverleaf Stik-Withit Designer Note Cubes"/>
    <n v="40.24"/>
    <n v="5"/>
    <n v="0.2"/>
    <n v="13.078000000000001"/>
  </r>
  <r>
    <n v="7601"/>
    <x v="3767"/>
    <x v="2"/>
    <x v="328"/>
    <d v="2011-09-22T00:00:00"/>
    <s v="Standard Class"/>
    <s v="JA-15970"/>
    <s v="Joseph Airdo"/>
    <x v="0"/>
    <s v="United States"/>
    <x v="24"/>
    <x v="21"/>
    <n v="97477"/>
    <x v="1"/>
    <s v="TEC-MA-10004086"/>
    <x v="2"/>
    <x v="15"/>
    <s v="Plantronics Single Ear Headset"/>
    <n v="29.925000000000001"/>
    <n v="5"/>
    <n v="0.7"/>
    <n v="-21.944999999999993"/>
  </r>
  <r>
    <n v="7602"/>
    <x v="3767"/>
    <x v="2"/>
    <x v="328"/>
    <d v="2011-09-22T00:00:00"/>
    <s v="Standard Class"/>
    <s v="JA-15970"/>
    <s v="Joseph Airdo"/>
    <x v="0"/>
    <s v="United States"/>
    <x v="24"/>
    <x v="21"/>
    <n v="97477"/>
    <x v="1"/>
    <s v="OFF-PA-10003039"/>
    <x v="1"/>
    <x v="10"/>
    <s v="Xerox 1960"/>
    <n v="148.70400000000001"/>
    <n v="6"/>
    <n v="0.2"/>
    <n v="46.469999999999985"/>
  </r>
  <r>
    <n v="7603"/>
    <x v="3767"/>
    <x v="2"/>
    <x v="328"/>
    <d v="2011-09-22T00:00:00"/>
    <s v="Standard Class"/>
    <s v="JA-15970"/>
    <s v="Joseph Airdo"/>
    <x v="0"/>
    <s v="United States"/>
    <x v="24"/>
    <x v="21"/>
    <n v="97477"/>
    <x v="1"/>
    <s v="TEC-AC-10004633"/>
    <x v="2"/>
    <x v="11"/>
    <s v="Verbatim 25 GB 6x Blu-ray Single Layer Recordable Disc, 3/Pack"/>
    <n v="55.92"/>
    <n v="10"/>
    <n v="0.2"/>
    <n v="16.776000000000007"/>
  </r>
  <r>
    <n v="7604"/>
    <x v="3768"/>
    <x v="0"/>
    <x v="630"/>
    <d v="2013-07-13T00:00:00"/>
    <s v="Standard Class"/>
    <s v="TH-21115"/>
    <s v="Thea Hudgings"/>
    <x v="1"/>
    <s v="United States"/>
    <x v="205"/>
    <x v="34"/>
    <n v="2908"/>
    <x v="3"/>
    <s v="OFF-PA-10000289"/>
    <x v="1"/>
    <x v="10"/>
    <s v="Xerox 213"/>
    <n v="12.96"/>
    <n v="2"/>
    <n v="0"/>
    <n v="6.2208000000000006"/>
  </r>
  <r>
    <n v="7605"/>
    <x v="3769"/>
    <x v="0"/>
    <x v="1022"/>
    <d v="2013-06-01T00:00:00"/>
    <s v="Standard Class"/>
    <s v="BS-11665"/>
    <s v="Brian Stugart"/>
    <x v="0"/>
    <s v="United States"/>
    <x v="22"/>
    <x v="10"/>
    <n v="60623"/>
    <x v="2"/>
    <s v="FUR-FU-10003247"/>
    <x v="0"/>
    <x v="5"/>
    <s v="36X48 HARDFLOOR CHAIRMAT"/>
    <n v="25.176000000000002"/>
    <n v="3"/>
    <n v="0.6"/>
    <n v="-33.358199999999997"/>
  </r>
  <r>
    <n v="7606"/>
    <x v="3769"/>
    <x v="0"/>
    <x v="1022"/>
    <d v="2013-06-01T00:00:00"/>
    <s v="Standard Class"/>
    <s v="BS-11665"/>
    <s v="Brian Stugart"/>
    <x v="0"/>
    <s v="United States"/>
    <x v="22"/>
    <x v="10"/>
    <n v="60623"/>
    <x v="2"/>
    <s v="FUR-FU-10002191"/>
    <x v="0"/>
    <x v="5"/>
    <s v="G.E. Halogen Desk Lamp Bulbs"/>
    <n v="5.5840000000000005"/>
    <n v="2"/>
    <n v="0.6"/>
    <n v="-1.6751999999999994"/>
  </r>
  <r>
    <n v="7607"/>
    <x v="3769"/>
    <x v="0"/>
    <x v="1022"/>
    <d v="2013-06-01T00:00:00"/>
    <s v="Standard Class"/>
    <s v="BS-11665"/>
    <s v="Brian Stugart"/>
    <x v="0"/>
    <s v="United States"/>
    <x v="22"/>
    <x v="10"/>
    <n v="60623"/>
    <x v="2"/>
    <s v="OFF-ST-10001496"/>
    <x v="1"/>
    <x v="4"/>
    <s v="Standard Rollaway File with Lock"/>
    <n v="1297.3680000000002"/>
    <n v="9"/>
    <n v="0.2"/>
    <n v="97.302599999999984"/>
  </r>
  <r>
    <n v="7608"/>
    <x v="3770"/>
    <x v="3"/>
    <x v="165"/>
    <d v="2014-12-28T00:00:00"/>
    <s v="First Class"/>
    <s v="NS-18505"/>
    <s v="Neola Schneider"/>
    <x v="0"/>
    <s v="United States"/>
    <x v="61"/>
    <x v="5"/>
    <n v="75220"/>
    <x v="2"/>
    <s v="OFF-ST-10000585"/>
    <x v="1"/>
    <x v="4"/>
    <s v="Economy Rollaway Files"/>
    <n v="264.32"/>
    <n v="2"/>
    <n v="0.2"/>
    <n v="19.823999999999998"/>
  </r>
  <r>
    <n v="7609"/>
    <x v="3771"/>
    <x v="3"/>
    <x v="898"/>
    <d v="2014-05-08T00:00:00"/>
    <s v="Standard Class"/>
    <s v="MK-18160"/>
    <s v="Mike Kennedy"/>
    <x v="0"/>
    <s v="United States"/>
    <x v="8"/>
    <x v="1"/>
    <n v="94122"/>
    <x v="1"/>
    <s v="OFF-PA-10001166"/>
    <x v="1"/>
    <x v="10"/>
    <s v="Xerox 2"/>
    <n v="25.92"/>
    <n v="4"/>
    <n v="0"/>
    <n v="12.441600000000001"/>
  </r>
  <r>
    <n v="7610"/>
    <x v="3771"/>
    <x v="3"/>
    <x v="898"/>
    <d v="2014-05-08T00:00:00"/>
    <s v="Standard Class"/>
    <s v="MK-18160"/>
    <s v="Mike Kennedy"/>
    <x v="0"/>
    <s v="United States"/>
    <x v="8"/>
    <x v="1"/>
    <n v="94122"/>
    <x v="1"/>
    <s v="OFF-AR-10003651"/>
    <x v="1"/>
    <x v="6"/>
    <s v="Newell 350"/>
    <n v="22.959999999999997"/>
    <n v="7"/>
    <n v="0"/>
    <n v="6.6583999999999968"/>
  </r>
  <r>
    <n v="7611"/>
    <x v="3772"/>
    <x v="2"/>
    <x v="1165"/>
    <d v="2011-02-25T00:00:00"/>
    <s v="First Class"/>
    <s v="SA-20830"/>
    <s v="Sue Ann Reed"/>
    <x v="0"/>
    <s v="United States"/>
    <x v="429"/>
    <x v="1"/>
    <n v="92553"/>
    <x v="1"/>
    <s v="OFF-PA-10001800"/>
    <x v="1"/>
    <x v="10"/>
    <s v="Xerox 220"/>
    <n v="19.440000000000001"/>
    <n v="3"/>
    <n v="0"/>
    <n v="9.3312000000000008"/>
  </r>
  <r>
    <n v="7612"/>
    <x v="3773"/>
    <x v="1"/>
    <x v="285"/>
    <d v="2012-02-11T00:00:00"/>
    <s v="First Class"/>
    <s v="BH-11710"/>
    <s v="Brosina Hoffman"/>
    <x v="0"/>
    <s v="United States"/>
    <x v="495"/>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x v="495"/>
    <x v="41"/>
    <n v="67846"/>
    <x v="2"/>
    <s v="OFF-FA-10000134"/>
    <x v="1"/>
    <x v="13"/>
    <s v="Advantus Push Pins, Aluminum Head"/>
    <n v="5.81"/>
    <n v="1"/>
    <n v="0"/>
    <n v="1.8010999999999999"/>
  </r>
  <r>
    <n v="7614"/>
    <x v="3773"/>
    <x v="1"/>
    <x v="285"/>
    <d v="2012-02-11T00:00:00"/>
    <s v="First Class"/>
    <s v="BH-11710"/>
    <s v="Brosina Hoffman"/>
    <x v="0"/>
    <s v="United States"/>
    <x v="495"/>
    <x v="41"/>
    <n v="67846"/>
    <x v="2"/>
    <s v="OFF-AR-10001149"/>
    <x v="1"/>
    <x v="6"/>
    <s v="Sanford Colorific Colored Pencils, 12/Box"/>
    <n v="5.76"/>
    <n v="2"/>
    <n v="0"/>
    <n v="1.7279999999999998"/>
  </r>
  <r>
    <n v="7615"/>
    <x v="3774"/>
    <x v="1"/>
    <x v="252"/>
    <d v="2012-08-28T00:00:00"/>
    <s v="Second Class"/>
    <s v="SC-20380"/>
    <s v="Shahid Collister"/>
    <x v="0"/>
    <s v="United States"/>
    <x v="20"/>
    <x v="15"/>
    <n v="10035"/>
    <x v="3"/>
    <s v="FUR-FU-10000010"/>
    <x v="0"/>
    <x v="5"/>
    <s v="DAX Value U-Channel Document Frames, Easel Back"/>
    <n v="14.91"/>
    <n v="3"/>
    <n v="0"/>
    <n v="4.6220999999999997"/>
  </r>
  <r>
    <n v="7616"/>
    <x v="3775"/>
    <x v="2"/>
    <x v="953"/>
    <d v="2011-12-04T00:00:00"/>
    <s v="Standard Class"/>
    <s v="RF-19345"/>
    <s v="Randy Ferguson"/>
    <x v="1"/>
    <s v="United States"/>
    <x v="333"/>
    <x v="2"/>
    <n v="32839"/>
    <x v="0"/>
    <s v="OFF-BI-10000201"/>
    <x v="1"/>
    <x v="8"/>
    <s v="Avery Triangle Shaped Sheet Lifters, Black, 2/Pack"/>
    <n v="6.6420000000000012"/>
    <n v="9"/>
    <n v="0.7"/>
    <n v="-4.427999999999999"/>
  </r>
  <r>
    <n v="7617"/>
    <x v="3776"/>
    <x v="0"/>
    <x v="107"/>
    <d v="2013-12-17T00:00:00"/>
    <s v="Standard Class"/>
    <s v="CM-12235"/>
    <s v="Chris McAfee"/>
    <x v="0"/>
    <s v="United States"/>
    <x v="232"/>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x v="232"/>
    <x v="15"/>
    <n v="13601"/>
    <x v="3"/>
    <s v="OFF-BI-10003656"/>
    <x v="1"/>
    <x v="8"/>
    <s v="Fellowes PB200 Plastic Comb Binding Machine"/>
    <n v="679.96"/>
    <n v="5"/>
    <n v="0.2"/>
    <n v="220.98699999999997"/>
  </r>
  <r>
    <n v="7619"/>
    <x v="3777"/>
    <x v="3"/>
    <x v="855"/>
    <d v="2014-10-30T00:00:00"/>
    <s v="First Class"/>
    <s v="JM-15655"/>
    <s v="Jim Mitchum"/>
    <x v="1"/>
    <s v="United States"/>
    <x v="1"/>
    <x v="1"/>
    <n v="90032"/>
    <x v="1"/>
    <s v="FUR-TA-10001539"/>
    <x v="0"/>
    <x v="3"/>
    <s v="Chromcraft Rectangular Conference Tables"/>
    <n v="189.57600000000002"/>
    <n v="1"/>
    <n v="0.2"/>
    <n v="9.4787999999999784"/>
  </r>
  <r>
    <n v="7620"/>
    <x v="3777"/>
    <x v="3"/>
    <x v="855"/>
    <d v="2014-10-30T00:00:00"/>
    <s v="First Class"/>
    <s v="JM-15655"/>
    <s v="Jim Mitchum"/>
    <x v="1"/>
    <s v="United States"/>
    <x v="1"/>
    <x v="1"/>
    <n v="90032"/>
    <x v="1"/>
    <s v="TEC-PH-10004100"/>
    <x v="2"/>
    <x v="7"/>
    <s v="Griffin GC17055 Auxiliary Audio Cable"/>
    <n v="71.959999999999994"/>
    <n v="5"/>
    <n v="0.2"/>
    <n v="7.1960000000000015"/>
  </r>
  <r>
    <n v="7621"/>
    <x v="3778"/>
    <x v="2"/>
    <x v="641"/>
    <d v="2011-11-29T00:00:00"/>
    <s v="Standard Class"/>
    <s v="RB-19435"/>
    <s v="Richard Bierner"/>
    <x v="0"/>
    <s v="United States"/>
    <x v="1"/>
    <x v="1"/>
    <n v="90004"/>
    <x v="1"/>
    <s v="TEC-PH-10001580"/>
    <x v="2"/>
    <x v="7"/>
    <s v="Logitech Mobile Speakerphone P710e - speaker phone"/>
    <n v="539.91999999999996"/>
    <n v="5"/>
    <n v="0.2"/>
    <n v="47.242999999999967"/>
  </r>
  <r>
    <n v="7622"/>
    <x v="3778"/>
    <x v="2"/>
    <x v="641"/>
    <d v="2011-11-29T00:00:00"/>
    <s v="Standard Class"/>
    <s v="RB-19435"/>
    <s v="Richard Bierner"/>
    <x v="0"/>
    <s v="United States"/>
    <x v="1"/>
    <x v="1"/>
    <n v="90004"/>
    <x v="1"/>
    <s v="FUR-CH-10002335"/>
    <x v="0"/>
    <x v="1"/>
    <s v="Hon GuestStacker Chair"/>
    <n v="725.34400000000005"/>
    <n v="4"/>
    <n v="0.2"/>
    <n v="54.400800000000004"/>
  </r>
  <r>
    <n v="7623"/>
    <x v="3778"/>
    <x v="2"/>
    <x v="641"/>
    <d v="2011-11-29T00:00:00"/>
    <s v="Standard Class"/>
    <s v="RB-19435"/>
    <s v="Richard Bierner"/>
    <x v="0"/>
    <s v="United States"/>
    <x v="1"/>
    <x v="1"/>
    <n v="90004"/>
    <x v="1"/>
    <s v="OFF-AR-10004707"/>
    <x v="1"/>
    <x v="6"/>
    <s v="Staples"/>
    <n v="7.4399999999999995"/>
    <n v="3"/>
    <n v="0"/>
    <n v="2.6039999999999996"/>
  </r>
  <r>
    <n v="7624"/>
    <x v="3779"/>
    <x v="2"/>
    <x v="686"/>
    <d v="2011-07-20T00:00:00"/>
    <s v="Standard Class"/>
    <s v="SS-20515"/>
    <s v="Shirley Schmidt"/>
    <x v="2"/>
    <s v="United States"/>
    <x v="46"/>
    <x v="13"/>
    <n v="19711"/>
    <x v="3"/>
    <s v="OFF-AP-10000576"/>
    <x v="1"/>
    <x v="9"/>
    <s v="Belkin 7 Outlet SurgeMaster II"/>
    <n v="39.479999999999997"/>
    <n v="1"/>
    <n v="0"/>
    <n v="11.054400000000001"/>
  </r>
  <r>
    <n v="7625"/>
    <x v="3780"/>
    <x v="1"/>
    <x v="293"/>
    <d v="2012-05-27T00:00:00"/>
    <s v="Second Class"/>
    <s v="NM-18445"/>
    <s v="Nathan Mautz"/>
    <x v="2"/>
    <s v="United States"/>
    <x v="66"/>
    <x v="12"/>
    <n v="48234"/>
    <x v="2"/>
    <s v="OFF-AP-10001394"/>
    <x v="1"/>
    <x v="9"/>
    <s v="Harmony Air Purifier"/>
    <n v="850.5"/>
    <n v="5"/>
    <n v="0.1"/>
    <n v="245.69999999999993"/>
  </r>
  <r>
    <n v="7626"/>
    <x v="3780"/>
    <x v="1"/>
    <x v="293"/>
    <d v="2012-05-27T00:00:00"/>
    <s v="Second Class"/>
    <s v="NM-18445"/>
    <s v="Nathan Mautz"/>
    <x v="2"/>
    <s v="United States"/>
    <x v="66"/>
    <x v="12"/>
    <n v="48234"/>
    <x v="2"/>
    <s v="FUR-FU-10003724"/>
    <x v="0"/>
    <x v="5"/>
    <s v="Westinghouse Clip-On Gooseneck Lamps"/>
    <n v="75.33"/>
    <n v="9"/>
    <n v="0"/>
    <n v="19.585799999999999"/>
  </r>
  <r>
    <n v="7627"/>
    <x v="3781"/>
    <x v="1"/>
    <x v="82"/>
    <d v="2012-11-23T00:00:00"/>
    <s v="Second Class"/>
    <s v="EM-14095"/>
    <s v="Eudokia Martin"/>
    <x v="1"/>
    <s v="United States"/>
    <x v="42"/>
    <x v="16"/>
    <n v="85023"/>
    <x v="1"/>
    <s v="OFF-AP-10002867"/>
    <x v="1"/>
    <x v="9"/>
    <s v="Fellowes Command Center 5-outlet power strip"/>
    <n v="325.63200000000006"/>
    <n v="6"/>
    <n v="0.2"/>
    <n v="28.492799999999988"/>
  </r>
  <r>
    <n v="7628"/>
    <x v="3781"/>
    <x v="1"/>
    <x v="82"/>
    <d v="2012-11-23T00:00:00"/>
    <s v="Second Class"/>
    <s v="EM-14095"/>
    <s v="Eudokia Martin"/>
    <x v="1"/>
    <s v="United States"/>
    <x v="42"/>
    <x v="16"/>
    <n v="85023"/>
    <x v="1"/>
    <s v="TEC-AC-10002718"/>
    <x v="2"/>
    <x v="11"/>
    <s v="Belkin Standard 104 key USB Keyboard"/>
    <n v="23.344000000000001"/>
    <n v="2"/>
    <n v="0.2"/>
    <n v="-1.4590000000000014"/>
  </r>
  <r>
    <n v="7629"/>
    <x v="3781"/>
    <x v="1"/>
    <x v="82"/>
    <d v="2012-11-23T00:00:00"/>
    <s v="Second Class"/>
    <s v="EM-14095"/>
    <s v="Eudokia Martin"/>
    <x v="1"/>
    <s v="United States"/>
    <x v="42"/>
    <x v="16"/>
    <n v="85023"/>
    <x v="1"/>
    <s v="OFF-LA-10003121"/>
    <x v="1"/>
    <x v="2"/>
    <s v="Avery 506"/>
    <n v="16.520000000000003"/>
    <n v="5"/>
    <n v="0.2"/>
    <n v="5.368999999999998"/>
  </r>
  <r>
    <n v="7630"/>
    <x v="3782"/>
    <x v="2"/>
    <x v="809"/>
    <d v="2011-04-01T00:00:00"/>
    <s v="First Class"/>
    <s v="MP-17470"/>
    <s v="Mark Packer"/>
    <x v="2"/>
    <s v="United States"/>
    <x v="180"/>
    <x v="5"/>
    <n v="78521"/>
    <x v="2"/>
    <s v="OFF-EN-10002230"/>
    <x v="1"/>
    <x v="12"/>
    <s v="Airmail Envelopes"/>
    <n v="335.72"/>
    <n v="5"/>
    <n v="0.2"/>
    <n v="113.30549999999999"/>
  </r>
  <r>
    <n v="7631"/>
    <x v="3782"/>
    <x v="2"/>
    <x v="809"/>
    <d v="2011-04-01T00:00:00"/>
    <s v="First Class"/>
    <s v="MP-17470"/>
    <s v="Mark Packer"/>
    <x v="2"/>
    <s v="United States"/>
    <x v="180"/>
    <x v="5"/>
    <n v="78521"/>
    <x v="2"/>
    <s v="TEC-PH-10001819"/>
    <x v="2"/>
    <x v="7"/>
    <s v="Innergie mMini Combo Duo USB Travel Charging Kit"/>
    <n v="251.94400000000002"/>
    <n v="7"/>
    <n v="0.2"/>
    <n v="88.180399999999977"/>
  </r>
  <r>
    <n v="7632"/>
    <x v="3782"/>
    <x v="2"/>
    <x v="809"/>
    <d v="2011-04-01T00:00:00"/>
    <s v="First Class"/>
    <s v="MP-17470"/>
    <s v="Mark Packer"/>
    <x v="2"/>
    <s v="United States"/>
    <x v="180"/>
    <x v="5"/>
    <n v="78521"/>
    <x v="2"/>
    <s v="FUR-CH-10002304"/>
    <x v="0"/>
    <x v="1"/>
    <s v="Global Stack Chair without Arms, Black"/>
    <n v="127.30199999999999"/>
    <n v="7"/>
    <n v="0.3"/>
    <n v="-9.0929999999999964"/>
  </r>
  <r>
    <n v="7633"/>
    <x v="3783"/>
    <x v="3"/>
    <x v="614"/>
    <d v="2015-01-02T00:00:00"/>
    <s v="Second Class"/>
    <s v="KH-16360"/>
    <s v="Katherine Hughes"/>
    <x v="0"/>
    <s v="United States"/>
    <x v="103"/>
    <x v="0"/>
    <n v="40214"/>
    <x v="0"/>
    <s v="FUR-CH-10002602"/>
    <x v="0"/>
    <x v="1"/>
    <s v="DMI Arturo Collection Mission-style Design Wood Chair"/>
    <n v="1207.8399999999999"/>
    <n v="8"/>
    <n v="0"/>
    <n v="314.03840000000002"/>
  </r>
  <r>
    <n v="7634"/>
    <x v="3783"/>
    <x v="3"/>
    <x v="614"/>
    <d v="2015-01-02T00:00:00"/>
    <s v="Second Class"/>
    <s v="KH-16360"/>
    <s v="Katherine Hughes"/>
    <x v="0"/>
    <s v="United States"/>
    <x v="103"/>
    <x v="0"/>
    <n v="40214"/>
    <x v="0"/>
    <s v="OFF-BI-10002414"/>
    <x v="1"/>
    <x v="8"/>
    <s v="GBC ProClick Spines for 32-Hole Punch"/>
    <n v="12.53"/>
    <n v="1"/>
    <n v="0"/>
    <n v="5.8890999999999991"/>
  </r>
  <r>
    <n v="7635"/>
    <x v="3783"/>
    <x v="3"/>
    <x v="614"/>
    <d v="2015-01-02T00:00:00"/>
    <s v="Second Class"/>
    <s v="KH-16360"/>
    <s v="Katherine Hughes"/>
    <x v="0"/>
    <s v="United States"/>
    <x v="103"/>
    <x v="0"/>
    <n v="40214"/>
    <x v="0"/>
    <s v="OFF-AR-10003696"/>
    <x v="1"/>
    <x v="6"/>
    <s v="Panasonic KP-350BK Electric Pencil Sharpener with Auto Stop"/>
    <n v="34.58"/>
    <n v="1"/>
    <n v="0"/>
    <n v="10.028199999999998"/>
  </r>
  <r>
    <n v="7636"/>
    <x v="3783"/>
    <x v="3"/>
    <x v="614"/>
    <d v="2015-01-02T00:00:00"/>
    <s v="Second Class"/>
    <s v="KH-16360"/>
    <s v="Katherine Hughes"/>
    <x v="0"/>
    <s v="United States"/>
    <x v="103"/>
    <x v="0"/>
    <n v="40214"/>
    <x v="0"/>
    <s v="FUR-CH-10004495"/>
    <x v="0"/>
    <x v="1"/>
    <s v="Global Leather and Oak Executive Chair, Black"/>
    <n v="300.98"/>
    <n v="1"/>
    <n v="0"/>
    <n v="87.28419999999997"/>
  </r>
  <r>
    <n v="7637"/>
    <x v="3783"/>
    <x v="3"/>
    <x v="614"/>
    <d v="2015-01-02T00:00:00"/>
    <s v="Second Class"/>
    <s v="KH-16360"/>
    <s v="Katherine Hughes"/>
    <x v="0"/>
    <s v="United States"/>
    <x v="103"/>
    <x v="0"/>
    <n v="40214"/>
    <x v="0"/>
    <s v="FUR-CH-10001270"/>
    <x v="0"/>
    <x v="1"/>
    <s v="Harbour Creations Steel Folding Chair"/>
    <n v="258.75"/>
    <n v="3"/>
    <n v="0"/>
    <n v="77.624999999999972"/>
  </r>
  <r>
    <n v="7638"/>
    <x v="3784"/>
    <x v="3"/>
    <x v="580"/>
    <d v="2014-03-09T00:00:00"/>
    <s v="Standard Class"/>
    <s v="DB-13555"/>
    <s v="Dorothy Badders"/>
    <x v="1"/>
    <s v="United States"/>
    <x v="46"/>
    <x v="13"/>
    <n v="19711"/>
    <x v="3"/>
    <s v="OFF-AR-10001615"/>
    <x v="1"/>
    <x v="6"/>
    <s v="Newell 34"/>
    <n v="59.519999999999996"/>
    <n v="3"/>
    <n v="0"/>
    <n v="15.475200000000001"/>
  </r>
  <r>
    <n v="7639"/>
    <x v="3784"/>
    <x v="3"/>
    <x v="580"/>
    <d v="2014-03-09T00:00:00"/>
    <s v="Standard Class"/>
    <s v="DB-13555"/>
    <s v="Dorothy Badders"/>
    <x v="1"/>
    <s v="United States"/>
    <x v="46"/>
    <x v="13"/>
    <n v="19711"/>
    <x v="3"/>
    <s v="OFF-EN-10003286"/>
    <x v="1"/>
    <x v="12"/>
    <s v="Staples"/>
    <n v="57.959999999999994"/>
    <n v="7"/>
    <n v="0"/>
    <n v="27.241199999999996"/>
  </r>
  <r>
    <n v="7640"/>
    <x v="3784"/>
    <x v="3"/>
    <x v="580"/>
    <d v="2014-03-09T00:00:00"/>
    <s v="Standard Class"/>
    <s v="DB-13555"/>
    <s v="Dorothy Badders"/>
    <x v="1"/>
    <s v="United States"/>
    <x v="46"/>
    <x v="13"/>
    <n v="19711"/>
    <x v="3"/>
    <s v="FUR-BO-10003660"/>
    <x v="0"/>
    <x v="0"/>
    <s v="Bush Cubix Collection Bookcases, Fully Assembled"/>
    <n v="441.96"/>
    <n v="2"/>
    <n v="0"/>
    <n v="101.6508"/>
  </r>
  <r>
    <n v="7641"/>
    <x v="3784"/>
    <x v="3"/>
    <x v="580"/>
    <d v="2014-03-09T00:00:00"/>
    <s v="Standard Class"/>
    <s v="DB-13555"/>
    <s v="Dorothy Badders"/>
    <x v="1"/>
    <s v="United States"/>
    <x v="46"/>
    <x v="13"/>
    <n v="19711"/>
    <x v="3"/>
    <s v="OFF-PA-10002764"/>
    <x v="1"/>
    <x v="10"/>
    <s v="Staples"/>
    <n v="68.039999999999992"/>
    <n v="6"/>
    <n v="0"/>
    <n v="33.339599999999997"/>
  </r>
  <r>
    <n v="7642"/>
    <x v="3785"/>
    <x v="0"/>
    <x v="1099"/>
    <d v="2013-10-08T00:00:00"/>
    <s v="First Class"/>
    <s v="LB-16795"/>
    <s v="Laurel Beltran"/>
    <x v="2"/>
    <s v="United States"/>
    <x v="206"/>
    <x v="22"/>
    <n v="81001"/>
    <x v="1"/>
    <s v="TEC-MA-10001695"/>
    <x v="2"/>
    <x v="15"/>
    <s v="Zebra GK420t Direct Thermal/Thermal Transfer Printer"/>
    <n v="703.71"/>
    <n v="6"/>
    <n v="0.7"/>
    <n v="-938.28"/>
  </r>
  <r>
    <n v="7643"/>
    <x v="3785"/>
    <x v="0"/>
    <x v="1099"/>
    <d v="2013-10-08T00:00:00"/>
    <s v="First Class"/>
    <s v="LB-16795"/>
    <s v="Laurel Beltran"/>
    <x v="2"/>
    <s v="United States"/>
    <x v="206"/>
    <x v="22"/>
    <n v="81001"/>
    <x v="1"/>
    <s v="OFF-BI-10002824"/>
    <x v="1"/>
    <x v="8"/>
    <s v="Recycled Easel Ring Binders"/>
    <n v="17.904000000000003"/>
    <n v="4"/>
    <n v="0.7"/>
    <n v="-14.920000000000002"/>
  </r>
  <r>
    <n v="7644"/>
    <x v="3785"/>
    <x v="0"/>
    <x v="1099"/>
    <d v="2013-10-08T00:00:00"/>
    <s v="First Class"/>
    <s v="LB-16795"/>
    <s v="Laurel Beltran"/>
    <x v="2"/>
    <s v="United States"/>
    <x v="206"/>
    <x v="22"/>
    <n v="81001"/>
    <x v="1"/>
    <s v="OFF-BI-10002571"/>
    <x v="1"/>
    <x v="8"/>
    <s v="Avery Framed View Binder, EZD Ring (Locking), Navy, 1 1/2&quot;"/>
    <n v="11.976000000000003"/>
    <n v="4"/>
    <n v="0.7"/>
    <n v="-9.1815999999999995"/>
  </r>
  <r>
    <n v="7645"/>
    <x v="3785"/>
    <x v="0"/>
    <x v="1099"/>
    <d v="2013-10-08T00:00:00"/>
    <s v="First Class"/>
    <s v="LB-16795"/>
    <s v="Laurel Beltran"/>
    <x v="2"/>
    <s v="United States"/>
    <x v="206"/>
    <x v="22"/>
    <n v="81001"/>
    <x v="1"/>
    <s v="TEC-AC-10001553"/>
    <x v="2"/>
    <x v="11"/>
    <s v="Memorex 25GB 6X Branded Blu-Ray Recordable Disc, 15/Pack"/>
    <n v="67.959999999999994"/>
    <n v="5"/>
    <n v="0.2"/>
    <n v="0.84950000000000259"/>
  </r>
  <r>
    <n v="7646"/>
    <x v="3786"/>
    <x v="1"/>
    <x v="57"/>
    <d v="2012-04-11T00:00:00"/>
    <s v="Standard Class"/>
    <s v="CA-11965"/>
    <s v="Carol Adams"/>
    <x v="1"/>
    <s v="United States"/>
    <x v="1"/>
    <x v="1"/>
    <n v="90036"/>
    <x v="1"/>
    <s v="FUR-CH-10003973"/>
    <x v="0"/>
    <x v="1"/>
    <s v="GuestStacker Chair with Chrome Finish Legs"/>
    <n v="892.22400000000005"/>
    <n v="3"/>
    <n v="0.2"/>
    <n v="89.222400000000022"/>
  </r>
  <r>
    <n v="7647"/>
    <x v="3787"/>
    <x v="2"/>
    <x v="340"/>
    <d v="2011-09-13T00:00:00"/>
    <s v="Standard Class"/>
    <s v="DL-12925"/>
    <s v="Daniel Lacy"/>
    <x v="0"/>
    <s v="United States"/>
    <x v="202"/>
    <x v="3"/>
    <n v="27834"/>
    <x v="0"/>
    <s v="TEC-MA-10002073"/>
    <x v="2"/>
    <x v="15"/>
    <s v="3D Systems Cube Printer, 2nd Generation, White"/>
    <n v="1299.99"/>
    <n v="2"/>
    <n v="0.5"/>
    <n v="-571.99559999999997"/>
  </r>
  <r>
    <n v="7648"/>
    <x v="3788"/>
    <x v="0"/>
    <x v="543"/>
    <d v="2013-03-17T00:00:00"/>
    <s v="First Class"/>
    <s v="FC-14335"/>
    <s v="Fred Chung"/>
    <x v="1"/>
    <s v="United States"/>
    <x v="8"/>
    <x v="1"/>
    <n v="94110"/>
    <x v="1"/>
    <s v="OFF-BI-10003529"/>
    <x v="1"/>
    <x v="8"/>
    <s v="Avery Round Ring Poly Binders"/>
    <n v="4.5439999999999996"/>
    <n v="2"/>
    <n v="0.2"/>
    <n v="1.6472"/>
  </r>
  <r>
    <n v="7649"/>
    <x v="3788"/>
    <x v="0"/>
    <x v="543"/>
    <d v="2013-03-17T00:00:00"/>
    <s v="First Class"/>
    <s v="FC-14335"/>
    <s v="Fred Chung"/>
    <x v="1"/>
    <s v="United States"/>
    <x v="8"/>
    <x v="1"/>
    <n v="94110"/>
    <x v="1"/>
    <s v="FUR-CH-10000309"/>
    <x v="0"/>
    <x v="1"/>
    <s v="Global Comet Stacking Arm Chair"/>
    <n v="1352.0320000000002"/>
    <n v="4"/>
    <n v="0.2"/>
    <n v="84.501999999999953"/>
  </r>
  <r>
    <n v="7650"/>
    <x v="3789"/>
    <x v="1"/>
    <x v="17"/>
    <d v="2012-12-31T00:00:00"/>
    <s v="Standard Class"/>
    <s v="DB-13120"/>
    <s v="David Bremer"/>
    <x v="1"/>
    <s v="United States"/>
    <x v="292"/>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x v="292"/>
    <x v="24"/>
    <n v="43302"/>
    <x v="3"/>
    <s v="OFF-EN-10003286"/>
    <x v="1"/>
    <x v="12"/>
    <s v="Staples"/>
    <n v="19.872"/>
    <n v="3"/>
    <n v="0.2"/>
    <n v="6.7067999999999977"/>
  </r>
  <r>
    <n v="7652"/>
    <x v="3790"/>
    <x v="3"/>
    <x v="783"/>
    <d v="2014-08-09T00:00:00"/>
    <s v="First Class"/>
    <s v="CK-12205"/>
    <s v="Chloris Kastensmidt"/>
    <x v="0"/>
    <s v="United States"/>
    <x v="61"/>
    <x v="5"/>
    <n v="75081"/>
    <x v="2"/>
    <s v="TEC-AC-10001552"/>
    <x v="2"/>
    <x v="11"/>
    <s v="Logitech K350 2.4Ghz Wireless Keyboard"/>
    <n v="119.44800000000001"/>
    <n v="3"/>
    <n v="0.2"/>
    <n v="-13.437900000000006"/>
  </r>
  <r>
    <n v="7653"/>
    <x v="3790"/>
    <x v="3"/>
    <x v="783"/>
    <d v="2014-08-09T00:00:00"/>
    <s v="First Class"/>
    <s v="CK-12205"/>
    <s v="Chloris Kastensmidt"/>
    <x v="0"/>
    <s v="United States"/>
    <x v="61"/>
    <x v="5"/>
    <n v="75081"/>
    <x v="2"/>
    <s v="OFF-ST-10002790"/>
    <x v="1"/>
    <x v="4"/>
    <s v="Safco Industrial Shelving"/>
    <n v="118.16"/>
    <n v="2"/>
    <n v="0.2"/>
    <n v="-25.108999999999988"/>
  </r>
  <r>
    <n v="7654"/>
    <x v="3791"/>
    <x v="1"/>
    <x v="204"/>
    <d v="2012-03-27T00:00:00"/>
    <s v="Standard Class"/>
    <s v="FW-14395"/>
    <s v="Fred Wasserman"/>
    <x v="1"/>
    <s v="United States"/>
    <x v="114"/>
    <x v="19"/>
    <n v="35810"/>
    <x v="0"/>
    <s v="OFF-AR-10003217"/>
    <x v="1"/>
    <x v="6"/>
    <s v="Newell 316"/>
    <n v="19.559999999999999"/>
    <n v="4"/>
    <n v="0"/>
    <n v="5.4768000000000008"/>
  </r>
  <r>
    <n v="7655"/>
    <x v="3792"/>
    <x v="1"/>
    <x v="672"/>
    <d v="2012-12-02T00:00:00"/>
    <s v="Second Class"/>
    <s v="JM-15865"/>
    <s v="John Murray"/>
    <x v="0"/>
    <s v="United States"/>
    <x v="98"/>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x v="98"/>
    <x v="33"/>
    <n v="89115"/>
    <x v="1"/>
    <s v="OFF-PA-10003848"/>
    <x v="1"/>
    <x v="10"/>
    <s v="Xerox 1997"/>
    <n v="25.92"/>
    <n v="4"/>
    <n v="0"/>
    <n v="12.441600000000001"/>
  </r>
  <r>
    <n v="7657"/>
    <x v="3793"/>
    <x v="2"/>
    <x v="1166"/>
    <d v="2011-04-15T00:00:00"/>
    <s v="Same Day"/>
    <s v="PS-18970"/>
    <s v="Paul Stevenson"/>
    <x v="2"/>
    <s v="United States"/>
    <x v="1"/>
    <x v="1"/>
    <n v="90049"/>
    <x v="1"/>
    <s v="OFF-AP-10000240"/>
    <x v="1"/>
    <x v="9"/>
    <s v="Belkin F9G930V10-GRY 9 Outlet Surge"/>
    <n v="106.96"/>
    <n v="2"/>
    <n v="0"/>
    <n v="31.018399999999986"/>
  </r>
  <r>
    <n v="7658"/>
    <x v="3793"/>
    <x v="2"/>
    <x v="1166"/>
    <d v="2011-04-15T00:00:00"/>
    <s v="Same Day"/>
    <s v="PS-18970"/>
    <s v="Paul Stevenson"/>
    <x v="2"/>
    <s v="United States"/>
    <x v="1"/>
    <x v="1"/>
    <n v="90049"/>
    <x v="1"/>
    <s v="FUR-FU-10004091"/>
    <x v="0"/>
    <x v="5"/>
    <s v="Howard Miller 13&quot; Diameter Goldtone Round Wall Clock"/>
    <n v="187.76"/>
    <n v="4"/>
    <n v="0"/>
    <n v="76.9816"/>
  </r>
  <r>
    <n v="7659"/>
    <x v="3794"/>
    <x v="3"/>
    <x v="245"/>
    <d v="2014-08-03T00:00:00"/>
    <s v="First Class"/>
    <s v="TC-21475"/>
    <s v="Tony Chapman"/>
    <x v="2"/>
    <s v="United States"/>
    <x v="80"/>
    <x v="24"/>
    <n v="44107"/>
    <x v="3"/>
    <s v="OFF-BI-10001071"/>
    <x v="1"/>
    <x v="8"/>
    <s v="GBC ProClick Punch Binding System"/>
    <n v="76.77600000000001"/>
    <n v="4"/>
    <n v="0.7"/>
    <n v="-53.743199999999973"/>
  </r>
  <r>
    <n v="7660"/>
    <x v="3795"/>
    <x v="3"/>
    <x v="702"/>
    <d v="2014-06-06T00:00:00"/>
    <s v="Standard Class"/>
    <s v="CV-12805"/>
    <s v="Cynthia Voltz"/>
    <x v="1"/>
    <s v="United States"/>
    <x v="9"/>
    <x v="8"/>
    <n v="68025"/>
    <x v="2"/>
    <s v="OFF-BI-10003676"/>
    <x v="1"/>
    <x v="8"/>
    <s v="GBC Standard Recycled Report Covers, Clear Plastic Sheets"/>
    <n v="53.9"/>
    <n v="5"/>
    <n v="0"/>
    <n v="25.871999999999996"/>
  </r>
  <r>
    <n v="7661"/>
    <x v="3796"/>
    <x v="2"/>
    <x v="1167"/>
    <d v="2011-01-13T00:00:00"/>
    <s v="Standard Class"/>
    <s v="VS-21820"/>
    <s v="Vivek Sundaresam"/>
    <x v="0"/>
    <s v="United States"/>
    <x v="114"/>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x v="114"/>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x v="1"/>
    <x v="1"/>
    <n v="90036"/>
    <x v="1"/>
    <s v="OFF-AR-10002067"/>
    <x v="1"/>
    <x v="6"/>
    <s v="Newell 334"/>
    <n v="99.2"/>
    <n v="5"/>
    <n v="0"/>
    <n v="25.792000000000002"/>
  </r>
  <r>
    <n v="7664"/>
    <x v="3798"/>
    <x v="3"/>
    <x v="1168"/>
    <d v="2014-09-20T00:00:00"/>
    <s v="Standard Class"/>
    <s v="SG-20605"/>
    <s v="Speros Goranitis"/>
    <x v="0"/>
    <s v="United States"/>
    <x v="153"/>
    <x v="3"/>
    <n v="28806"/>
    <x v="0"/>
    <s v="OFF-AR-10003158"/>
    <x v="1"/>
    <x v="6"/>
    <s v="Fluorescent Highlighters by Dixon"/>
    <n v="15.920000000000002"/>
    <n v="5"/>
    <n v="0.2"/>
    <n v="2.7859999999999978"/>
  </r>
  <r>
    <n v="7665"/>
    <x v="3799"/>
    <x v="2"/>
    <x v="68"/>
    <d v="2011-10-26T00:00:00"/>
    <s v="Standard Class"/>
    <s v="NB-18580"/>
    <s v="Nicole Brennan"/>
    <x v="1"/>
    <s v="United States"/>
    <x v="151"/>
    <x v="28"/>
    <n v="71111"/>
    <x v="0"/>
    <s v="FUR-FU-10000193"/>
    <x v="0"/>
    <x v="5"/>
    <s v="Tenex Chairmats For Use with Hard Floors"/>
    <n v="129.91999999999999"/>
    <n v="4"/>
    <n v="0"/>
    <n v="10.393599999999992"/>
  </r>
  <r>
    <n v="7666"/>
    <x v="3800"/>
    <x v="0"/>
    <x v="964"/>
    <d v="2013-10-09T00:00:00"/>
    <s v="Standard Class"/>
    <s v="DR-12940"/>
    <s v="Daniel Raglin"/>
    <x v="2"/>
    <s v="United States"/>
    <x v="205"/>
    <x v="34"/>
    <n v="2908"/>
    <x v="3"/>
    <s v="OFF-BI-10000977"/>
    <x v="1"/>
    <x v="8"/>
    <s v="Ibico Plastic Spiral Binding Combs"/>
    <n v="30.4"/>
    <n v="1"/>
    <n v="0"/>
    <n v="13.983999999999998"/>
  </r>
  <r>
    <n v="7667"/>
    <x v="3800"/>
    <x v="0"/>
    <x v="964"/>
    <d v="2013-10-09T00:00:00"/>
    <s v="Standard Class"/>
    <s v="DR-12940"/>
    <s v="Daniel Raglin"/>
    <x v="2"/>
    <s v="United States"/>
    <x v="205"/>
    <x v="34"/>
    <n v="2908"/>
    <x v="3"/>
    <s v="TEC-CO-10001449"/>
    <x v="2"/>
    <x v="16"/>
    <s v="Hewlett Packard LaserJet 3310 Copier"/>
    <n v="5399.91"/>
    <n v="9"/>
    <n v="0"/>
    <n v="2591.9567999999999"/>
  </r>
  <r>
    <n v="7668"/>
    <x v="3800"/>
    <x v="0"/>
    <x v="964"/>
    <d v="2013-10-09T00:00:00"/>
    <s v="Standard Class"/>
    <s v="DR-12940"/>
    <s v="Daniel Raglin"/>
    <x v="2"/>
    <s v="United States"/>
    <x v="205"/>
    <x v="34"/>
    <n v="2908"/>
    <x v="3"/>
    <s v="OFF-ST-10000136"/>
    <x v="1"/>
    <x v="4"/>
    <s v="Letter Size File"/>
    <n v="119.10000000000001"/>
    <n v="3"/>
    <n v="0"/>
    <n v="34.538999999999994"/>
  </r>
  <r>
    <n v="7669"/>
    <x v="3801"/>
    <x v="1"/>
    <x v="154"/>
    <d v="2012-11-29T00:00:00"/>
    <s v="Second Class"/>
    <s v="MA-17560"/>
    <s v="Matt Abelman"/>
    <x v="2"/>
    <s v="United States"/>
    <x v="231"/>
    <x v="31"/>
    <n v="2149"/>
    <x v="3"/>
    <s v="OFF-PA-10000743"/>
    <x v="1"/>
    <x v="10"/>
    <s v="Xerox 1977"/>
    <n v="40.08"/>
    <n v="6"/>
    <n v="0"/>
    <n v="19.238399999999999"/>
  </r>
  <r>
    <n v="7670"/>
    <x v="3801"/>
    <x v="1"/>
    <x v="154"/>
    <d v="2012-11-29T00:00:00"/>
    <s v="Second Class"/>
    <s v="MA-17560"/>
    <s v="Matt Abelman"/>
    <x v="2"/>
    <s v="United States"/>
    <x v="231"/>
    <x v="31"/>
    <n v="2149"/>
    <x v="3"/>
    <s v="OFF-PA-10001019"/>
    <x v="1"/>
    <x v="10"/>
    <s v="Xerox 1884"/>
    <n v="59.94"/>
    <n v="3"/>
    <n v="0"/>
    <n v="28.171799999999998"/>
  </r>
  <r>
    <n v="7671"/>
    <x v="3801"/>
    <x v="1"/>
    <x v="154"/>
    <d v="2012-11-29T00:00:00"/>
    <s v="Second Class"/>
    <s v="MA-17560"/>
    <s v="Matt Abelman"/>
    <x v="2"/>
    <s v="United States"/>
    <x v="231"/>
    <x v="31"/>
    <n v="2149"/>
    <x v="3"/>
    <s v="TEC-AC-10003095"/>
    <x v="2"/>
    <x v="11"/>
    <s v="Logitech G35 7.1-Channel Surround Sound Headset"/>
    <n v="259.98"/>
    <n v="2"/>
    <n v="0"/>
    <n v="88.393200000000007"/>
  </r>
  <r>
    <n v="7672"/>
    <x v="3801"/>
    <x v="1"/>
    <x v="154"/>
    <d v="2012-11-29T00:00:00"/>
    <s v="Second Class"/>
    <s v="MA-17560"/>
    <s v="Matt Abelman"/>
    <x v="2"/>
    <s v="United States"/>
    <x v="231"/>
    <x v="31"/>
    <n v="2149"/>
    <x v="3"/>
    <s v="FUR-BO-10002916"/>
    <x v="0"/>
    <x v="0"/>
    <s v="Rush Hierlooms Collection 1&quot; Thick Stackable Bookcases"/>
    <n v="170.98"/>
    <n v="1"/>
    <n v="0"/>
    <n v="32.486199999999997"/>
  </r>
  <r>
    <n v="7673"/>
    <x v="3801"/>
    <x v="1"/>
    <x v="154"/>
    <d v="2012-11-29T00:00:00"/>
    <s v="Second Class"/>
    <s v="MA-17560"/>
    <s v="Matt Abelman"/>
    <x v="2"/>
    <s v="United States"/>
    <x v="231"/>
    <x v="31"/>
    <n v="2149"/>
    <x v="3"/>
    <s v="FUR-FU-10002506"/>
    <x v="0"/>
    <x v="5"/>
    <s v="Tensor &quot;Hersey Kiss&quot; Styled Floor Lamp"/>
    <n v="38.97"/>
    <n v="3"/>
    <n v="0"/>
    <n v="4.6763999999999992"/>
  </r>
  <r>
    <n v="7674"/>
    <x v="3801"/>
    <x v="1"/>
    <x v="154"/>
    <d v="2012-11-29T00:00:00"/>
    <s v="Second Class"/>
    <s v="MA-17560"/>
    <s v="Matt Abelman"/>
    <x v="2"/>
    <s v="United States"/>
    <x v="231"/>
    <x v="31"/>
    <n v="2149"/>
    <x v="3"/>
    <s v="OFF-PA-10003823"/>
    <x v="1"/>
    <x v="10"/>
    <s v="Xerox 197"/>
    <n v="154.9"/>
    <n v="5"/>
    <n v="0"/>
    <n v="69.704999999999998"/>
  </r>
  <r>
    <n v="7675"/>
    <x v="3801"/>
    <x v="1"/>
    <x v="154"/>
    <d v="2012-11-29T00:00:00"/>
    <s v="Second Class"/>
    <s v="MA-17560"/>
    <s v="Matt Abelman"/>
    <x v="2"/>
    <s v="United States"/>
    <x v="231"/>
    <x v="31"/>
    <n v="2149"/>
    <x v="3"/>
    <s v="FUR-TA-10004619"/>
    <x v="0"/>
    <x v="3"/>
    <s v="Hon Non-Folding Utility Tables"/>
    <n v="446.06799999999998"/>
    <n v="4"/>
    <n v="0.3"/>
    <n v="0"/>
  </r>
  <r>
    <n v="7676"/>
    <x v="3802"/>
    <x v="3"/>
    <x v="636"/>
    <d v="2014-05-10T00:00:00"/>
    <s v="Second Class"/>
    <s v="TS-21655"/>
    <s v="Trudy Schmidt"/>
    <x v="0"/>
    <s v="United States"/>
    <x v="277"/>
    <x v="1"/>
    <n v="91730"/>
    <x v="1"/>
    <s v="OFF-AP-10001271"/>
    <x v="1"/>
    <x v="9"/>
    <s v="Eureka The Boss Cordless Rechargeable Stick Vac"/>
    <n v="152.94"/>
    <n v="3"/>
    <n v="0"/>
    <n v="41.293800000000005"/>
  </r>
  <r>
    <n v="7677"/>
    <x v="3803"/>
    <x v="2"/>
    <x v="1169"/>
    <d v="2011-10-08T00:00:00"/>
    <s v="Same Day"/>
    <s v="JG-15115"/>
    <s v="Jack Garza"/>
    <x v="0"/>
    <s v="United States"/>
    <x v="35"/>
    <x v="3"/>
    <n v="28205"/>
    <x v="0"/>
    <s v="TEC-AC-10002331"/>
    <x v="2"/>
    <x v="11"/>
    <s v="Maxell 74 Minute CDR, 10/Pack"/>
    <n v="23.472000000000001"/>
    <n v="3"/>
    <n v="0.2"/>
    <n v="4.9877999999999982"/>
  </r>
  <r>
    <n v="7678"/>
    <x v="3804"/>
    <x v="2"/>
    <x v="520"/>
    <d v="2012-01-07T00:00:00"/>
    <s v="Standard Class"/>
    <s v="KM-16375"/>
    <s v="Katherine Murray"/>
    <x v="2"/>
    <s v="United States"/>
    <x v="205"/>
    <x v="34"/>
    <n v="2908"/>
    <x v="3"/>
    <s v="OFF-PA-10003228"/>
    <x v="1"/>
    <x v="10"/>
    <s v="Xerox 1917"/>
    <n v="195.64"/>
    <n v="4"/>
    <n v="0"/>
    <n v="91.950799999999987"/>
  </r>
  <r>
    <n v="7679"/>
    <x v="3804"/>
    <x v="2"/>
    <x v="520"/>
    <d v="2012-01-07T00:00:00"/>
    <s v="Standard Class"/>
    <s v="KM-16375"/>
    <s v="Katherine Murray"/>
    <x v="2"/>
    <s v="United States"/>
    <x v="205"/>
    <x v="34"/>
    <n v="2908"/>
    <x v="3"/>
    <s v="OFF-PA-10002586"/>
    <x v="1"/>
    <x v="10"/>
    <s v="Xerox 1970"/>
    <n v="14.940000000000001"/>
    <n v="3"/>
    <n v="0"/>
    <n v="7.0218000000000007"/>
  </r>
  <r>
    <n v="7680"/>
    <x v="3804"/>
    <x v="2"/>
    <x v="520"/>
    <d v="2012-01-07T00:00:00"/>
    <s v="Standard Class"/>
    <s v="KM-16375"/>
    <s v="Katherine Murray"/>
    <x v="2"/>
    <s v="United States"/>
    <x v="205"/>
    <x v="34"/>
    <n v="2908"/>
    <x v="3"/>
    <s v="TEC-AC-10002049"/>
    <x v="2"/>
    <x v="11"/>
    <s v="Plantronics Savi W720 Multi-Device Wireless Headset System"/>
    <n v="1687.8"/>
    <n v="4"/>
    <n v="0"/>
    <n v="742.63200000000006"/>
  </r>
  <r>
    <n v="7681"/>
    <x v="3804"/>
    <x v="2"/>
    <x v="520"/>
    <d v="2012-01-07T00:00:00"/>
    <s v="Standard Class"/>
    <s v="KM-16375"/>
    <s v="Katherine Murray"/>
    <x v="2"/>
    <s v="United States"/>
    <x v="205"/>
    <x v="34"/>
    <n v="2908"/>
    <x v="3"/>
    <s v="FUR-BO-10000362"/>
    <x v="0"/>
    <x v="0"/>
    <s v="Sauder Inglewood Library Bookcases"/>
    <n v="341.96"/>
    <n v="2"/>
    <n v="0"/>
    <n v="78.650800000000004"/>
  </r>
  <r>
    <n v="7682"/>
    <x v="3804"/>
    <x v="2"/>
    <x v="520"/>
    <d v="2012-01-07T00:00:00"/>
    <s v="Standard Class"/>
    <s v="KM-16375"/>
    <s v="Katherine Murray"/>
    <x v="2"/>
    <s v="United States"/>
    <x v="205"/>
    <x v="34"/>
    <n v="2908"/>
    <x v="3"/>
    <s v="FUR-CH-10004218"/>
    <x v="0"/>
    <x v="1"/>
    <s v="Global Fabric Manager's Chair, Dark Gray"/>
    <n v="605.88"/>
    <n v="6"/>
    <n v="0"/>
    <n v="151.47000000000003"/>
  </r>
  <r>
    <n v="7683"/>
    <x v="3805"/>
    <x v="1"/>
    <x v="152"/>
    <d v="2012-05-01T00:00:00"/>
    <s v="First Class"/>
    <s v="SD-20485"/>
    <s v="Shirley Daniels"/>
    <x v="2"/>
    <s v="United States"/>
    <x v="297"/>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x v="297"/>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x v="30"/>
    <x v="15"/>
    <n v="14609"/>
    <x v="3"/>
    <s v="OFF-BI-10002897"/>
    <x v="1"/>
    <x v="8"/>
    <s v="Black Avery Memo-Size 3-Ring Binder, 5 1/2&quot; x 8 1/2&quot;"/>
    <n v="26.423999999999999"/>
    <n v="9"/>
    <n v="0.2"/>
    <n v="9.5786999999999995"/>
  </r>
  <r>
    <n v="7686"/>
    <x v="3806"/>
    <x v="1"/>
    <x v="966"/>
    <d v="2012-02-21T00:00:00"/>
    <s v="Standard Class"/>
    <s v="TT-21070"/>
    <s v="Ted Trevino"/>
    <x v="0"/>
    <s v="United States"/>
    <x v="30"/>
    <x v="15"/>
    <n v="14609"/>
    <x v="3"/>
    <s v="TEC-PH-10002584"/>
    <x v="2"/>
    <x v="7"/>
    <s v="Samsung Galaxy S4"/>
    <n v="625.99"/>
    <n v="1"/>
    <n v="0"/>
    <n v="187.79699999999997"/>
  </r>
  <r>
    <n v="7687"/>
    <x v="3807"/>
    <x v="0"/>
    <x v="881"/>
    <d v="2013-11-30T00:00:00"/>
    <s v="Standard Class"/>
    <s v="BB-11545"/>
    <s v="Brenda Bowman"/>
    <x v="1"/>
    <s v="United States"/>
    <x v="25"/>
    <x v="12"/>
    <n v="49201"/>
    <x v="2"/>
    <s v="FUR-TA-10001095"/>
    <x v="0"/>
    <x v="3"/>
    <s v="Chromcraft Round Conference Tables"/>
    <n v="1568.61"/>
    <n v="9"/>
    <n v="0"/>
    <n v="329.40809999999999"/>
  </r>
  <r>
    <n v="7688"/>
    <x v="3807"/>
    <x v="0"/>
    <x v="881"/>
    <d v="2013-11-30T00:00:00"/>
    <s v="Standard Class"/>
    <s v="BB-11545"/>
    <s v="Brenda Bowman"/>
    <x v="1"/>
    <s v="United States"/>
    <x v="25"/>
    <x v="12"/>
    <n v="49201"/>
    <x v="2"/>
    <s v="OFF-BI-10004002"/>
    <x v="1"/>
    <x v="8"/>
    <s v="Wilson Jones International Size A4 Ring Binders"/>
    <n v="17.3"/>
    <n v="1"/>
    <n v="0"/>
    <n v="8.3040000000000003"/>
  </r>
  <r>
    <n v="7689"/>
    <x v="3807"/>
    <x v="0"/>
    <x v="881"/>
    <d v="2013-11-30T00:00:00"/>
    <s v="Standard Class"/>
    <s v="BB-11545"/>
    <s v="Brenda Bowman"/>
    <x v="1"/>
    <s v="United States"/>
    <x v="25"/>
    <x v="12"/>
    <n v="49201"/>
    <x v="2"/>
    <s v="TEC-AC-10004518"/>
    <x v="2"/>
    <x v="11"/>
    <s v="Memorex Mini Travel Drive 32 GB USB 2.0 Flash Drive"/>
    <n v="160"/>
    <n v="8"/>
    <n v="0"/>
    <n v="62.400000000000006"/>
  </r>
  <r>
    <n v="7690"/>
    <x v="3808"/>
    <x v="3"/>
    <x v="663"/>
    <d v="2014-07-18T00:00:00"/>
    <s v="First Class"/>
    <s v="RS-19420"/>
    <s v="Ricardo Sperren"/>
    <x v="1"/>
    <s v="United States"/>
    <x v="244"/>
    <x v="17"/>
    <n v="23434"/>
    <x v="0"/>
    <s v="OFF-AP-10002191"/>
    <x v="1"/>
    <x v="9"/>
    <s v="Belkin 8 Outlet SurgeMaster II Gold Surge Protector"/>
    <n v="179.94"/>
    <n v="3"/>
    <n v="0"/>
    <n v="50.383200000000009"/>
  </r>
  <r>
    <n v="7691"/>
    <x v="3808"/>
    <x v="3"/>
    <x v="663"/>
    <d v="2014-07-18T00:00:00"/>
    <s v="First Class"/>
    <s v="RS-19420"/>
    <s v="Ricardo Sperren"/>
    <x v="1"/>
    <s v="United States"/>
    <x v="244"/>
    <x v="17"/>
    <n v="23434"/>
    <x v="0"/>
    <s v="FUR-TA-10004575"/>
    <x v="0"/>
    <x v="3"/>
    <s v="Hon 5100 Series Wood Tables"/>
    <n v="872.94"/>
    <n v="3"/>
    <n v="0"/>
    <n v="157.12919999999997"/>
  </r>
  <r>
    <n v="7692"/>
    <x v="3808"/>
    <x v="3"/>
    <x v="663"/>
    <d v="2014-07-18T00:00:00"/>
    <s v="First Class"/>
    <s v="RS-19420"/>
    <s v="Ricardo Sperren"/>
    <x v="1"/>
    <s v="United States"/>
    <x v="244"/>
    <x v="17"/>
    <n v="23434"/>
    <x v="0"/>
    <s v="OFF-PA-10003177"/>
    <x v="1"/>
    <x v="10"/>
    <s v="Xerox 1999"/>
    <n v="12.96"/>
    <n v="2"/>
    <n v="0"/>
    <n v="6.2208000000000006"/>
  </r>
  <r>
    <n v="7693"/>
    <x v="3809"/>
    <x v="2"/>
    <x v="282"/>
    <d v="2012-01-03T00:00:00"/>
    <s v="Standard Class"/>
    <s v="AI-10855"/>
    <s v="Arianne Irving"/>
    <x v="0"/>
    <s v="United States"/>
    <x v="71"/>
    <x v="1"/>
    <n v="94513"/>
    <x v="1"/>
    <s v="OFF-LA-10003923"/>
    <x v="1"/>
    <x v="2"/>
    <s v="Alphabetical Labels for Top Tab Filing"/>
    <n v="88.800000000000011"/>
    <n v="6"/>
    <n v="0"/>
    <n v="44.400000000000006"/>
  </r>
  <r>
    <n v="7694"/>
    <x v="3809"/>
    <x v="2"/>
    <x v="282"/>
    <d v="2012-01-03T00:00:00"/>
    <s v="Standard Class"/>
    <s v="AI-10855"/>
    <s v="Arianne Irving"/>
    <x v="0"/>
    <s v="United States"/>
    <x v="71"/>
    <x v="1"/>
    <n v="94513"/>
    <x v="1"/>
    <s v="TEC-PH-10001051"/>
    <x v="2"/>
    <x v="7"/>
    <s v="HTC One"/>
    <n v="319.96800000000002"/>
    <n v="4"/>
    <n v="0.2"/>
    <n v="35.996399999999952"/>
  </r>
  <r>
    <n v="7695"/>
    <x v="3810"/>
    <x v="0"/>
    <x v="554"/>
    <d v="2013-03-23T00:00:00"/>
    <s v="Same Day"/>
    <s v="MC-17275"/>
    <s v="Marc Crier"/>
    <x v="0"/>
    <s v="United States"/>
    <x v="4"/>
    <x v="4"/>
    <n v="98103"/>
    <x v="1"/>
    <s v="FUR-CH-10004754"/>
    <x v="0"/>
    <x v="1"/>
    <s v="Global Stack Chair with Arms, Black"/>
    <n v="167.88800000000001"/>
    <n v="7"/>
    <n v="0.2"/>
    <n v="14.690199999999997"/>
  </r>
  <r>
    <n v="7696"/>
    <x v="3811"/>
    <x v="3"/>
    <x v="1170"/>
    <d v="2014-07-06T00:00:00"/>
    <s v="First Class"/>
    <s v="AH-10120"/>
    <s v="Adrian Hane"/>
    <x v="2"/>
    <s v="United States"/>
    <x v="12"/>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x v="12"/>
    <x v="5"/>
    <n v="77036"/>
    <x v="2"/>
    <s v="OFF-BI-10001787"/>
    <x v="1"/>
    <x v="8"/>
    <s v="Wilson Jones Four-Pocket Poly Binders"/>
    <n v="5.2319999999999984"/>
    <n v="4"/>
    <n v="0.8"/>
    <n v="-8.1096000000000004"/>
  </r>
  <r>
    <n v="7698"/>
    <x v="3812"/>
    <x v="3"/>
    <x v="817"/>
    <d v="2014-12-19T00:00:00"/>
    <s v="Standard Class"/>
    <s v="BF-11170"/>
    <s v="Ben Ferrer"/>
    <x v="2"/>
    <s v="United States"/>
    <x v="104"/>
    <x v="31"/>
    <n v="1841"/>
    <x v="3"/>
    <s v="TEC-CO-10002313"/>
    <x v="2"/>
    <x v="16"/>
    <s v="Canon PC1080F Personal Copier"/>
    <n v="1199.98"/>
    <n v="2"/>
    <n v="0"/>
    <n v="467.99220000000003"/>
  </r>
  <r>
    <n v="7699"/>
    <x v="3812"/>
    <x v="3"/>
    <x v="817"/>
    <d v="2014-12-19T00:00:00"/>
    <s v="Standard Class"/>
    <s v="BF-11170"/>
    <s v="Ben Ferrer"/>
    <x v="2"/>
    <s v="United States"/>
    <x v="104"/>
    <x v="31"/>
    <n v="1841"/>
    <x v="3"/>
    <s v="OFF-ST-10002790"/>
    <x v="1"/>
    <x v="4"/>
    <s v="Safco Industrial Shelving"/>
    <n v="73.849999999999994"/>
    <n v="1"/>
    <n v="0"/>
    <n v="2.2155000000000058"/>
  </r>
  <r>
    <n v="7700"/>
    <x v="3812"/>
    <x v="3"/>
    <x v="817"/>
    <d v="2014-12-19T00:00:00"/>
    <s v="Standard Class"/>
    <s v="BF-11170"/>
    <s v="Ben Ferrer"/>
    <x v="2"/>
    <s v="United States"/>
    <x v="104"/>
    <x v="31"/>
    <n v="1841"/>
    <x v="3"/>
    <s v="OFF-SU-10001664"/>
    <x v="1"/>
    <x v="14"/>
    <s v="Acme Office Executive Series Stainless Steel Trimmers"/>
    <n v="25.71"/>
    <n v="3"/>
    <n v="0"/>
    <n v="6.6846000000000005"/>
  </r>
  <r>
    <n v="7701"/>
    <x v="3812"/>
    <x v="3"/>
    <x v="817"/>
    <d v="2014-12-19T00:00:00"/>
    <s v="Standard Class"/>
    <s v="BF-11170"/>
    <s v="Ben Ferrer"/>
    <x v="2"/>
    <s v="United States"/>
    <x v="104"/>
    <x v="31"/>
    <n v="1841"/>
    <x v="3"/>
    <s v="OFF-FA-10001332"/>
    <x v="1"/>
    <x v="13"/>
    <s v="Acco Banker's Clasps, 5 3/4&quot;-Long"/>
    <n v="17.28"/>
    <n v="6"/>
    <n v="0"/>
    <n v="8.121599999999999"/>
  </r>
  <r>
    <n v="7702"/>
    <x v="3812"/>
    <x v="3"/>
    <x v="817"/>
    <d v="2014-12-19T00:00:00"/>
    <s v="Standard Class"/>
    <s v="BF-11170"/>
    <s v="Ben Ferrer"/>
    <x v="2"/>
    <s v="United States"/>
    <x v="104"/>
    <x v="31"/>
    <n v="1841"/>
    <x v="3"/>
    <s v="FUR-TA-10003473"/>
    <x v="0"/>
    <x v="3"/>
    <s v="Bretford Rectangular Conference Table Tops"/>
    <n v="526.58199999999999"/>
    <n v="2"/>
    <n v="0.3"/>
    <n v="-52.658199999999965"/>
  </r>
  <r>
    <n v="7703"/>
    <x v="3813"/>
    <x v="0"/>
    <x v="370"/>
    <d v="2013-09-03T00:00:00"/>
    <s v="Standard Class"/>
    <s v="AA-10480"/>
    <s v="Andrew Allen"/>
    <x v="0"/>
    <s v="United States"/>
    <x v="66"/>
    <x v="12"/>
    <n v="48234"/>
    <x v="2"/>
    <s v="OFF-PA-10000605"/>
    <x v="1"/>
    <x v="10"/>
    <s v="Xerox 1950"/>
    <n v="11.56"/>
    <n v="2"/>
    <n v="0"/>
    <n v="5.6644000000000005"/>
  </r>
  <r>
    <n v="7704"/>
    <x v="3813"/>
    <x v="0"/>
    <x v="370"/>
    <d v="2013-09-03T00:00:00"/>
    <s v="Standard Class"/>
    <s v="AA-10480"/>
    <s v="Andrew Allen"/>
    <x v="0"/>
    <s v="United States"/>
    <x v="66"/>
    <x v="12"/>
    <n v="48234"/>
    <x v="2"/>
    <s v="TEC-PH-10002170"/>
    <x v="2"/>
    <x v="7"/>
    <s v="ClearSounds CSC500 Amplified Spirit Phone Corded phone"/>
    <n v="209.96999999999997"/>
    <n v="3"/>
    <n v="0"/>
    <n v="58.791600000000003"/>
  </r>
  <r>
    <n v="7705"/>
    <x v="3813"/>
    <x v="0"/>
    <x v="370"/>
    <d v="2013-09-03T00:00:00"/>
    <s v="Standard Class"/>
    <s v="AA-10480"/>
    <s v="Andrew Allen"/>
    <x v="0"/>
    <s v="United States"/>
    <x v="66"/>
    <x v="12"/>
    <n v="48234"/>
    <x v="2"/>
    <s v="FUR-TA-10004147"/>
    <x v="0"/>
    <x v="3"/>
    <s v="Hon 4060 Series Tables"/>
    <n v="447.84"/>
    <n v="4"/>
    <n v="0"/>
    <n v="98.524799999999971"/>
  </r>
  <r>
    <n v="7706"/>
    <x v="3813"/>
    <x v="0"/>
    <x v="370"/>
    <d v="2013-09-03T00:00:00"/>
    <s v="Standard Class"/>
    <s v="AA-10480"/>
    <s v="Andrew Allen"/>
    <x v="0"/>
    <s v="United States"/>
    <x v="66"/>
    <x v="12"/>
    <n v="48234"/>
    <x v="2"/>
    <s v="TEC-AC-10003911"/>
    <x v="2"/>
    <x v="11"/>
    <s v="NETGEAR AC1750 Dual Band Gigabit Smart WiFi Router"/>
    <n v="479.97"/>
    <n v="3"/>
    <n v="0"/>
    <n v="163.18979999999999"/>
  </r>
  <r>
    <n v="7707"/>
    <x v="3813"/>
    <x v="0"/>
    <x v="370"/>
    <d v="2013-09-03T00:00:00"/>
    <s v="Standard Class"/>
    <s v="AA-10480"/>
    <s v="Andrew Allen"/>
    <x v="0"/>
    <s v="United States"/>
    <x v="66"/>
    <x v="12"/>
    <n v="48234"/>
    <x v="2"/>
    <s v="OFF-AR-10002578"/>
    <x v="1"/>
    <x v="6"/>
    <s v="Newell 335"/>
    <n v="8.64"/>
    <n v="3"/>
    <n v="0"/>
    <n v="2.5055999999999998"/>
  </r>
  <r>
    <n v="7708"/>
    <x v="3814"/>
    <x v="3"/>
    <x v="453"/>
    <d v="2014-10-20T00:00:00"/>
    <s v="Standard Class"/>
    <s v="SV-20815"/>
    <s v="Stuart Van"/>
    <x v="1"/>
    <s v="United States"/>
    <x v="11"/>
    <x v="7"/>
    <n v="84057"/>
    <x v="1"/>
    <s v="OFF-AR-10001761"/>
    <x v="1"/>
    <x v="6"/>
    <s v="Avery Hi-Liter Smear-Safe Highlighters"/>
    <n v="11.68"/>
    <n v="2"/>
    <n v="0"/>
    <n v="4.2047999999999996"/>
  </r>
  <r>
    <n v="7709"/>
    <x v="3815"/>
    <x v="2"/>
    <x v="1089"/>
    <d v="2011-10-29T00:00:00"/>
    <s v="Standard Class"/>
    <s v="EH-14185"/>
    <s v="Evan Henry"/>
    <x v="0"/>
    <s v="United States"/>
    <x v="10"/>
    <x v="9"/>
    <n v="19120"/>
    <x v="3"/>
    <s v="TEC-AC-10001553"/>
    <x v="2"/>
    <x v="11"/>
    <s v="Memorex 25GB 6X Branded Blu-Ray Recordable Disc, 15/Pack"/>
    <n v="40.775999999999996"/>
    <n v="3"/>
    <n v="0.2"/>
    <n v="0.50970000000000049"/>
  </r>
  <r>
    <n v="7710"/>
    <x v="3815"/>
    <x v="2"/>
    <x v="1089"/>
    <d v="2011-10-29T00:00:00"/>
    <s v="Standard Class"/>
    <s v="EH-14185"/>
    <s v="Evan Henry"/>
    <x v="0"/>
    <s v="United States"/>
    <x v="10"/>
    <x v="9"/>
    <n v="19120"/>
    <x v="3"/>
    <s v="OFF-BI-10000309"/>
    <x v="1"/>
    <x v="8"/>
    <s v="GBC Twin Loop Wire Binding Elements, 9/16&quot; Spine, Black"/>
    <n v="13.698000000000002"/>
    <n v="3"/>
    <n v="0.7"/>
    <n v="-9.5885999999999996"/>
  </r>
  <r>
    <n v="7711"/>
    <x v="3816"/>
    <x v="1"/>
    <x v="788"/>
    <d v="2012-04-07T00:00:00"/>
    <s v="Standard Class"/>
    <s v="JL-15850"/>
    <s v="John Lucas"/>
    <x v="0"/>
    <s v="United States"/>
    <x v="123"/>
    <x v="16"/>
    <n v="85204"/>
    <x v="1"/>
    <s v="TEC-PH-10003095"/>
    <x v="2"/>
    <x v="7"/>
    <s v="Samsung HM1900 Bluetooth Headset"/>
    <n v="87.8"/>
    <n v="5"/>
    <n v="0.2"/>
    <n v="32.924999999999997"/>
  </r>
  <r>
    <n v="7712"/>
    <x v="3817"/>
    <x v="3"/>
    <x v="960"/>
    <d v="2014-10-31T00:00:00"/>
    <s v="Second Class"/>
    <s v="JM-15250"/>
    <s v="Janet Martin"/>
    <x v="0"/>
    <s v="United States"/>
    <x v="115"/>
    <x v="3"/>
    <n v="28314"/>
    <x v="0"/>
    <s v="FUR-FU-10001876"/>
    <x v="0"/>
    <x v="5"/>
    <s v="Computer Room Manger, 14&quot;"/>
    <n v="77.951999999999998"/>
    <n v="3"/>
    <n v="0.2"/>
    <n v="15.590399999999995"/>
  </r>
  <r>
    <n v="7713"/>
    <x v="3817"/>
    <x v="3"/>
    <x v="960"/>
    <d v="2014-10-31T00:00:00"/>
    <s v="Second Class"/>
    <s v="JM-15250"/>
    <s v="Janet Martin"/>
    <x v="0"/>
    <s v="United States"/>
    <x v="115"/>
    <x v="3"/>
    <n v="28314"/>
    <x v="0"/>
    <s v="OFF-ST-10001522"/>
    <x v="1"/>
    <x v="4"/>
    <s v="Gould Plastics 18-Pocket Panel Bin, 34w x 5-1/4d x 20-1/2h"/>
    <n v="147.184"/>
    <n v="2"/>
    <n v="0.2"/>
    <n v="-29.436800000000012"/>
  </r>
  <r>
    <n v="7714"/>
    <x v="3817"/>
    <x v="3"/>
    <x v="960"/>
    <d v="2014-10-31T00:00:00"/>
    <s v="Second Class"/>
    <s v="JM-15250"/>
    <s v="Janet Martin"/>
    <x v="0"/>
    <s v="United States"/>
    <x v="115"/>
    <x v="3"/>
    <n v="28314"/>
    <x v="0"/>
    <s v="OFF-PA-10000300"/>
    <x v="1"/>
    <x v="10"/>
    <s v="Xerox 1936"/>
    <n v="47.952000000000005"/>
    <n v="3"/>
    <n v="0.2"/>
    <n v="16.183799999999998"/>
  </r>
  <r>
    <n v="7715"/>
    <x v="3818"/>
    <x v="2"/>
    <x v="29"/>
    <d v="2011-12-07T00:00:00"/>
    <s v="First Class"/>
    <s v="JB-15925"/>
    <s v="Joni Blumstein"/>
    <x v="0"/>
    <s v="United States"/>
    <x v="1"/>
    <x v="1"/>
    <n v="90032"/>
    <x v="1"/>
    <s v="OFF-AP-10001469"/>
    <x v="1"/>
    <x v="9"/>
    <s v="Fellowes 8 Outlet Superior Workstation Surge Protector"/>
    <n v="250.26"/>
    <n v="6"/>
    <n v="0"/>
    <n v="72.575399999999973"/>
  </r>
  <r>
    <n v="7716"/>
    <x v="3819"/>
    <x v="3"/>
    <x v="132"/>
    <d v="2014-11-09T00:00:00"/>
    <s v="Standard Class"/>
    <s v="PB-19105"/>
    <s v="Peter Bühler"/>
    <x v="0"/>
    <s v="United States"/>
    <x v="10"/>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x v="77"/>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x v="77"/>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x v="1"/>
    <x v="1"/>
    <n v="90032"/>
    <x v="1"/>
    <s v="TEC-AC-10001114"/>
    <x v="2"/>
    <x v="11"/>
    <s v="Microsoft Wireless Mobile Mouse 4000"/>
    <n v="159.96"/>
    <n v="4"/>
    <n v="0"/>
    <n v="51.18719999999999"/>
  </r>
  <r>
    <n v="7720"/>
    <x v="3822"/>
    <x v="1"/>
    <x v="956"/>
    <d v="2012-01-10T00:00:00"/>
    <s v="Standard Class"/>
    <s v="BG-11695"/>
    <s v="Brooke Gillingham"/>
    <x v="1"/>
    <s v="United States"/>
    <x v="20"/>
    <x v="15"/>
    <n v="10009"/>
    <x v="3"/>
    <s v="OFF-AR-10001615"/>
    <x v="1"/>
    <x v="6"/>
    <s v="Newell 34"/>
    <n v="59.519999999999996"/>
    <n v="3"/>
    <n v="0"/>
    <n v="15.475200000000001"/>
  </r>
  <r>
    <n v="7721"/>
    <x v="3822"/>
    <x v="1"/>
    <x v="956"/>
    <d v="2012-01-10T00:00:00"/>
    <s v="Standard Class"/>
    <s v="BG-11695"/>
    <s v="Brooke Gillingham"/>
    <x v="1"/>
    <s v="United States"/>
    <x v="20"/>
    <x v="15"/>
    <n v="10009"/>
    <x v="3"/>
    <s v="OFF-EN-10000461"/>
    <x v="1"/>
    <x v="12"/>
    <s v="#10- 4 1/8&quot; x 9 1/2&quot; Recycled Envelopes"/>
    <n v="17.48"/>
    <n v="2"/>
    <n v="0"/>
    <n v="8.2156000000000002"/>
  </r>
  <r>
    <n v="7722"/>
    <x v="3822"/>
    <x v="1"/>
    <x v="956"/>
    <d v="2012-01-10T00:00:00"/>
    <s v="Standard Class"/>
    <s v="BG-11695"/>
    <s v="Brooke Gillingham"/>
    <x v="1"/>
    <s v="United States"/>
    <x v="20"/>
    <x v="15"/>
    <n v="10009"/>
    <x v="3"/>
    <s v="OFF-BI-10004506"/>
    <x v="1"/>
    <x v="8"/>
    <s v="Wilson Jones data.warehouse D-Ring Binders with DublLock"/>
    <n v="13.168000000000001"/>
    <n v="2"/>
    <n v="0.2"/>
    <n v="4.6088000000000005"/>
  </r>
  <r>
    <n v="7723"/>
    <x v="3823"/>
    <x v="3"/>
    <x v="513"/>
    <d v="2014-04-21T00:00:00"/>
    <s v="Standard Class"/>
    <s v="JO-15550"/>
    <s v="Jesus Ocampo"/>
    <x v="2"/>
    <s v="United States"/>
    <x v="8"/>
    <x v="1"/>
    <n v="94109"/>
    <x v="1"/>
    <s v="OFF-AP-10000027"/>
    <x v="1"/>
    <x v="9"/>
    <s v="Hoover Commercial SteamVac"/>
    <n v="40.74"/>
    <n v="3"/>
    <n v="0"/>
    <n v="12.222"/>
  </r>
  <r>
    <n v="7724"/>
    <x v="3824"/>
    <x v="1"/>
    <x v="229"/>
    <d v="2012-09-14T00:00:00"/>
    <s v="Standard Class"/>
    <s v="AR-10345"/>
    <s v="Alex Russell"/>
    <x v="1"/>
    <s v="United States"/>
    <x v="89"/>
    <x v="5"/>
    <n v="78745"/>
    <x v="2"/>
    <s v="FUR-CH-10003981"/>
    <x v="0"/>
    <x v="1"/>
    <s v="Global Commerce Series Low-Back Swivel/Tilt Chairs"/>
    <n v="179.886"/>
    <n v="1"/>
    <n v="0.3"/>
    <n v="-2.5698000000000292"/>
  </r>
  <r>
    <n v="7725"/>
    <x v="3825"/>
    <x v="0"/>
    <x v="477"/>
    <d v="2013-09-30T00:00:00"/>
    <s v="Standard Class"/>
    <s v="TS-21505"/>
    <s v="Tony Sayre"/>
    <x v="0"/>
    <s v="United States"/>
    <x v="138"/>
    <x v="24"/>
    <n v="44105"/>
    <x v="3"/>
    <s v="OFF-AP-10003849"/>
    <x v="1"/>
    <x v="9"/>
    <s v="Hoover Shoulder Vac Commercial Portable Vacuum"/>
    <n v="286.25600000000003"/>
    <n v="1"/>
    <n v="0.2"/>
    <n v="17.890999999999977"/>
  </r>
  <r>
    <n v="7726"/>
    <x v="3825"/>
    <x v="0"/>
    <x v="477"/>
    <d v="2013-09-30T00:00:00"/>
    <s v="Standard Class"/>
    <s v="TS-21505"/>
    <s v="Tony Sayre"/>
    <x v="0"/>
    <s v="United States"/>
    <x v="138"/>
    <x v="24"/>
    <n v="44105"/>
    <x v="3"/>
    <s v="OFF-ST-10004963"/>
    <x v="1"/>
    <x v="4"/>
    <s v="Eldon Gobal File Keepers"/>
    <n v="24.224000000000004"/>
    <n v="2"/>
    <n v="0.2"/>
    <n v="-4.8448000000000029"/>
  </r>
  <r>
    <n v="7727"/>
    <x v="3825"/>
    <x v="0"/>
    <x v="477"/>
    <d v="2013-09-30T00:00:00"/>
    <s v="Standard Class"/>
    <s v="TS-21505"/>
    <s v="Tony Sayre"/>
    <x v="0"/>
    <s v="United States"/>
    <x v="138"/>
    <x v="24"/>
    <n v="44105"/>
    <x v="3"/>
    <s v="OFF-ST-10002574"/>
    <x v="1"/>
    <x v="4"/>
    <s v="SAFCO Commercial Wire Shelving, Black"/>
    <n v="331.536"/>
    <n v="3"/>
    <n v="0.2"/>
    <n v="-82.884"/>
  </r>
  <r>
    <n v="7728"/>
    <x v="3826"/>
    <x v="1"/>
    <x v="199"/>
    <d v="2012-03-20T00:00:00"/>
    <s v="Second Class"/>
    <s v="JK-15640"/>
    <s v="Jim Kriz"/>
    <x v="2"/>
    <s v="United States"/>
    <x v="20"/>
    <x v="15"/>
    <n v="10009"/>
    <x v="3"/>
    <s v="OFF-AR-10001761"/>
    <x v="1"/>
    <x v="6"/>
    <s v="Avery Hi-Liter Smear-Safe Highlighters"/>
    <n v="17.52"/>
    <n v="3"/>
    <n v="0"/>
    <n v="6.3071999999999999"/>
  </r>
  <r>
    <n v="7729"/>
    <x v="3827"/>
    <x v="0"/>
    <x v="491"/>
    <d v="2013-12-03T00:00:00"/>
    <s v="Standard Class"/>
    <s v="GA-14515"/>
    <s v="George Ashbrook"/>
    <x v="0"/>
    <s v="United States"/>
    <x v="236"/>
    <x v="5"/>
    <n v="79907"/>
    <x v="2"/>
    <s v="OFF-AR-10000716"/>
    <x v="1"/>
    <x v="6"/>
    <s v="DIXON Ticonderoga Erasable Checking Pencils"/>
    <n v="17.856000000000002"/>
    <n v="4"/>
    <n v="0.2"/>
    <n v="4.2408000000000001"/>
  </r>
  <r>
    <n v="7730"/>
    <x v="3828"/>
    <x v="0"/>
    <x v="182"/>
    <d v="2013-10-02T00:00:00"/>
    <s v="Standard Class"/>
    <s v="TN-21040"/>
    <s v="Tanja Norvell"/>
    <x v="2"/>
    <s v="United States"/>
    <x v="315"/>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x v="4"/>
    <x v="4"/>
    <n v="98103"/>
    <x v="1"/>
    <s v="FUR-CH-10003774"/>
    <x v="0"/>
    <x v="1"/>
    <s v="Global Wood Trimmed Manager's Task Chair, Khaki"/>
    <n v="291.13600000000002"/>
    <n v="4"/>
    <n v="0.2"/>
    <n v="-25.474400000000017"/>
  </r>
  <r>
    <n v="7732"/>
    <x v="3830"/>
    <x v="3"/>
    <x v="65"/>
    <d v="2014-09-22T00:00:00"/>
    <s v="First Class"/>
    <s v="PA-19060"/>
    <s v="Pete Armstrong"/>
    <x v="2"/>
    <s v="United States"/>
    <x v="61"/>
    <x v="5"/>
    <n v="75220"/>
    <x v="2"/>
    <s v="OFF-EN-10000927"/>
    <x v="1"/>
    <x v="12"/>
    <s v="Jet-Pak Recycled Peel 'N' Seal Padded Mailers"/>
    <n v="114.84800000000001"/>
    <n v="4"/>
    <n v="0.2"/>
    <n v="35.889999999999986"/>
  </r>
  <r>
    <n v="7733"/>
    <x v="3831"/>
    <x v="3"/>
    <x v="455"/>
    <d v="2014-06-09T00:00:00"/>
    <s v="Standard Class"/>
    <s v="JD-15790"/>
    <s v="John Dryer"/>
    <x v="0"/>
    <s v="United States"/>
    <x v="12"/>
    <x v="5"/>
    <n v="77070"/>
    <x v="2"/>
    <s v="OFF-PA-10000743"/>
    <x v="1"/>
    <x v="10"/>
    <s v="Xerox 1977"/>
    <n v="10.688000000000001"/>
    <n v="2"/>
    <n v="0.2"/>
    <n v="3.7407999999999997"/>
  </r>
  <r>
    <n v="7734"/>
    <x v="3832"/>
    <x v="0"/>
    <x v="666"/>
    <d v="2013-05-20T00:00:00"/>
    <s v="Second Class"/>
    <s v="MN-17935"/>
    <s v="Michael Nguyen"/>
    <x v="0"/>
    <s v="United States"/>
    <x v="24"/>
    <x v="24"/>
    <n v="45503"/>
    <x v="3"/>
    <s v="OFF-PA-10000697"/>
    <x v="1"/>
    <x v="10"/>
    <s v="TOPS Voice Message Log Book, Flash Format"/>
    <n v="15.231999999999999"/>
    <n v="4"/>
    <n v="0.2"/>
    <n v="5.5215999999999994"/>
  </r>
  <r>
    <n v="7735"/>
    <x v="3833"/>
    <x v="3"/>
    <x v="175"/>
    <d v="2014-09-21T00:00:00"/>
    <s v="Standard Class"/>
    <s v="GM-14500"/>
    <s v="Gene McClure"/>
    <x v="0"/>
    <s v="United States"/>
    <x v="4"/>
    <x v="4"/>
    <n v="98103"/>
    <x v="1"/>
    <s v="OFF-AR-10004441"/>
    <x v="1"/>
    <x v="6"/>
    <s v="BIC Brite Liner Highlighters"/>
    <n v="12.419999999999998"/>
    <n v="3"/>
    <n v="0"/>
    <n v="5.2164000000000001"/>
  </r>
  <r>
    <n v="7736"/>
    <x v="3834"/>
    <x v="0"/>
    <x v="250"/>
    <d v="2013-08-27T00:00:00"/>
    <s v="Standard Class"/>
    <s v="DG-13300"/>
    <s v="Deirdre Greer"/>
    <x v="1"/>
    <s v="United States"/>
    <x v="4"/>
    <x v="4"/>
    <n v="98105"/>
    <x v="1"/>
    <s v="OFF-PA-10001870"/>
    <x v="1"/>
    <x v="10"/>
    <s v="Xerox 202"/>
    <n v="19.440000000000001"/>
    <n v="3"/>
    <n v="0"/>
    <n v="9.3312000000000008"/>
  </r>
  <r>
    <n v="7737"/>
    <x v="3835"/>
    <x v="2"/>
    <x v="992"/>
    <d v="2011-06-06T00:00:00"/>
    <s v="Standard Class"/>
    <s v="JG-15160"/>
    <s v="James Galang"/>
    <x v="0"/>
    <s v="United States"/>
    <x v="20"/>
    <x v="15"/>
    <n v="10024"/>
    <x v="3"/>
    <s v="OFF-BI-10003684"/>
    <x v="1"/>
    <x v="8"/>
    <s v="Wilson Jones Legal Size Ring Binders"/>
    <n v="70.367999999999995"/>
    <n v="4"/>
    <n v="0.2"/>
    <n v="26.387999999999998"/>
  </r>
  <r>
    <n v="7738"/>
    <x v="3836"/>
    <x v="3"/>
    <x v="404"/>
    <d v="2014-12-21T00:00:00"/>
    <s v="First Class"/>
    <s v="AG-10330"/>
    <s v="Alex Grayson"/>
    <x v="0"/>
    <s v="United States"/>
    <x v="35"/>
    <x v="3"/>
    <n v="28205"/>
    <x v="0"/>
    <s v="OFF-AR-10001315"/>
    <x v="1"/>
    <x v="6"/>
    <s v="Newell 310"/>
    <n v="12.672000000000001"/>
    <n v="9"/>
    <n v="0.2"/>
    <n v="1.4255999999999993"/>
  </r>
  <r>
    <n v="7739"/>
    <x v="3837"/>
    <x v="3"/>
    <x v="245"/>
    <d v="2014-08-07T00:00:00"/>
    <s v="Standard Class"/>
    <s v="JF-15355"/>
    <s v="Jay Fein"/>
    <x v="0"/>
    <s v="United States"/>
    <x v="248"/>
    <x v="39"/>
    <n v="21215"/>
    <x v="3"/>
    <s v="TEC-PH-10003589"/>
    <x v="2"/>
    <x v="7"/>
    <s v="invisibleSHIELD by ZAGG Smudge-Free Screen Protector"/>
    <n v="89.949999999999989"/>
    <n v="5"/>
    <n v="0"/>
    <n v="43.175999999999995"/>
  </r>
  <r>
    <n v="7740"/>
    <x v="3838"/>
    <x v="2"/>
    <x v="871"/>
    <d v="2011-11-26T00:00:00"/>
    <s v="Standard Class"/>
    <s v="SC-20680"/>
    <s v="Steve Carroll"/>
    <x v="2"/>
    <s v="United States"/>
    <x v="8"/>
    <x v="1"/>
    <n v="94110"/>
    <x v="1"/>
    <s v="OFF-PA-10001609"/>
    <x v="1"/>
    <x v="10"/>
    <s v="Tops Wirebound Message Log Books"/>
    <n v="6.58"/>
    <n v="2"/>
    <n v="0"/>
    <n v="3.0267999999999997"/>
  </r>
  <r>
    <n v="7741"/>
    <x v="3838"/>
    <x v="2"/>
    <x v="871"/>
    <d v="2011-11-26T00:00:00"/>
    <s v="Standard Class"/>
    <s v="SC-20680"/>
    <s v="Steve Carroll"/>
    <x v="2"/>
    <s v="United States"/>
    <x v="8"/>
    <x v="1"/>
    <n v="94110"/>
    <x v="1"/>
    <s v="TEC-AC-10000474"/>
    <x v="2"/>
    <x v="11"/>
    <s v="Kensington Expert Mouse Optical USB Trackball for PC or Mac"/>
    <n v="94.99"/>
    <n v="1"/>
    <n v="0"/>
    <n v="28.496999999999986"/>
  </r>
  <r>
    <n v="7742"/>
    <x v="3839"/>
    <x v="1"/>
    <x v="496"/>
    <d v="2012-09-26T00:00:00"/>
    <s v="Second Class"/>
    <s v="CM-11935"/>
    <s v="Carlos Meador"/>
    <x v="0"/>
    <s v="United States"/>
    <x v="93"/>
    <x v="16"/>
    <n v="85705"/>
    <x v="1"/>
    <s v="TEC-PH-10003095"/>
    <x v="2"/>
    <x v="7"/>
    <s v="Samsung HM1900 Bluetooth Headset"/>
    <n v="35.119999999999997"/>
    <n v="2"/>
    <n v="0.2"/>
    <n v="13.17"/>
  </r>
  <r>
    <n v="7743"/>
    <x v="3840"/>
    <x v="3"/>
    <x v="648"/>
    <d v="2014-08-28T00:00:00"/>
    <s v="Standard Class"/>
    <s v="KT-16480"/>
    <s v="Kean Thornton"/>
    <x v="0"/>
    <s v="United States"/>
    <x v="1"/>
    <x v="1"/>
    <n v="90036"/>
    <x v="1"/>
    <s v="OFF-PA-10001639"/>
    <x v="1"/>
    <x v="10"/>
    <s v="Xerox 203"/>
    <n v="25.92"/>
    <n v="4"/>
    <n v="0"/>
    <n v="12.441600000000001"/>
  </r>
  <r>
    <n v="7744"/>
    <x v="3841"/>
    <x v="0"/>
    <x v="26"/>
    <d v="2013-06-23T00:00:00"/>
    <s v="Standard Class"/>
    <s v="CP-12340"/>
    <s v="Christine Phan"/>
    <x v="1"/>
    <s v="United States"/>
    <x v="416"/>
    <x v="29"/>
    <n v="6708"/>
    <x v="3"/>
    <s v="OFF-BI-10002003"/>
    <x v="1"/>
    <x v="8"/>
    <s v="Ibico Presentation Index for Binding Systems"/>
    <n v="7.96"/>
    <n v="2"/>
    <n v="0"/>
    <n v="3.7412000000000001"/>
  </r>
  <r>
    <n v="7745"/>
    <x v="3841"/>
    <x v="0"/>
    <x v="26"/>
    <d v="2013-06-23T00:00:00"/>
    <s v="Standard Class"/>
    <s v="CP-12340"/>
    <s v="Christine Phan"/>
    <x v="1"/>
    <s v="United States"/>
    <x v="416"/>
    <x v="29"/>
    <n v="6708"/>
    <x v="3"/>
    <s v="TEC-PH-10004539"/>
    <x v="2"/>
    <x v="7"/>
    <s v="Wireless Extenders zBoost YX545 SOHO Signal Booster"/>
    <n v="566.97"/>
    <n v="3"/>
    <n v="0"/>
    <n v="153.08189999999999"/>
  </r>
  <r>
    <n v="7746"/>
    <x v="3841"/>
    <x v="0"/>
    <x v="26"/>
    <d v="2013-06-23T00:00:00"/>
    <s v="Standard Class"/>
    <s v="CP-12340"/>
    <s v="Christine Phan"/>
    <x v="1"/>
    <s v="United States"/>
    <x v="416"/>
    <x v="29"/>
    <n v="6708"/>
    <x v="3"/>
    <s v="OFF-AR-10003829"/>
    <x v="1"/>
    <x v="6"/>
    <s v="Newell 35"/>
    <n v="9.84"/>
    <n v="3"/>
    <n v="0"/>
    <n v="2.8535999999999988"/>
  </r>
  <r>
    <n v="7747"/>
    <x v="3842"/>
    <x v="1"/>
    <x v="546"/>
    <d v="2012-12-23T00:00:00"/>
    <s v="Standard Class"/>
    <s v="EK-13795"/>
    <s v="Eileen Kiefer"/>
    <x v="2"/>
    <s v="United States"/>
    <x v="22"/>
    <x v="10"/>
    <n v="60610"/>
    <x v="2"/>
    <s v="TEC-AC-10004761"/>
    <x v="2"/>
    <x v="11"/>
    <s v="Maxell 4.7GB DVD+RW 3/Pack"/>
    <n v="25.488"/>
    <n v="2"/>
    <n v="0.2"/>
    <n v="4.7789999999999999"/>
  </r>
  <r>
    <n v="7748"/>
    <x v="3843"/>
    <x v="1"/>
    <x v="70"/>
    <d v="2012-06-02T00:00:00"/>
    <s v="Second Class"/>
    <s v="CW-11905"/>
    <s v="Carl Weiss"/>
    <x v="2"/>
    <s v="United States"/>
    <x v="85"/>
    <x v="15"/>
    <n v="11561"/>
    <x v="3"/>
    <s v="OFF-FA-10003472"/>
    <x v="1"/>
    <x v="13"/>
    <s v="Bagged Rubber Bands"/>
    <n v="7.5600000000000005"/>
    <n v="6"/>
    <n v="0"/>
    <n v="0.3024"/>
  </r>
  <r>
    <n v="7749"/>
    <x v="3844"/>
    <x v="1"/>
    <x v="652"/>
    <d v="2012-06-24T00:00:00"/>
    <s v="Standard Class"/>
    <s v="KH-16510"/>
    <s v="Keith Herrera"/>
    <x v="0"/>
    <s v="United States"/>
    <x v="81"/>
    <x v="17"/>
    <n v="22204"/>
    <x v="0"/>
    <s v="FUR-FU-10003464"/>
    <x v="0"/>
    <x v="5"/>
    <s v="Seth Thomas 8 1/2&quot; Cubicle Clock"/>
    <n v="60.84"/>
    <n v="3"/>
    <n v="0"/>
    <n v="19.468799999999998"/>
  </r>
  <r>
    <n v="7750"/>
    <x v="3844"/>
    <x v="1"/>
    <x v="652"/>
    <d v="2012-06-24T00:00:00"/>
    <s v="Standard Class"/>
    <s v="KH-16510"/>
    <s v="Keith Herrera"/>
    <x v="0"/>
    <s v="United States"/>
    <x v="81"/>
    <x v="17"/>
    <n v="22204"/>
    <x v="0"/>
    <s v="OFF-ST-10003716"/>
    <x v="1"/>
    <x v="4"/>
    <s v="Tennsco Double-Tier Lockers"/>
    <n v="450.04"/>
    <n v="2"/>
    <n v="0"/>
    <n v="58.505200000000002"/>
  </r>
  <r>
    <n v="7751"/>
    <x v="3844"/>
    <x v="1"/>
    <x v="652"/>
    <d v="2012-06-24T00:00:00"/>
    <s v="Standard Class"/>
    <s v="KH-16510"/>
    <s v="Keith Herrera"/>
    <x v="0"/>
    <s v="United States"/>
    <x v="81"/>
    <x v="17"/>
    <n v="22204"/>
    <x v="0"/>
    <s v="OFF-BI-10004002"/>
    <x v="1"/>
    <x v="8"/>
    <s v="Wilson Jones International Size A4 Ring Binders"/>
    <n v="34.6"/>
    <n v="2"/>
    <n v="0"/>
    <n v="16.608000000000001"/>
  </r>
  <r>
    <n v="7752"/>
    <x v="3844"/>
    <x v="1"/>
    <x v="652"/>
    <d v="2012-06-24T00:00:00"/>
    <s v="Standard Class"/>
    <s v="KH-16510"/>
    <s v="Keith Herrera"/>
    <x v="0"/>
    <s v="United States"/>
    <x v="81"/>
    <x v="17"/>
    <n v="22204"/>
    <x v="0"/>
    <s v="TEC-PH-10002496"/>
    <x v="2"/>
    <x v="7"/>
    <s v="Cisco SPA301"/>
    <n v="467.97"/>
    <n v="3"/>
    <n v="0"/>
    <n v="140.39099999999999"/>
  </r>
  <r>
    <n v="7753"/>
    <x v="3844"/>
    <x v="1"/>
    <x v="652"/>
    <d v="2012-06-24T00:00:00"/>
    <s v="Standard Class"/>
    <s v="KH-16510"/>
    <s v="Keith Herrera"/>
    <x v="0"/>
    <s v="United States"/>
    <x v="81"/>
    <x v="17"/>
    <n v="22204"/>
    <x v="0"/>
    <s v="OFF-BI-10004826"/>
    <x v="1"/>
    <x v="8"/>
    <s v="JM Magazine Binder"/>
    <n v="33.020000000000003"/>
    <n v="2"/>
    <n v="0"/>
    <n v="15.849600000000002"/>
  </r>
  <r>
    <n v="7754"/>
    <x v="3845"/>
    <x v="1"/>
    <x v="672"/>
    <d v="2012-12-03T00:00:00"/>
    <s v="First Class"/>
    <s v="AB-10600"/>
    <s v="Ann Blume"/>
    <x v="1"/>
    <s v="United States"/>
    <x v="108"/>
    <x v="3"/>
    <n v="28540"/>
    <x v="0"/>
    <s v="FUR-FU-10001546"/>
    <x v="0"/>
    <x v="5"/>
    <s v="Dana Swing-Arm Lamps"/>
    <n v="17.088000000000001"/>
    <n v="2"/>
    <n v="0.2"/>
    <n v="1.0679999999999996"/>
  </r>
  <r>
    <n v="7755"/>
    <x v="3846"/>
    <x v="1"/>
    <x v="379"/>
    <d v="2012-12-23T00:00:00"/>
    <s v="Second Class"/>
    <s v="AH-10075"/>
    <s v="Adam Hart"/>
    <x v="1"/>
    <s v="United States"/>
    <x v="38"/>
    <x v="24"/>
    <n v="43229"/>
    <x v="3"/>
    <s v="OFF-AR-10001919"/>
    <x v="1"/>
    <x v="6"/>
    <s v="OIC #2 Pencils, Medium Soft"/>
    <n v="3.008"/>
    <n v="2"/>
    <n v="0.2"/>
    <n v="0.33839999999999981"/>
  </r>
  <r>
    <n v="7756"/>
    <x v="3847"/>
    <x v="3"/>
    <x v="701"/>
    <d v="2014-11-22T00:00:00"/>
    <s v="Standard Class"/>
    <s v="CK-12595"/>
    <s v="Clytie Kelty"/>
    <x v="0"/>
    <s v="United States"/>
    <x v="35"/>
    <x v="3"/>
    <n v="28205"/>
    <x v="0"/>
    <s v="OFF-PA-10002558"/>
    <x v="1"/>
    <x v="10"/>
    <s v="Xerox 1938"/>
    <n v="268.24"/>
    <n v="7"/>
    <n v="0.2"/>
    <n v="93.883999999999986"/>
  </r>
  <r>
    <n v="7757"/>
    <x v="3847"/>
    <x v="3"/>
    <x v="701"/>
    <d v="2014-11-22T00:00:00"/>
    <s v="Standard Class"/>
    <s v="CK-12595"/>
    <s v="Clytie Kelty"/>
    <x v="0"/>
    <s v="United States"/>
    <x v="35"/>
    <x v="3"/>
    <n v="28205"/>
    <x v="0"/>
    <s v="TEC-AC-10003174"/>
    <x v="2"/>
    <x v="11"/>
    <s v="Plantronics S12 Corded Telephone Headset System"/>
    <n v="431.16000000000008"/>
    <n v="5"/>
    <n v="0.2"/>
    <n v="107.78999999999996"/>
  </r>
  <r>
    <n v="7758"/>
    <x v="3848"/>
    <x v="3"/>
    <x v="38"/>
    <d v="2014-11-17T00:00:00"/>
    <s v="Second Class"/>
    <s v="SP-20620"/>
    <s v="Stefania Perrino"/>
    <x v="1"/>
    <s v="United States"/>
    <x v="198"/>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x v="198"/>
    <x v="15"/>
    <n v="14215"/>
    <x v="3"/>
    <s v="FUR-FU-10004845"/>
    <x v="0"/>
    <x v="5"/>
    <s v="Deflect-o EconoMat Nonstudded, No Bevel Mat"/>
    <n v="154.94999999999999"/>
    <n v="3"/>
    <n v="0"/>
    <n v="30.989999999999995"/>
  </r>
  <r>
    <n v="7760"/>
    <x v="3849"/>
    <x v="0"/>
    <x v="1057"/>
    <d v="2013-10-29T00:00:00"/>
    <s v="Standard Class"/>
    <s v="JP-15460"/>
    <s v="Jennifer Patt"/>
    <x v="1"/>
    <s v="United States"/>
    <x v="12"/>
    <x v="5"/>
    <n v="77041"/>
    <x v="2"/>
    <s v="OFF-PA-10003072"/>
    <x v="1"/>
    <x v="10"/>
    <s v="Eureka Recycled Copy Paper 8 1/2&quot; x 11&quot;, Ream"/>
    <n v="15.552000000000003"/>
    <n v="3"/>
    <n v="0.2"/>
    <n v="5.4432"/>
  </r>
  <r>
    <n v="7761"/>
    <x v="3850"/>
    <x v="2"/>
    <x v="776"/>
    <d v="2011-12-11T00:00:00"/>
    <s v="Standard Class"/>
    <s v="BG-11035"/>
    <s v="Barry Gonzalez"/>
    <x v="0"/>
    <s v="United States"/>
    <x v="26"/>
    <x v="18"/>
    <n v="38109"/>
    <x v="0"/>
    <s v="OFF-PA-10003641"/>
    <x v="1"/>
    <x v="10"/>
    <s v="Xerox 1909"/>
    <n v="42.207999999999998"/>
    <n v="2"/>
    <n v="0.2"/>
    <n v="13.717599999999997"/>
  </r>
  <r>
    <n v="7762"/>
    <x v="3851"/>
    <x v="3"/>
    <x v="734"/>
    <d v="2014-12-07T00:00:00"/>
    <s v="First Class"/>
    <s v="CC-12550"/>
    <s v="Clay Cheatham"/>
    <x v="0"/>
    <s v="United States"/>
    <x v="243"/>
    <x v="5"/>
    <n v="75023"/>
    <x v="2"/>
    <s v="OFF-PA-10003729"/>
    <x v="1"/>
    <x v="10"/>
    <s v="Xerox 1998"/>
    <n v="10.368000000000002"/>
    <n v="2"/>
    <n v="0.2"/>
    <n v="3.6288"/>
  </r>
  <r>
    <n v="7763"/>
    <x v="3852"/>
    <x v="3"/>
    <x v="986"/>
    <d v="2014-09-29T00:00:00"/>
    <s v="First Class"/>
    <s v="SL-20155"/>
    <s v="Sara Luxemburg"/>
    <x v="2"/>
    <s v="United States"/>
    <x v="127"/>
    <x v="21"/>
    <n v="97301"/>
    <x v="1"/>
    <s v="OFF-AR-10003251"/>
    <x v="1"/>
    <x v="6"/>
    <s v="Prang Drawing Pencil Set"/>
    <n v="2.2239999999999998"/>
    <n v="1"/>
    <n v="0.2"/>
    <n v="0.55599999999999994"/>
  </r>
  <r>
    <n v="7764"/>
    <x v="3853"/>
    <x v="1"/>
    <x v="302"/>
    <d v="2012-02-07T00:00:00"/>
    <s v="Standard Class"/>
    <s v="FO-14305"/>
    <s v="Frank Olsen"/>
    <x v="0"/>
    <s v="United States"/>
    <x v="38"/>
    <x v="32"/>
    <n v="31907"/>
    <x v="0"/>
    <s v="OFF-EN-10003286"/>
    <x v="1"/>
    <x v="12"/>
    <s v="Staples"/>
    <n v="74.52"/>
    <n v="9"/>
    <n v="0"/>
    <n v="35.024399999999993"/>
  </r>
  <r>
    <n v="7765"/>
    <x v="3854"/>
    <x v="3"/>
    <x v="801"/>
    <d v="2014-08-13T00:00:00"/>
    <s v="Same Day"/>
    <s v="BB-11545"/>
    <s v="Brenda Bowman"/>
    <x v="1"/>
    <s v="United States"/>
    <x v="29"/>
    <x v="39"/>
    <n v="21044"/>
    <x v="3"/>
    <s v="OFF-AR-10004078"/>
    <x v="1"/>
    <x v="6"/>
    <s v="Newell 312"/>
    <n v="17.52"/>
    <n v="3"/>
    <n v="0"/>
    <n v="5.2559999999999993"/>
  </r>
  <r>
    <n v="7766"/>
    <x v="3854"/>
    <x v="3"/>
    <x v="801"/>
    <d v="2014-08-13T00:00:00"/>
    <s v="Same Day"/>
    <s v="BB-11545"/>
    <s v="Brenda Bowman"/>
    <x v="1"/>
    <s v="United States"/>
    <x v="29"/>
    <x v="39"/>
    <n v="21044"/>
    <x v="3"/>
    <s v="FUR-CH-10002331"/>
    <x v="0"/>
    <x v="1"/>
    <s v="Hon 4700 Series Mobuis Mid-Back Task Chairs with Adjustable Arms"/>
    <n v="1779.9"/>
    <n v="5"/>
    <n v="0"/>
    <n v="373.77899999999983"/>
  </r>
  <r>
    <n v="7767"/>
    <x v="3854"/>
    <x v="3"/>
    <x v="801"/>
    <d v="2014-08-13T00:00:00"/>
    <s v="Same Day"/>
    <s v="BB-11545"/>
    <s v="Brenda Bowman"/>
    <x v="1"/>
    <s v="United States"/>
    <x v="29"/>
    <x v="39"/>
    <n v="21044"/>
    <x v="3"/>
    <s v="OFF-AR-10001953"/>
    <x v="1"/>
    <x v="6"/>
    <s v="Boston 1645 Deluxe Heavier-Duty Electric Pencil Sharpener"/>
    <n v="219.89999999999998"/>
    <n v="5"/>
    <n v="0"/>
    <n v="59.373000000000005"/>
  </r>
  <r>
    <n v="7768"/>
    <x v="3855"/>
    <x v="1"/>
    <x v="252"/>
    <d v="2012-08-26T00:00:00"/>
    <s v="First Class"/>
    <s v="DO-13435"/>
    <s v="Denny Ordway"/>
    <x v="0"/>
    <s v="United States"/>
    <x v="32"/>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x v="315"/>
    <x v="2"/>
    <n v="32303"/>
    <x v="0"/>
    <s v="OFF-PA-10003651"/>
    <x v="1"/>
    <x v="10"/>
    <s v="Xerox 1968"/>
    <n v="26.720000000000002"/>
    <n v="5"/>
    <n v="0.2"/>
    <n v="9.3520000000000003"/>
  </r>
  <r>
    <n v="7770"/>
    <x v="3857"/>
    <x v="0"/>
    <x v="1147"/>
    <d v="2013-08-02T00:00:00"/>
    <s v="Same Day"/>
    <s v="TS-21205"/>
    <s v="Thomas Seio"/>
    <x v="1"/>
    <s v="United States"/>
    <x v="169"/>
    <x v="1"/>
    <n v="92503"/>
    <x v="1"/>
    <s v="TEC-PH-10002885"/>
    <x v="2"/>
    <x v="7"/>
    <s v="Apple iPhone 5"/>
    <n v="1039.7280000000001"/>
    <n v="2"/>
    <n v="0.2"/>
    <n v="90.976200000000063"/>
  </r>
  <r>
    <n v="7771"/>
    <x v="3857"/>
    <x v="0"/>
    <x v="1147"/>
    <d v="2013-08-02T00:00:00"/>
    <s v="Same Day"/>
    <s v="TS-21205"/>
    <s v="Thomas Seio"/>
    <x v="1"/>
    <s v="United States"/>
    <x v="169"/>
    <x v="1"/>
    <n v="92503"/>
    <x v="1"/>
    <s v="OFF-AP-10002892"/>
    <x v="1"/>
    <x v="9"/>
    <s v="Belkin F5C206VTEL 6 Outlet Surge"/>
    <n v="45.96"/>
    <n v="2"/>
    <n v="0"/>
    <n v="13.787999999999997"/>
  </r>
  <r>
    <n v="7772"/>
    <x v="3858"/>
    <x v="0"/>
    <x v="881"/>
    <d v="2013-12-03T00:00:00"/>
    <s v="Standard Class"/>
    <s v="CS-12505"/>
    <s v="Cindy Stewart"/>
    <x v="0"/>
    <s v="United States"/>
    <x v="152"/>
    <x v="24"/>
    <n v="43130"/>
    <x v="3"/>
    <s v="OFF-BI-10000545"/>
    <x v="1"/>
    <x v="8"/>
    <s v="GBC Ibimaster 500 Manual ProClick Binding System"/>
    <n v="456.58800000000008"/>
    <n v="2"/>
    <n v="0.7"/>
    <n v="-304.39200000000005"/>
  </r>
  <r>
    <n v="7773"/>
    <x v="3858"/>
    <x v="0"/>
    <x v="881"/>
    <d v="2013-12-03T00:00:00"/>
    <s v="Standard Class"/>
    <s v="CS-12505"/>
    <s v="Cindy Stewart"/>
    <x v="0"/>
    <s v="United States"/>
    <x v="152"/>
    <x v="24"/>
    <n v="43130"/>
    <x v="3"/>
    <s v="TEC-MA-10000418"/>
    <x v="2"/>
    <x v="15"/>
    <s v="Cubify CubeX 3D Printer Double Head Print"/>
    <n v="4499.9850000000006"/>
    <n v="5"/>
    <n v="0.7"/>
    <n v="-6599.978000000001"/>
  </r>
  <r>
    <n v="7774"/>
    <x v="3858"/>
    <x v="0"/>
    <x v="881"/>
    <d v="2013-12-03T00:00:00"/>
    <s v="Standard Class"/>
    <s v="CS-12505"/>
    <s v="Cindy Stewart"/>
    <x v="0"/>
    <s v="United States"/>
    <x v="152"/>
    <x v="24"/>
    <n v="43130"/>
    <x v="3"/>
    <s v="TEC-AC-10000926"/>
    <x v="2"/>
    <x v="11"/>
    <s v="NETGEAR RangeMax WNR1000 Wireless Router"/>
    <n v="59.975999999999999"/>
    <n v="3"/>
    <n v="0.2"/>
    <n v="11.995199999999997"/>
  </r>
  <r>
    <n v="7775"/>
    <x v="3859"/>
    <x v="0"/>
    <x v="1172"/>
    <d v="2013-04-16T00:00:00"/>
    <s v="First Class"/>
    <s v="SP-20920"/>
    <s v="Susan Pistek"/>
    <x v="0"/>
    <s v="United States"/>
    <x v="8"/>
    <x v="1"/>
    <n v="94109"/>
    <x v="1"/>
    <s v="OFF-EN-10001509"/>
    <x v="1"/>
    <x v="12"/>
    <s v="Poly String Tie Envelopes"/>
    <n v="6.12"/>
    <n v="3"/>
    <n v="0"/>
    <n v="2.8763999999999994"/>
  </r>
  <r>
    <n v="7776"/>
    <x v="3860"/>
    <x v="2"/>
    <x v="422"/>
    <d v="2011-12-31T00:00:00"/>
    <s v="Standard Class"/>
    <s v="CD-12790"/>
    <s v="Cynthia Delaney"/>
    <x v="2"/>
    <s v="United States"/>
    <x v="429"/>
    <x v="1"/>
    <n v="92553"/>
    <x v="1"/>
    <s v="OFF-AP-10001366"/>
    <x v="1"/>
    <x v="9"/>
    <s v="Staples"/>
    <n v="10.98"/>
    <n v="1"/>
    <n v="0"/>
    <n v="2.9646000000000008"/>
  </r>
  <r>
    <n v="7777"/>
    <x v="3860"/>
    <x v="2"/>
    <x v="422"/>
    <d v="2011-12-31T00:00:00"/>
    <s v="Standard Class"/>
    <s v="CD-12790"/>
    <s v="Cynthia Delaney"/>
    <x v="2"/>
    <s v="United States"/>
    <x v="429"/>
    <x v="1"/>
    <n v="92553"/>
    <x v="1"/>
    <s v="OFF-FA-10003485"/>
    <x v="1"/>
    <x v="13"/>
    <s v="Staples"/>
    <n v="7.86"/>
    <n v="3"/>
    <n v="0"/>
    <n v="3.6156000000000001"/>
  </r>
  <r>
    <n v="7778"/>
    <x v="3860"/>
    <x v="2"/>
    <x v="422"/>
    <d v="2011-12-31T00:00:00"/>
    <s v="Standard Class"/>
    <s v="CD-12790"/>
    <s v="Cynthia Delaney"/>
    <x v="2"/>
    <s v="United States"/>
    <x v="429"/>
    <x v="1"/>
    <n v="92553"/>
    <x v="1"/>
    <s v="OFF-ST-10004507"/>
    <x v="1"/>
    <x v="4"/>
    <s v="Advantus Rolling Storage Box"/>
    <n v="51.449999999999996"/>
    <n v="3"/>
    <n v="0"/>
    <n v="13.891499999999999"/>
  </r>
  <r>
    <n v="7779"/>
    <x v="3860"/>
    <x v="2"/>
    <x v="422"/>
    <d v="2011-12-31T00:00:00"/>
    <s v="Standard Class"/>
    <s v="CD-12790"/>
    <s v="Cynthia Delaney"/>
    <x v="2"/>
    <s v="United States"/>
    <x v="429"/>
    <x v="1"/>
    <n v="92553"/>
    <x v="1"/>
    <s v="OFF-BI-10002353"/>
    <x v="1"/>
    <x v="8"/>
    <s v="GBC VeloBind Cover Sets"/>
    <n v="37.055999999999997"/>
    <n v="3"/>
    <n v="0.2"/>
    <n v="13.896000000000001"/>
  </r>
  <r>
    <n v="7780"/>
    <x v="3861"/>
    <x v="0"/>
    <x v="724"/>
    <d v="2013-04-23T00:00:00"/>
    <s v="Standard Class"/>
    <s v="RF-19840"/>
    <s v="Roy Französisch"/>
    <x v="0"/>
    <s v="United States"/>
    <x v="269"/>
    <x v="17"/>
    <n v="23320"/>
    <x v="0"/>
    <s v="OFF-AP-10001271"/>
    <x v="1"/>
    <x v="9"/>
    <s v="Eureka The Boss Cordless Rechargeable Stick Vac"/>
    <n v="203.92"/>
    <n v="4"/>
    <n v="0"/>
    <n v="55.058400000000006"/>
  </r>
  <r>
    <n v="7781"/>
    <x v="3861"/>
    <x v="0"/>
    <x v="724"/>
    <d v="2013-04-23T00:00:00"/>
    <s v="Standard Class"/>
    <s v="RF-19840"/>
    <s v="Roy Französisch"/>
    <x v="0"/>
    <s v="United States"/>
    <x v="269"/>
    <x v="17"/>
    <n v="23320"/>
    <x v="0"/>
    <s v="TEC-PH-10004924"/>
    <x v="2"/>
    <x v="7"/>
    <s v="SKILCRAFT Telephone Shoulder Rest, 2&quot; x 6.5&quot; x 2.5&quot;, Black"/>
    <n v="29.56"/>
    <n v="4"/>
    <n v="0"/>
    <n v="7.9812000000000012"/>
  </r>
  <r>
    <n v="7782"/>
    <x v="3862"/>
    <x v="1"/>
    <x v="936"/>
    <d v="2012-03-12T00:00:00"/>
    <s v="Standard Class"/>
    <s v="FO-14305"/>
    <s v="Frank Olsen"/>
    <x v="0"/>
    <s v="United States"/>
    <x v="22"/>
    <x v="10"/>
    <n v="60623"/>
    <x v="2"/>
    <s v="OFF-BI-10002706"/>
    <x v="1"/>
    <x v="8"/>
    <s v="Avery Premier Heavy-Duty Binder with Round Locking Rings"/>
    <n v="8.5679999999999978"/>
    <n v="3"/>
    <n v="0.8"/>
    <n v="-14.5656"/>
  </r>
  <r>
    <n v="7783"/>
    <x v="3863"/>
    <x v="0"/>
    <x v="254"/>
    <d v="2013-11-07T00:00:00"/>
    <s v="Second Class"/>
    <s v="ER-13855"/>
    <s v="Elpida Rittenbach"/>
    <x v="1"/>
    <s v="United States"/>
    <x v="35"/>
    <x v="3"/>
    <n v="28205"/>
    <x v="0"/>
    <s v="OFF-ST-10003442"/>
    <x v="1"/>
    <x v="4"/>
    <s v="Eldon Portable Mobile Manager"/>
    <n v="45.248000000000005"/>
    <n v="2"/>
    <n v="0.2"/>
    <n v="3.9591999999999992"/>
  </r>
  <r>
    <n v="7784"/>
    <x v="3863"/>
    <x v="0"/>
    <x v="254"/>
    <d v="2013-11-07T00:00:00"/>
    <s v="Second Class"/>
    <s v="ER-13855"/>
    <s v="Elpida Rittenbach"/>
    <x v="1"/>
    <s v="United States"/>
    <x v="35"/>
    <x v="3"/>
    <n v="28205"/>
    <x v="0"/>
    <s v="FUR-TA-10002533"/>
    <x v="0"/>
    <x v="3"/>
    <s v="BPI Conference Tables"/>
    <n v="876.30000000000007"/>
    <n v="10"/>
    <n v="0.4"/>
    <n v="-292.10000000000014"/>
  </r>
  <r>
    <n v="7785"/>
    <x v="3863"/>
    <x v="0"/>
    <x v="254"/>
    <d v="2013-11-07T00:00:00"/>
    <s v="Second Class"/>
    <s v="ER-13855"/>
    <s v="Elpida Rittenbach"/>
    <x v="1"/>
    <s v="United States"/>
    <x v="35"/>
    <x v="3"/>
    <n v="28205"/>
    <x v="0"/>
    <s v="OFF-SU-10003505"/>
    <x v="1"/>
    <x v="14"/>
    <s v="Premier Electric Letter Opener"/>
    <n v="185.376"/>
    <n v="2"/>
    <n v="0.2"/>
    <n v="-34.758000000000017"/>
  </r>
  <r>
    <n v="7786"/>
    <x v="3864"/>
    <x v="2"/>
    <x v="503"/>
    <d v="2011-12-06T00:00:00"/>
    <s v="Standard Class"/>
    <s v="PB-19150"/>
    <s v="Philip Brown"/>
    <x v="0"/>
    <s v="United States"/>
    <x v="20"/>
    <x v="15"/>
    <n v="10009"/>
    <x v="3"/>
    <s v="OFF-LA-10002762"/>
    <x v="1"/>
    <x v="2"/>
    <s v="Avery 485"/>
    <n v="25.06"/>
    <n v="2"/>
    <n v="0"/>
    <n v="11.778199999999998"/>
  </r>
  <r>
    <n v="7787"/>
    <x v="3865"/>
    <x v="0"/>
    <x v="624"/>
    <d v="2013-05-21T00:00:00"/>
    <s v="First Class"/>
    <s v="LW-17215"/>
    <s v="Luke Weiss"/>
    <x v="0"/>
    <s v="United States"/>
    <x v="22"/>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x v="22"/>
    <x v="10"/>
    <n v="60653"/>
    <x v="2"/>
    <s v="OFF-FA-10000936"/>
    <x v="1"/>
    <x v="13"/>
    <s v="Acco Hot Clips Clips to Go"/>
    <n v="7.8960000000000008"/>
    <n v="3"/>
    <n v="0.2"/>
    <n v="2.4674999999999994"/>
  </r>
  <r>
    <n v="7789"/>
    <x v="3865"/>
    <x v="0"/>
    <x v="624"/>
    <d v="2013-05-21T00:00:00"/>
    <s v="First Class"/>
    <s v="LW-17215"/>
    <s v="Luke Weiss"/>
    <x v="0"/>
    <s v="United States"/>
    <x v="22"/>
    <x v="10"/>
    <n v="60653"/>
    <x v="2"/>
    <s v="FUR-FU-10004973"/>
    <x v="0"/>
    <x v="5"/>
    <s v="Flat Face Poster Frame"/>
    <n v="22.608000000000001"/>
    <n v="3"/>
    <n v="0.6"/>
    <n v="-10.173599999999997"/>
  </r>
  <r>
    <n v="7790"/>
    <x v="3865"/>
    <x v="0"/>
    <x v="624"/>
    <d v="2013-05-21T00:00:00"/>
    <s v="First Class"/>
    <s v="LW-17215"/>
    <s v="Luke Weiss"/>
    <x v="0"/>
    <s v="United States"/>
    <x v="22"/>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x v="10"/>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x v="22"/>
    <x v="10"/>
    <n v="60623"/>
    <x v="2"/>
    <s v="OFF-BI-10002012"/>
    <x v="1"/>
    <x v="8"/>
    <s v="Wilson Jones Easy Flow II Sheet Lifters"/>
    <n v="1.7999999999999996"/>
    <n v="5"/>
    <n v="0.8"/>
    <n v="-2.8800000000000008"/>
  </r>
  <r>
    <n v="7793"/>
    <x v="3868"/>
    <x v="3"/>
    <x v="386"/>
    <d v="2014-10-16T00:00:00"/>
    <s v="First Class"/>
    <s v="SP-20860"/>
    <s v="Sung Pak"/>
    <x v="1"/>
    <s v="United States"/>
    <x v="61"/>
    <x v="5"/>
    <n v="75217"/>
    <x v="2"/>
    <s v="TEC-AC-10001383"/>
    <x v="2"/>
    <x v="11"/>
    <s v="Logitech Wireless Touch Keyboard K400"/>
    <n v="39.984000000000002"/>
    <n v="2"/>
    <n v="0.2"/>
    <n v="-1.4994000000000067"/>
  </r>
  <r>
    <n v="7794"/>
    <x v="3869"/>
    <x v="1"/>
    <x v="295"/>
    <d v="2012-12-15T00:00:00"/>
    <s v="Second Class"/>
    <s v="JD-15895"/>
    <s v="Jonathan Doherty"/>
    <x v="1"/>
    <s v="United States"/>
    <x v="98"/>
    <x v="33"/>
    <n v="89115"/>
    <x v="1"/>
    <s v="OFF-PA-10002036"/>
    <x v="1"/>
    <x v="10"/>
    <s v="Xerox 1930"/>
    <n v="32.400000000000006"/>
    <n v="5"/>
    <n v="0"/>
    <n v="15.876000000000001"/>
  </r>
  <r>
    <n v="7795"/>
    <x v="3869"/>
    <x v="1"/>
    <x v="295"/>
    <d v="2012-12-15T00:00:00"/>
    <s v="Second Class"/>
    <s v="JD-15895"/>
    <s v="Jonathan Doherty"/>
    <x v="1"/>
    <s v="United States"/>
    <x v="98"/>
    <x v="33"/>
    <n v="89115"/>
    <x v="1"/>
    <s v="OFF-PA-10002377"/>
    <x v="1"/>
    <x v="10"/>
    <s v="Xerox 1916"/>
    <n v="97.88"/>
    <n v="2"/>
    <n v="0"/>
    <n v="48.94"/>
  </r>
  <r>
    <n v="7796"/>
    <x v="3870"/>
    <x v="1"/>
    <x v="984"/>
    <d v="2012-07-18T00:00:00"/>
    <s v="Standard Class"/>
    <s v="FM-14380"/>
    <s v="Fred McMath"/>
    <x v="0"/>
    <s v="United States"/>
    <x v="112"/>
    <x v="5"/>
    <n v="79109"/>
    <x v="2"/>
    <s v="TEC-PH-10000526"/>
    <x v="2"/>
    <x v="7"/>
    <s v="Vtech CS6719"/>
    <n v="307.16800000000001"/>
    <n v="4"/>
    <n v="0.2"/>
    <n v="30.716800000000006"/>
  </r>
  <r>
    <n v="7797"/>
    <x v="3871"/>
    <x v="1"/>
    <x v="653"/>
    <d v="2012-10-06T00:00:00"/>
    <s v="Standard Class"/>
    <s v="MP-17965"/>
    <s v="Michael Paige"/>
    <x v="1"/>
    <s v="United States"/>
    <x v="209"/>
    <x v="29"/>
    <n v="6457"/>
    <x v="3"/>
    <s v="OFF-BI-10001078"/>
    <x v="1"/>
    <x v="8"/>
    <s v="Acco PRESSTEX Data Binder with Storage Hooks, Dark Blue, 14 7/8&quot; X 11&quot;"/>
    <n v="26.9"/>
    <n v="5"/>
    <n v="0"/>
    <n v="13.181000000000001"/>
  </r>
  <r>
    <n v="7798"/>
    <x v="3872"/>
    <x v="3"/>
    <x v="668"/>
    <d v="2014-03-28T00:00:00"/>
    <s v="First Class"/>
    <s v="HR-14830"/>
    <s v="Harold Ryan"/>
    <x v="1"/>
    <s v="United States"/>
    <x v="20"/>
    <x v="15"/>
    <n v="10035"/>
    <x v="3"/>
    <s v="OFF-EN-10004483"/>
    <x v="1"/>
    <x v="12"/>
    <s v="#10 White Business Envelopes,4 1/8 x 9 1/2"/>
    <n v="47.01"/>
    <n v="3"/>
    <n v="0"/>
    <n v="22.094699999999996"/>
  </r>
  <r>
    <n v="7799"/>
    <x v="3872"/>
    <x v="3"/>
    <x v="668"/>
    <d v="2014-03-28T00:00:00"/>
    <s v="First Class"/>
    <s v="HR-14830"/>
    <s v="Harold Ryan"/>
    <x v="1"/>
    <s v="United States"/>
    <x v="20"/>
    <x v="15"/>
    <n v="10035"/>
    <x v="3"/>
    <s v="TEC-PH-10002624"/>
    <x v="2"/>
    <x v="7"/>
    <s v="Samsung Galaxy S4 Mini"/>
    <n v="469.99"/>
    <n v="1"/>
    <n v="0"/>
    <n v="136.29709999999994"/>
  </r>
  <r>
    <n v="7800"/>
    <x v="3872"/>
    <x v="3"/>
    <x v="668"/>
    <d v="2014-03-28T00:00:00"/>
    <s v="First Class"/>
    <s v="HR-14830"/>
    <s v="Harold Ryan"/>
    <x v="1"/>
    <s v="United States"/>
    <x v="20"/>
    <x v="15"/>
    <n v="10035"/>
    <x v="3"/>
    <s v="FUR-CH-10003396"/>
    <x v="0"/>
    <x v="1"/>
    <s v="Global Deluxe Steno Chair"/>
    <n v="207.84600000000003"/>
    <n v="3"/>
    <n v="0.1"/>
    <n v="2.3093999999999895"/>
  </r>
  <r>
    <n v="7801"/>
    <x v="3873"/>
    <x v="3"/>
    <x v="702"/>
    <d v="2014-06-07T00:00:00"/>
    <s v="Standard Class"/>
    <s v="BW-11065"/>
    <s v="Barry Weirich"/>
    <x v="0"/>
    <s v="United States"/>
    <x v="10"/>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x v="201"/>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x v="47"/>
    <x v="18"/>
    <n v="37064"/>
    <x v="0"/>
    <s v="OFF-LA-10003714"/>
    <x v="1"/>
    <x v="2"/>
    <s v="Avery 510"/>
    <n v="12"/>
    <n v="4"/>
    <n v="0.2"/>
    <n v="4.1999999999999993"/>
  </r>
  <r>
    <n v="7804"/>
    <x v="3875"/>
    <x v="1"/>
    <x v="357"/>
    <d v="2012-09-26T00:00:00"/>
    <s v="Standard Class"/>
    <s v="SJ-20125"/>
    <s v="Sanjit Jacobs"/>
    <x v="2"/>
    <s v="United States"/>
    <x v="47"/>
    <x v="18"/>
    <n v="37064"/>
    <x v="0"/>
    <s v="OFF-ST-10003716"/>
    <x v="1"/>
    <x v="4"/>
    <s v="Tennsco Double-Tier Lockers"/>
    <n v="720.06400000000008"/>
    <n v="4"/>
    <n v="0.2"/>
    <n v="-63.005600000000015"/>
  </r>
  <r>
    <n v="7805"/>
    <x v="3875"/>
    <x v="1"/>
    <x v="357"/>
    <d v="2012-09-26T00:00:00"/>
    <s v="Standard Class"/>
    <s v="SJ-20125"/>
    <s v="Sanjit Jacobs"/>
    <x v="2"/>
    <s v="United States"/>
    <x v="47"/>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x v="47"/>
    <x v="18"/>
    <n v="37064"/>
    <x v="0"/>
    <s v="OFF-AR-10001315"/>
    <x v="1"/>
    <x v="6"/>
    <s v="Newell 310"/>
    <n v="2.8160000000000003"/>
    <n v="2"/>
    <n v="0.2"/>
    <n v="0.31679999999999986"/>
  </r>
  <r>
    <n v="7807"/>
    <x v="3875"/>
    <x v="1"/>
    <x v="357"/>
    <d v="2012-09-26T00:00:00"/>
    <s v="Standard Class"/>
    <s v="SJ-20125"/>
    <s v="Sanjit Jacobs"/>
    <x v="2"/>
    <s v="United States"/>
    <x v="47"/>
    <x v="18"/>
    <n v="37064"/>
    <x v="0"/>
    <s v="OFF-BI-10000042"/>
    <x v="1"/>
    <x v="8"/>
    <s v="Pressboard Data Binder, Crimson, 12&quot; X 8 1/2&quot;"/>
    <n v="3.2040000000000002"/>
    <n v="2"/>
    <n v="0.7"/>
    <n v="-2.5631999999999993"/>
  </r>
  <r>
    <n v="7808"/>
    <x v="3876"/>
    <x v="0"/>
    <x v="1134"/>
    <d v="2013-01-13T00:00:00"/>
    <s v="Standard Class"/>
    <s v="VS-21820"/>
    <s v="Vivek Sundaresam"/>
    <x v="0"/>
    <s v="United States"/>
    <x v="253"/>
    <x v="3"/>
    <n v="27604"/>
    <x v="0"/>
    <s v="OFF-BI-10004236"/>
    <x v="1"/>
    <x v="8"/>
    <s v="XtraLife ClearVue Slant-D Ring Binder, White, 3&quot;"/>
    <n v="30.828000000000007"/>
    <n v="7"/>
    <n v="0.7"/>
    <n v="-24.662400000000005"/>
  </r>
  <r>
    <n v="7809"/>
    <x v="3876"/>
    <x v="0"/>
    <x v="1134"/>
    <d v="2013-01-13T00:00:00"/>
    <s v="Standard Class"/>
    <s v="VS-21820"/>
    <s v="Vivek Sundaresam"/>
    <x v="0"/>
    <s v="United States"/>
    <x v="253"/>
    <x v="3"/>
    <n v="27604"/>
    <x v="0"/>
    <s v="OFF-AR-10001955"/>
    <x v="1"/>
    <x v="6"/>
    <s v="Newell 319"/>
    <n v="47.616"/>
    <n v="3"/>
    <n v="0.2"/>
    <n v="5.9519999999999946"/>
  </r>
  <r>
    <n v="7810"/>
    <x v="3876"/>
    <x v="0"/>
    <x v="1134"/>
    <d v="2013-01-13T00:00:00"/>
    <s v="Standard Class"/>
    <s v="VS-21820"/>
    <s v="Vivek Sundaresam"/>
    <x v="0"/>
    <s v="United States"/>
    <x v="253"/>
    <x v="3"/>
    <n v="27604"/>
    <x v="0"/>
    <s v="TEC-PH-10004080"/>
    <x v="2"/>
    <x v="7"/>
    <s v="Avaya 5410 Digital phone"/>
    <n v="108.78399999999999"/>
    <n v="2"/>
    <n v="0.2"/>
    <n v="10.878399999999999"/>
  </r>
  <r>
    <n v="7811"/>
    <x v="3877"/>
    <x v="0"/>
    <x v="1173"/>
    <d v="2013-02-15T00:00:00"/>
    <s v="First Class"/>
    <s v="DK-13090"/>
    <s v="Dave Kipp"/>
    <x v="0"/>
    <s v="United States"/>
    <x v="183"/>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x v="183"/>
    <x v="39"/>
    <n v="20735"/>
    <x v="3"/>
    <s v="OFF-AR-10001770"/>
    <x v="1"/>
    <x v="6"/>
    <s v="Economy #2 Pencils"/>
    <n v="7.98"/>
    <n v="3"/>
    <n v="0"/>
    <n v="2.0747999999999998"/>
  </r>
  <r>
    <n v="7813"/>
    <x v="3877"/>
    <x v="0"/>
    <x v="1173"/>
    <d v="2013-02-15T00:00:00"/>
    <s v="First Class"/>
    <s v="DK-13090"/>
    <s v="Dave Kipp"/>
    <x v="0"/>
    <s v="United States"/>
    <x v="183"/>
    <x v="39"/>
    <n v="20735"/>
    <x v="3"/>
    <s v="FUR-TA-10002356"/>
    <x v="0"/>
    <x v="3"/>
    <s v="Bevis Boat-Shaped Conference Table"/>
    <n v="550.43100000000004"/>
    <n v="3"/>
    <n v="0.3"/>
    <n v="-47.179800000000029"/>
  </r>
  <r>
    <n v="7814"/>
    <x v="3877"/>
    <x v="0"/>
    <x v="1173"/>
    <d v="2013-02-15T00:00:00"/>
    <s v="First Class"/>
    <s v="DK-13090"/>
    <s v="Dave Kipp"/>
    <x v="0"/>
    <s v="United States"/>
    <x v="183"/>
    <x v="39"/>
    <n v="20735"/>
    <x v="3"/>
    <s v="FUR-FU-10003274"/>
    <x v="0"/>
    <x v="5"/>
    <s v="Regeneration Desk Collection"/>
    <n v="10.56"/>
    <n v="6"/>
    <n v="0"/>
    <n v="4.6464000000000008"/>
  </r>
  <r>
    <n v="7815"/>
    <x v="3878"/>
    <x v="3"/>
    <x v="110"/>
    <d v="2014-06-11T00:00:00"/>
    <s v="First Class"/>
    <s v="MG-17680"/>
    <s v="Maureen Gastineau"/>
    <x v="2"/>
    <s v="United States"/>
    <x v="1"/>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x v="1"/>
    <x v="1"/>
    <n v="90049"/>
    <x v="1"/>
    <s v="TEC-PH-10000307"/>
    <x v="2"/>
    <x v="7"/>
    <s v="Shocksock Galaxy S4 Armband"/>
    <n v="17.52"/>
    <n v="2"/>
    <n v="0.2"/>
    <n v="-3.5040000000000022"/>
  </r>
  <r>
    <n v="7817"/>
    <x v="3879"/>
    <x v="0"/>
    <x v="147"/>
    <d v="2013-10-27T00:00:00"/>
    <s v="Second Class"/>
    <s v="DP-13390"/>
    <s v="Dennis Pardue"/>
    <x v="2"/>
    <s v="United States"/>
    <x v="226"/>
    <x v="33"/>
    <n v="89031"/>
    <x v="1"/>
    <s v="OFF-AR-10002240"/>
    <x v="1"/>
    <x v="6"/>
    <s v="Panasonic KP-150 Electric Pencil Sharpener"/>
    <n v="113.22"/>
    <n v="3"/>
    <n v="0"/>
    <n v="29.437200000000001"/>
  </r>
  <r>
    <n v="7818"/>
    <x v="3879"/>
    <x v="0"/>
    <x v="147"/>
    <d v="2013-10-27T00:00:00"/>
    <s v="Second Class"/>
    <s v="DP-13390"/>
    <s v="Dennis Pardue"/>
    <x v="2"/>
    <s v="United States"/>
    <x v="226"/>
    <x v="33"/>
    <n v="89031"/>
    <x v="1"/>
    <s v="OFF-PA-10001801"/>
    <x v="1"/>
    <x v="10"/>
    <s v="Xerox 193"/>
    <n v="35.880000000000003"/>
    <n v="6"/>
    <n v="0"/>
    <n v="17.581200000000003"/>
  </r>
  <r>
    <n v="7819"/>
    <x v="3879"/>
    <x v="0"/>
    <x v="147"/>
    <d v="2013-10-27T00:00:00"/>
    <s v="Second Class"/>
    <s v="DP-13390"/>
    <s v="Dennis Pardue"/>
    <x v="2"/>
    <s v="United States"/>
    <x v="226"/>
    <x v="33"/>
    <n v="89031"/>
    <x v="1"/>
    <s v="OFF-BI-10001120"/>
    <x v="1"/>
    <x v="8"/>
    <s v="Ibico EPK-21 Electric Binding System"/>
    <n v="4535.9760000000006"/>
    <n v="3"/>
    <n v="0.2"/>
    <n v="1644.2912999999999"/>
  </r>
  <r>
    <n v="7820"/>
    <x v="3880"/>
    <x v="3"/>
    <x v="795"/>
    <d v="2014-01-31T00:00:00"/>
    <s v="Standard Class"/>
    <s v="CJ-12010"/>
    <s v="Caroline Jumper"/>
    <x v="0"/>
    <s v="United States"/>
    <x v="8"/>
    <x v="1"/>
    <n v="94109"/>
    <x v="1"/>
    <s v="OFF-FA-10000611"/>
    <x v="1"/>
    <x v="13"/>
    <s v="Binder Clips by OIC"/>
    <n v="11.84"/>
    <n v="8"/>
    <n v="0"/>
    <n v="5.6831999999999994"/>
  </r>
  <r>
    <n v="7821"/>
    <x v="3881"/>
    <x v="3"/>
    <x v="166"/>
    <d v="2014-12-11T00:00:00"/>
    <s v="Second Class"/>
    <s v="CW-11905"/>
    <s v="Carl Weiss"/>
    <x v="2"/>
    <s v="United States"/>
    <x v="395"/>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x v="25"/>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x v="46"/>
    <x v="13"/>
    <n v="19711"/>
    <x v="3"/>
    <s v="OFF-AR-10003770"/>
    <x v="1"/>
    <x v="6"/>
    <s v="Newell 340"/>
    <n v="8.64"/>
    <n v="3"/>
    <n v="0"/>
    <n v="2.5055999999999998"/>
  </r>
  <r>
    <n v="7824"/>
    <x v="3883"/>
    <x v="2"/>
    <x v="86"/>
    <d v="2011-09-01T00:00:00"/>
    <s v="Standard Class"/>
    <s v="PP-18955"/>
    <s v="Paul Prost"/>
    <x v="2"/>
    <s v="United States"/>
    <x v="46"/>
    <x v="13"/>
    <n v="19711"/>
    <x v="3"/>
    <s v="TEC-AC-10002800"/>
    <x v="2"/>
    <x v="11"/>
    <s v="Plantronics Audio 478 Stereo USB Headset"/>
    <n v="149.97"/>
    <n v="3"/>
    <n v="0"/>
    <n v="52.489499999999992"/>
  </r>
  <r>
    <n v="7825"/>
    <x v="3884"/>
    <x v="2"/>
    <x v="1174"/>
    <d v="2011-05-23T00:00:00"/>
    <s v="Standard Class"/>
    <s v="PW-19030"/>
    <s v="Pauline Webber"/>
    <x v="1"/>
    <s v="United States"/>
    <x v="1"/>
    <x v="1"/>
    <n v="90036"/>
    <x v="1"/>
    <s v="FUR-CH-10002439"/>
    <x v="0"/>
    <x v="1"/>
    <s v="Iceberg Nesting Folding Chair, 19w x 6d x 43h"/>
    <n v="232.88"/>
    <n v="5"/>
    <n v="0.2"/>
    <n v="17.466000000000008"/>
  </r>
  <r>
    <n v="7826"/>
    <x v="3885"/>
    <x v="1"/>
    <x v="302"/>
    <d v="2012-02-07T00:00:00"/>
    <s v="Standard Class"/>
    <s v="PW-19030"/>
    <s v="Pauline Webber"/>
    <x v="1"/>
    <s v="United States"/>
    <x v="410"/>
    <x v="15"/>
    <n v="13440"/>
    <x v="3"/>
    <s v="FUR-CH-10004218"/>
    <x v="0"/>
    <x v="1"/>
    <s v="Global Fabric Manager's Chair, Dark Gray"/>
    <n v="90.882000000000005"/>
    <n v="1"/>
    <n v="0.1"/>
    <n v="15.147000000000004"/>
  </r>
  <r>
    <n v="7827"/>
    <x v="3886"/>
    <x v="3"/>
    <x v="1108"/>
    <d v="2014-11-06T00:00:00"/>
    <s v="Standard Class"/>
    <s v="CY-12745"/>
    <s v="Craig Yedwab"/>
    <x v="1"/>
    <s v="United States"/>
    <x v="22"/>
    <x v="10"/>
    <n v="60610"/>
    <x v="2"/>
    <s v="TEC-PH-10004042"/>
    <x v="2"/>
    <x v="7"/>
    <s v="ClearOne Communications CHAT 70 OC Speaker Phone"/>
    <n v="508.76800000000003"/>
    <n v="4"/>
    <n v="0.2"/>
    <n v="38.157600000000002"/>
  </r>
  <r>
    <n v="7828"/>
    <x v="3886"/>
    <x v="3"/>
    <x v="1108"/>
    <d v="2014-11-06T00:00:00"/>
    <s v="Standard Class"/>
    <s v="CY-12745"/>
    <s v="Craig Yedwab"/>
    <x v="1"/>
    <s v="United States"/>
    <x v="22"/>
    <x v="10"/>
    <n v="60610"/>
    <x v="2"/>
    <s v="OFF-EN-10001137"/>
    <x v="1"/>
    <x v="12"/>
    <s v="#10 Gummed Flap White Envelopes, 100/Box"/>
    <n v="9.9120000000000008"/>
    <n v="3"/>
    <n v="0.2"/>
    <n v="3.2213999999999996"/>
  </r>
  <r>
    <n v="7829"/>
    <x v="3887"/>
    <x v="1"/>
    <x v="33"/>
    <d v="2012-05-01T00:00:00"/>
    <s v="Standard Class"/>
    <s v="BW-11110"/>
    <s v="Bart Watters"/>
    <x v="1"/>
    <s v="United States"/>
    <x v="70"/>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x v="70"/>
    <x v="1"/>
    <n v="92105"/>
    <x v="1"/>
    <s v="OFF-AR-10000588"/>
    <x v="1"/>
    <x v="6"/>
    <s v="Newell 345"/>
    <n v="59.519999999999996"/>
    <n v="3"/>
    <n v="0"/>
    <n v="15.475200000000001"/>
  </r>
  <r>
    <n v="7831"/>
    <x v="3887"/>
    <x v="1"/>
    <x v="33"/>
    <d v="2012-05-01T00:00:00"/>
    <s v="Standard Class"/>
    <s v="BW-11110"/>
    <s v="Bart Watters"/>
    <x v="1"/>
    <s v="United States"/>
    <x v="70"/>
    <x v="1"/>
    <n v="92105"/>
    <x v="1"/>
    <s v="TEC-PH-10003174"/>
    <x v="2"/>
    <x v="7"/>
    <s v="RCA ViSYS 25825 Wireless digital phone"/>
    <n v="311.97600000000006"/>
    <n v="3"/>
    <n v="0.2"/>
    <n v="38.996999999999986"/>
  </r>
  <r>
    <n v="7832"/>
    <x v="3887"/>
    <x v="1"/>
    <x v="33"/>
    <d v="2012-05-01T00:00:00"/>
    <s v="Standard Class"/>
    <s v="BW-11110"/>
    <s v="Bart Watters"/>
    <x v="1"/>
    <s v="United States"/>
    <x v="70"/>
    <x v="1"/>
    <n v="92105"/>
    <x v="1"/>
    <s v="OFF-BI-10001524"/>
    <x v="1"/>
    <x v="8"/>
    <s v="GBC Premium Transparent Covers with Diagonal Lined Pattern"/>
    <n v="50.352000000000004"/>
    <n v="3"/>
    <n v="0.2"/>
    <n v="17.623199999999997"/>
  </r>
  <r>
    <n v="7833"/>
    <x v="3888"/>
    <x v="0"/>
    <x v="195"/>
    <d v="2013-05-14T00:00:00"/>
    <s v="Standard Class"/>
    <s v="MB-18085"/>
    <s v="Mick Brown"/>
    <x v="0"/>
    <s v="United States"/>
    <x v="12"/>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x v="487"/>
    <x v="2"/>
    <n v="33407"/>
    <x v="0"/>
    <s v="OFF-AR-10004757"/>
    <x v="1"/>
    <x v="6"/>
    <s v="Crayola Colored Pencils"/>
    <n v="13.120000000000001"/>
    <n v="5"/>
    <n v="0.2"/>
    <n v="2.1319999999999988"/>
  </r>
  <r>
    <n v="7835"/>
    <x v="3890"/>
    <x v="1"/>
    <x v="657"/>
    <d v="2012-04-17T00:00:00"/>
    <s v="Second Class"/>
    <s v="EB-14110"/>
    <s v="Eugene Barchas"/>
    <x v="0"/>
    <s v="United States"/>
    <x v="1"/>
    <x v="1"/>
    <n v="90045"/>
    <x v="1"/>
    <s v="FUR-TA-10002530"/>
    <x v="0"/>
    <x v="3"/>
    <s v="Iceberg OfficeWorks 42&quot; Round Tables"/>
    <n v="241.56799999999998"/>
    <n v="2"/>
    <n v="0.2"/>
    <n v="-15.098000000000013"/>
  </r>
  <r>
    <n v="7836"/>
    <x v="3890"/>
    <x v="1"/>
    <x v="657"/>
    <d v="2012-04-17T00:00:00"/>
    <s v="Second Class"/>
    <s v="EB-14110"/>
    <s v="Eugene Barchas"/>
    <x v="0"/>
    <s v="United States"/>
    <x v="1"/>
    <x v="1"/>
    <n v="90045"/>
    <x v="1"/>
    <s v="TEC-PH-10001494"/>
    <x v="2"/>
    <x v="7"/>
    <s v="Polycom CX600 IP Phone VoIP phone"/>
    <n v="479.92"/>
    <n v="2"/>
    <n v="0.2"/>
    <n v="41.993000000000009"/>
  </r>
  <r>
    <n v="7837"/>
    <x v="3891"/>
    <x v="1"/>
    <x v="12"/>
    <d v="2012-09-30T00:00:00"/>
    <s v="Standard Class"/>
    <s v="SH-19975"/>
    <s v="Sally Hughsby"/>
    <x v="1"/>
    <s v="United States"/>
    <x v="4"/>
    <x v="4"/>
    <n v="98103"/>
    <x v="1"/>
    <s v="FUR-CH-10004289"/>
    <x v="0"/>
    <x v="1"/>
    <s v="Global Super Steno Chair"/>
    <n v="307.13600000000002"/>
    <n v="4"/>
    <n v="0.2"/>
    <n v="-11.51760000000003"/>
  </r>
  <r>
    <n v="7838"/>
    <x v="3891"/>
    <x v="1"/>
    <x v="12"/>
    <d v="2012-09-30T00:00:00"/>
    <s v="Standard Class"/>
    <s v="SH-19975"/>
    <s v="Sally Hughsby"/>
    <x v="1"/>
    <s v="United States"/>
    <x v="4"/>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x v="4"/>
    <x v="4"/>
    <n v="98103"/>
    <x v="1"/>
    <s v="TEC-AC-10002567"/>
    <x v="2"/>
    <x v="11"/>
    <s v="Logitech G602 Wireless Gaming Mouse"/>
    <n v="159.97999999999999"/>
    <n v="2"/>
    <n v="0"/>
    <n v="57.592799999999997"/>
  </r>
  <r>
    <n v="7840"/>
    <x v="3892"/>
    <x v="2"/>
    <x v="1176"/>
    <d v="2011-04-02T00:00:00"/>
    <s v="Standard Class"/>
    <s v="CV-12295"/>
    <s v="Christina VanderZanden"/>
    <x v="0"/>
    <s v="United States"/>
    <x v="96"/>
    <x v="23"/>
    <n v="50315"/>
    <x v="2"/>
    <s v="OFF-EN-10001509"/>
    <x v="1"/>
    <x v="12"/>
    <s v="Poly String Tie Envelopes"/>
    <n v="6.12"/>
    <n v="3"/>
    <n v="0"/>
    <n v="2.8763999999999994"/>
  </r>
  <r>
    <n v="7841"/>
    <x v="3892"/>
    <x v="2"/>
    <x v="1176"/>
    <d v="2011-04-02T00:00:00"/>
    <s v="Standard Class"/>
    <s v="CV-12295"/>
    <s v="Christina VanderZanden"/>
    <x v="0"/>
    <s v="United States"/>
    <x v="96"/>
    <x v="23"/>
    <n v="50315"/>
    <x v="2"/>
    <s v="FUR-TA-10003954"/>
    <x v="0"/>
    <x v="3"/>
    <s v="Hon 94000 Series Round Tables"/>
    <n v="1184.72"/>
    <n v="4"/>
    <n v="0"/>
    <n v="106.62480000000005"/>
  </r>
  <r>
    <n v="7842"/>
    <x v="3893"/>
    <x v="0"/>
    <x v="19"/>
    <d v="2013-07-23T00:00:00"/>
    <s v="Standard Class"/>
    <s v="AT-10735"/>
    <s v="Annie Thurman"/>
    <x v="0"/>
    <s v="United States"/>
    <x v="20"/>
    <x v="15"/>
    <n v="10024"/>
    <x v="3"/>
    <s v="OFF-AP-10002892"/>
    <x v="1"/>
    <x v="9"/>
    <s v="Belkin F5C206VTEL 6 Outlet Surge"/>
    <n v="45.96"/>
    <n v="2"/>
    <n v="0"/>
    <n v="13.787999999999997"/>
  </r>
  <r>
    <n v="7843"/>
    <x v="3894"/>
    <x v="2"/>
    <x v="987"/>
    <d v="2011-04-23T00:00:00"/>
    <s v="Second Class"/>
    <s v="AG-10390"/>
    <s v="Allen Goldenen"/>
    <x v="0"/>
    <s v="United States"/>
    <x v="81"/>
    <x v="17"/>
    <n v="22204"/>
    <x v="0"/>
    <s v="OFF-BI-10003638"/>
    <x v="1"/>
    <x v="8"/>
    <s v="GBC Durable Plastic Covers"/>
    <n v="58.050000000000004"/>
    <n v="3"/>
    <n v="0"/>
    <n v="26.702999999999999"/>
  </r>
  <r>
    <n v="7844"/>
    <x v="3894"/>
    <x v="2"/>
    <x v="987"/>
    <d v="2011-04-23T00:00:00"/>
    <s v="Second Class"/>
    <s v="AG-10390"/>
    <s v="Allen Goldenen"/>
    <x v="0"/>
    <s v="United States"/>
    <x v="81"/>
    <x v="17"/>
    <n v="22204"/>
    <x v="0"/>
    <s v="OFF-PA-10001569"/>
    <x v="1"/>
    <x v="10"/>
    <s v="Xerox 232"/>
    <n v="71.28"/>
    <n v="11"/>
    <n v="0"/>
    <n v="34.214400000000005"/>
  </r>
  <r>
    <n v="7845"/>
    <x v="3895"/>
    <x v="3"/>
    <x v="246"/>
    <d v="2014-07-26T00:00:00"/>
    <s v="Standard Class"/>
    <s v="GM-14500"/>
    <s v="Gene McClure"/>
    <x v="0"/>
    <s v="United States"/>
    <x v="343"/>
    <x v="5"/>
    <n v="78577"/>
    <x v="2"/>
    <s v="FUR-TA-10001676"/>
    <x v="0"/>
    <x v="3"/>
    <s v="Hon 61000 Series Interactive Training Tables"/>
    <n v="124.404"/>
    <n v="4"/>
    <n v="0.3"/>
    <n v="-21.3264"/>
  </r>
  <r>
    <n v="7846"/>
    <x v="3896"/>
    <x v="1"/>
    <x v="874"/>
    <d v="2012-10-02T00:00:00"/>
    <s v="Standard Class"/>
    <s v="JK-15205"/>
    <s v="Jamie Kunitz"/>
    <x v="0"/>
    <s v="United States"/>
    <x v="81"/>
    <x v="17"/>
    <n v="22204"/>
    <x v="0"/>
    <s v="OFF-PA-10001125"/>
    <x v="1"/>
    <x v="10"/>
    <s v="Xerox 1988"/>
    <n v="154.9"/>
    <n v="5"/>
    <n v="0"/>
    <n v="69.704999999999998"/>
  </r>
  <r>
    <n v="7847"/>
    <x v="3896"/>
    <x v="1"/>
    <x v="874"/>
    <d v="2012-10-02T00:00:00"/>
    <s v="Standard Class"/>
    <s v="JK-15205"/>
    <s v="Jamie Kunitz"/>
    <x v="0"/>
    <s v="United States"/>
    <x v="81"/>
    <x v="17"/>
    <n v="22204"/>
    <x v="0"/>
    <s v="TEC-PH-10002496"/>
    <x v="2"/>
    <x v="7"/>
    <s v="Cisco SPA301"/>
    <n v="1871.88"/>
    <n v="12"/>
    <n v="0"/>
    <n v="561.56399999999996"/>
  </r>
  <r>
    <n v="7848"/>
    <x v="3897"/>
    <x v="0"/>
    <x v="535"/>
    <d v="2013-03-03T00:00:00"/>
    <s v="Standard Class"/>
    <s v="DW-13540"/>
    <s v="Don Weiss"/>
    <x v="0"/>
    <s v="United States"/>
    <x v="12"/>
    <x v="5"/>
    <n v="77070"/>
    <x v="2"/>
    <s v="FUR-FU-10004053"/>
    <x v="0"/>
    <x v="5"/>
    <s v="DAX Two-Tone Silver Metal Document Frame"/>
    <n v="16.192"/>
    <n v="2"/>
    <n v="0.6"/>
    <n v="-6.8815999999999953"/>
  </r>
  <r>
    <n v="7849"/>
    <x v="3898"/>
    <x v="0"/>
    <x v="440"/>
    <d v="2013-05-07T00:00:00"/>
    <s v="Standard Class"/>
    <s v="AS-10090"/>
    <s v="Adam Shillingsburg"/>
    <x v="0"/>
    <s v="United States"/>
    <x v="218"/>
    <x v="5"/>
    <n v="75061"/>
    <x v="2"/>
    <s v="OFF-ST-10000321"/>
    <x v="1"/>
    <x v="4"/>
    <s v="Akro Stacking Bins"/>
    <n v="18.936"/>
    <n v="3"/>
    <n v="0.2"/>
    <n v="-3.787200000000003"/>
  </r>
  <r>
    <n v="7850"/>
    <x v="3898"/>
    <x v="0"/>
    <x v="440"/>
    <d v="2013-05-07T00:00:00"/>
    <s v="Standard Class"/>
    <s v="AS-10090"/>
    <s v="Adam Shillingsburg"/>
    <x v="0"/>
    <s v="United States"/>
    <x v="218"/>
    <x v="5"/>
    <n v="75061"/>
    <x v="2"/>
    <s v="OFF-ST-10002957"/>
    <x v="1"/>
    <x v="4"/>
    <s v="Sterilite Show Offs Storage Containers"/>
    <n v="12.672000000000001"/>
    <n v="3"/>
    <n v="0.2"/>
    <n v="-3.1680000000000001"/>
  </r>
  <r>
    <n v="7851"/>
    <x v="3898"/>
    <x v="0"/>
    <x v="440"/>
    <d v="2013-05-07T00:00:00"/>
    <s v="Standard Class"/>
    <s v="AS-10090"/>
    <s v="Adam Shillingsburg"/>
    <x v="0"/>
    <s v="United States"/>
    <x v="218"/>
    <x v="5"/>
    <n v="75061"/>
    <x v="2"/>
    <s v="OFF-LA-10000973"/>
    <x v="1"/>
    <x v="2"/>
    <s v="Avery 502"/>
    <n v="5.04"/>
    <n v="2"/>
    <n v="0.2"/>
    <n v="1.764"/>
  </r>
  <r>
    <n v="7852"/>
    <x v="3899"/>
    <x v="2"/>
    <x v="337"/>
    <d v="2011-12-15T00:00:00"/>
    <s v="Standard Class"/>
    <s v="TS-21205"/>
    <s v="Thomas Seio"/>
    <x v="1"/>
    <s v="United States"/>
    <x v="22"/>
    <x v="10"/>
    <n v="60653"/>
    <x v="2"/>
    <s v="OFF-PA-10000143"/>
    <x v="1"/>
    <x v="10"/>
    <s v="Astroparche Fine Business Paper"/>
    <n v="8.4480000000000004"/>
    <n v="2"/>
    <n v="0.2"/>
    <n v="2.9568000000000003"/>
  </r>
  <r>
    <n v="7853"/>
    <x v="3899"/>
    <x v="2"/>
    <x v="337"/>
    <d v="2011-12-15T00:00:00"/>
    <s v="Standard Class"/>
    <s v="TS-21205"/>
    <s v="Thomas Seio"/>
    <x v="1"/>
    <s v="United States"/>
    <x v="22"/>
    <x v="10"/>
    <n v="60653"/>
    <x v="2"/>
    <s v="OFF-AP-10003287"/>
    <x v="1"/>
    <x v="9"/>
    <s v="Tripp Lite TLP810NET Broadband Surge for Modem/Fax"/>
    <n v="20.387999999999995"/>
    <n v="2"/>
    <n v="0.8"/>
    <n v="-53.008800000000008"/>
  </r>
  <r>
    <n v="7854"/>
    <x v="3900"/>
    <x v="1"/>
    <x v="707"/>
    <d v="2012-12-29T00:00:00"/>
    <s v="Standard Class"/>
    <s v="SM-20320"/>
    <s v="Sean Miller"/>
    <x v="2"/>
    <s v="United States"/>
    <x v="1"/>
    <x v="1"/>
    <n v="90049"/>
    <x v="1"/>
    <s v="OFF-PA-10001526"/>
    <x v="1"/>
    <x v="10"/>
    <s v="Xerox 1949"/>
    <n v="9.9600000000000009"/>
    <n v="2"/>
    <n v="0"/>
    <n v="4.8804000000000007"/>
  </r>
  <r>
    <n v="7855"/>
    <x v="3901"/>
    <x v="3"/>
    <x v="226"/>
    <d v="2014-12-13T00:00:00"/>
    <s v="Standard Class"/>
    <s v="BH-11710"/>
    <s v="Brosina Hoffman"/>
    <x v="0"/>
    <s v="United States"/>
    <x v="413"/>
    <x v="35"/>
    <n v="39401"/>
    <x v="0"/>
    <s v="OFF-AP-10004540"/>
    <x v="1"/>
    <x v="9"/>
    <s v="Eureka The Boss Lite 10-Amp Upright Vacuum, Blue"/>
    <n v="320.64"/>
    <n v="4"/>
    <n v="0"/>
    <n v="89.779200000000003"/>
  </r>
  <r>
    <n v="7856"/>
    <x v="3901"/>
    <x v="3"/>
    <x v="226"/>
    <d v="2014-12-13T00:00:00"/>
    <s v="Standard Class"/>
    <s v="BH-11710"/>
    <s v="Brosina Hoffman"/>
    <x v="0"/>
    <s v="United States"/>
    <x v="413"/>
    <x v="35"/>
    <n v="39401"/>
    <x v="0"/>
    <s v="TEC-AC-10001266"/>
    <x v="2"/>
    <x v="11"/>
    <s v="Memorex Micro Travel Drive 8 GB"/>
    <n v="52"/>
    <n v="4"/>
    <n v="0"/>
    <n v="23.4"/>
  </r>
  <r>
    <n v="7857"/>
    <x v="3902"/>
    <x v="2"/>
    <x v="992"/>
    <d v="2011-06-01T00:00:00"/>
    <s v="First Class"/>
    <s v="LW-16825"/>
    <s v="Laurel Workman"/>
    <x v="1"/>
    <s v="United States"/>
    <x v="20"/>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x v="20"/>
    <x v="15"/>
    <n v="10024"/>
    <x v="3"/>
    <s v="TEC-PH-10003505"/>
    <x v="2"/>
    <x v="7"/>
    <s v="Geemarc AmpliPOWER60"/>
    <n v="464"/>
    <n v="5"/>
    <n v="0"/>
    <n v="134.55999999999995"/>
  </r>
  <r>
    <n v="7859"/>
    <x v="3902"/>
    <x v="2"/>
    <x v="992"/>
    <d v="2011-06-01T00:00:00"/>
    <s v="First Class"/>
    <s v="LW-16825"/>
    <s v="Laurel Workman"/>
    <x v="1"/>
    <s v="United States"/>
    <x v="20"/>
    <x v="15"/>
    <n v="10024"/>
    <x v="3"/>
    <s v="OFF-AP-10001005"/>
    <x v="1"/>
    <x v="9"/>
    <s v="Honeywell Quietcare HEPA Air Cleaner"/>
    <n v="235.95000000000002"/>
    <n v="3"/>
    <n v="0"/>
    <n v="77.863499999999988"/>
  </r>
  <r>
    <n v="7860"/>
    <x v="3902"/>
    <x v="2"/>
    <x v="992"/>
    <d v="2011-06-01T00:00:00"/>
    <s v="First Class"/>
    <s v="LW-16825"/>
    <s v="Laurel Workman"/>
    <x v="1"/>
    <s v="United States"/>
    <x v="20"/>
    <x v="15"/>
    <n v="10024"/>
    <x v="3"/>
    <s v="OFF-PA-10001712"/>
    <x v="1"/>
    <x v="10"/>
    <s v="Xerox 1948"/>
    <n v="39.96"/>
    <n v="4"/>
    <n v="0"/>
    <n v="17.981999999999999"/>
  </r>
  <r>
    <n v="7861"/>
    <x v="3903"/>
    <x v="3"/>
    <x v="580"/>
    <d v="2014-03-07T00:00:00"/>
    <s v="Standard Class"/>
    <s v="JA-15970"/>
    <s v="Joseph Airdo"/>
    <x v="0"/>
    <s v="United States"/>
    <x v="191"/>
    <x v="24"/>
    <n v="44221"/>
    <x v="3"/>
    <s v="OFF-BI-10002353"/>
    <x v="1"/>
    <x v="8"/>
    <s v="GBC VeloBind Cover Sets"/>
    <n v="18.528000000000002"/>
    <n v="4"/>
    <n v="0.7"/>
    <n v="-12.352"/>
  </r>
  <r>
    <n v="7862"/>
    <x v="3904"/>
    <x v="1"/>
    <x v="88"/>
    <d v="2012-10-17T00:00:00"/>
    <s v="Standard Class"/>
    <s v="KA-16525"/>
    <s v="Kelly Andreada"/>
    <x v="0"/>
    <s v="United States"/>
    <x v="4"/>
    <x v="4"/>
    <n v="98103"/>
    <x v="1"/>
    <s v="TEC-AC-10003038"/>
    <x v="2"/>
    <x v="11"/>
    <s v="Kingston Digital DataTraveler 16GB USB 2.0"/>
    <n v="17.899999999999999"/>
    <n v="2"/>
    <n v="0"/>
    <n v="3.400999999999998"/>
  </r>
  <r>
    <n v="7863"/>
    <x v="3904"/>
    <x v="1"/>
    <x v="88"/>
    <d v="2012-10-17T00:00:00"/>
    <s v="Standard Class"/>
    <s v="KA-16525"/>
    <s v="Kelly Andreada"/>
    <x v="0"/>
    <s v="United States"/>
    <x v="4"/>
    <x v="4"/>
    <n v="98103"/>
    <x v="1"/>
    <s v="OFF-ST-10000934"/>
    <x v="1"/>
    <x v="4"/>
    <s v="Contico 72&quot;H Heavy-Duty Storage System"/>
    <n v="81.96"/>
    <n v="2"/>
    <n v="0"/>
    <n v="0"/>
  </r>
  <r>
    <n v="7864"/>
    <x v="3905"/>
    <x v="1"/>
    <x v="1177"/>
    <d v="2012-07-19T00:00:00"/>
    <s v="Second Class"/>
    <s v="TG-21310"/>
    <s v="Toby Gnade"/>
    <x v="0"/>
    <s v="United States"/>
    <x v="123"/>
    <x v="16"/>
    <n v="85204"/>
    <x v="1"/>
    <s v="OFF-ST-10002743"/>
    <x v="1"/>
    <x v="4"/>
    <s v="SAFCO Boltless Steel Shelving"/>
    <n v="272.73599999999999"/>
    <n v="3"/>
    <n v="0.2"/>
    <n v="-64.774800000000013"/>
  </r>
  <r>
    <n v="7865"/>
    <x v="3905"/>
    <x v="1"/>
    <x v="1177"/>
    <d v="2012-07-19T00:00:00"/>
    <s v="Second Class"/>
    <s v="TG-21310"/>
    <s v="Toby Gnade"/>
    <x v="0"/>
    <s v="United States"/>
    <x v="123"/>
    <x v="16"/>
    <n v="85204"/>
    <x v="1"/>
    <s v="OFF-PA-10001846"/>
    <x v="1"/>
    <x v="10"/>
    <s v="Xerox 1899"/>
    <n v="18.496000000000002"/>
    <n v="4"/>
    <n v="0.2"/>
    <n v="6.7048000000000005"/>
  </r>
  <r>
    <n v="7866"/>
    <x v="3905"/>
    <x v="1"/>
    <x v="1177"/>
    <d v="2012-07-19T00:00:00"/>
    <s v="Second Class"/>
    <s v="TG-21310"/>
    <s v="Toby Gnade"/>
    <x v="0"/>
    <s v="United States"/>
    <x v="123"/>
    <x v="16"/>
    <n v="85204"/>
    <x v="1"/>
    <s v="FUR-CH-10004287"/>
    <x v="0"/>
    <x v="1"/>
    <s v="SAFCO Arco Folding Chair"/>
    <n v="441.92"/>
    <n v="2"/>
    <n v="0.2"/>
    <n v="49.715999999999966"/>
  </r>
  <r>
    <n v="7867"/>
    <x v="3905"/>
    <x v="1"/>
    <x v="1177"/>
    <d v="2012-07-19T00:00:00"/>
    <s v="Second Class"/>
    <s v="TG-21310"/>
    <s v="Toby Gnade"/>
    <x v="0"/>
    <s v="United States"/>
    <x v="123"/>
    <x v="16"/>
    <n v="85204"/>
    <x v="1"/>
    <s v="FUR-BO-10001608"/>
    <x v="0"/>
    <x v="0"/>
    <s v="Hon Metal Bookcases, Black"/>
    <n v="127.76400000000002"/>
    <n v="6"/>
    <n v="0.7"/>
    <n v="-191.64599999999996"/>
  </r>
  <r>
    <n v="7868"/>
    <x v="3906"/>
    <x v="2"/>
    <x v="84"/>
    <d v="2011-11-24T00:00:00"/>
    <s v="Second Class"/>
    <s v="DB-13360"/>
    <s v="Dennis Bolton"/>
    <x v="2"/>
    <s v="United States"/>
    <x v="288"/>
    <x v="7"/>
    <n v="84106"/>
    <x v="1"/>
    <s v="OFF-PA-10000357"/>
    <x v="1"/>
    <x v="10"/>
    <s v="Xerox 1888"/>
    <n v="166.44"/>
    <n v="3"/>
    <n v="0"/>
    <n v="79.891199999999998"/>
  </r>
  <r>
    <n v="7869"/>
    <x v="3907"/>
    <x v="0"/>
    <x v="1022"/>
    <d v="2013-06-03T00:00:00"/>
    <s v="Standard Class"/>
    <s v="LS-17245"/>
    <s v="Lynn Smith"/>
    <x v="0"/>
    <s v="United States"/>
    <x v="1"/>
    <x v="1"/>
    <n v="90045"/>
    <x v="1"/>
    <s v="OFF-PA-10000575"/>
    <x v="1"/>
    <x v="10"/>
    <s v="Wirebound Message Books, Four 2 3/4 x 5 White Forms per Page"/>
    <n v="13.38"/>
    <n v="2"/>
    <n v="0"/>
    <n v="6.1547999999999998"/>
  </r>
  <r>
    <n v="7870"/>
    <x v="3908"/>
    <x v="3"/>
    <x v="445"/>
    <d v="2014-07-10T00:00:00"/>
    <s v="Standard Class"/>
    <s v="MO-17950"/>
    <s v="Michael Oakman"/>
    <x v="0"/>
    <s v="United States"/>
    <x v="108"/>
    <x v="3"/>
    <n v="28540"/>
    <x v="0"/>
    <s v="TEC-AC-10002167"/>
    <x v="2"/>
    <x v="11"/>
    <s v="Imation 8gb Micro Traveldrive Usb 2.0 Flash Drive"/>
    <n v="24"/>
    <n v="2"/>
    <n v="0.2"/>
    <n v="-2.6999999999999993"/>
  </r>
  <r>
    <n v="7871"/>
    <x v="3909"/>
    <x v="3"/>
    <x v="145"/>
    <d v="2014-09-30T00:00:00"/>
    <s v="Standard Class"/>
    <s v="CA-11965"/>
    <s v="Carol Adams"/>
    <x v="1"/>
    <s v="United States"/>
    <x v="80"/>
    <x v="24"/>
    <n v="44107"/>
    <x v="3"/>
    <s v="OFF-EN-10004459"/>
    <x v="1"/>
    <x v="12"/>
    <s v="Security-Tint Envelopes"/>
    <n v="24.448"/>
    <n v="4"/>
    <n v="0.2"/>
    <n v="8.8623999999999992"/>
  </r>
  <r>
    <n v="7872"/>
    <x v="3910"/>
    <x v="0"/>
    <x v="339"/>
    <d v="2013-10-08T00:00:00"/>
    <s v="Standard Class"/>
    <s v="DB-12910"/>
    <s v="Daniel Byrd"/>
    <x v="2"/>
    <s v="United States"/>
    <x v="453"/>
    <x v="1"/>
    <n v="92630"/>
    <x v="1"/>
    <s v="OFF-LA-10002271"/>
    <x v="1"/>
    <x v="2"/>
    <s v="Smead Alpha-Z Color-Coded Second Alphabetical Labels and Starter Set"/>
    <n v="6.16"/>
    <n v="2"/>
    <n v="0"/>
    <n v="2.9567999999999999"/>
  </r>
  <r>
    <n v="7873"/>
    <x v="3910"/>
    <x v="0"/>
    <x v="339"/>
    <d v="2013-10-08T00:00:00"/>
    <s v="Standard Class"/>
    <s v="DB-12910"/>
    <s v="Daniel Byrd"/>
    <x v="2"/>
    <s v="United States"/>
    <x v="453"/>
    <x v="1"/>
    <n v="92630"/>
    <x v="1"/>
    <s v="FUR-CH-10004063"/>
    <x v="0"/>
    <x v="1"/>
    <s v="Global Deluxe High-Back Manager's Chair"/>
    <n v="915.13600000000008"/>
    <n v="4"/>
    <n v="0.2"/>
    <n v="102.95279999999988"/>
  </r>
  <r>
    <n v="7874"/>
    <x v="3910"/>
    <x v="0"/>
    <x v="339"/>
    <d v="2013-10-08T00:00:00"/>
    <s v="Standard Class"/>
    <s v="DB-12910"/>
    <s v="Daniel Byrd"/>
    <x v="2"/>
    <s v="United States"/>
    <x v="453"/>
    <x v="1"/>
    <n v="92630"/>
    <x v="1"/>
    <s v="OFF-PA-10004610"/>
    <x v="1"/>
    <x v="10"/>
    <s v="Xerox 1900"/>
    <n v="8.56"/>
    <n v="2"/>
    <n v="0"/>
    <n v="3.8519999999999994"/>
  </r>
  <r>
    <n v="7875"/>
    <x v="3910"/>
    <x v="0"/>
    <x v="339"/>
    <d v="2013-10-08T00:00:00"/>
    <s v="Standard Class"/>
    <s v="DB-12910"/>
    <s v="Daniel Byrd"/>
    <x v="2"/>
    <s v="United States"/>
    <x v="453"/>
    <x v="1"/>
    <n v="92630"/>
    <x v="1"/>
    <s v="OFF-PA-10001878"/>
    <x v="1"/>
    <x v="10"/>
    <s v="Xerox 1891"/>
    <n v="97.82"/>
    <n v="2"/>
    <n v="0"/>
    <n v="45.975399999999993"/>
  </r>
  <r>
    <n v="7876"/>
    <x v="3911"/>
    <x v="3"/>
    <x v="428"/>
    <d v="2014-09-16T00:00:00"/>
    <s v="Standard Class"/>
    <s v="DK-12835"/>
    <s v="Damala Kotsonis"/>
    <x v="1"/>
    <s v="United States"/>
    <x v="32"/>
    <x v="21"/>
    <n v="97206"/>
    <x v="1"/>
    <s v="OFF-PA-10002036"/>
    <x v="1"/>
    <x v="10"/>
    <s v="Xerox 1930"/>
    <n v="31.104000000000006"/>
    <n v="6"/>
    <n v="0.2"/>
    <n v="11.2752"/>
  </r>
  <r>
    <n v="7877"/>
    <x v="3911"/>
    <x v="3"/>
    <x v="428"/>
    <d v="2014-09-16T00:00:00"/>
    <s v="Standard Class"/>
    <s v="DK-12835"/>
    <s v="Damala Kotsonis"/>
    <x v="1"/>
    <s v="United States"/>
    <x v="32"/>
    <x v="21"/>
    <n v="97206"/>
    <x v="1"/>
    <s v="OFF-AP-10003278"/>
    <x v="1"/>
    <x v="9"/>
    <s v="Belkin 7-Outlet SurgeMaster Home Series"/>
    <n v="11.176000000000002"/>
    <n v="1"/>
    <n v="0.2"/>
    <n v="0.8382000000000005"/>
  </r>
  <r>
    <n v="7878"/>
    <x v="3912"/>
    <x v="1"/>
    <x v="899"/>
    <d v="2012-03-18T00:00:00"/>
    <s v="Standard Class"/>
    <s v="EB-14170"/>
    <s v="Evan Bailliet"/>
    <x v="0"/>
    <s v="United States"/>
    <x v="35"/>
    <x v="3"/>
    <n v="28205"/>
    <x v="0"/>
    <s v="OFF-LA-10001641"/>
    <x v="1"/>
    <x v="2"/>
    <s v="Avery 518"/>
    <n v="5.04"/>
    <n v="2"/>
    <n v="0.2"/>
    <n v="1.764"/>
  </r>
  <r>
    <n v="7879"/>
    <x v="3913"/>
    <x v="0"/>
    <x v="896"/>
    <d v="2013-12-05T00:00:00"/>
    <s v="Second Class"/>
    <s v="DR-12940"/>
    <s v="Daniel Raglin"/>
    <x v="2"/>
    <s v="United States"/>
    <x v="34"/>
    <x v="10"/>
    <n v="60505"/>
    <x v="2"/>
    <s v="FUR-FU-10003806"/>
    <x v="0"/>
    <x v="5"/>
    <s v="Tenex Chairmat w/ Average Lip, 45&quot; x 53&quot;"/>
    <n v="242.17600000000004"/>
    <n v="4"/>
    <n v="0.6"/>
    <n v="-302.72000000000003"/>
  </r>
  <r>
    <n v="7880"/>
    <x v="3914"/>
    <x v="0"/>
    <x v="403"/>
    <d v="2013-06-22T00:00:00"/>
    <s v="Standard Class"/>
    <s v="JS-15685"/>
    <s v="Jim Sink"/>
    <x v="1"/>
    <s v="United States"/>
    <x v="10"/>
    <x v="9"/>
    <n v="19140"/>
    <x v="3"/>
    <s v="FUR-TA-10003392"/>
    <x v="0"/>
    <x v="3"/>
    <s v="Global Adaptabilities Conference Tables"/>
    <n v="337.17599999999999"/>
    <n v="2"/>
    <n v="0.4"/>
    <n v="-118.01160000000002"/>
  </r>
  <r>
    <n v="7881"/>
    <x v="3915"/>
    <x v="3"/>
    <x v="734"/>
    <d v="2014-12-07T00:00:00"/>
    <s v="Second Class"/>
    <s v="LC-16870"/>
    <s v="Lena Cacioppo"/>
    <x v="0"/>
    <s v="United States"/>
    <x v="377"/>
    <x v="22"/>
    <n v="80229"/>
    <x v="1"/>
    <s v="OFF-AR-10003856"/>
    <x v="1"/>
    <x v="6"/>
    <s v="Newell 344"/>
    <n v="13.343999999999998"/>
    <n v="6"/>
    <n v="0.2"/>
    <n v="1.0007999999999999"/>
  </r>
  <r>
    <n v="7882"/>
    <x v="3915"/>
    <x v="3"/>
    <x v="734"/>
    <d v="2014-12-07T00:00:00"/>
    <s v="Second Class"/>
    <s v="LC-16870"/>
    <s v="Lena Cacioppo"/>
    <x v="0"/>
    <s v="United States"/>
    <x v="377"/>
    <x v="22"/>
    <n v="80229"/>
    <x v="1"/>
    <s v="TEC-AC-10002006"/>
    <x v="2"/>
    <x v="11"/>
    <s v="Memorex Micro Travel Drive 16 GB"/>
    <n v="76.75200000000001"/>
    <n v="6"/>
    <n v="0.2"/>
    <n v="10.553399999999993"/>
  </r>
  <r>
    <n v="7883"/>
    <x v="3915"/>
    <x v="3"/>
    <x v="734"/>
    <d v="2014-12-07T00:00:00"/>
    <s v="Second Class"/>
    <s v="LC-16870"/>
    <s v="Lena Cacioppo"/>
    <x v="0"/>
    <s v="United States"/>
    <x v="377"/>
    <x v="22"/>
    <n v="80229"/>
    <x v="1"/>
    <s v="TEC-AC-10002006"/>
    <x v="2"/>
    <x v="11"/>
    <s v="Memorex Micro Travel Drive 16 GB"/>
    <n v="102.33600000000001"/>
    <n v="8"/>
    <n v="0.2"/>
    <n v="14.07119999999999"/>
  </r>
  <r>
    <n v="7884"/>
    <x v="3915"/>
    <x v="3"/>
    <x v="734"/>
    <d v="2014-12-07T00:00:00"/>
    <s v="Second Class"/>
    <s v="LC-16870"/>
    <s v="Lena Cacioppo"/>
    <x v="0"/>
    <s v="United States"/>
    <x v="377"/>
    <x v="22"/>
    <n v="80229"/>
    <x v="1"/>
    <s v="OFF-PA-10002246"/>
    <x v="1"/>
    <x v="10"/>
    <s v="Wirebound Four 2-3/4 x 5 Forms per Page, 400 Sets per Book"/>
    <n v="10.32"/>
    <n v="2"/>
    <n v="0.2"/>
    <n v="3.7409999999999997"/>
  </r>
  <r>
    <n v="7885"/>
    <x v="3915"/>
    <x v="3"/>
    <x v="734"/>
    <d v="2014-12-07T00:00:00"/>
    <s v="Second Class"/>
    <s v="LC-16870"/>
    <s v="Lena Cacioppo"/>
    <x v="0"/>
    <s v="United States"/>
    <x v="377"/>
    <x v="22"/>
    <n v="80229"/>
    <x v="1"/>
    <s v="OFF-SU-10004782"/>
    <x v="1"/>
    <x v="14"/>
    <s v="Elite 5&quot; Scissors"/>
    <n v="47.32"/>
    <n v="7"/>
    <n v="0.2"/>
    <n v="5.9149999999999938"/>
  </r>
  <r>
    <n v="7886"/>
    <x v="3915"/>
    <x v="3"/>
    <x v="734"/>
    <d v="2014-12-07T00:00:00"/>
    <s v="Second Class"/>
    <s v="LC-16870"/>
    <s v="Lena Cacioppo"/>
    <x v="0"/>
    <s v="United States"/>
    <x v="377"/>
    <x v="22"/>
    <n v="80229"/>
    <x v="1"/>
    <s v="FUR-FU-10004351"/>
    <x v="0"/>
    <x v="5"/>
    <s v="Staples"/>
    <n v="23.376000000000001"/>
    <n v="3"/>
    <n v="0.2"/>
    <n v="7.0128000000000013"/>
  </r>
  <r>
    <n v="7887"/>
    <x v="3915"/>
    <x v="3"/>
    <x v="734"/>
    <d v="2014-12-07T00:00:00"/>
    <s v="Second Class"/>
    <s v="LC-16870"/>
    <s v="Lena Cacioppo"/>
    <x v="0"/>
    <s v="United States"/>
    <x v="377"/>
    <x v="22"/>
    <n v="80229"/>
    <x v="1"/>
    <s v="FUR-FU-10004270"/>
    <x v="0"/>
    <x v="5"/>
    <s v="Eldon Image Series Desk Accessories, Burgundy"/>
    <n v="16.72"/>
    <n v="5"/>
    <n v="0.2"/>
    <n v="3.3439999999999994"/>
  </r>
  <r>
    <n v="7888"/>
    <x v="3915"/>
    <x v="3"/>
    <x v="734"/>
    <d v="2014-12-07T00:00:00"/>
    <s v="Second Class"/>
    <s v="LC-16870"/>
    <s v="Lena Cacioppo"/>
    <x v="0"/>
    <s v="United States"/>
    <x v="377"/>
    <x v="22"/>
    <n v="80229"/>
    <x v="1"/>
    <s v="FUR-FU-10004053"/>
    <x v="0"/>
    <x v="5"/>
    <s v="DAX Two-Tone Silver Metal Document Frame"/>
    <n v="16.192"/>
    <n v="1"/>
    <n v="0.2"/>
    <n v="4.6552000000000007"/>
  </r>
  <r>
    <n v="7889"/>
    <x v="3916"/>
    <x v="0"/>
    <x v="765"/>
    <d v="2013-08-23T00:00:00"/>
    <s v="Standard Class"/>
    <s v="JP-15520"/>
    <s v="Jeremy Pistek"/>
    <x v="0"/>
    <s v="United States"/>
    <x v="498"/>
    <x v="1"/>
    <n v="95616"/>
    <x v="1"/>
    <s v="OFF-PA-10000019"/>
    <x v="1"/>
    <x v="10"/>
    <s v="Xerox 1931"/>
    <n v="32.400000000000006"/>
    <n v="5"/>
    <n v="0"/>
    <n v="15.552000000000001"/>
  </r>
  <r>
    <n v="7890"/>
    <x v="3917"/>
    <x v="0"/>
    <x v="591"/>
    <d v="2013-12-30T00:00:00"/>
    <s v="Standard Class"/>
    <s v="TS-21655"/>
    <s v="Trudy Schmidt"/>
    <x v="0"/>
    <s v="United States"/>
    <x v="115"/>
    <x v="36"/>
    <n v="72701"/>
    <x v="0"/>
    <s v="OFF-AR-10003811"/>
    <x v="1"/>
    <x v="6"/>
    <s v="Newell 327"/>
    <n v="19.89"/>
    <n v="9"/>
    <n v="0"/>
    <n v="5.3703000000000003"/>
  </r>
  <r>
    <n v="7891"/>
    <x v="3917"/>
    <x v="0"/>
    <x v="591"/>
    <d v="2013-12-30T00:00:00"/>
    <s v="Standard Class"/>
    <s v="TS-21655"/>
    <s v="Trudy Schmidt"/>
    <x v="0"/>
    <s v="United States"/>
    <x v="115"/>
    <x v="36"/>
    <n v="72701"/>
    <x v="0"/>
    <s v="TEC-AC-10001838"/>
    <x v="2"/>
    <x v="11"/>
    <s v="Razer Tiamat Over Ear 7.1 Surround Sound PC Gaming Headset"/>
    <n v="399.98"/>
    <n v="2"/>
    <n v="0"/>
    <n v="171.99140000000003"/>
  </r>
  <r>
    <n v="7892"/>
    <x v="3917"/>
    <x v="0"/>
    <x v="591"/>
    <d v="2013-12-30T00:00:00"/>
    <s v="Standard Class"/>
    <s v="TS-21655"/>
    <s v="Trudy Schmidt"/>
    <x v="0"/>
    <s v="United States"/>
    <x v="115"/>
    <x v="36"/>
    <n v="72701"/>
    <x v="0"/>
    <s v="FUR-FU-10003553"/>
    <x v="0"/>
    <x v="5"/>
    <s v="Howard Miller 13-1/2&quot; Diameter Rosebrook Wall Clock"/>
    <n v="343.84999999999997"/>
    <n v="5"/>
    <n v="0"/>
    <n v="137.54000000000002"/>
  </r>
  <r>
    <n v="7893"/>
    <x v="3917"/>
    <x v="0"/>
    <x v="591"/>
    <d v="2013-12-30T00:00:00"/>
    <s v="Standard Class"/>
    <s v="TS-21655"/>
    <s v="Trudy Schmidt"/>
    <x v="0"/>
    <s v="United States"/>
    <x v="115"/>
    <x v="36"/>
    <n v="72701"/>
    <x v="0"/>
    <s v="OFF-PA-10003302"/>
    <x v="1"/>
    <x v="10"/>
    <s v="Xerox 1906"/>
    <n v="106.32"/>
    <n v="3"/>
    <n v="0"/>
    <n v="49.970399999999991"/>
  </r>
  <r>
    <n v="7894"/>
    <x v="3918"/>
    <x v="3"/>
    <x v="283"/>
    <d v="2014-07-31T00:00:00"/>
    <s v="Standard Class"/>
    <s v="NM-18445"/>
    <s v="Nathan Mautz"/>
    <x v="2"/>
    <s v="United States"/>
    <x v="20"/>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x v="320"/>
    <x v="48"/>
    <n v="26003"/>
    <x v="3"/>
    <s v="OFF-BI-10002852"/>
    <x v="1"/>
    <x v="8"/>
    <s v="Ibico Standard Transparent Covers"/>
    <n v="82.4"/>
    <n v="5"/>
    <n v="0"/>
    <n v="40.376000000000005"/>
  </r>
  <r>
    <n v="7896"/>
    <x v="3919"/>
    <x v="3"/>
    <x v="548"/>
    <d v="2014-06-26T00:00:00"/>
    <s v="Standard Class"/>
    <s v="EH-14125"/>
    <s v="Eugene Hildebrand"/>
    <x v="2"/>
    <s v="United States"/>
    <x v="320"/>
    <x v="48"/>
    <n v="26003"/>
    <x v="3"/>
    <s v="OFF-BI-10000145"/>
    <x v="1"/>
    <x v="8"/>
    <s v="Zipper Ring Binder Pockets"/>
    <n v="6.24"/>
    <n v="2"/>
    <n v="0"/>
    <n v="3.0575999999999999"/>
  </r>
  <r>
    <n v="7897"/>
    <x v="3919"/>
    <x v="3"/>
    <x v="548"/>
    <d v="2014-06-26T00:00:00"/>
    <s v="Standard Class"/>
    <s v="EH-14125"/>
    <s v="Eugene Hildebrand"/>
    <x v="2"/>
    <s v="United States"/>
    <x v="320"/>
    <x v="48"/>
    <n v="26003"/>
    <x v="3"/>
    <s v="OFF-PA-10001970"/>
    <x v="1"/>
    <x v="10"/>
    <s v="Xerox 1908"/>
    <n v="447.84"/>
    <n v="8"/>
    <n v="0"/>
    <n v="219.44159999999999"/>
  </r>
  <r>
    <n v="7898"/>
    <x v="3920"/>
    <x v="3"/>
    <x v="802"/>
    <d v="2014-08-19T00:00:00"/>
    <s v="Standard Class"/>
    <s v="DC-12850"/>
    <s v="Dan Campbell"/>
    <x v="0"/>
    <s v="United States"/>
    <x v="26"/>
    <x v="18"/>
    <n v="38109"/>
    <x v="0"/>
    <s v="OFF-AP-10001563"/>
    <x v="1"/>
    <x v="9"/>
    <s v="Belkin Premiere Surge Master II 8-outlet surge protector"/>
    <n v="272.048"/>
    <n v="7"/>
    <n v="0.2"/>
    <n v="30.605399999999946"/>
  </r>
  <r>
    <n v="7899"/>
    <x v="3920"/>
    <x v="3"/>
    <x v="802"/>
    <d v="2014-08-19T00:00:00"/>
    <s v="Standard Class"/>
    <s v="DC-12850"/>
    <s v="Dan Campbell"/>
    <x v="0"/>
    <s v="United States"/>
    <x v="26"/>
    <x v="18"/>
    <n v="38109"/>
    <x v="0"/>
    <s v="OFF-BI-10001359"/>
    <x v="1"/>
    <x v="8"/>
    <s v="GBC DocuBind TL300 Electric Binding System"/>
    <n v="1614.5820000000003"/>
    <n v="6"/>
    <n v="0.7"/>
    <n v="-1237.8461999999995"/>
  </r>
  <r>
    <n v="7900"/>
    <x v="3920"/>
    <x v="3"/>
    <x v="802"/>
    <d v="2014-08-19T00:00:00"/>
    <s v="Standard Class"/>
    <s v="DC-12850"/>
    <s v="Dan Campbell"/>
    <x v="0"/>
    <s v="United States"/>
    <x v="26"/>
    <x v="18"/>
    <n v="38109"/>
    <x v="0"/>
    <s v="OFF-FA-10003495"/>
    <x v="1"/>
    <x v="13"/>
    <s v="Staples"/>
    <n v="24.320000000000004"/>
    <n v="5"/>
    <n v="0.2"/>
    <n v="9.1199999999999974"/>
  </r>
  <r>
    <n v="7901"/>
    <x v="3920"/>
    <x v="3"/>
    <x v="802"/>
    <d v="2014-08-19T00:00:00"/>
    <s v="Standard Class"/>
    <s v="DC-12850"/>
    <s v="Dan Campbell"/>
    <x v="0"/>
    <s v="United States"/>
    <x v="26"/>
    <x v="18"/>
    <n v="38109"/>
    <x v="0"/>
    <s v="TEC-AC-10003709"/>
    <x v="2"/>
    <x v="11"/>
    <s v="Maxell 4.7GB DVD-R 5/Pack"/>
    <n v="1.5840000000000001"/>
    <n v="2"/>
    <n v="0.2"/>
    <n v="0.47520000000000018"/>
  </r>
  <r>
    <n v="7902"/>
    <x v="3920"/>
    <x v="3"/>
    <x v="802"/>
    <d v="2014-08-19T00:00:00"/>
    <s v="Standard Class"/>
    <s v="DC-12850"/>
    <s v="Dan Campbell"/>
    <x v="0"/>
    <s v="United States"/>
    <x v="26"/>
    <x v="18"/>
    <n v="38109"/>
    <x v="0"/>
    <s v="FUR-FU-10003268"/>
    <x v="0"/>
    <x v="5"/>
    <s v="Eldon Radial Chair Mat for Low to Medium Pile Carpets"/>
    <n v="31.983999999999998"/>
    <n v="1"/>
    <n v="0.2"/>
    <n v="0"/>
  </r>
  <r>
    <n v="7903"/>
    <x v="3920"/>
    <x v="3"/>
    <x v="802"/>
    <d v="2014-08-19T00:00:00"/>
    <s v="Standard Class"/>
    <s v="DC-12850"/>
    <s v="Dan Campbell"/>
    <x v="0"/>
    <s v="United States"/>
    <x v="26"/>
    <x v="18"/>
    <n v="38109"/>
    <x v="0"/>
    <s v="OFF-EN-10003845"/>
    <x v="1"/>
    <x v="12"/>
    <s v="Colored Envelopes"/>
    <n v="14.76"/>
    <n v="5"/>
    <n v="0.2"/>
    <n v="4.7969999999999988"/>
  </r>
  <r>
    <n v="7904"/>
    <x v="3920"/>
    <x v="3"/>
    <x v="802"/>
    <d v="2014-08-19T00:00:00"/>
    <s v="Standard Class"/>
    <s v="DC-12850"/>
    <s v="Dan Campbell"/>
    <x v="0"/>
    <s v="United States"/>
    <x v="26"/>
    <x v="18"/>
    <n v="38109"/>
    <x v="0"/>
    <s v="FUR-CH-10002073"/>
    <x v="0"/>
    <x v="1"/>
    <s v="Hon Olson Stacker Chairs"/>
    <n v="423.64799999999997"/>
    <n v="2"/>
    <n v="0.2"/>
    <n v="47.660399999999967"/>
  </r>
  <r>
    <n v="7905"/>
    <x v="3921"/>
    <x v="1"/>
    <x v="209"/>
    <d v="2012-11-13T00:00:00"/>
    <s v="Standard Class"/>
    <s v="DO-13645"/>
    <s v="Doug O'Connell"/>
    <x v="0"/>
    <s v="United States"/>
    <x v="12"/>
    <x v="5"/>
    <n v="77036"/>
    <x v="2"/>
    <s v="OFF-PA-10001357"/>
    <x v="1"/>
    <x v="10"/>
    <s v="Xerox 1886"/>
    <n v="76.64"/>
    <n v="2"/>
    <n v="0.2"/>
    <n v="26.823999999999995"/>
  </r>
  <r>
    <n v="7906"/>
    <x v="3922"/>
    <x v="1"/>
    <x v="52"/>
    <d v="2012-10-22T00:00:00"/>
    <s v="Standard Class"/>
    <s v="LS-16975"/>
    <s v="Lindsay Shagiari"/>
    <x v="2"/>
    <s v="United States"/>
    <x v="61"/>
    <x v="5"/>
    <n v="75217"/>
    <x v="2"/>
    <s v="OFF-EN-10001415"/>
    <x v="1"/>
    <x v="12"/>
    <s v="Staples"/>
    <n v="4.4640000000000004"/>
    <n v="1"/>
    <n v="0.2"/>
    <n v="1.6739999999999999"/>
  </r>
  <r>
    <n v="7907"/>
    <x v="3922"/>
    <x v="1"/>
    <x v="52"/>
    <d v="2012-10-22T00:00:00"/>
    <s v="Standard Class"/>
    <s v="LS-16975"/>
    <s v="Lindsay Shagiari"/>
    <x v="2"/>
    <s v="United States"/>
    <x v="61"/>
    <x v="5"/>
    <n v="75217"/>
    <x v="2"/>
    <s v="OFF-BI-10002813"/>
    <x v="1"/>
    <x v="8"/>
    <s v="Avery Reinforcements for Hole-Punch Pages"/>
    <n v="3.9599999999999991"/>
    <n v="10"/>
    <n v="0.8"/>
    <n v="-6.93"/>
  </r>
  <r>
    <n v="7908"/>
    <x v="3923"/>
    <x v="0"/>
    <x v="679"/>
    <d v="2013-08-03T00:00:00"/>
    <s v="First Class"/>
    <s v="RW-19630"/>
    <s v="Rob Williams"/>
    <x v="1"/>
    <s v="United States"/>
    <x v="8"/>
    <x v="1"/>
    <n v="94122"/>
    <x v="1"/>
    <s v="OFF-AP-10003849"/>
    <x v="1"/>
    <x v="9"/>
    <s v="Hoover Shoulder Vac Commercial Portable Vacuum"/>
    <n v="715.64"/>
    <n v="2"/>
    <n v="0"/>
    <n v="178.90999999999997"/>
  </r>
  <r>
    <n v="7909"/>
    <x v="3924"/>
    <x v="0"/>
    <x v="275"/>
    <d v="2013-12-08T00:00:00"/>
    <s v="Standard Class"/>
    <s v="RD-19720"/>
    <s v="Roger Demir"/>
    <x v="0"/>
    <s v="United States"/>
    <x v="499"/>
    <x v="1"/>
    <n v="95037"/>
    <x v="1"/>
    <s v="FUR-TA-10004147"/>
    <x v="0"/>
    <x v="3"/>
    <s v="Hon 4060 Series Tables"/>
    <n v="268.70400000000001"/>
    <n v="3"/>
    <n v="0.2"/>
    <n v="6.717599999999976"/>
  </r>
  <r>
    <n v="7910"/>
    <x v="3924"/>
    <x v="0"/>
    <x v="275"/>
    <d v="2013-12-08T00:00:00"/>
    <s v="Standard Class"/>
    <s v="RD-19720"/>
    <s v="Roger Demir"/>
    <x v="0"/>
    <s v="United States"/>
    <x v="499"/>
    <x v="1"/>
    <n v="95037"/>
    <x v="1"/>
    <s v="OFF-AR-10001662"/>
    <x v="1"/>
    <x v="6"/>
    <s v="Rogers Handheld Barrel Pencil Sharpener"/>
    <n v="21.92"/>
    <n v="8"/>
    <n v="0"/>
    <n v="5.9184000000000019"/>
  </r>
  <r>
    <n v="7911"/>
    <x v="3924"/>
    <x v="0"/>
    <x v="275"/>
    <d v="2013-12-08T00:00:00"/>
    <s v="Standard Class"/>
    <s v="RD-19720"/>
    <s v="Roger Demir"/>
    <x v="0"/>
    <s v="United States"/>
    <x v="499"/>
    <x v="1"/>
    <n v="95037"/>
    <x v="1"/>
    <s v="OFF-ST-10001558"/>
    <x v="1"/>
    <x v="4"/>
    <s v="Acco Perma 4000 Stacking Storage Drawers"/>
    <n v="48.72"/>
    <n v="3"/>
    <n v="0"/>
    <n v="7.3079999999999998"/>
  </r>
  <r>
    <n v="7912"/>
    <x v="3924"/>
    <x v="0"/>
    <x v="275"/>
    <d v="2013-12-08T00:00:00"/>
    <s v="Standard Class"/>
    <s v="RD-19720"/>
    <s v="Roger Demir"/>
    <x v="0"/>
    <s v="United States"/>
    <x v="499"/>
    <x v="1"/>
    <n v="95037"/>
    <x v="1"/>
    <s v="FUR-BO-10001337"/>
    <x v="0"/>
    <x v="0"/>
    <s v="O'Sullivan Living Dimensions 2-Shelf Bookcases"/>
    <n v="205.666"/>
    <n v="2"/>
    <n v="0.15"/>
    <n v="-12.097999999999999"/>
  </r>
  <r>
    <n v="7913"/>
    <x v="3925"/>
    <x v="0"/>
    <x v="236"/>
    <d v="2013-05-01T00:00:00"/>
    <s v="Second Class"/>
    <s v="RB-19570"/>
    <s v="Rob Beeghly"/>
    <x v="0"/>
    <s v="United States"/>
    <x v="490"/>
    <x v="10"/>
    <n v="60174"/>
    <x v="2"/>
    <s v="FUR-FU-10001602"/>
    <x v="0"/>
    <x v="5"/>
    <s v="Eldon Delta Triangular Chair Mat, 52&quot; x 58&quot;, Clear"/>
    <n v="30.344000000000001"/>
    <n v="2"/>
    <n v="0.6"/>
    <n v="-31.861200000000004"/>
  </r>
  <r>
    <n v="7914"/>
    <x v="3926"/>
    <x v="3"/>
    <x v="326"/>
    <d v="2014-08-28T00:00:00"/>
    <s v="First Class"/>
    <s v="JE-15715"/>
    <s v="Joe Elijah"/>
    <x v="0"/>
    <s v="United States"/>
    <x v="138"/>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x v="20"/>
    <x v="15"/>
    <n v="10024"/>
    <x v="3"/>
    <s v="TEC-MA-10003673"/>
    <x v="2"/>
    <x v="15"/>
    <s v="Hewlett-Packard Desktjet 6988DT Refurbished Printer"/>
    <n v="3404.5"/>
    <n v="5"/>
    <n v="0"/>
    <n v="1668.2049999999999"/>
  </r>
  <r>
    <n v="7916"/>
    <x v="3927"/>
    <x v="3"/>
    <x v="46"/>
    <d v="2014-06-22T00:00:00"/>
    <s v="Standard Class"/>
    <s v="SR-20740"/>
    <s v="Steven Roelle"/>
    <x v="2"/>
    <s v="United States"/>
    <x v="20"/>
    <x v="15"/>
    <n v="10024"/>
    <x v="3"/>
    <s v="TEC-AC-10004992"/>
    <x v="2"/>
    <x v="11"/>
    <s v="Kingston Digital DataTraveler 64GB USB 2.0"/>
    <n v="101.34"/>
    <n v="3"/>
    <n v="0"/>
    <n v="8.1071999999999917"/>
  </r>
  <r>
    <n v="7917"/>
    <x v="3928"/>
    <x v="1"/>
    <x v="312"/>
    <d v="2012-11-24T00:00:00"/>
    <s v="Standard Class"/>
    <s v="PO-19195"/>
    <s v="Phillina Ober"/>
    <x v="2"/>
    <s v="United States"/>
    <x v="10"/>
    <x v="9"/>
    <n v="19140"/>
    <x v="3"/>
    <s v="FUR-CH-10002880"/>
    <x v="0"/>
    <x v="1"/>
    <s v="Global High-Back Leather Tilter, Burgundy"/>
    <n v="344.37199999999996"/>
    <n v="4"/>
    <n v="0.3"/>
    <n v="-93.472400000000022"/>
  </r>
  <r>
    <n v="7918"/>
    <x v="3929"/>
    <x v="3"/>
    <x v="507"/>
    <d v="2014-09-09T00:00:00"/>
    <s v="Second Class"/>
    <s v="JK-16120"/>
    <s v="Julie Kriz"/>
    <x v="2"/>
    <s v="United States"/>
    <x v="164"/>
    <x v="5"/>
    <n v="75043"/>
    <x v="2"/>
    <s v="OFF-AR-10000380"/>
    <x v="1"/>
    <x v="6"/>
    <s v="Hunt PowerHouse Electric Pencil Sharpener, Blue"/>
    <n v="30.384"/>
    <n v="1"/>
    <n v="0.2"/>
    <n v="3.7979999999999947"/>
  </r>
  <r>
    <n v="7919"/>
    <x v="3930"/>
    <x v="1"/>
    <x v="433"/>
    <d v="2012-07-08T00:00:00"/>
    <s v="Second Class"/>
    <s v="JP-16135"/>
    <s v="Julie Prescott"/>
    <x v="2"/>
    <s v="United States"/>
    <x v="70"/>
    <x v="1"/>
    <n v="92024"/>
    <x v="1"/>
    <s v="OFF-BI-10002706"/>
    <x v="1"/>
    <x v="8"/>
    <s v="Avery Premier Heavy-Duty Binder with Round Locking Rings"/>
    <n v="22.847999999999999"/>
    <n v="2"/>
    <n v="0.2"/>
    <n v="7.4255999999999993"/>
  </r>
  <r>
    <n v="7920"/>
    <x v="3931"/>
    <x v="3"/>
    <x v="175"/>
    <d v="2014-09-22T00:00:00"/>
    <s v="Standard Class"/>
    <s v="Dp-13240"/>
    <s v="Dean percer"/>
    <x v="2"/>
    <s v="United States"/>
    <x v="416"/>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x v="416"/>
    <x v="29"/>
    <n v="6708"/>
    <x v="3"/>
    <s v="TEC-AC-10001090"/>
    <x v="2"/>
    <x v="11"/>
    <s v="Micro Innovations Wireless Classic Keyboard with Mouse"/>
    <n v="59.98"/>
    <n v="2"/>
    <n v="0"/>
    <n v="10.796399999999998"/>
  </r>
  <r>
    <n v="7922"/>
    <x v="3932"/>
    <x v="3"/>
    <x v="677"/>
    <d v="2014-03-18T00:00:00"/>
    <s v="Standard Class"/>
    <s v="JB-16000"/>
    <s v="Joy Bell-"/>
    <x v="0"/>
    <s v="United States"/>
    <x v="29"/>
    <x v="39"/>
    <n v="21044"/>
    <x v="3"/>
    <s v="OFF-BI-10002026"/>
    <x v="1"/>
    <x v="8"/>
    <s v="Avery Arch Ring Binders"/>
    <n v="174.3"/>
    <n v="3"/>
    <n v="0"/>
    <n v="81.920999999999992"/>
  </r>
  <r>
    <n v="7923"/>
    <x v="3933"/>
    <x v="3"/>
    <x v="241"/>
    <d v="2014-09-30T00:00:00"/>
    <s v="Standard Class"/>
    <s v="PP-18955"/>
    <s v="Paul Prost"/>
    <x v="2"/>
    <s v="United States"/>
    <x v="389"/>
    <x v="2"/>
    <n v="33021"/>
    <x v="0"/>
    <s v="TEC-PH-10000526"/>
    <x v="2"/>
    <x v="7"/>
    <s v="Vtech CS6719"/>
    <n v="383.96000000000004"/>
    <n v="5"/>
    <n v="0.2"/>
    <n v="38.396000000000015"/>
  </r>
  <r>
    <n v="7924"/>
    <x v="3933"/>
    <x v="3"/>
    <x v="241"/>
    <d v="2014-09-30T00:00:00"/>
    <s v="Standard Class"/>
    <s v="PP-18955"/>
    <s v="Paul Prost"/>
    <x v="2"/>
    <s v="United States"/>
    <x v="389"/>
    <x v="2"/>
    <n v="33021"/>
    <x v="0"/>
    <s v="OFF-BI-10004002"/>
    <x v="1"/>
    <x v="8"/>
    <s v="Wilson Jones International Size A4 Ring Binders"/>
    <n v="15.570000000000004"/>
    <n v="3"/>
    <n v="0.7"/>
    <n v="-11.417999999999999"/>
  </r>
  <r>
    <n v="7925"/>
    <x v="3934"/>
    <x v="0"/>
    <x v="572"/>
    <d v="2013-08-17T00:00:00"/>
    <s v="First Class"/>
    <s v="RF-19840"/>
    <s v="Roy Französisch"/>
    <x v="0"/>
    <s v="United States"/>
    <x v="24"/>
    <x v="17"/>
    <n v="22153"/>
    <x v="0"/>
    <s v="OFF-BI-10002309"/>
    <x v="1"/>
    <x v="8"/>
    <s v="Avery Heavy-Duty EZD  Binder With Locking Rings"/>
    <n v="22.32"/>
    <n v="4"/>
    <n v="0"/>
    <n v="10.7136"/>
  </r>
  <r>
    <n v="7926"/>
    <x v="3934"/>
    <x v="0"/>
    <x v="572"/>
    <d v="2013-08-17T00:00:00"/>
    <s v="First Class"/>
    <s v="RF-19840"/>
    <s v="Roy Französisch"/>
    <x v="0"/>
    <s v="United States"/>
    <x v="24"/>
    <x v="17"/>
    <n v="22153"/>
    <x v="0"/>
    <s v="OFF-LA-10003923"/>
    <x v="1"/>
    <x v="2"/>
    <s v="Alphabetical Labels for Top Tab Filing"/>
    <n v="103.60000000000001"/>
    <n v="7"/>
    <n v="0"/>
    <n v="51.800000000000004"/>
  </r>
  <r>
    <n v="7927"/>
    <x v="3935"/>
    <x v="3"/>
    <x v="225"/>
    <d v="2014-11-25T00:00:00"/>
    <s v="Second Class"/>
    <s v="KH-16330"/>
    <s v="Katharine Harms"/>
    <x v="1"/>
    <s v="United States"/>
    <x v="20"/>
    <x v="15"/>
    <n v="10035"/>
    <x v="3"/>
    <s v="TEC-AC-10003433"/>
    <x v="2"/>
    <x v="11"/>
    <s v="Maxell 4.7GB DVD+R 5/Pack"/>
    <n v="2.9699999999999998"/>
    <n v="3"/>
    <n v="0"/>
    <n v="1.3365"/>
  </r>
  <r>
    <n v="7928"/>
    <x v="3935"/>
    <x v="3"/>
    <x v="225"/>
    <d v="2014-11-25T00:00:00"/>
    <s v="Second Class"/>
    <s v="KH-16330"/>
    <s v="Katharine Harms"/>
    <x v="1"/>
    <s v="United States"/>
    <x v="20"/>
    <x v="15"/>
    <n v="10035"/>
    <x v="3"/>
    <s v="TEC-PH-10001363"/>
    <x v="2"/>
    <x v="7"/>
    <s v="Apple iPhone 5S"/>
    <n v="569.99"/>
    <n v="1"/>
    <n v="0"/>
    <n v="170.99699999999996"/>
  </r>
  <r>
    <n v="7929"/>
    <x v="3935"/>
    <x v="3"/>
    <x v="225"/>
    <d v="2014-11-25T00:00:00"/>
    <s v="Second Class"/>
    <s v="KH-16330"/>
    <s v="Katharine Harms"/>
    <x v="1"/>
    <s v="United States"/>
    <x v="20"/>
    <x v="15"/>
    <n v="10035"/>
    <x v="3"/>
    <s v="FUR-FU-10000820"/>
    <x v="0"/>
    <x v="5"/>
    <s v="Tensor Brushed Steel Torchiere Floor Lamp"/>
    <n v="50.97"/>
    <n v="3"/>
    <n v="0"/>
    <n v="9.1745999999999981"/>
  </r>
  <r>
    <n v="7930"/>
    <x v="3936"/>
    <x v="3"/>
    <x v="800"/>
    <d v="2014-07-28T00:00:00"/>
    <s v="First Class"/>
    <s v="EM-14200"/>
    <s v="Evan Minnotte"/>
    <x v="2"/>
    <s v="United States"/>
    <x v="61"/>
    <x v="5"/>
    <n v="75217"/>
    <x v="2"/>
    <s v="FUR-TA-10004767"/>
    <x v="0"/>
    <x v="3"/>
    <s v="Safco Drafting Table"/>
    <n v="298.11599999999999"/>
    <n v="6"/>
    <n v="0.3"/>
    <n v="-4.2588000000000363"/>
  </r>
  <r>
    <n v="7931"/>
    <x v="3937"/>
    <x v="0"/>
    <x v="869"/>
    <d v="2013-03-28T00:00:00"/>
    <s v="Second Class"/>
    <s v="DK-12835"/>
    <s v="Damala Kotsonis"/>
    <x v="1"/>
    <s v="United States"/>
    <x v="20"/>
    <x v="15"/>
    <n v="10024"/>
    <x v="3"/>
    <s v="OFF-AR-10001955"/>
    <x v="1"/>
    <x v="6"/>
    <s v="Newell 319"/>
    <n v="59.519999999999996"/>
    <n v="3"/>
    <n v="0"/>
    <n v="17.855999999999995"/>
  </r>
  <r>
    <n v="7932"/>
    <x v="3938"/>
    <x v="0"/>
    <x v="692"/>
    <d v="2013-07-21T00:00:00"/>
    <s v="Standard Class"/>
    <s v="MC-17425"/>
    <s v="Mark Cousins"/>
    <x v="1"/>
    <s v="United States"/>
    <x v="32"/>
    <x v="21"/>
    <n v="97206"/>
    <x v="1"/>
    <s v="FUR-CH-10004886"/>
    <x v="0"/>
    <x v="1"/>
    <s v="Bevis Steel Folding Chairs"/>
    <n v="230.28000000000003"/>
    <n v="3"/>
    <n v="0.2"/>
    <n v="23.027999999999992"/>
  </r>
  <r>
    <n v="7933"/>
    <x v="3938"/>
    <x v="0"/>
    <x v="692"/>
    <d v="2013-07-21T00:00:00"/>
    <s v="Standard Class"/>
    <s v="MC-17425"/>
    <s v="Mark Cousins"/>
    <x v="1"/>
    <s v="United States"/>
    <x v="32"/>
    <x v="21"/>
    <n v="97206"/>
    <x v="1"/>
    <s v="OFF-PA-10003641"/>
    <x v="1"/>
    <x v="10"/>
    <s v="Xerox 1909"/>
    <n v="105.52"/>
    <n v="5"/>
    <n v="0.2"/>
    <n v="34.293999999999997"/>
  </r>
  <r>
    <n v="7934"/>
    <x v="3939"/>
    <x v="3"/>
    <x v="629"/>
    <d v="2014-08-25T00:00:00"/>
    <s v="Standard Class"/>
    <s v="RW-19540"/>
    <s v="Rick Wilson"/>
    <x v="1"/>
    <s v="United States"/>
    <x v="71"/>
    <x v="1"/>
    <n v="94513"/>
    <x v="1"/>
    <s v="OFF-EN-10003134"/>
    <x v="1"/>
    <x v="12"/>
    <s v="Staples"/>
    <n v="23.36"/>
    <n v="2"/>
    <n v="0"/>
    <n v="11.68"/>
  </r>
  <r>
    <n v="7935"/>
    <x v="3939"/>
    <x v="3"/>
    <x v="629"/>
    <d v="2014-08-25T00:00:00"/>
    <s v="Standard Class"/>
    <s v="RW-19540"/>
    <s v="Rick Wilson"/>
    <x v="1"/>
    <s v="United States"/>
    <x v="71"/>
    <x v="1"/>
    <n v="94513"/>
    <x v="1"/>
    <s v="TEC-PH-10002564"/>
    <x v="2"/>
    <x v="7"/>
    <s v="OtterBox Defender Series Case - Samsung Galaxy S4"/>
    <n v="71.975999999999999"/>
    <n v="3"/>
    <n v="0.2"/>
    <n v="8.9969999999999892"/>
  </r>
  <r>
    <n v="7936"/>
    <x v="3939"/>
    <x v="3"/>
    <x v="629"/>
    <d v="2014-08-25T00:00:00"/>
    <s v="Standard Class"/>
    <s v="RW-19540"/>
    <s v="Rick Wilson"/>
    <x v="1"/>
    <s v="United States"/>
    <x v="71"/>
    <x v="1"/>
    <n v="94513"/>
    <x v="1"/>
    <s v="OFF-PA-10003893"/>
    <x v="1"/>
    <x v="10"/>
    <s v="Xerox 1962"/>
    <n v="8.56"/>
    <n v="2"/>
    <n v="0"/>
    <n v="3.8519999999999994"/>
  </r>
  <r>
    <n v="7937"/>
    <x v="3939"/>
    <x v="3"/>
    <x v="629"/>
    <d v="2014-08-25T00:00:00"/>
    <s v="Standard Class"/>
    <s v="RW-19540"/>
    <s v="Rick Wilson"/>
    <x v="1"/>
    <s v="United States"/>
    <x v="71"/>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x v="71"/>
    <x v="1"/>
    <n v="94513"/>
    <x v="1"/>
    <s v="OFF-AP-10001058"/>
    <x v="1"/>
    <x v="9"/>
    <s v="Sanyo 2.5 Cubic Foot Mid-Size Office Refrigerators"/>
    <n v="2518.29"/>
    <n v="9"/>
    <n v="0"/>
    <n v="654.7553999999999"/>
  </r>
  <r>
    <n v="7939"/>
    <x v="3939"/>
    <x v="3"/>
    <x v="629"/>
    <d v="2014-08-25T00:00:00"/>
    <s v="Standard Class"/>
    <s v="RW-19540"/>
    <s v="Rick Wilson"/>
    <x v="1"/>
    <s v="United States"/>
    <x v="71"/>
    <x v="1"/>
    <n v="94513"/>
    <x v="1"/>
    <s v="OFF-ST-10001496"/>
    <x v="1"/>
    <x v="4"/>
    <s v="Standard Rollaway File with Lock"/>
    <n v="540.56999999999994"/>
    <n v="3"/>
    <n v="0"/>
    <n v="140.54820000000001"/>
  </r>
  <r>
    <n v="7940"/>
    <x v="3939"/>
    <x v="3"/>
    <x v="629"/>
    <d v="2014-08-25T00:00:00"/>
    <s v="Standard Class"/>
    <s v="RW-19540"/>
    <s v="Rick Wilson"/>
    <x v="1"/>
    <s v="United States"/>
    <x v="71"/>
    <x v="1"/>
    <n v="94513"/>
    <x v="1"/>
    <s v="OFF-BI-10004230"/>
    <x v="1"/>
    <x v="8"/>
    <s v="GBC Recycled Grain Textured Covers"/>
    <n v="221.05600000000001"/>
    <n v="8"/>
    <n v="0.2"/>
    <n v="77.369599999999991"/>
  </r>
  <r>
    <n v="7941"/>
    <x v="3940"/>
    <x v="0"/>
    <x v="882"/>
    <d v="2013-12-18T00:00:00"/>
    <s v="First Class"/>
    <s v="DS-13180"/>
    <s v="David Smith"/>
    <x v="1"/>
    <s v="United States"/>
    <x v="70"/>
    <x v="1"/>
    <n v="92037"/>
    <x v="1"/>
    <s v="FUR-CH-10001146"/>
    <x v="0"/>
    <x v="1"/>
    <s v="Global Task Chair, Black"/>
    <n v="81.424000000000007"/>
    <n v="2"/>
    <n v="0.2"/>
    <n v="-9.1601999999999961"/>
  </r>
  <r>
    <n v="7942"/>
    <x v="3940"/>
    <x v="0"/>
    <x v="882"/>
    <d v="2013-12-18T00:00:00"/>
    <s v="First Class"/>
    <s v="DS-13180"/>
    <s v="David Smith"/>
    <x v="1"/>
    <s v="United States"/>
    <x v="70"/>
    <x v="1"/>
    <n v="92037"/>
    <x v="1"/>
    <s v="OFF-ST-10001590"/>
    <x v="1"/>
    <x v="4"/>
    <s v="Tenex Personal Project File with Scoop Front Design, Black"/>
    <n v="134.80000000000001"/>
    <n v="10"/>
    <n v="0"/>
    <n v="35.047999999999995"/>
  </r>
  <r>
    <n v="7943"/>
    <x v="3941"/>
    <x v="3"/>
    <x v="53"/>
    <d v="2015-01-02T00:00:00"/>
    <s v="Standard Class"/>
    <s v="GA-14725"/>
    <s v="Guy Armstrong"/>
    <x v="0"/>
    <s v="United States"/>
    <x v="61"/>
    <x v="5"/>
    <n v="75081"/>
    <x v="2"/>
    <s v="OFF-BI-10003684"/>
    <x v="1"/>
    <x v="8"/>
    <s v="Wilson Jones Legal Size Ring Binders"/>
    <n v="39.581999999999987"/>
    <n v="9"/>
    <n v="0.8"/>
    <n v="-59.372999999999976"/>
  </r>
  <r>
    <n v="7944"/>
    <x v="3941"/>
    <x v="3"/>
    <x v="53"/>
    <d v="2015-01-02T00:00:00"/>
    <s v="Standard Class"/>
    <s v="GA-14725"/>
    <s v="Guy Armstrong"/>
    <x v="0"/>
    <s v="United States"/>
    <x v="61"/>
    <x v="5"/>
    <n v="75081"/>
    <x v="2"/>
    <s v="OFF-SU-10000946"/>
    <x v="1"/>
    <x v="14"/>
    <s v="Staples"/>
    <n v="44.688000000000002"/>
    <n v="7"/>
    <n v="0.2"/>
    <n v="5.0273999999999965"/>
  </r>
  <r>
    <n v="7945"/>
    <x v="3941"/>
    <x v="3"/>
    <x v="53"/>
    <d v="2015-01-02T00:00:00"/>
    <s v="Standard Class"/>
    <s v="GA-14725"/>
    <s v="Guy Armstrong"/>
    <x v="0"/>
    <s v="United States"/>
    <x v="61"/>
    <x v="5"/>
    <n v="75081"/>
    <x v="2"/>
    <s v="OFF-AR-10001615"/>
    <x v="1"/>
    <x v="6"/>
    <s v="Newell 34"/>
    <n v="31.744"/>
    <n v="2"/>
    <n v="0.2"/>
    <n v="2.3808000000000007"/>
  </r>
  <r>
    <n v="7946"/>
    <x v="3941"/>
    <x v="3"/>
    <x v="53"/>
    <d v="2015-01-02T00:00:00"/>
    <s v="Standard Class"/>
    <s v="GA-14725"/>
    <s v="Guy Armstrong"/>
    <x v="0"/>
    <s v="United States"/>
    <x v="61"/>
    <x v="5"/>
    <n v="75081"/>
    <x v="2"/>
    <s v="OFF-BI-10001597"/>
    <x v="1"/>
    <x v="8"/>
    <s v="Wilson Jones Ledger-Size, Piano-Hinge Binder, 2&quot;, Blue"/>
    <n v="40.97999999999999"/>
    <n v="5"/>
    <n v="0.8"/>
    <n v="-65.567999999999998"/>
  </r>
  <r>
    <n v="7947"/>
    <x v="3941"/>
    <x v="3"/>
    <x v="53"/>
    <d v="2015-01-02T00:00:00"/>
    <s v="Standard Class"/>
    <s v="GA-14725"/>
    <s v="Guy Armstrong"/>
    <x v="0"/>
    <s v="United States"/>
    <x v="61"/>
    <x v="5"/>
    <n v="75081"/>
    <x v="2"/>
    <s v="OFF-BI-10001116"/>
    <x v="1"/>
    <x v="8"/>
    <s v="Wilson Jones 1&quot; Hanging DublLock Ring Binders"/>
    <n v="3.1679999999999993"/>
    <n v="3"/>
    <n v="0.8"/>
    <n v="-5.0687999999999995"/>
  </r>
  <r>
    <n v="7948"/>
    <x v="3942"/>
    <x v="2"/>
    <x v="72"/>
    <d v="2011-03-05T00:00:00"/>
    <s v="Standard Class"/>
    <s v="SC-20380"/>
    <s v="Shahid Collister"/>
    <x v="0"/>
    <s v="United States"/>
    <x v="236"/>
    <x v="5"/>
    <n v="79907"/>
    <x v="2"/>
    <s v="OFF-FA-10004395"/>
    <x v="1"/>
    <x v="13"/>
    <s v="Plymouth Boxed Rubber Bands by Plymouth"/>
    <n v="18.84"/>
    <n v="5"/>
    <n v="0.2"/>
    <n v="-3.5324999999999998"/>
  </r>
  <r>
    <n v="7949"/>
    <x v="3942"/>
    <x v="2"/>
    <x v="72"/>
    <d v="2011-03-05T00:00:00"/>
    <s v="Standard Class"/>
    <s v="SC-20380"/>
    <s v="Shahid Collister"/>
    <x v="0"/>
    <s v="United States"/>
    <x v="236"/>
    <x v="5"/>
    <n v="79907"/>
    <x v="2"/>
    <s v="FUR-CH-10001270"/>
    <x v="0"/>
    <x v="1"/>
    <s v="Harbour Creations Steel Folding Chair"/>
    <n v="362.24999999999994"/>
    <n v="6"/>
    <n v="0.3"/>
    <n v="0"/>
  </r>
  <r>
    <n v="7950"/>
    <x v="3942"/>
    <x v="2"/>
    <x v="72"/>
    <d v="2011-03-05T00:00:00"/>
    <s v="Standard Class"/>
    <s v="SC-20380"/>
    <s v="Shahid Collister"/>
    <x v="0"/>
    <s v="United States"/>
    <x v="236"/>
    <x v="5"/>
    <n v="79907"/>
    <x v="2"/>
    <s v="FUR-FU-10001095"/>
    <x v="0"/>
    <x v="5"/>
    <s v="DAX Black Cherry Wood-Tone Poster Frame"/>
    <n v="63.552000000000007"/>
    <n v="6"/>
    <n v="0.6"/>
    <n v="-34.953600000000002"/>
  </r>
  <r>
    <n v="7951"/>
    <x v="3942"/>
    <x v="2"/>
    <x v="72"/>
    <d v="2011-03-05T00:00:00"/>
    <s v="Standard Class"/>
    <s v="SC-20380"/>
    <s v="Shahid Collister"/>
    <x v="0"/>
    <s v="United States"/>
    <x v="236"/>
    <x v="5"/>
    <n v="79907"/>
    <x v="2"/>
    <s v="OFF-ST-10001469"/>
    <x v="1"/>
    <x v="4"/>
    <s v="Fellowes Bankers Box Recycled Super Stor/Drawer"/>
    <n v="129.55199999999999"/>
    <n v="3"/>
    <n v="0.2"/>
    <n v="-22.671600000000005"/>
  </r>
  <r>
    <n v="7952"/>
    <x v="3943"/>
    <x v="1"/>
    <x v="902"/>
    <d v="2012-11-24T00:00:00"/>
    <s v="Standard Class"/>
    <s v="KD-16345"/>
    <s v="Katherine Ducich"/>
    <x v="0"/>
    <s v="United States"/>
    <x v="20"/>
    <x v="15"/>
    <n v="10035"/>
    <x v="3"/>
    <s v="OFF-BI-10003196"/>
    <x v="1"/>
    <x v="8"/>
    <s v="Accohide Poly Flexible Ring Binders"/>
    <n v="5.9840000000000009"/>
    <n v="2"/>
    <n v="0.2"/>
    <n v="2.2439999999999998"/>
  </r>
  <r>
    <n v="7953"/>
    <x v="3943"/>
    <x v="1"/>
    <x v="902"/>
    <d v="2012-11-24T00:00:00"/>
    <s v="Standard Class"/>
    <s v="KD-16345"/>
    <s v="Katherine Ducich"/>
    <x v="0"/>
    <s v="United States"/>
    <x v="20"/>
    <x v="15"/>
    <n v="10035"/>
    <x v="3"/>
    <s v="TEC-PH-10002200"/>
    <x v="2"/>
    <x v="7"/>
    <s v="Aastra 6757i CT Wireless VoIP phone"/>
    <n v="861.76"/>
    <n v="4"/>
    <n v="0"/>
    <n v="249.91039999999998"/>
  </r>
  <r>
    <n v="7954"/>
    <x v="3944"/>
    <x v="2"/>
    <x v="470"/>
    <d v="2011-04-06T00:00:00"/>
    <s v="Standard Class"/>
    <s v="KH-16330"/>
    <s v="Katharine Harms"/>
    <x v="1"/>
    <s v="United States"/>
    <x v="359"/>
    <x v="31"/>
    <n v="2151"/>
    <x v="3"/>
    <s v="OFF-ST-10000636"/>
    <x v="1"/>
    <x v="4"/>
    <s v="Rogers Profile Extra Capacity Storage Tub"/>
    <n v="66.959999999999994"/>
    <n v="4"/>
    <n v="0"/>
    <n v="2.6783999999999963"/>
  </r>
  <r>
    <n v="7955"/>
    <x v="3944"/>
    <x v="2"/>
    <x v="470"/>
    <d v="2011-04-06T00:00:00"/>
    <s v="Standard Class"/>
    <s v="KH-16330"/>
    <s v="Katharine Harms"/>
    <x v="1"/>
    <s v="United States"/>
    <x v="359"/>
    <x v="31"/>
    <n v="2151"/>
    <x v="3"/>
    <s v="OFF-BI-10000145"/>
    <x v="1"/>
    <x v="8"/>
    <s v="Zipper Ring Binder Pockets"/>
    <n v="6.24"/>
    <n v="2"/>
    <n v="0"/>
    <n v="3.0575999999999999"/>
  </r>
  <r>
    <n v="7956"/>
    <x v="3945"/>
    <x v="3"/>
    <x v="361"/>
    <d v="2014-10-11T00:00:00"/>
    <s v="Standard Class"/>
    <s v="GG-14650"/>
    <s v="Greg Guthrie"/>
    <x v="1"/>
    <s v="United States"/>
    <x v="455"/>
    <x v="1"/>
    <n v="95928"/>
    <x v="1"/>
    <s v="FUR-CH-10001190"/>
    <x v="0"/>
    <x v="1"/>
    <s v="Global Deluxe High-Back Office Chair in Storm"/>
    <n v="435.16800000000006"/>
    <n v="4"/>
    <n v="0.2"/>
    <n v="-59.835600000000042"/>
  </r>
  <r>
    <n v="7957"/>
    <x v="3945"/>
    <x v="3"/>
    <x v="361"/>
    <d v="2014-10-11T00:00:00"/>
    <s v="Standard Class"/>
    <s v="GG-14650"/>
    <s v="Greg Guthrie"/>
    <x v="1"/>
    <s v="United States"/>
    <x v="455"/>
    <x v="1"/>
    <n v="95928"/>
    <x v="1"/>
    <s v="OFF-FA-10002780"/>
    <x v="1"/>
    <x v="13"/>
    <s v="Staples"/>
    <n v="14.9"/>
    <n v="5"/>
    <n v="0"/>
    <n v="6.8539999999999992"/>
  </r>
  <r>
    <n v="7958"/>
    <x v="3945"/>
    <x v="3"/>
    <x v="361"/>
    <d v="2014-10-11T00:00:00"/>
    <s v="Standard Class"/>
    <s v="GG-14650"/>
    <s v="Greg Guthrie"/>
    <x v="1"/>
    <s v="United States"/>
    <x v="455"/>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x v="455"/>
    <x v="1"/>
    <n v="95928"/>
    <x v="1"/>
    <s v="FUR-FU-10004666"/>
    <x v="0"/>
    <x v="5"/>
    <s v="DAX Clear Channel Poster Frame"/>
    <n v="72.900000000000006"/>
    <n v="5"/>
    <n v="0"/>
    <n v="26.973000000000003"/>
  </r>
  <r>
    <n v="7960"/>
    <x v="3945"/>
    <x v="3"/>
    <x v="361"/>
    <d v="2014-10-11T00:00:00"/>
    <s v="Standard Class"/>
    <s v="GG-14650"/>
    <s v="Greg Guthrie"/>
    <x v="1"/>
    <s v="United States"/>
    <x v="455"/>
    <x v="1"/>
    <n v="95928"/>
    <x v="1"/>
    <s v="FUR-TA-10004086"/>
    <x v="0"/>
    <x v="3"/>
    <s v="KI Adjustable-Height Table"/>
    <n v="206.35200000000003"/>
    <n v="3"/>
    <n v="0.2"/>
    <n v="5.1587999999999852"/>
  </r>
  <r>
    <n v="7961"/>
    <x v="3945"/>
    <x v="3"/>
    <x v="361"/>
    <d v="2014-10-11T00:00:00"/>
    <s v="Standard Class"/>
    <s v="GG-14650"/>
    <s v="Greg Guthrie"/>
    <x v="1"/>
    <s v="United States"/>
    <x v="455"/>
    <x v="1"/>
    <n v="95928"/>
    <x v="1"/>
    <s v="TEC-PH-10000702"/>
    <x v="2"/>
    <x v="7"/>
    <s v="Square Credit Card Reader, 4 1/2&quot; x 4 1/2&quot; x 1&quot;, White"/>
    <n v="7.9920000000000009"/>
    <n v="1"/>
    <n v="0.2"/>
    <n v="2.6972999999999994"/>
  </r>
  <r>
    <n v="7962"/>
    <x v="3946"/>
    <x v="3"/>
    <x v="551"/>
    <d v="2014-11-24T00:00:00"/>
    <s v="Second Class"/>
    <s v="JS-15685"/>
    <s v="Jim Sink"/>
    <x v="1"/>
    <s v="United States"/>
    <x v="388"/>
    <x v="2"/>
    <n v="33023"/>
    <x v="0"/>
    <s v="OFF-ST-10002301"/>
    <x v="1"/>
    <x v="4"/>
    <s v="Tennsco Commercial Shelving"/>
    <n v="81.360000000000014"/>
    <n v="5"/>
    <n v="0.2"/>
    <n v="-19.323000000000011"/>
  </r>
  <r>
    <n v="7963"/>
    <x v="3946"/>
    <x v="3"/>
    <x v="551"/>
    <d v="2014-11-24T00:00:00"/>
    <s v="Second Class"/>
    <s v="JS-15685"/>
    <s v="Jim Sink"/>
    <x v="1"/>
    <s v="United States"/>
    <x v="388"/>
    <x v="2"/>
    <n v="33023"/>
    <x v="0"/>
    <s v="OFF-BI-10001636"/>
    <x v="1"/>
    <x v="8"/>
    <s v="Ibico Plastic and Wire Spiral Binding Combs"/>
    <n v="20.232000000000003"/>
    <n v="8"/>
    <n v="0.7"/>
    <n v="-16.185600000000001"/>
  </r>
  <r>
    <n v="7964"/>
    <x v="3946"/>
    <x v="3"/>
    <x v="551"/>
    <d v="2014-11-24T00:00:00"/>
    <s v="Second Class"/>
    <s v="JS-15685"/>
    <s v="Jim Sink"/>
    <x v="1"/>
    <s v="United States"/>
    <x v="388"/>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x v="388"/>
    <x v="2"/>
    <n v="33023"/>
    <x v="0"/>
    <s v="OFF-PA-10004609"/>
    <x v="1"/>
    <x v="10"/>
    <s v="Xerox 221"/>
    <n v="20.736000000000004"/>
    <n v="4"/>
    <n v="0.2"/>
    <n v="7.2576000000000001"/>
  </r>
  <r>
    <n v="7966"/>
    <x v="3946"/>
    <x v="3"/>
    <x v="551"/>
    <d v="2014-11-24T00:00:00"/>
    <s v="Second Class"/>
    <s v="JS-15685"/>
    <s v="Jim Sink"/>
    <x v="1"/>
    <s v="United States"/>
    <x v="388"/>
    <x v="2"/>
    <n v="33023"/>
    <x v="0"/>
    <s v="OFF-PA-10003309"/>
    <x v="1"/>
    <x v="10"/>
    <s v="Xerox 211"/>
    <n v="41.472000000000008"/>
    <n v="8"/>
    <n v="0.2"/>
    <n v="14.5152"/>
  </r>
  <r>
    <n v="7967"/>
    <x v="3947"/>
    <x v="1"/>
    <x v="391"/>
    <d v="2012-03-30T00:00:00"/>
    <s v="Standard Class"/>
    <s v="BP-11095"/>
    <s v="Bart Pistole"/>
    <x v="1"/>
    <s v="United States"/>
    <x v="1"/>
    <x v="1"/>
    <n v="90049"/>
    <x v="1"/>
    <s v="OFF-PA-10000380"/>
    <x v="1"/>
    <x v="10"/>
    <s v="REDIFORM Incoming/Outgoing Call Register, 11&quot; X 8 1/2&quot;, 100 Messages"/>
    <n v="33.36"/>
    <n v="4"/>
    <n v="0"/>
    <n v="16.68"/>
  </r>
  <r>
    <n v="7968"/>
    <x v="3948"/>
    <x v="0"/>
    <x v="1155"/>
    <d v="2013-10-13T00:00:00"/>
    <s v="First Class"/>
    <s v="CC-12610"/>
    <s v="Corey Catlett"/>
    <x v="1"/>
    <s v="United States"/>
    <x v="60"/>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x v="60"/>
    <x v="22"/>
    <n v="80219"/>
    <x v="1"/>
    <s v="TEC-PH-10002583"/>
    <x v="2"/>
    <x v="7"/>
    <s v="iOttie HLCRIO102 Car Mount"/>
    <n v="15.991999999999999"/>
    <n v="1"/>
    <n v="0.2"/>
    <n v="-2.9985000000000022"/>
  </r>
  <r>
    <n v="7970"/>
    <x v="3948"/>
    <x v="0"/>
    <x v="1155"/>
    <d v="2013-10-13T00:00:00"/>
    <s v="First Class"/>
    <s v="CC-12610"/>
    <s v="Corey Catlett"/>
    <x v="1"/>
    <s v="United States"/>
    <x v="60"/>
    <x v="22"/>
    <n v="80219"/>
    <x v="1"/>
    <s v="FUR-CH-10004853"/>
    <x v="0"/>
    <x v="1"/>
    <s v="Global Manager's Adjustable Task Chair, Storm"/>
    <n v="120.78399999999999"/>
    <n v="1"/>
    <n v="0.2"/>
    <n v="13.588199999999986"/>
  </r>
  <r>
    <n v="7971"/>
    <x v="3949"/>
    <x v="1"/>
    <x v="748"/>
    <d v="2012-08-20T00:00:00"/>
    <s v="Standard Class"/>
    <s v="SP-20860"/>
    <s v="Sung Pak"/>
    <x v="1"/>
    <s v="United States"/>
    <x v="10"/>
    <x v="9"/>
    <n v="19134"/>
    <x v="3"/>
    <s v="TEC-PH-10003580"/>
    <x v="2"/>
    <x v="7"/>
    <s v="Cisco IP Phone 7961G-GE VoIP phone"/>
    <n v="519.79200000000003"/>
    <n v="4"/>
    <n v="0.4"/>
    <n v="-112.62159999999994"/>
  </r>
  <r>
    <n v="7972"/>
    <x v="3949"/>
    <x v="1"/>
    <x v="748"/>
    <d v="2012-08-20T00:00:00"/>
    <s v="Standard Class"/>
    <s v="SP-20860"/>
    <s v="Sung Pak"/>
    <x v="1"/>
    <s v="United States"/>
    <x v="10"/>
    <x v="9"/>
    <n v="19134"/>
    <x v="3"/>
    <s v="TEC-AC-10004227"/>
    <x v="2"/>
    <x v="11"/>
    <s v="SanDisk Ultra 16 GB MicroSDHC Class 10 Memory Card"/>
    <n v="31.176000000000002"/>
    <n v="3"/>
    <n v="0.2"/>
    <n v="-5.4558000000000035"/>
  </r>
  <r>
    <n v="7973"/>
    <x v="3949"/>
    <x v="1"/>
    <x v="748"/>
    <d v="2012-08-20T00:00:00"/>
    <s v="Standard Class"/>
    <s v="SP-20860"/>
    <s v="Sung Pak"/>
    <x v="1"/>
    <s v="United States"/>
    <x v="10"/>
    <x v="9"/>
    <n v="19134"/>
    <x v="3"/>
    <s v="OFF-PA-10002787"/>
    <x v="1"/>
    <x v="10"/>
    <s v="Xerox 227"/>
    <n v="10.368000000000002"/>
    <n v="2"/>
    <n v="0.2"/>
    <n v="3.6288"/>
  </r>
  <r>
    <n v="7974"/>
    <x v="3949"/>
    <x v="1"/>
    <x v="748"/>
    <d v="2012-08-20T00:00:00"/>
    <s v="Standard Class"/>
    <s v="SP-20860"/>
    <s v="Sung Pak"/>
    <x v="1"/>
    <s v="United States"/>
    <x v="10"/>
    <x v="9"/>
    <n v="19134"/>
    <x v="3"/>
    <s v="OFF-BI-10003981"/>
    <x v="1"/>
    <x v="8"/>
    <s v="Avery Durable Plastic 1&quot; Binders"/>
    <n v="2.7240000000000006"/>
    <n v="2"/>
    <n v="0.7"/>
    <n v="-1.9067999999999996"/>
  </r>
  <r>
    <n v="7975"/>
    <x v="3949"/>
    <x v="1"/>
    <x v="748"/>
    <d v="2012-08-20T00:00:00"/>
    <s v="Standard Class"/>
    <s v="SP-20860"/>
    <s v="Sung Pak"/>
    <x v="1"/>
    <s v="United States"/>
    <x v="10"/>
    <x v="9"/>
    <n v="19134"/>
    <x v="3"/>
    <s v="FUR-FU-10001488"/>
    <x v="0"/>
    <x v="5"/>
    <s v="Tenex 46&quot; x 60&quot; Computer Anti-Static Chairmat, Rectangular Shaped"/>
    <n v="254.35200000000003"/>
    <n v="3"/>
    <n v="0.2"/>
    <n v="0"/>
  </r>
  <r>
    <n v="7976"/>
    <x v="3949"/>
    <x v="1"/>
    <x v="748"/>
    <d v="2012-08-20T00:00:00"/>
    <s v="Standard Class"/>
    <s v="SP-20860"/>
    <s v="Sung Pak"/>
    <x v="1"/>
    <s v="United States"/>
    <x v="10"/>
    <x v="9"/>
    <n v="19134"/>
    <x v="3"/>
    <s v="OFF-BI-10003727"/>
    <x v="1"/>
    <x v="8"/>
    <s v="Avery Durable Slant Ring Binders With Label Holder"/>
    <n v="3.762"/>
    <n v="3"/>
    <n v="0.7"/>
    <n v="-2.758799999999999"/>
  </r>
  <r>
    <n v="7977"/>
    <x v="3949"/>
    <x v="1"/>
    <x v="748"/>
    <d v="2012-08-20T00:00:00"/>
    <s v="Standard Class"/>
    <s v="SP-20860"/>
    <s v="Sung Pak"/>
    <x v="1"/>
    <s v="United States"/>
    <x v="10"/>
    <x v="9"/>
    <n v="19134"/>
    <x v="3"/>
    <s v="OFF-PA-10000130"/>
    <x v="1"/>
    <x v="10"/>
    <s v="Xerox 199"/>
    <n v="10.272000000000002"/>
    <n v="3"/>
    <n v="0.2"/>
    <n v="3.2099999999999982"/>
  </r>
  <r>
    <n v="7978"/>
    <x v="3950"/>
    <x v="2"/>
    <x v="1178"/>
    <d v="2011-06-05T00:00:00"/>
    <s v="Standard Class"/>
    <s v="JK-15625"/>
    <s v="Jim Karlsson"/>
    <x v="0"/>
    <s v="United States"/>
    <x v="25"/>
    <x v="35"/>
    <n v="39212"/>
    <x v="0"/>
    <s v="TEC-PH-10002680"/>
    <x v="2"/>
    <x v="7"/>
    <s v="Samsung Galaxy Note 3"/>
    <n v="659.97"/>
    <n v="3"/>
    <n v="0"/>
    <n v="197.99099999999996"/>
  </r>
  <r>
    <n v="7979"/>
    <x v="3950"/>
    <x v="2"/>
    <x v="1178"/>
    <d v="2011-06-05T00:00:00"/>
    <s v="Standard Class"/>
    <s v="JK-15625"/>
    <s v="Jim Karlsson"/>
    <x v="0"/>
    <s v="United States"/>
    <x v="25"/>
    <x v="35"/>
    <n v="39212"/>
    <x v="0"/>
    <s v="TEC-PH-10002538"/>
    <x v="2"/>
    <x v="7"/>
    <s v="Grandstream GXP1160 VoIP phone"/>
    <n v="113.72999999999999"/>
    <n v="3"/>
    <n v="0"/>
    <n v="32.981699999999989"/>
  </r>
  <r>
    <n v="7980"/>
    <x v="3951"/>
    <x v="1"/>
    <x v="375"/>
    <d v="2012-08-31T00:00:00"/>
    <s v="Standard Class"/>
    <s v="CC-12100"/>
    <s v="Chad Cunningham"/>
    <x v="2"/>
    <s v="United States"/>
    <x v="1"/>
    <x v="1"/>
    <n v="90045"/>
    <x v="1"/>
    <s v="OFF-BI-10001249"/>
    <x v="1"/>
    <x v="8"/>
    <s v="Avery Heavy-Duty EZD View Binder with Locking Rings"/>
    <n v="5.1040000000000001"/>
    <n v="1"/>
    <n v="0.2"/>
    <n v="1.6587999999999996"/>
  </r>
  <r>
    <n v="7981"/>
    <x v="3952"/>
    <x v="2"/>
    <x v="1179"/>
    <d v="2011-01-08T00:00:00"/>
    <s v="Standard Class"/>
    <s v="DP-13000"/>
    <s v="Darren Powers"/>
    <x v="0"/>
    <s v="United States"/>
    <x v="12"/>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x v="500"/>
    <x v="30"/>
    <n v="7011"/>
    <x v="3"/>
    <s v="OFF-AP-10004532"/>
    <x v="1"/>
    <x v="9"/>
    <s v="Kensington 6 Outlet Guardian Standard Surge Protector"/>
    <n v="81.92"/>
    <n v="4"/>
    <n v="0"/>
    <n v="22.118400000000001"/>
  </r>
  <r>
    <n v="7983"/>
    <x v="3953"/>
    <x v="2"/>
    <x v="1076"/>
    <d v="2011-09-13T00:00:00"/>
    <s v="First Class"/>
    <s v="SF-20065"/>
    <s v="Sandra Flanagan"/>
    <x v="0"/>
    <s v="United States"/>
    <x v="500"/>
    <x v="30"/>
    <n v="7011"/>
    <x v="3"/>
    <s v="FUR-FU-10001986"/>
    <x v="0"/>
    <x v="5"/>
    <s v="Dana Fluorescent Magnifying Lamp, White, 36&quot;"/>
    <n v="254.89999999999998"/>
    <n v="5"/>
    <n v="0"/>
    <n v="76.469999999999985"/>
  </r>
  <r>
    <n v="7984"/>
    <x v="3954"/>
    <x v="3"/>
    <x v="203"/>
    <d v="2014-01-26T00:00:00"/>
    <s v="Second Class"/>
    <s v="EH-13765"/>
    <s v="Edward Hooks"/>
    <x v="1"/>
    <s v="United States"/>
    <x v="22"/>
    <x v="10"/>
    <n v="60623"/>
    <x v="2"/>
    <s v="OFF-FA-10002975"/>
    <x v="1"/>
    <x v="13"/>
    <s v="Staples"/>
    <n v="15.120000000000001"/>
    <n v="5"/>
    <n v="0.2"/>
    <n v="4.9139999999999988"/>
  </r>
  <r>
    <n v="7985"/>
    <x v="3954"/>
    <x v="3"/>
    <x v="203"/>
    <d v="2014-01-26T00:00:00"/>
    <s v="Second Class"/>
    <s v="EH-13765"/>
    <s v="Edward Hooks"/>
    <x v="1"/>
    <s v="United States"/>
    <x v="22"/>
    <x v="10"/>
    <n v="60623"/>
    <x v="2"/>
    <s v="OFF-AR-10003481"/>
    <x v="1"/>
    <x v="6"/>
    <s v="Newell 348"/>
    <n v="7.8719999999999999"/>
    <n v="3"/>
    <n v="0.2"/>
    <n v="0.88559999999999883"/>
  </r>
  <r>
    <n v="7986"/>
    <x v="3955"/>
    <x v="0"/>
    <x v="438"/>
    <d v="2013-04-25T00:00:00"/>
    <s v="First Class"/>
    <s v="DN-13690"/>
    <s v="Duane Noonan"/>
    <x v="0"/>
    <s v="United States"/>
    <x v="4"/>
    <x v="4"/>
    <n v="98115"/>
    <x v="1"/>
    <s v="OFF-BI-10004967"/>
    <x v="1"/>
    <x v="8"/>
    <s v="Round Ring Binders"/>
    <n v="8.32"/>
    <n v="5"/>
    <n v="0.2"/>
    <n v="2.8079999999999998"/>
  </r>
  <r>
    <n v="7987"/>
    <x v="3956"/>
    <x v="0"/>
    <x v="1180"/>
    <d v="2013-07-24T00:00:00"/>
    <s v="Second Class"/>
    <s v="PJ-19015"/>
    <s v="Pauline Johnson"/>
    <x v="0"/>
    <s v="United States"/>
    <x v="85"/>
    <x v="15"/>
    <n v="11561"/>
    <x v="3"/>
    <s v="TEC-PH-10003589"/>
    <x v="2"/>
    <x v="7"/>
    <s v="invisibleSHIELD by ZAGG Smudge-Free Screen Protector"/>
    <n v="89.949999999999989"/>
    <n v="5"/>
    <n v="0"/>
    <n v="43.175999999999995"/>
  </r>
  <r>
    <n v="7988"/>
    <x v="3957"/>
    <x v="0"/>
    <x v="828"/>
    <d v="2013-08-30T00:00:00"/>
    <s v="Standard Class"/>
    <s v="MA-17560"/>
    <s v="Matt Abelman"/>
    <x v="2"/>
    <s v="United States"/>
    <x v="501"/>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x v="501"/>
    <x v="6"/>
    <n v="53081"/>
    <x v="2"/>
    <s v="OFF-LA-10003537"/>
    <x v="1"/>
    <x v="2"/>
    <s v="Avery 515"/>
    <n v="37.589999999999996"/>
    <n v="3"/>
    <n v="0"/>
    <n v="17.667299999999997"/>
  </r>
  <r>
    <n v="7990"/>
    <x v="3957"/>
    <x v="0"/>
    <x v="828"/>
    <d v="2013-08-30T00:00:00"/>
    <s v="Standard Class"/>
    <s v="MA-17560"/>
    <s v="Matt Abelman"/>
    <x v="2"/>
    <s v="United States"/>
    <x v="501"/>
    <x v="6"/>
    <n v="53081"/>
    <x v="2"/>
    <s v="OFF-ST-10002406"/>
    <x v="1"/>
    <x v="4"/>
    <s v="Pizazz Global Quick File"/>
    <n v="14.97"/>
    <n v="1"/>
    <n v="0"/>
    <n v="4.1916000000000011"/>
  </r>
  <r>
    <n v="7991"/>
    <x v="3957"/>
    <x v="0"/>
    <x v="828"/>
    <d v="2013-08-30T00:00:00"/>
    <s v="Standard Class"/>
    <s v="MA-17560"/>
    <s v="Matt Abelman"/>
    <x v="2"/>
    <s v="United States"/>
    <x v="501"/>
    <x v="6"/>
    <n v="53081"/>
    <x v="2"/>
    <s v="TEC-AC-10003433"/>
    <x v="2"/>
    <x v="11"/>
    <s v="Maxell 4.7GB DVD+R 5/Pack"/>
    <n v="1.98"/>
    <n v="2"/>
    <n v="0"/>
    <n v="0.89100000000000001"/>
  </r>
  <r>
    <n v="7992"/>
    <x v="3958"/>
    <x v="0"/>
    <x v="403"/>
    <d v="2013-06-18T00:00:00"/>
    <s v="First Class"/>
    <s v="VM-21835"/>
    <s v="Vivian Mathis"/>
    <x v="0"/>
    <s v="United States"/>
    <x v="172"/>
    <x v="2"/>
    <n v="33433"/>
    <x v="0"/>
    <s v="OFF-BI-10002082"/>
    <x v="1"/>
    <x v="8"/>
    <s v="GBC Twin Loop Wire Binding Elements"/>
    <n v="39.936000000000007"/>
    <n v="4"/>
    <n v="0.7"/>
    <n v="-26.623999999999995"/>
  </r>
  <r>
    <n v="7993"/>
    <x v="3958"/>
    <x v="0"/>
    <x v="403"/>
    <d v="2013-06-18T00:00:00"/>
    <s v="First Class"/>
    <s v="VM-21835"/>
    <s v="Vivian Mathis"/>
    <x v="0"/>
    <s v="United States"/>
    <x v="172"/>
    <x v="2"/>
    <n v="33433"/>
    <x v="0"/>
    <s v="TEC-AC-10000521"/>
    <x v="2"/>
    <x v="11"/>
    <s v="Verbatim Slim CD and DVD Storage Cases, 50/Pack"/>
    <n v="18.463999999999999"/>
    <n v="2"/>
    <n v="0.2"/>
    <n v="2.3079999999999998"/>
  </r>
  <r>
    <n v="7994"/>
    <x v="3959"/>
    <x v="1"/>
    <x v="312"/>
    <d v="2012-11-23T00:00:00"/>
    <s v="Second Class"/>
    <s v="MM-18055"/>
    <s v="Michelle Moray"/>
    <x v="0"/>
    <s v="United States"/>
    <x v="34"/>
    <x v="22"/>
    <n v="80013"/>
    <x v="1"/>
    <s v="OFF-BI-10001982"/>
    <x v="1"/>
    <x v="8"/>
    <s v="Wilson Jones Custom Binder Spines &amp; Labels"/>
    <n v="4.8960000000000008"/>
    <n v="3"/>
    <n v="0.7"/>
    <n v="-3.4271999999999991"/>
  </r>
  <r>
    <n v="7995"/>
    <x v="3959"/>
    <x v="1"/>
    <x v="312"/>
    <d v="2012-11-23T00:00:00"/>
    <s v="Second Class"/>
    <s v="MM-18055"/>
    <s v="Michelle Moray"/>
    <x v="0"/>
    <s v="United States"/>
    <x v="34"/>
    <x v="22"/>
    <n v="80013"/>
    <x v="1"/>
    <s v="FUR-BO-10002268"/>
    <x v="0"/>
    <x v="0"/>
    <s v="Sauder Barrister Bookcases"/>
    <n v="145.76400000000001"/>
    <n v="6"/>
    <n v="0.7"/>
    <n v="-247.79879999999997"/>
  </r>
  <r>
    <n v="7996"/>
    <x v="3959"/>
    <x v="1"/>
    <x v="312"/>
    <d v="2012-11-23T00:00:00"/>
    <s v="Second Class"/>
    <s v="MM-18055"/>
    <s v="Michelle Moray"/>
    <x v="0"/>
    <s v="United States"/>
    <x v="34"/>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x v="70"/>
    <x v="1"/>
    <n v="92037"/>
    <x v="1"/>
    <s v="TEC-AC-10004469"/>
    <x v="2"/>
    <x v="11"/>
    <s v="Microsoft Sculpt Comfort Mouse"/>
    <n v="199.75"/>
    <n v="5"/>
    <n v="0"/>
    <n v="87.890000000000015"/>
  </r>
  <r>
    <n v="7998"/>
    <x v="3960"/>
    <x v="3"/>
    <x v="132"/>
    <d v="2014-11-06T00:00:00"/>
    <s v="First Class"/>
    <s v="CR-12580"/>
    <s v="Clay Rozendal"/>
    <x v="2"/>
    <s v="United States"/>
    <x v="70"/>
    <x v="1"/>
    <n v="92037"/>
    <x v="1"/>
    <s v="FUR-TA-10001095"/>
    <x v="0"/>
    <x v="3"/>
    <s v="Chromcraft Round Conference Tables"/>
    <n v="1673.1839999999997"/>
    <n v="12"/>
    <n v="0.2"/>
    <n v="20.914800000000014"/>
  </r>
  <r>
    <n v="7999"/>
    <x v="3961"/>
    <x v="2"/>
    <x v="417"/>
    <d v="2011-05-07T00:00:00"/>
    <s v="First Class"/>
    <s v="BS-11365"/>
    <s v="Bill Shonely"/>
    <x v="1"/>
    <s v="United States"/>
    <x v="4"/>
    <x v="4"/>
    <n v="98105"/>
    <x v="1"/>
    <s v="FUR-FU-10001852"/>
    <x v="0"/>
    <x v="5"/>
    <s v="Eldon Regeneration Recycled Desk Accessories, Smoke"/>
    <n v="12.18"/>
    <n v="7"/>
    <n v="0"/>
    <n v="3.8975999999999997"/>
  </r>
  <r>
    <n v="8000"/>
    <x v="3961"/>
    <x v="2"/>
    <x v="417"/>
    <d v="2011-05-07T00:00:00"/>
    <s v="First Class"/>
    <s v="BS-11365"/>
    <s v="Bill Shonely"/>
    <x v="1"/>
    <s v="United States"/>
    <x v="4"/>
    <x v="4"/>
    <n v="98105"/>
    <x v="1"/>
    <s v="OFF-AP-10000696"/>
    <x v="1"/>
    <x v="9"/>
    <s v="Holmes Odor Grabber"/>
    <n v="57.68"/>
    <n v="4"/>
    <n v="0"/>
    <n v="19.034399999999998"/>
  </r>
  <r>
    <n v="8001"/>
    <x v="3962"/>
    <x v="1"/>
    <x v="627"/>
    <d v="2012-11-12T00:00:00"/>
    <s v="Standard Class"/>
    <s v="RD-19585"/>
    <s v="Rob Dowd"/>
    <x v="0"/>
    <s v="United States"/>
    <x v="362"/>
    <x v="23"/>
    <n v="52001"/>
    <x v="2"/>
    <s v="TEC-PH-10003885"/>
    <x v="2"/>
    <x v="7"/>
    <s v="Cisco SPA508G"/>
    <n v="263.95999999999998"/>
    <n v="4"/>
    <n v="0"/>
    <n v="76.548399999999987"/>
  </r>
  <r>
    <n v="8002"/>
    <x v="3963"/>
    <x v="1"/>
    <x v="295"/>
    <d v="2012-12-15T00:00:00"/>
    <s v="First Class"/>
    <s v="KD-16270"/>
    <s v="Karen Daniels"/>
    <x v="0"/>
    <s v="United States"/>
    <x v="1"/>
    <x v="1"/>
    <n v="90032"/>
    <x v="1"/>
    <s v="TEC-AC-10002926"/>
    <x v="2"/>
    <x v="11"/>
    <s v="Logitech Wireless Marathon Mouse M705"/>
    <n v="299.94"/>
    <n v="6"/>
    <n v="0"/>
    <n v="128.97420000000002"/>
  </r>
  <r>
    <n v="8003"/>
    <x v="3963"/>
    <x v="1"/>
    <x v="295"/>
    <d v="2012-12-15T00:00:00"/>
    <s v="First Class"/>
    <s v="KD-16270"/>
    <s v="Karen Daniels"/>
    <x v="0"/>
    <s v="United States"/>
    <x v="1"/>
    <x v="1"/>
    <n v="90032"/>
    <x v="1"/>
    <s v="OFF-SU-10001225"/>
    <x v="1"/>
    <x v="14"/>
    <s v="Staples"/>
    <n v="25.76"/>
    <n v="7"/>
    <n v="0"/>
    <n v="0.51519999999999921"/>
  </r>
  <r>
    <n v="8004"/>
    <x v="3964"/>
    <x v="2"/>
    <x v="588"/>
    <d v="2011-12-03T00:00:00"/>
    <s v="First Class"/>
    <s v="AA-10645"/>
    <s v="Anna Andreadi"/>
    <x v="0"/>
    <s v="United States"/>
    <x v="90"/>
    <x v="31"/>
    <n v="1852"/>
    <x v="3"/>
    <s v="TEC-PH-10004434"/>
    <x v="2"/>
    <x v="7"/>
    <s v="Cisco IP Phone 7961G VoIP phone - Dark gray"/>
    <n v="271.89999999999998"/>
    <n v="2"/>
    <n v="0"/>
    <n v="78.850999999999971"/>
  </r>
  <r>
    <n v="8005"/>
    <x v="3964"/>
    <x v="2"/>
    <x v="588"/>
    <d v="2011-12-03T00:00:00"/>
    <s v="First Class"/>
    <s v="AA-10645"/>
    <s v="Anna Andreadi"/>
    <x v="0"/>
    <s v="United States"/>
    <x v="90"/>
    <x v="31"/>
    <n v="1852"/>
    <x v="3"/>
    <s v="FUR-FU-10003878"/>
    <x v="0"/>
    <x v="5"/>
    <s v="Linden 10&quot; Round Wall Clock, Black"/>
    <n v="45.839999999999996"/>
    <n v="3"/>
    <n v="0"/>
    <n v="15.585599999999999"/>
  </r>
  <r>
    <n v="8006"/>
    <x v="3964"/>
    <x v="2"/>
    <x v="588"/>
    <d v="2011-12-03T00:00:00"/>
    <s v="First Class"/>
    <s v="AA-10645"/>
    <s v="Anna Andreadi"/>
    <x v="0"/>
    <s v="United States"/>
    <x v="90"/>
    <x v="31"/>
    <n v="1852"/>
    <x v="3"/>
    <s v="FUR-FU-10002268"/>
    <x v="0"/>
    <x v="5"/>
    <s v="Ultra Door Push Plate"/>
    <n v="9.82"/>
    <n v="2"/>
    <n v="0"/>
    <n v="3.2405999999999997"/>
  </r>
  <r>
    <n v="8007"/>
    <x v="3965"/>
    <x v="0"/>
    <x v="877"/>
    <d v="2013-10-12T00:00:00"/>
    <s v="Standard Class"/>
    <s v="MC-18100"/>
    <s v="Mick Crebagga"/>
    <x v="0"/>
    <s v="United States"/>
    <x v="126"/>
    <x v="4"/>
    <n v="98270"/>
    <x v="1"/>
    <s v="OFF-FA-10001883"/>
    <x v="1"/>
    <x v="13"/>
    <s v="Alliance Super-Size Bands, Assorted Sizes"/>
    <n v="93.36"/>
    <n v="12"/>
    <n v="0"/>
    <n v="0.93359999999999843"/>
  </r>
  <r>
    <n v="8008"/>
    <x v="3966"/>
    <x v="1"/>
    <x v="972"/>
    <d v="2012-11-24T00:00:00"/>
    <s v="Standard Class"/>
    <s v="AA-10645"/>
    <s v="Anna Andreadi"/>
    <x v="0"/>
    <s v="United States"/>
    <x v="268"/>
    <x v="26"/>
    <n v="73120"/>
    <x v="2"/>
    <s v="OFF-ST-10002756"/>
    <x v="1"/>
    <x v="4"/>
    <s v="Tennsco Stur-D-Stor Boltless Shelving, 5 Shelves, 24&quot; Deep, Sand"/>
    <n v="541.24"/>
    <n v="4"/>
    <n v="0"/>
    <n v="5.4124000000000478"/>
  </r>
  <r>
    <n v="8009"/>
    <x v="3966"/>
    <x v="1"/>
    <x v="972"/>
    <d v="2012-11-24T00:00:00"/>
    <s v="Standard Class"/>
    <s v="AA-10645"/>
    <s v="Anna Andreadi"/>
    <x v="0"/>
    <s v="United States"/>
    <x v="268"/>
    <x v="26"/>
    <n v="73120"/>
    <x v="2"/>
    <s v="OFF-PA-10000474"/>
    <x v="1"/>
    <x v="10"/>
    <s v="Staples"/>
    <n v="106.32"/>
    <n v="3"/>
    <n v="0"/>
    <n v="49.970399999999991"/>
  </r>
  <r>
    <n v="8010"/>
    <x v="3966"/>
    <x v="1"/>
    <x v="972"/>
    <d v="2012-11-24T00:00:00"/>
    <s v="Standard Class"/>
    <s v="AA-10645"/>
    <s v="Anna Andreadi"/>
    <x v="0"/>
    <s v="United States"/>
    <x v="268"/>
    <x v="26"/>
    <n v="73120"/>
    <x v="2"/>
    <s v="FUR-CH-10002073"/>
    <x v="0"/>
    <x v="1"/>
    <s v="Hon Olson Stacker Chairs"/>
    <n v="1323.8999999999999"/>
    <n v="5"/>
    <n v="0"/>
    <n v="383.93099999999993"/>
  </r>
  <r>
    <n v="8011"/>
    <x v="3967"/>
    <x v="2"/>
    <x v="461"/>
    <d v="2011-03-20T00:00:00"/>
    <s v="Second Class"/>
    <s v="QJ-19255"/>
    <s v="Quincy Jones"/>
    <x v="1"/>
    <s v="United States"/>
    <x v="10"/>
    <x v="9"/>
    <n v="19134"/>
    <x v="3"/>
    <s v="OFF-PA-10003641"/>
    <x v="1"/>
    <x v="10"/>
    <s v="Xerox 1909"/>
    <n v="126.624"/>
    <n v="6"/>
    <n v="0.2"/>
    <n v="41.152799999999992"/>
  </r>
  <r>
    <n v="8012"/>
    <x v="3968"/>
    <x v="1"/>
    <x v="782"/>
    <d v="2012-06-23T00:00:00"/>
    <s v="First Class"/>
    <s v="JM-16195"/>
    <s v="Justin MacKendrick"/>
    <x v="0"/>
    <s v="United States"/>
    <x v="34"/>
    <x v="22"/>
    <n v="80013"/>
    <x v="1"/>
    <s v="TEC-PH-10002070"/>
    <x v="2"/>
    <x v="7"/>
    <s v="Griffin GC36547 PowerJolt SE Lightning Charger"/>
    <n v="125.944"/>
    <n v="7"/>
    <n v="0.2"/>
    <n v="15.742999999999984"/>
  </r>
  <r>
    <n v="8013"/>
    <x v="3969"/>
    <x v="3"/>
    <x v="1126"/>
    <d v="2014-05-26T00:00:00"/>
    <s v="Same Day"/>
    <s v="TB-21625"/>
    <s v="Trudy Brown"/>
    <x v="0"/>
    <s v="United States"/>
    <x v="20"/>
    <x v="15"/>
    <n v="10009"/>
    <x v="3"/>
    <s v="OFF-BI-10004519"/>
    <x v="1"/>
    <x v="8"/>
    <s v="GBC DocuBind P100 Manual Binding Machine"/>
    <n v="663.92"/>
    <n v="5"/>
    <n v="0.2"/>
    <n v="207.47499999999994"/>
  </r>
  <r>
    <n v="8014"/>
    <x v="3969"/>
    <x v="3"/>
    <x v="1126"/>
    <d v="2014-05-26T00:00:00"/>
    <s v="Same Day"/>
    <s v="TB-21625"/>
    <s v="Trudy Brown"/>
    <x v="0"/>
    <s v="United States"/>
    <x v="20"/>
    <x v="15"/>
    <n v="10009"/>
    <x v="3"/>
    <s v="TEC-AC-10002167"/>
    <x v="2"/>
    <x v="11"/>
    <s v="Imation 8gb Micro Traveldrive Usb 2.0 Flash Drive"/>
    <n v="120"/>
    <n v="8"/>
    <n v="0"/>
    <n v="13.200000000000003"/>
  </r>
  <r>
    <n v="8015"/>
    <x v="3969"/>
    <x v="3"/>
    <x v="1126"/>
    <d v="2014-05-26T00:00:00"/>
    <s v="Same Day"/>
    <s v="TB-21625"/>
    <s v="Trudy Brown"/>
    <x v="0"/>
    <s v="United States"/>
    <x v="20"/>
    <x v="15"/>
    <n v="10009"/>
    <x v="3"/>
    <s v="OFF-FA-10000936"/>
    <x v="1"/>
    <x v="13"/>
    <s v="Acco Hot Clips Clips to Go"/>
    <n v="3.29"/>
    <n v="1"/>
    <n v="0"/>
    <n v="1.4804999999999999"/>
  </r>
  <r>
    <n v="8016"/>
    <x v="3969"/>
    <x v="3"/>
    <x v="1126"/>
    <d v="2014-05-26T00:00:00"/>
    <s v="Same Day"/>
    <s v="TB-21625"/>
    <s v="Trudy Brown"/>
    <x v="0"/>
    <s v="United States"/>
    <x v="20"/>
    <x v="15"/>
    <n v="10009"/>
    <x v="3"/>
    <s v="FUR-FU-10000732"/>
    <x v="0"/>
    <x v="5"/>
    <s v="Eldon 200 Class Desk Accessories"/>
    <n v="18.84"/>
    <n v="3"/>
    <n v="0"/>
    <n v="6.0287999999999995"/>
  </r>
  <r>
    <n v="8017"/>
    <x v="3970"/>
    <x v="2"/>
    <x v="340"/>
    <d v="2011-09-11T00:00:00"/>
    <s v="First Class"/>
    <s v="NF-18595"/>
    <s v="Nicole Fjeld"/>
    <x v="2"/>
    <s v="United States"/>
    <x v="152"/>
    <x v="24"/>
    <n v="43130"/>
    <x v="3"/>
    <s v="FUR-FU-10002501"/>
    <x v="0"/>
    <x v="5"/>
    <s v="Nu-Dell Executive Frame"/>
    <n v="60.672000000000011"/>
    <n v="6"/>
    <n v="0.2"/>
    <n v="12.892799999999998"/>
  </r>
  <r>
    <n v="8018"/>
    <x v="3970"/>
    <x v="2"/>
    <x v="340"/>
    <d v="2011-09-11T00:00:00"/>
    <s v="First Class"/>
    <s v="NF-18595"/>
    <s v="Nicole Fjeld"/>
    <x v="2"/>
    <s v="United States"/>
    <x v="152"/>
    <x v="24"/>
    <n v="43130"/>
    <x v="3"/>
    <s v="OFF-AR-10000634"/>
    <x v="1"/>
    <x v="6"/>
    <s v="Newell 320"/>
    <n v="30.816000000000003"/>
    <n v="9"/>
    <n v="0.2"/>
    <n v="2.6964000000000006"/>
  </r>
  <r>
    <n v="8019"/>
    <x v="3971"/>
    <x v="3"/>
    <x v="161"/>
    <d v="2014-10-20T00:00:00"/>
    <s v="Second Class"/>
    <s v="BF-11020"/>
    <s v="Barry Französisch"/>
    <x v="1"/>
    <s v="United States"/>
    <x v="494"/>
    <x v="1"/>
    <n v="95351"/>
    <x v="1"/>
    <s v="TEC-PH-10001700"/>
    <x v="2"/>
    <x v="7"/>
    <s v="Panasonic KX-TG6844B Expandable Digital Cordless Telephone"/>
    <n v="52.792000000000002"/>
    <n v="1"/>
    <n v="0.2"/>
    <n v="4.6193000000000026"/>
  </r>
  <r>
    <n v="8020"/>
    <x v="3972"/>
    <x v="3"/>
    <x v="808"/>
    <d v="2014-11-06T00:00:00"/>
    <s v="First Class"/>
    <s v="NP-18670"/>
    <s v="Nora Paige"/>
    <x v="0"/>
    <s v="United States"/>
    <x v="285"/>
    <x v="25"/>
    <n v="63116"/>
    <x v="2"/>
    <s v="OFF-AP-10001962"/>
    <x v="1"/>
    <x v="9"/>
    <s v="Black &amp; Decker Filter for Double Action Dustbuster Cordless Vac BLDV7210"/>
    <n v="83.9"/>
    <n v="10"/>
    <n v="0"/>
    <n v="20.975000000000001"/>
  </r>
  <r>
    <n v="8021"/>
    <x v="3972"/>
    <x v="3"/>
    <x v="808"/>
    <d v="2014-11-06T00:00:00"/>
    <s v="First Class"/>
    <s v="NP-18670"/>
    <s v="Nora Paige"/>
    <x v="0"/>
    <s v="United States"/>
    <x v="285"/>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x v="61"/>
    <x v="5"/>
    <n v="75217"/>
    <x v="2"/>
    <s v="OFF-AP-10000124"/>
    <x v="1"/>
    <x v="9"/>
    <s v="Acco 6 Outlet Guardian Basic Surge Suppressor"/>
    <n v="4.9919999999999991"/>
    <n v="3"/>
    <n v="0.8"/>
    <n v="-12.979200000000002"/>
  </r>
  <r>
    <n v="8023"/>
    <x v="3973"/>
    <x v="2"/>
    <x v="609"/>
    <d v="2011-07-25T00:00:00"/>
    <s v="Standard Class"/>
    <s v="HM-14860"/>
    <s v="Harry Marie"/>
    <x v="1"/>
    <s v="United States"/>
    <x v="61"/>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x v="61"/>
    <x v="5"/>
    <n v="75217"/>
    <x v="2"/>
    <s v="FUR-CH-10004997"/>
    <x v="0"/>
    <x v="1"/>
    <s v="Hon Every-Day Series Multi-Task Chairs"/>
    <n v="657.93"/>
    <n v="5"/>
    <n v="0.3"/>
    <n v="-93.989999999999952"/>
  </r>
  <r>
    <n v="8025"/>
    <x v="3973"/>
    <x v="2"/>
    <x v="609"/>
    <d v="2011-07-25T00:00:00"/>
    <s v="Standard Class"/>
    <s v="HM-14860"/>
    <s v="Harry Marie"/>
    <x v="1"/>
    <s v="United States"/>
    <x v="61"/>
    <x v="5"/>
    <n v="75217"/>
    <x v="2"/>
    <s v="OFF-BI-10000494"/>
    <x v="1"/>
    <x v="8"/>
    <s v="Acco Economy Flexible Poly Round Ring Binder"/>
    <n v="1.0439999999999998"/>
    <n v="1"/>
    <n v="0.8"/>
    <n v="-1.8270000000000004"/>
  </r>
  <r>
    <n v="8026"/>
    <x v="3974"/>
    <x v="1"/>
    <x v="861"/>
    <d v="2012-09-15T00:00:00"/>
    <s v="Second Class"/>
    <s v="DM-13525"/>
    <s v="Don Miller"/>
    <x v="1"/>
    <s v="United States"/>
    <x v="20"/>
    <x v="15"/>
    <n v="10035"/>
    <x v="3"/>
    <s v="FUR-FU-10000277"/>
    <x v="0"/>
    <x v="5"/>
    <s v="Deflect-o DuraMat Antistatic Studded Beveled Mat for Medium Pile Carpeting"/>
    <n v="210.68"/>
    <n v="2"/>
    <n v="0"/>
    <n v="50.563199999999995"/>
  </r>
  <r>
    <n v="8027"/>
    <x v="3974"/>
    <x v="1"/>
    <x v="861"/>
    <d v="2012-09-15T00:00:00"/>
    <s v="Second Class"/>
    <s v="DM-13525"/>
    <s v="Don Miller"/>
    <x v="1"/>
    <s v="United States"/>
    <x v="20"/>
    <x v="15"/>
    <n v="10035"/>
    <x v="3"/>
    <s v="OFF-ST-10003641"/>
    <x v="1"/>
    <x v="4"/>
    <s v="Space Solutions Industrial Galvanized Steel Shelving."/>
    <n v="78.8"/>
    <n v="1"/>
    <n v="0"/>
    <n v="1.5760000000000076"/>
  </r>
  <r>
    <n v="8028"/>
    <x v="3974"/>
    <x v="1"/>
    <x v="861"/>
    <d v="2012-09-15T00:00:00"/>
    <s v="Second Class"/>
    <s v="DM-13525"/>
    <s v="Don Miller"/>
    <x v="1"/>
    <s v="United States"/>
    <x v="20"/>
    <x v="15"/>
    <n v="10035"/>
    <x v="3"/>
    <s v="TEC-AC-10001998"/>
    <x v="2"/>
    <x v="11"/>
    <s v="Logitech LS21 Speaker System - PC Multimedia - 2.1-CH - Wired"/>
    <n v="19.989999999999998"/>
    <n v="1"/>
    <n v="0"/>
    <n v="6.796599999999998"/>
  </r>
  <r>
    <n v="8029"/>
    <x v="3974"/>
    <x v="1"/>
    <x v="861"/>
    <d v="2012-09-15T00:00:00"/>
    <s v="Second Class"/>
    <s v="DM-13525"/>
    <s v="Don Miller"/>
    <x v="1"/>
    <s v="United States"/>
    <x v="20"/>
    <x v="15"/>
    <n v="10035"/>
    <x v="3"/>
    <s v="OFF-ST-10001932"/>
    <x v="1"/>
    <x v="4"/>
    <s v="Fellowes Staxonsteel Drawer Files"/>
    <n v="772.68"/>
    <n v="4"/>
    <n v="0"/>
    <n v="108.17520000000002"/>
  </r>
  <r>
    <n v="8030"/>
    <x v="3975"/>
    <x v="0"/>
    <x v="147"/>
    <d v="2013-10-26T00:00:00"/>
    <s v="Standard Class"/>
    <s v="JF-15565"/>
    <s v="Jill Fjeld"/>
    <x v="0"/>
    <s v="United States"/>
    <x v="52"/>
    <x v="5"/>
    <n v="78207"/>
    <x v="2"/>
    <s v="TEC-AC-10002323"/>
    <x v="2"/>
    <x v="11"/>
    <s v="SanDisk Ultra 32 GB MicroSDHC Class 10 Memory Card"/>
    <n v="106.08000000000001"/>
    <n v="6"/>
    <n v="0.2"/>
    <n v="-9.2819999999999965"/>
  </r>
  <r>
    <n v="8031"/>
    <x v="3976"/>
    <x v="0"/>
    <x v="676"/>
    <d v="2013-01-11T00:00:00"/>
    <s v="Standard Class"/>
    <s v="NM-18520"/>
    <s v="Neoma Murray"/>
    <x v="0"/>
    <s v="United States"/>
    <x v="112"/>
    <x v="5"/>
    <n v="79109"/>
    <x v="2"/>
    <s v="FUR-FU-10004270"/>
    <x v="0"/>
    <x v="5"/>
    <s v="Executive Impressions 13&quot; Clairmont Wall Clock"/>
    <n v="23.076000000000001"/>
    <n v="3"/>
    <n v="0.6"/>
    <n v="-10.961100000000002"/>
  </r>
  <r>
    <n v="8032"/>
    <x v="3976"/>
    <x v="0"/>
    <x v="676"/>
    <d v="2013-01-11T00:00:00"/>
    <s v="Standard Class"/>
    <s v="NM-18520"/>
    <s v="Neoma Murray"/>
    <x v="0"/>
    <s v="United States"/>
    <x v="112"/>
    <x v="5"/>
    <n v="79109"/>
    <x v="2"/>
    <s v="OFF-PA-10004621"/>
    <x v="1"/>
    <x v="10"/>
    <s v="Xerox 212"/>
    <n v="25.920000000000005"/>
    <n v="5"/>
    <n v="0.2"/>
    <n v="9.0719999999999992"/>
  </r>
  <r>
    <n v="8033"/>
    <x v="3977"/>
    <x v="1"/>
    <x v="608"/>
    <d v="2012-06-28T00:00:00"/>
    <s v="First Class"/>
    <s v="MV-17485"/>
    <s v="Mark Van Huff"/>
    <x v="0"/>
    <s v="United States"/>
    <x v="12"/>
    <x v="5"/>
    <n v="77041"/>
    <x v="2"/>
    <s v="OFF-PA-10001019"/>
    <x v="1"/>
    <x v="10"/>
    <s v="Xerox 1884"/>
    <n v="47.952000000000005"/>
    <n v="3"/>
    <n v="0.2"/>
    <n v="16.183799999999998"/>
  </r>
  <r>
    <n v="8034"/>
    <x v="3977"/>
    <x v="1"/>
    <x v="608"/>
    <d v="2012-06-28T00:00:00"/>
    <s v="First Class"/>
    <s v="MV-17485"/>
    <s v="Mark Van Huff"/>
    <x v="0"/>
    <s v="United States"/>
    <x v="12"/>
    <x v="5"/>
    <n v="77041"/>
    <x v="2"/>
    <s v="OFF-BI-10000201"/>
    <x v="1"/>
    <x v="8"/>
    <s v="Avery Triangle Shaped Sheet Lifters, Black, 2/Pack"/>
    <n v="0.98399999999999976"/>
    <n v="2"/>
    <n v="0.8"/>
    <n v="-1.476"/>
  </r>
  <r>
    <n v="8035"/>
    <x v="3977"/>
    <x v="1"/>
    <x v="608"/>
    <d v="2012-06-28T00:00:00"/>
    <s v="First Class"/>
    <s v="MV-17485"/>
    <s v="Mark Van Huff"/>
    <x v="0"/>
    <s v="United States"/>
    <x v="12"/>
    <x v="5"/>
    <n v="77041"/>
    <x v="2"/>
    <s v="FUR-FU-10004587"/>
    <x v="0"/>
    <x v="5"/>
    <s v="GE General Use Halogen Bulbs, 100 Watts, 1 Bulb per Pack"/>
    <n v="75.384000000000015"/>
    <n v="9"/>
    <n v="0.6"/>
    <n v="-20.730599999999995"/>
  </r>
  <r>
    <n v="8036"/>
    <x v="3977"/>
    <x v="1"/>
    <x v="608"/>
    <d v="2012-06-28T00:00:00"/>
    <s v="First Class"/>
    <s v="MV-17485"/>
    <s v="Mark Van Huff"/>
    <x v="0"/>
    <s v="United States"/>
    <x v="12"/>
    <x v="5"/>
    <n v="77041"/>
    <x v="2"/>
    <s v="OFF-LA-10001613"/>
    <x v="1"/>
    <x v="2"/>
    <s v="Avery File Folder Labels"/>
    <n v="4.6079999999999997"/>
    <n v="2"/>
    <n v="0.2"/>
    <n v="1.6704000000000001"/>
  </r>
  <r>
    <n v="8037"/>
    <x v="3978"/>
    <x v="1"/>
    <x v="1181"/>
    <d v="2012-09-22T00:00:00"/>
    <s v="First Class"/>
    <s v="AG-10270"/>
    <s v="Alejandro Grove"/>
    <x v="0"/>
    <s v="United States"/>
    <x v="104"/>
    <x v="31"/>
    <n v="1841"/>
    <x v="3"/>
    <s v="OFF-BI-10001308"/>
    <x v="1"/>
    <x v="8"/>
    <s v="GBC Standard Plastic Binding Systems' Combs"/>
    <n v="37.68"/>
    <n v="6"/>
    <n v="0"/>
    <n v="16.955999999999996"/>
  </r>
  <r>
    <n v="8038"/>
    <x v="3979"/>
    <x v="3"/>
    <x v="815"/>
    <d v="2014-07-15T00:00:00"/>
    <s v="Standard Class"/>
    <s v="BF-11275"/>
    <s v="Beth Fritzler"/>
    <x v="1"/>
    <s v="United States"/>
    <x v="38"/>
    <x v="32"/>
    <n v="31907"/>
    <x v="0"/>
    <s v="OFF-AP-10003278"/>
    <x v="1"/>
    <x v="9"/>
    <s v="Belkin 7-Outlet SurgeMaster Home Series"/>
    <n v="41.910000000000004"/>
    <n v="3"/>
    <n v="0"/>
    <n v="10.896600000000003"/>
  </r>
  <r>
    <n v="8039"/>
    <x v="3980"/>
    <x v="3"/>
    <x v="160"/>
    <d v="2014-07-03T00:00:00"/>
    <s v="Second Class"/>
    <s v="JC-15775"/>
    <s v="John Castell"/>
    <x v="0"/>
    <s v="United States"/>
    <x v="1"/>
    <x v="1"/>
    <n v="90032"/>
    <x v="1"/>
    <s v="FUR-BO-10003966"/>
    <x v="0"/>
    <x v="0"/>
    <s v="Sauder Facets Collection Library, Sky Alder Finish"/>
    <n v="435.99900000000002"/>
    <n v="3"/>
    <n v="0.15"/>
    <n v="5.1293999999999755"/>
  </r>
  <r>
    <n v="8040"/>
    <x v="3981"/>
    <x v="3"/>
    <x v="170"/>
    <d v="2014-08-26T00:00:00"/>
    <s v="Second Class"/>
    <s v="CM-11815"/>
    <s v="Candace McMahon"/>
    <x v="1"/>
    <s v="United States"/>
    <x v="4"/>
    <x v="4"/>
    <n v="98115"/>
    <x v="1"/>
    <s v="FUR-CH-10004698"/>
    <x v="0"/>
    <x v="1"/>
    <s v="Padded Folding Chairs, Black, 4/Carton"/>
    <n v="388.70400000000006"/>
    <n v="6"/>
    <n v="0.2"/>
    <n v="38.870400000000018"/>
  </r>
  <r>
    <n v="8041"/>
    <x v="3981"/>
    <x v="3"/>
    <x v="170"/>
    <d v="2014-08-26T00:00:00"/>
    <s v="Second Class"/>
    <s v="CM-11815"/>
    <s v="Candace McMahon"/>
    <x v="1"/>
    <s v="United States"/>
    <x v="4"/>
    <x v="4"/>
    <n v="98115"/>
    <x v="1"/>
    <s v="OFF-ST-10000025"/>
    <x v="1"/>
    <x v="4"/>
    <s v="Fellowes Stor/Drawer Steel Plus Storage Drawers"/>
    <n v="572.58000000000004"/>
    <n v="6"/>
    <n v="0"/>
    <n v="34.354799999999955"/>
  </r>
  <r>
    <n v="8042"/>
    <x v="3981"/>
    <x v="3"/>
    <x v="170"/>
    <d v="2014-08-26T00:00:00"/>
    <s v="Second Class"/>
    <s v="CM-11815"/>
    <s v="Candace McMahon"/>
    <x v="1"/>
    <s v="United States"/>
    <x v="4"/>
    <x v="4"/>
    <n v="98115"/>
    <x v="1"/>
    <s v="TEC-AC-10000682"/>
    <x v="2"/>
    <x v="11"/>
    <s v="Kensington K72356US Mouse-in-a-Box USB Desktop Mouse"/>
    <n v="33.18"/>
    <n v="2"/>
    <n v="0"/>
    <n v="11.613"/>
  </r>
  <r>
    <n v="8043"/>
    <x v="3982"/>
    <x v="3"/>
    <x v="825"/>
    <d v="2014-03-16T00:00:00"/>
    <s v="Standard Class"/>
    <s v="PV-18985"/>
    <s v="Paul Van Hugh"/>
    <x v="2"/>
    <s v="United States"/>
    <x v="471"/>
    <x v="31"/>
    <n v="2138"/>
    <x v="3"/>
    <s v="TEC-AC-10001772"/>
    <x v="2"/>
    <x v="11"/>
    <s v="Memorex Mini Travel Drive 16 GB USB 2.0 Flash Drive"/>
    <n v="63.88"/>
    <n v="4"/>
    <n v="0"/>
    <n v="24.913200000000003"/>
  </r>
  <r>
    <n v="8044"/>
    <x v="3982"/>
    <x v="3"/>
    <x v="825"/>
    <d v="2014-03-16T00:00:00"/>
    <s v="Standard Class"/>
    <s v="PV-18985"/>
    <s v="Paul Van Hugh"/>
    <x v="2"/>
    <s v="United States"/>
    <x v="471"/>
    <x v="31"/>
    <n v="2138"/>
    <x v="3"/>
    <s v="FUR-FU-10001379"/>
    <x v="0"/>
    <x v="5"/>
    <s v="Executive Impressions 16-1/2&quot; Circular Wall Clock"/>
    <n v="26.72"/>
    <n v="1"/>
    <n v="0"/>
    <n v="11.756800000000002"/>
  </r>
  <r>
    <n v="8045"/>
    <x v="3983"/>
    <x v="3"/>
    <x v="175"/>
    <d v="2014-09-18T00:00:00"/>
    <s v="Second Class"/>
    <s v="DO-13645"/>
    <s v="Doug O'Connell"/>
    <x v="0"/>
    <s v="United States"/>
    <x v="288"/>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x v="20"/>
    <x v="15"/>
    <n v="10035"/>
    <x v="3"/>
    <s v="OFF-AP-10001005"/>
    <x v="1"/>
    <x v="9"/>
    <s v="Honeywell Quietcare HEPA Air Cleaner"/>
    <n v="393.25"/>
    <n v="5"/>
    <n v="0"/>
    <n v="129.77249999999998"/>
  </r>
  <r>
    <n v="8047"/>
    <x v="3985"/>
    <x v="0"/>
    <x v="272"/>
    <d v="2013-12-18T00:00:00"/>
    <s v="Second Class"/>
    <s v="SH-20395"/>
    <s v="Shahid Hopkins"/>
    <x v="0"/>
    <s v="United States"/>
    <x v="191"/>
    <x v="24"/>
    <n v="44221"/>
    <x v="3"/>
    <s v="OFF-BI-10000201"/>
    <x v="1"/>
    <x v="8"/>
    <s v="Avery Triangle Shaped Sheet Lifters, Black, 2/Pack"/>
    <n v="2.2140000000000004"/>
    <n v="3"/>
    <n v="0.7"/>
    <n v="-1.4760000000000004"/>
  </r>
  <r>
    <n v="8048"/>
    <x v="3986"/>
    <x v="3"/>
    <x v="132"/>
    <d v="2014-11-07T00:00:00"/>
    <s v="Second Class"/>
    <s v="JM-16195"/>
    <s v="Justin MacKendrick"/>
    <x v="0"/>
    <s v="United States"/>
    <x v="40"/>
    <x v="3"/>
    <n v="28403"/>
    <x v="0"/>
    <s v="OFF-PA-10003673"/>
    <x v="1"/>
    <x v="10"/>
    <s v="Strathmore Photo Mount Cards"/>
    <n v="16.272000000000002"/>
    <n v="3"/>
    <n v="0.2"/>
    <n v="5.2883999999999984"/>
  </r>
  <r>
    <n v="8049"/>
    <x v="3987"/>
    <x v="0"/>
    <x v="894"/>
    <d v="2013-07-08T00:00:00"/>
    <s v="Standard Class"/>
    <s v="DK-13225"/>
    <s v="Dean Katz"/>
    <x v="1"/>
    <s v="United States"/>
    <x v="20"/>
    <x v="15"/>
    <n v="10035"/>
    <x v="3"/>
    <s v="OFF-AP-10000938"/>
    <x v="1"/>
    <x v="9"/>
    <s v="Avanti 1.7 Cu. Ft. Refrigerator"/>
    <n v="706.86"/>
    <n v="7"/>
    <n v="0"/>
    <n v="197.92079999999999"/>
  </r>
  <r>
    <n v="8050"/>
    <x v="3988"/>
    <x v="2"/>
    <x v="467"/>
    <d v="2011-09-30T00:00:00"/>
    <s v="Standard Class"/>
    <s v="CM-12715"/>
    <s v="Craig Molinari"/>
    <x v="1"/>
    <s v="United States"/>
    <x v="10"/>
    <x v="9"/>
    <n v="19140"/>
    <x v="3"/>
    <s v="OFF-BI-10003274"/>
    <x v="1"/>
    <x v="8"/>
    <s v="Avery Durable Slant Ring Binders, No Labels"/>
    <n v="5.9700000000000006"/>
    <n v="5"/>
    <n v="0.7"/>
    <n v="-4.577"/>
  </r>
  <r>
    <n v="8051"/>
    <x v="3988"/>
    <x v="2"/>
    <x v="467"/>
    <d v="2011-09-30T00:00:00"/>
    <s v="Standard Class"/>
    <s v="CM-12715"/>
    <s v="Craig Molinari"/>
    <x v="1"/>
    <s v="United States"/>
    <x v="10"/>
    <x v="9"/>
    <n v="19140"/>
    <x v="3"/>
    <s v="FUR-FU-10001095"/>
    <x v="0"/>
    <x v="5"/>
    <s v="DAX Black Cherry Wood-Tone Poster Frame"/>
    <n v="21.184000000000001"/>
    <n v="1"/>
    <n v="0.2"/>
    <n v="4.7664"/>
  </r>
  <r>
    <n v="8052"/>
    <x v="3988"/>
    <x v="2"/>
    <x v="467"/>
    <d v="2011-09-30T00:00:00"/>
    <s v="Standard Class"/>
    <s v="CM-12715"/>
    <s v="Craig Molinari"/>
    <x v="1"/>
    <s v="United States"/>
    <x v="10"/>
    <x v="9"/>
    <n v="19140"/>
    <x v="3"/>
    <s v="OFF-AP-10001492"/>
    <x v="1"/>
    <x v="9"/>
    <s v="Acco Six-Outlet Power Strip, 4' Cord Length"/>
    <n v="41.375999999999998"/>
    <n v="6"/>
    <n v="0.2"/>
    <n v="3.1032000000000011"/>
  </r>
  <r>
    <n v="8053"/>
    <x v="3989"/>
    <x v="2"/>
    <x v="686"/>
    <d v="2011-07-17T00:00:00"/>
    <s v="Second Class"/>
    <s v="BF-10975"/>
    <s v="Barbara Fisher"/>
    <x v="1"/>
    <s v="United States"/>
    <x v="20"/>
    <x v="15"/>
    <n v="10009"/>
    <x v="3"/>
    <s v="OFF-AR-10004999"/>
    <x v="1"/>
    <x v="6"/>
    <s v="Newell 315"/>
    <n v="17.940000000000001"/>
    <n v="3"/>
    <n v="0"/>
    <n v="4.4850000000000003"/>
  </r>
  <r>
    <n v="8054"/>
    <x v="3990"/>
    <x v="3"/>
    <x v="394"/>
    <d v="2014-10-06T00:00:00"/>
    <s v="Standard Class"/>
    <s v="SF-20965"/>
    <s v="Sylvia Foulston"/>
    <x v="1"/>
    <s v="United States"/>
    <x v="10"/>
    <x v="9"/>
    <n v="19134"/>
    <x v="3"/>
    <s v="OFF-BI-10004094"/>
    <x v="1"/>
    <x v="8"/>
    <s v="GBC Standard Plastic Binding Systems Combs"/>
    <n v="2.6550000000000002"/>
    <n v="1"/>
    <n v="0.7"/>
    <n v="-1.8584999999999994"/>
  </r>
  <r>
    <n v="8055"/>
    <x v="3991"/>
    <x v="1"/>
    <x v="834"/>
    <d v="2012-09-04T00:00:00"/>
    <s v="Standard Class"/>
    <s v="CB-12025"/>
    <s v="Cassandra Brandow"/>
    <x v="0"/>
    <s v="United States"/>
    <x v="1"/>
    <x v="1"/>
    <n v="90049"/>
    <x v="1"/>
    <s v="OFF-ST-10001490"/>
    <x v="1"/>
    <x v="4"/>
    <s v="Hot File 7-Pocket, Floor Stand"/>
    <n v="892.35"/>
    <n v="5"/>
    <n v="0"/>
    <n v="267.70499999999993"/>
  </r>
  <r>
    <n v="8056"/>
    <x v="3991"/>
    <x v="1"/>
    <x v="834"/>
    <d v="2012-09-04T00:00:00"/>
    <s v="Standard Class"/>
    <s v="CB-12025"/>
    <s v="Cassandra Brandow"/>
    <x v="0"/>
    <s v="United States"/>
    <x v="1"/>
    <x v="1"/>
    <n v="90049"/>
    <x v="1"/>
    <s v="FUR-BO-10004695"/>
    <x v="0"/>
    <x v="0"/>
    <s v="O'Sullivan 2-Door Barrister Bookcase in Odessa Pine"/>
    <n v="307.666"/>
    <n v="2"/>
    <n v="0.15"/>
    <n v="28.956799999999973"/>
  </r>
  <r>
    <n v="8057"/>
    <x v="3991"/>
    <x v="1"/>
    <x v="834"/>
    <d v="2012-09-04T00:00:00"/>
    <s v="Standard Class"/>
    <s v="CB-12025"/>
    <s v="Cassandra Brandow"/>
    <x v="0"/>
    <s v="United States"/>
    <x v="1"/>
    <x v="1"/>
    <n v="90049"/>
    <x v="1"/>
    <s v="OFF-ST-10000736"/>
    <x v="1"/>
    <x v="4"/>
    <s v="Carina Double Wide Media Storage Towers in Natural &amp; Black"/>
    <n v="728.82"/>
    <n v="9"/>
    <n v="0"/>
    <n v="29.152799999999971"/>
  </r>
  <r>
    <n v="8058"/>
    <x v="3991"/>
    <x v="1"/>
    <x v="834"/>
    <d v="2012-09-04T00:00:00"/>
    <s v="Standard Class"/>
    <s v="CB-12025"/>
    <s v="Cassandra Brandow"/>
    <x v="0"/>
    <s v="United States"/>
    <x v="1"/>
    <x v="1"/>
    <n v="90049"/>
    <x v="1"/>
    <s v="OFF-BI-10001617"/>
    <x v="1"/>
    <x v="8"/>
    <s v="GBC Wire Binding Combs"/>
    <n v="41.36"/>
    <n v="5"/>
    <n v="0.2"/>
    <n v="13.959"/>
  </r>
  <r>
    <n v="8059"/>
    <x v="3991"/>
    <x v="1"/>
    <x v="834"/>
    <d v="2012-09-04T00:00:00"/>
    <s v="Standard Class"/>
    <s v="CB-12025"/>
    <s v="Cassandra Brandow"/>
    <x v="0"/>
    <s v="United States"/>
    <x v="1"/>
    <x v="1"/>
    <n v="90049"/>
    <x v="1"/>
    <s v="TEC-PH-10003589"/>
    <x v="2"/>
    <x v="7"/>
    <s v="invisibleSHIELD by ZAGG Smudge-Free Screen Protector"/>
    <n v="43.176000000000002"/>
    <n v="3"/>
    <n v="0.2"/>
    <n v="15.111599999999999"/>
  </r>
  <r>
    <n v="8060"/>
    <x v="3991"/>
    <x v="1"/>
    <x v="834"/>
    <d v="2012-09-04T00:00:00"/>
    <s v="Standard Class"/>
    <s v="CB-12025"/>
    <s v="Cassandra Brandow"/>
    <x v="0"/>
    <s v="United States"/>
    <x v="1"/>
    <x v="1"/>
    <n v="90049"/>
    <x v="1"/>
    <s v="FUR-FU-10003981"/>
    <x v="0"/>
    <x v="5"/>
    <s v="Eldon Wave Desk Accessories"/>
    <n v="4.16"/>
    <n v="2"/>
    <n v="0"/>
    <n v="1.7472000000000003"/>
  </r>
  <r>
    <n v="8061"/>
    <x v="3992"/>
    <x v="1"/>
    <x v="1181"/>
    <d v="2012-09-26T00:00:00"/>
    <s v="Standard Class"/>
    <s v="TC-20980"/>
    <s v="Tamara Chand"/>
    <x v="1"/>
    <s v="United States"/>
    <x v="85"/>
    <x v="15"/>
    <n v="11561"/>
    <x v="3"/>
    <s v="OFF-PA-10001970"/>
    <x v="1"/>
    <x v="10"/>
    <s v="Xerox 1881"/>
    <n v="61.4"/>
    <n v="5"/>
    <n v="0"/>
    <n v="28.857999999999997"/>
  </r>
  <r>
    <n v="8062"/>
    <x v="3992"/>
    <x v="1"/>
    <x v="1181"/>
    <d v="2012-09-26T00:00:00"/>
    <s v="Standard Class"/>
    <s v="TC-20980"/>
    <s v="Tamara Chand"/>
    <x v="1"/>
    <s v="United States"/>
    <x v="85"/>
    <x v="15"/>
    <n v="11561"/>
    <x v="3"/>
    <s v="OFF-BI-10002437"/>
    <x v="1"/>
    <x v="8"/>
    <s v="Recycled Premium Regency Composition Covers"/>
    <n v="24.448"/>
    <n v="2"/>
    <n v="0.2"/>
    <n v="8.8623999999999992"/>
  </r>
  <r>
    <n v="8063"/>
    <x v="3993"/>
    <x v="0"/>
    <x v="77"/>
    <d v="2013-11-10T00:00:00"/>
    <s v="First Class"/>
    <s v="LW-17215"/>
    <s v="Luke Weiss"/>
    <x v="0"/>
    <s v="United States"/>
    <x v="30"/>
    <x v="15"/>
    <n v="14609"/>
    <x v="3"/>
    <s v="TEC-PH-10000586"/>
    <x v="2"/>
    <x v="7"/>
    <s v="AT&amp;T SB67148 SynJ"/>
    <n v="263.95999999999998"/>
    <n v="4"/>
    <n v="0"/>
    <n v="71.269200000000012"/>
  </r>
  <r>
    <n v="8064"/>
    <x v="3993"/>
    <x v="0"/>
    <x v="77"/>
    <d v="2013-11-10T00:00:00"/>
    <s v="First Class"/>
    <s v="LW-17215"/>
    <s v="Luke Weiss"/>
    <x v="0"/>
    <s v="United States"/>
    <x v="30"/>
    <x v="15"/>
    <n v="14609"/>
    <x v="3"/>
    <s v="TEC-PH-10003811"/>
    <x v="2"/>
    <x v="7"/>
    <s v="Jabra Supreme Plus Driver Edition Headset"/>
    <n v="359.96999999999997"/>
    <n v="3"/>
    <n v="0"/>
    <n v="100.7916"/>
  </r>
  <r>
    <n v="8065"/>
    <x v="3993"/>
    <x v="0"/>
    <x v="77"/>
    <d v="2013-11-10T00:00:00"/>
    <s v="First Class"/>
    <s v="LW-17215"/>
    <s v="Luke Weiss"/>
    <x v="0"/>
    <s v="United States"/>
    <x v="30"/>
    <x v="15"/>
    <n v="14609"/>
    <x v="3"/>
    <s v="OFF-PA-10004983"/>
    <x v="1"/>
    <x v="10"/>
    <s v="Xerox 23"/>
    <n v="12.96"/>
    <n v="2"/>
    <n v="0"/>
    <n v="6.2208000000000006"/>
  </r>
  <r>
    <n v="8066"/>
    <x v="3993"/>
    <x v="0"/>
    <x v="77"/>
    <d v="2013-11-10T00:00:00"/>
    <s v="First Class"/>
    <s v="LW-17215"/>
    <s v="Luke Weiss"/>
    <x v="0"/>
    <s v="United States"/>
    <x v="30"/>
    <x v="15"/>
    <n v="14609"/>
    <x v="3"/>
    <s v="OFF-ST-10003479"/>
    <x v="1"/>
    <x v="4"/>
    <s v="Eldon Base for stackable storage shelf, platinum"/>
    <n v="116.82"/>
    <n v="3"/>
    <n v="0"/>
    <n v="5.8409999999999869"/>
  </r>
  <r>
    <n v="8067"/>
    <x v="3993"/>
    <x v="0"/>
    <x v="77"/>
    <d v="2013-11-10T00:00:00"/>
    <s v="First Class"/>
    <s v="LW-17215"/>
    <s v="Luke Weiss"/>
    <x v="0"/>
    <s v="United States"/>
    <x v="30"/>
    <x v="15"/>
    <n v="14609"/>
    <x v="3"/>
    <s v="OFF-BI-10004318"/>
    <x v="1"/>
    <x v="8"/>
    <s v="Ibico EB-19 Dual Function Manual Binding System"/>
    <n v="276.78400000000005"/>
    <n v="2"/>
    <n v="0.2"/>
    <n v="89.954799999999992"/>
  </r>
  <r>
    <n v="8068"/>
    <x v="3994"/>
    <x v="1"/>
    <x v="1182"/>
    <d v="2012-10-24T00:00:00"/>
    <s v="Standard Class"/>
    <s v="NS-18640"/>
    <s v="Noel Staavos"/>
    <x v="1"/>
    <s v="United States"/>
    <x v="8"/>
    <x v="1"/>
    <n v="94109"/>
    <x v="1"/>
    <s v="TEC-AC-10002567"/>
    <x v="2"/>
    <x v="11"/>
    <s v="Logitech G602 Wireless Gaming Mouse"/>
    <n v="239.96999999999997"/>
    <n v="3"/>
    <n v="0"/>
    <n v="86.389199999999988"/>
  </r>
  <r>
    <n v="8069"/>
    <x v="3994"/>
    <x v="1"/>
    <x v="1182"/>
    <d v="2012-10-24T00:00:00"/>
    <s v="Standard Class"/>
    <s v="NS-18640"/>
    <s v="Noel Staavos"/>
    <x v="1"/>
    <s v="United States"/>
    <x v="8"/>
    <x v="1"/>
    <n v="94109"/>
    <x v="1"/>
    <s v="FUR-FU-10001731"/>
    <x v="0"/>
    <x v="5"/>
    <s v="Acrylic Self-Standing Desk Frames"/>
    <n v="16.02"/>
    <n v="6"/>
    <n v="0"/>
    <n v="6.0876000000000001"/>
  </r>
  <r>
    <n v="8070"/>
    <x v="3995"/>
    <x v="3"/>
    <x v="314"/>
    <d v="2014-01-06T00:00:00"/>
    <s v="Standard Class"/>
    <s v="JM-15250"/>
    <s v="Janet Martin"/>
    <x v="0"/>
    <s v="United States"/>
    <x v="114"/>
    <x v="5"/>
    <n v="77340"/>
    <x v="2"/>
    <s v="OFF-ST-10002743"/>
    <x v="1"/>
    <x v="4"/>
    <s v="SAFCO Boltless Steel Shelving"/>
    <n v="454.56000000000006"/>
    <n v="5"/>
    <n v="0.2"/>
    <n v="-107.95800000000004"/>
  </r>
  <r>
    <n v="8071"/>
    <x v="3995"/>
    <x v="3"/>
    <x v="314"/>
    <d v="2014-01-06T00:00:00"/>
    <s v="Standard Class"/>
    <s v="JM-15250"/>
    <s v="Janet Martin"/>
    <x v="0"/>
    <s v="United States"/>
    <x v="114"/>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x v="114"/>
    <x v="5"/>
    <n v="77340"/>
    <x v="2"/>
    <s v="FUR-CH-10003199"/>
    <x v="0"/>
    <x v="1"/>
    <s v="Office Star - Contemporary Task Swivel Chair"/>
    <n v="310.74399999999997"/>
    <n v="4"/>
    <n v="0.3"/>
    <n v="-26.635199999999998"/>
  </r>
  <r>
    <n v="8073"/>
    <x v="3995"/>
    <x v="3"/>
    <x v="314"/>
    <d v="2014-01-06T00:00:00"/>
    <s v="Standard Class"/>
    <s v="JM-15250"/>
    <s v="Janet Martin"/>
    <x v="0"/>
    <s v="United States"/>
    <x v="114"/>
    <x v="5"/>
    <n v="77340"/>
    <x v="2"/>
    <s v="OFF-AR-10003158"/>
    <x v="1"/>
    <x v="6"/>
    <s v="Fluorescent Highlighters by Dixon"/>
    <n v="12.736000000000001"/>
    <n v="4"/>
    <n v="0.2"/>
    <n v="2.2287999999999988"/>
  </r>
  <r>
    <n v="8074"/>
    <x v="3995"/>
    <x v="3"/>
    <x v="314"/>
    <d v="2014-01-06T00:00:00"/>
    <s v="Standard Class"/>
    <s v="JM-15250"/>
    <s v="Janet Martin"/>
    <x v="0"/>
    <s v="United States"/>
    <x v="114"/>
    <x v="5"/>
    <n v="77340"/>
    <x v="2"/>
    <s v="OFF-BI-10000301"/>
    <x v="1"/>
    <x v="8"/>
    <s v="GBC Instant Report Kit"/>
    <n v="6.469999999999998"/>
    <n v="5"/>
    <n v="0.8"/>
    <n v="-9.7050000000000018"/>
  </r>
  <r>
    <n v="8075"/>
    <x v="3995"/>
    <x v="3"/>
    <x v="314"/>
    <d v="2014-01-06T00:00:00"/>
    <s v="Standard Class"/>
    <s v="JM-15250"/>
    <s v="Janet Martin"/>
    <x v="0"/>
    <s v="United States"/>
    <x v="114"/>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x v="114"/>
    <x v="5"/>
    <n v="77340"/>
    <x v="2"/>
    <s v="OFF-AP-10004708"/>
    <x v="1"/>
    <x v="9"/>
    <s v="Fellowes Superior 10 Outlet Split Surge Protector"/>
    <n v="15.223999999999997"/>
    <n v="2"/>
    <n v="0.8"/>
    <n v="-38.821200000000012"/>
  </r>
  <r>
    <n v="8077"/>
    <x v="3996"/>
    <x v="1"/>
    <x v="537"/>
    <d v="2012-06-29T00:00:00"/>
    <s v="Standard Class"/>
    <s v="RF-19345"/>
    <s v="Randy Ferguson"/>
    <x v="1"/>
    <s v="United States"/>
    <x v="502"/>
    <x v="32"/>
    <n v="30344"/>
    <x v="0"/>
    <s v="FUR-FU-10000794"/>
    <x v="0"/>
    <x v="5"/>
    <s v="Eldon Stackable Tray, Side-Load, Legal, Smoke"/>
    <n v="27.42"/>
    <n v="3"/>
    <n v="0"/>
    <n v="9.3227999999999991"/>
  </r>
  <r>
    <n v="8078"/>
    <x v="3996"/>
    <x v="1"/>
    <x v="537"/>
    <d v="2012-06-29T00:00:00"/>
    <s v="Standard Class"/>
    <s v="RF-19345"/>
    <s v="Randy Ferguson"/>
    <x v="1"/>
    <s v="United States"/>
    <x v="502"/>
    <x v="32"/>
    <n v="30344"/>
    <x v="0"/>
    <s v="OFF-BI-10004519"/>
    <x v="1"/>
    <x v="8"/>
    <s v="GBC DocuBind P100 Manual Binding Machine"/>
    <n v="165.98"/>
    <n v="1"/>
    <n v="0"/>
    <n v="74.690999999999988"/>
  </r>
  <r>
    <n v="8079"/>
    <x v="3996"/>
    <x v="1"/>
    <x v="537"/>
    <d v="2012-06-29T00:00:00"/>
    <s v="Standard Class"/>
    <s v="RF-19345"/>
    <s v="Randy Ferguson"/>
    <x v="1"/>
    <s v="United States"/>
    <x v="502"/>
    <x v="32"/>
    <n v="30344"/>
    <x v="0"/>
    <s v="TEC-AC-10001590"/>
    <x v="2"/>
    <x v="11"/>
    <s v="Dell Slim USB Multimedia Keyboard"/>
    <n v="75"/>
    <n v="3"/>
    <n v="0"/>
    <n v="18"/>
  </r>
  <r>
    <n v="8080"/>
    <x v="3997"/>
    <x v="0"/>
    <x v="441"/>
    <d v="2013-11-28T00:00:00"/>
    <s v="Standard Class"/>
    <s v="CA-12055"/>
    <s v="Cathy Armstrong"/>
    <x v="2"/>
    <s v="United States"/>
    <x v="20"/>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x v="24"/>
    <x v="21"/>
    <n v="97477"/>
    <x v="1"/>
    <s v="OFF-LA-10001474"/>
    <x v="1"/>
    <x v="2"/>
    <s v="Avery 477"/>
    <n v="146.54400000000001"/>
    <n v="6"/>
    <n v="0.2"/>
    <n v="47.626799999999996"/>
  </r>
  <r>
    <n v="8082"/>
    <x v="3998"/>
    <x v="1"/>
    <x v="662"/>
    <d v="2012-11-01T00:00:00"/>
    <s v="Standard Class"/>
    <s v="KH-16690"/>
    <s v="Kristen Hastings"/>
    <x v="1"/>
    <s v="United States"/>
    <x v="24"/>
    <x v="21"/>
    <n v="97477"/>
    <x v="1"/>
    <s v="OFF-PA-10001497"/>
    <x v="1"/>
    <x v="10"/>
    <s v="Xerox 1914"/>
    <n v="131.904"/>
    <n v="3"/>
    <n v="0.2"/>
    <n v="47.815200000000004"/>
  </r>
  <r>
    <n v="8083"/>
    <x v="3998"/>
    <x v="1"/>
    <x v="662"/>
    <d v="2012-11-01T00:00:00"/>
    <s v="Standard Class"/>
    <s v="KH-16690"/>
    <s v="Kristen Hastings"/>
    <x v="1"/>
    <s v="United States"/>
    <x v="24"/>
    <x v="21"/>
    <n v="97477"/>
    <x v="1"/>
    <s v="OFF-AP-10003287"/>
    <x v="1"/>
    <x v="9"/>
    <s v="Tripp Lite TLP810NET Broadband Surge for Modem/Fax"/>
    <n v="203.88000000000002"/>
    <n v="5"/>
    <n v="0.2"/>
    <n v="20.387999999999998"/>
  </r>
  <r>
    <n v="8084"/>
    <x v="3998"/>
    <x v="1"/>
    <x v="662"/>
    <d v="2012-11-01T00:00:00"/>
    <s v="Standard Class"/>
    <s v="KH-16690"/>
    <s v="Kristen Hastings"/>
    <x v="1"/>
    <s v="United States"/>
    <x v="24"/>
    <x v="21"/>
    <n v="97477"/>
    <x v="1"/>
    <s v="OFF-BI-10002982"/>
    <x v="1"/>
    <x v="8"/>
    <s v="Avery Self-Adhesive Photo Pockets for Polaroid Photos"/>
    <n v="14.301000000000002"/>
    <n v="7"/>
    <n v="0.7"/>
    <n v="-10.487400000000001"/>
  </r>
  <r>
    <n v="8085"/>
    <x v="3998"/>
    <x v="1"/>
    <x v="662"/>
    <d v="2012-11-01T00:00:00"/>
    <s v="Standard Class"/>
    <s v="KH-16690"/>
    <s v="Kristen Hastings"/>
    <x v="1"/>
    <s v="United States"/>
    <x v="24"/>
    <x v="21"/>
    <n v="97477"/>
    <x v="1"/>
    <s v="OFF-ST-10001809"/>
    <x v="1"/>
    <x v="4"/>
    <s v="Fellowes Officeware Wire Shelving"/>
    <n v="718.6400000000001"/>
    <n v="10"/>
    <n v="0.2"/>
    <n v="-161.69400000000005"/>
  </r>
  <r>
    <n v="8086"/>
    <x v="3999"/>
    <x v="0"/>
    <x v="201"/>
    <d v="2013-10-27T00:00:00"/>
    <s v="Standard Class"/>
    <s v="LC-16960"/>
    <s v="Lindsay Castell"/>
    <x v="2"/>
    <s v="United States"/>
    <x v="81"/>
    <x v="17"/>
    <n v="22204"/>
    <x v="0"/>
    <s v="FUR-FU-10000246"/>
    <x v="0"/>
    <x v="5"/>
    <s v="Aluminum Document Frame"/>
    <n v="61.1"/>
    <n v="5"/>
    <n v="0"/>
    <n v="18.329999999999991"/>
  </r>
  <r>
    <n v="8087"/>
    <x v="4000"/>
    <x v="3"/>
    <x v="1045"/>
    <d v="2014-05-03T00:00:00"/>
    <s v="Standard Class"/>
    <s v="JL-15130"/>
    <s v="Jack Lebron"/>
    <x v="0"/>
    <s v="United States"/>
    <x v="40"/>
    <x v="3"/>
    <n v="28403"/>
    <x v="0"/>
    <s v="OFF-AP-10000252"/>
    <x v="1"/>
    <x v="9"/>
    <s v="Harmony HEPA Quiet Air Purifiers"/>
    <n v="28.08"/>
    <n v="3"/>
    <n v="0.2"/>
    <n v="5.2650000000000006"/>
  </r>
  <r>
    <n v="8088"/>
    <x v="4001"/>
    <x v="0"/>
    <x v="321"/>
    <d v="2013-10-02T00:00:00"/>
    <s v="Second Class"/>
    <s v="DM-12955"/>
    <s v="Dario Medina"/>
    <x v="1"/>
    <s v="United States"/>
    <x v="420"/>
    <x v="16"/>
    <n v="85364"/>
    <x v="1"/>
    <s v="OFF-AR-10002375"/>
    <x v="1"/>
    <x v="6"/>
    <s v="Newell 351"/>
    <n v="10.496"/>
    <n v="4"/>
    <n v="0.2"/>
    <n v="1.1807999999999983"/>
  </r>
  <r>
    <n v="8089"/>
    <x v="4002"/>
    <x v="1"/>
    <x v="848"/>
    <d v="2012-07-14T00:00:00"/>
    <s v="Standard Class"/>
    <s v="MV-18190"/>
    <s v="Mike Vittorini"/>
    <x v="0"/>
    <s v="United States"/>
    <x v="272"/>
    <x v="1"/>
    <n v="92404"/>
    <x v="1"/>
    <s v="OFF-BI-10003719"/>
    <x v="1"/>
    <x v="8"/>
    <s v="Large Capacity Hanging Post Binders"/>
    <n v="39.92"/>
    <n v="2"/>
    <n v="0.2"/>
    <n v="12.973999999999997"/>
  </r>
  <r>
    <n v="8090"/>
    <x v="4003"/>
    <x v="1"/>
    <x v="976"/>
    <d v="2012-08-09T00:00:00"/>
    <s v="First Class"/>
    <s v="NS-18640"/>
    <s v="Noel Staavos"/>
    <x v="1"/>
    <s v="United States"/>
    <x v="248"/>
    <x v="39"/>
    <n v="21215"/>
    <x v="3"/>
    <s v="OFF-AP-10001492"/>
    <x v="1"/>
    <x v="9"/>
    <s v="Acco Six-Outlet Power Strip, 4' Cord Length"/>
    <n v="77.58"/>
    <n v="9"/>
    <n v="0"/>
    <n v="20.1708"/>
  </r>
  <r>
    <n v="8091"/>
    <x v="4004"/>
    <x v="2"/>
    <x v="1035"/>
    <d v="2011-12-13T00:00:00"/>
    <s v="Standard Class"/>
    <s v="AS-10630"/>
    <s v="Ann Steele"/>
    <x v="2"/>
    <s v="United States"/>
    <x v="4"/>
    <x v="4"/>
    <n v="98103"/>
    <x v="1"/>
    <s v="OFF-ST-10000532"/>
    <x v="1"/>
    <x v="4"/>
    <s v="Advantus Rolling Drawer Organizers"/>
    <n v="269.35999999999996"/>
    <n v="7"/>
    <n v="0"/>
    <n v="70.033599999999993"/>
  </r>
  <r>
    <n v="8092"/>
    <x v="4005"/>
    <x v="1"/>
    <x v="895"/>
    <d v="2012-12-14T00:00:00"/>
    <s v="Standard Class"/>
    <s v="MT-17815"/>
    <s v="Meg Tillman"/>
    <x v="0"/>
    <s v="United States"/>
    <x v="8"/>
    <x v="1"/>
    <n v="94110"/>
    <x v="1"/>
    <s v="OFF-LA-10001613"/>
    <x v="1"/>
    <x v="2"/>
    <s v="Avery File Folder Labels"/>
    <n v="5.76"/>
    <n v="2"/>
    <n v="0"/>
    <n v="2.8224"/>
  </r>
  <r>
    <n v="8093"/>
    <x v="4006"/>
    <x v="3"/>
    <x v="1183"/>
    <d v="2014-11-14T00:00:00"/>
    <s v="Second Class"/>
    <s v="SR-20425"/>
    <s v="Sharelle Roach"/>
    <x v="2"/>
    <s v="United States"/>
    <x v="20"/>
    <x v="15"/>
    <n v="10035"/>
    <x v="3"/>
    <s v="OFF-AR-10002818"/>
    <x v="1"/>
    <x v="6"/>
    <s v="Panasonic KP-310 Heavy-Duty Electric Pencil Sharpener"/>
    <n v="109.9"/>
    <n v="5"/>
    <n v="0"/>
    <n v="32.97"/>
  </r>
  <r>
    <n v="8094"/>
    <x v="4007"/>
    <x v="3"/>
    <x v="944"/>
    <d v="2014-08-02T00:00:00"/>
    <s v="Second Class"/>
    <s v="DK-13375"/>
    <s v="Dennis Kane"/>
    <x v="0"/>
    <s v="United States"/>
    <x v="4"/>
    <x v="4"/>
    <n v="98115"/>
    <x v="1"/>
    <s v="FUR-FU-10001940"/>
    <x v="0"/>
    <x v="5"/>
    <s v="Staples"/>
    <n v="23.88"/>
    <n v="3"/>
    <n v="0"/>
    <n v="10.507200000000001"/>
  </r>
  <r>
    <n v="8095"/>
    <x v="4007"/>
    <x v="3"/>
    <x v="944"/>
    <d v="2014-08-02T00:00:00"/>
    <s v="Second Class"/>
    <s v="DK-13375"/>
    <s v="Dennis Kane"/>
    <x v="0"/>
    <s v="United States"/>
    <x v="4"/>
    <x v="4"/>
    <n v="98115"/>
    <x v="1"/>
    <s v="OFF-PA-10003883"/>
    <x v="1"/>
    <x v="10"/>
    <s v="Message Book, Phone, Wirebound Standard Line Memo, 2 3/4&quot; X 5&quot;"/>
    <n v="26.2"/>
    <n v="4"/>
    <n v="0"/>
    <n v="12.052"/>
  </r>
  <r>
    <n v="8096"/>
    <x v="4007"/>
    <x v="3"/>
    <x v="944"/>
    <d v="2014-08-02T00:00:00"/>
    <s v="Second Class"/>
    <s v="DK-13375"/>
    <s v="Dennis Kane"/>
    <x v="0"/>
    <s v="United States"/>
    <x v="4"/>
    <x v="4"/>
    <n v="98115"/>
    <x v="1"/>
    <s v="OFF-PA-10002787"/>
    <x v="1"/>
    <x v="10"/>
    <s v="Xerox 227"/>
    <n v="12.96"/>
    <n v="2"/>
    <n v="0"/>
    <n v="6.2208000000000006"/>
  </r>
  <r>
    <n v="8097"/>
    <x v="4007"/>
    <x v="3"/>
    <x v="944"/>
    <d v="2014-08-02T00:00:00"/>
    <s v="Second Class"/>
    <s v="DK-13375"/>
    <s v="Dennis Kane"/>
    <x v="0"/>
    <s v="United States"/>
    <x v="4"/>
    <x v="4"/>
    <n v="98115"/>
    <x v="1"/>
    <s v="TEC-AC-10000991"/>
    <x v="2"/>
    <x v="11"/>
    <s v="Sony Micro Vault Click 8 GB USB 2.0 Flash Drive"/>
    <n v="234.95000000000002"/>
    <n v="5"/>
    <n v="0"/>
    <n v="32.893000000000008"/>
  </r>
  <r>
    <n v="8098"/>
    <x v="4008"/>
    <x v="3"/>
    <x v="116"/>
    <d v="2015-01-02T00:00:00"/>
    <s v="Standard Class"/>
    <s v="SV-20935"/>
    <s v="Susan Vittorini"/>
    <x v="0"/>
    <s v="United States"/>
    <x v="305"/>
    <x v="27"/>
    <n v="87105"/>
    <x v="1"/>
    <s v="OFF-ST-10003058"/>
    <x v="1"/>
    <x v="4"/>
    <s v="Eldon Mobile Mega Data Cart  Mega Stackable  Add-On Trays"/>
    <n v="118.25"/>
    <n v="5"/>
    <n v="0"/>
    <n v="34.292499999999997"/>
  </r>
  <r>
    <n v="8099"/>
    <x v="4008"/>
    <x v="3"/>
    <x v="116"/>
    <d v="2015-01-02T00:00:00"/>
    <s v="Standard Class"/>
    <s v="SV-20935"/>
    <s v="Susan Vittorini"/>
    <x v="0"/>
    <s v="United States"/>
    <x v="305"/>
    <x v="27"/>
    <n v="87105"/>
    <x v="1"/>
    <s v="OFF-PA-10004239"/>
    <x v="1"/>
    <x v="10"/>
    <s v="Xerox 1953"/>
    <n v="4.28"/>
    <n v="1"/>
    <n v="0"/>
    <n v="1.9259999999999997"/>
  </r>
  <r>
    <n v="8100"/>
    <x v="4009"/>
    <x v="0"/>
    <x v="612"/>
    <d v="2013-03-14T00:00:00"/>
    <s v="First Class"/>
    <s v="RH-19510"/>
    <s v="Rick Huthwaite"/>
    <x v="2"/>
    <s v="United States"/>
    <x v="1"/>
    <x v="1"/>
    <n v="90045"/>
    <x v="1"/>
    <s v="TEC-AC-10003038"/>
    <x v="2"/>
    <x v="11"/>
    <s v="Kingston Digital DataTraveler 16GB USB 2.0"/>
    <n v="26.849999999999998"/>
    <n v="3"/>
    <n v="0"/>
    <n v="5.101499999999997"/>
  </r>
  <r>
    <n v="8101"/>
    <x v="4009"/>
    <x v="0"/>
    <x v="612"/>
    <d v="2013-03-14T00:00:00"/>
    <s v="First Class"/>
    <s v="RH-19510"/>
    <s v="Rick Huthwaite"/>
    <x v="2"/>
    <s v="United States"/>
    <x v="1"/>
    <x v="1"/>
    <n v="90045"/>
    <x v="1"/>
    <s v="TEC-MA-10000984"/>
    <x v="2"/>
    <x v="15"/>
    <s v="Okidata MB760 Printer"/>
    <n v="3357.6000000000004"/>
    <n v="3"/>
    <n v="0.2"/>
    <n v="377.72999999999956"/>
  </r>
  <r>
    <n v="8102"/>
    <x v="4010"/>
    <x v="1"/>
    <x v="1184"/>
    <d v="2012-05-26T00:00:00"/>
    <s v="Standard Class"/>
    <s v="SB-20185"/>
    <s v="Sarah Brown"/>
    <x v="0"/>
    <s v="United States"/>
    <x v="1"/>
    <x v="1"/>
    <n v="90045"/>
    <x v="1"/>
    <s v="OFF-LA-10004484"/>
    <x v="1"/>
    <x v="2"/>
    <s v="Avery 476"/>
    <n v="8.26"/>
    <n v="2"/>
    <n v="0"/>
    <n v="3.7995999999999999"/>
  </r>
  <r>
    <n v="8103"/>
    <x v="4010"/>
    <x v="1"/>
    <x v="1184"/>
    <d v="2012-05-26T00:00:00"/>
    <s v="Standard Class"/>
    <s v="SB-20185"/>
    <s v="Sarah Brown"/>
    <x v="0"/>
    <s v="United States"/>
    <x v="1"/>
    <x v="1"/>
    <n v="90045"/>
    <x v="1"/>
    <s v="TEC-MA-10004002"/>
    <x v="2"/>
    <x v="15"/>
    <s v="Zebra GX420t Direct Thermal/Thermal Transfer Printer"/>
    <n v="2973.32"/>
    <n v="7"/>
    <n v="0.2"/>
    <n v="334.49849999999958"/>
  </r>
  <r>
    <n v="8104"/>
    <x v="4010"/>
    <x v="1"/>
    <x v="1184"/>
    <d v="2012-05-26T00:00:00"/>
    <s v="Standard Class"/>
    <s v="SB-20185"/>
    <s v="Sarah Brown"/>
    <x v="0"/>
    <s v="United States"/>
    <x v="1"/>
    <x v="1"/>
    <n v="90045"/>
    <x v="1"/>
    <s v="OFF-ST-10002406"/>
    <x v="1"/>
    <x v="4"/>
    <s v="Pizazz Global Quick File"/>
    <n v="104.79"/>
    <n v="7"/>
    <n v="0"/>
    <n v="29.341200000000008"/>
  </r>
  <r>
    <n v="8105"/>
    <x v="4010"/>
    <x v="1"/>
    <x v="1184"/>
    <d v="2012-05-26T00:00:00"/>
    <s v="Standard Class"/>
    <s v="SB-20185"/>
    <s v="Sarah Brown"/>
    <x v="0"/>
    <s v="United States"/>
    <x v="1"/>
    <x v="1"/>
    <n v="90045"/>
    <x v="1"/>
    <s v="TEC-PH-10003645"/>
    <x v="2"/>
    <x v="7"/>
    <s v="Aastra 57i VoIP phone"/>
    <n v="775.72800000000007"/>
    <n v="6"/>
    <n v="0.2"/>
    <n v="58.179600000000022"/>
  </r>
  <r>
    <n v="8106"/>
    <x v="4011"/>
    <x v="3"/>
    <x v="922"/>
    <d v="2014-02-20T00:00:00"/>
    <s v="First Class"/>
    <s v="CR-12820"/>
    <s v="Cyra Reiten"/>
    <x v="2"/>
    <s v="United States"/>
    <x v="12"/>
    <x v="5"/>
    <n v="77041"/>
    <x v="2"/>
    <s v="FUR-BO-10001601"/>
    <x v="0"/>
    <x v="0"/>
    <s v="Sauder Mission Library with Doors, Fruitwood Finish"/>
    <n v="89.066399999999987"/>
    <n v="1"/>
    <n v="0.32"/>
    <n v="-17.027400000000007"/>
  </r>
  <r>
    <n v="8107"/>
    <x v="4011"/>
    <x v="3"/>
    <x v="922"/>
    <d v="2014-02-20T00:00:00"/>
    <s v="First Class"/>
    <s v="CR-12820"/>
    <s v="Cyra Reiten"/>
    <x v="2"/>
    <s v="United States"/>
    <x v="12"/>
    <x v="5"/>
    <n v="77041"/>
    <x v="2"/>
    <s v="OFF-AR-10000937"/>
    <x v="1"/>
    <x v="6"/>
    <s v="Dixon Ticonderoga Core-Lock Colored Pencils, 48-Color Set"/>
    <n v="175.44"/>
    <n v="6"/>
    <n v="0.2"/>
    <n v="52.632000000000005"/>
  </r>
  <r>
    <n v="8108"/>
    <x v="4011"/>
    <x v="3"/>
    <x v="922"/>
    <d v="2014-02-20T00:00:00"/>
    <s v="First Class"/>
    <s v="CR-12820"/>
    <s v="Cyra Reiten"/>
    <x v="2"/>
    <s v="United States"/>
    <x v="12"/>
    <x v="5"/>
    <n v="77041"/>
    <x v="2"/>
    <s v="TEC-PH-10000038"/>
    <x v="2"/>
    <x v="7"/>
    <s v="Jawbone MINI JAMBOX Wireless Bluetooth Speaker"/>
    <n v="438.33600000000001"/>
    <n v="4"/>
    <n v="0.2"/>
    <n v="-87.667200000000037"/>
  </r>
  <r>
    <n v="8109"/>
    <x v="4012"/>
    <x v="3"/>
    <x v="166"/>
    <d v="2014-12-16T00:00:00"/>
    <s v="Standard Class"/>
    <s v="EG-13900"/>
    <s v="Emily Grady"/>
    <x v="0"/>
    <s v="United States"/>
    <x v="10"/>
    <x v="9"/>
    <n v="19140"/>
    <x v="3"/>
    <s v="FUR-CH-10003396"/>
    <x v="0"/>
    <x v="1"/>
    <s v="Global Deluxe Steno Chair"/>
    <n v="215.54400000000001"/>
    <n v="4"/>
    <n v="0.3"/>
    <n v="-58.504800000000017"/>
  </r>
  <r>
    <n v="8110"/>
    <x v="4013"/>
    <x v="3"/>
    <x v="551"/>
    <d v="2014-11-24T00:00:00"/>
    <s v="Standard Class"/>
    <s v="RD-19930"/>
    <s v="Russell D'Ascenzo"/>
    <x v="0"/>
    <s v="United States"/>
    <x v="22"/>
    <x v="10"/>
    <n v="60623"/>
    <x v="2"/>
    <s v="OFF-EN-10002592"/>
    <x v="1"/>
    <x v="12"/>
    <s v="Peel &amp; Seel Recycled Catalog Envelopes, Brown"/>
    <n v="55.584000000000003"/>
    <n v="6"/>
    <n v="0.2"/>
    <n v="20.844000000000001"/>
  </r>
  <r>
    <n v="8111"/>
    <x v="4013"/>
    <x v="3"/>
    <x v="551"/>
    <d v="2014-11-24T00:00:00"/>
    <s v="Standard Class"/>
    <s v="RD-19930"/>
    <s v="Russell D'Ascenzo"/>
    <x v="0"/>
    <s v="United States"/>
    <x v="22"/>
    <x v="10"/>
    <n v="60623"/>
    <x v="2"/>
    <s v="FUR-CH-10000422"/>
    <x v="0"/>
    <x v="1"/>
    <s v="Global Highback Leather Tilter in Burgundy"/>
    <n v="127.38599999999998"/>
    <n v="2"/>
    <n v="0.3"/>
    <n v="-25.477199999999982"/>
  </r>
  <r>
    <n v="8112"/>
    <x v="4014"/>
    <x v="0"/>
    <x v="49"/>
    <d v="2013-12-04T00:00:00"/>
    <s v="Second Class"/>
    <s v="JM-15865"/>
    <s v="John Murray"/>
    <x v="0"/>
    <s v="United States"/>
    <x v="287"/>
    <x v="5"/>
    <n v="76903"/>
    <x v="2"/>
    <s v="FUR-CH-10002647"/>
    <x v="0"/>
    <x v="1"/>
    <s v="Situations Contoured Folding Chairs, 4/Set"/>
    <n v="248.43"/>
    <n v="5"/>
    <n v="0.3"/>
    <n v="-17.744999999999976"/>
  </r>
  <r>
    <n v="8113"/>
    <x v="4014"/>
    <x v="0"/>
    <x v="49"/>
    <d v="2013-12-04T00:00:00"/>
    <s v="Second Class"/>
    <s v="JM-15865"/>
    <s v="John Murray"/>
    <x v="0"/>
    <s v="United States"/>
    <x v="287"/>
    <x v="5"/>
    <n v="76903"/>
    <x v="2"/>
    <s v="OFF-AP-10004859"/>
    <x v="1"/>
    <x v="9"/>
    <s v="Acco 6 Outlet Guardian Premium Surge Suppressor"/>
    <n v="11.647999999999998"/>
    <n v="4"/>
    <n v="0.8"/>
    <n v="-30.867200000000004"/>
  </r>
  <r>
    <n v="8114"/>
    <x v="4014"/>
    <x v="0"/>
    <x v="49"/>
    <d v="2013-12-04T00:00:00"/>
    <s v="Second Class"/>
    <s v="JM-15865"/>
    <s v="John Murray"/>
    <x v="0"/>
    <s v="United States"/>
    <x v="287"/>
    <x v="5"/>
    <n v="76903"/>
    <x v="2"/>
    <s v="FUR-CH-10004477"/>
    <x v="0"/>
    <x v="1"/>
    <s v="Global Push Button Manager's Chair, Indigo"/>
    <n v="85.245999999999995"/>
    <n v="2"/>
    <n v="0.3"/>
    <n v="-1.217800000000004"/>
  </r>
  <r>
    <n v="8115"/>
    <x v="4015"/>
    <x v="3"/>
    <x v="621"/>
    <d v="2014-10-08T00:00:00"/>
    <s v="Second Class"/>
    <s v="LW-16825"/>
    <s v="Laurel Workman"/>
    <x v="1"/>
    <s v="United States"/>
    <x v="45"/>
    <x v="5"/>
    <n v="77506"/>
    <x v="2"/>
    <s v="OFF-AR-10004817"/>
    <x v="1"/>
    <x v="6"/>
    <s v="Colorific Watercolor Pencils"/>
    <n v="20.64"/>
    <n v="5"/>
    <n v="0.2"/>
    <n v="2.3219999999999974"/>
  </r>
  <r>
    <n v="8116"/>
    <x v="4016"/>
    <x v="3"/>
    <x v="635"/>
    <d v="2014-09-05T00:00:00"/>
    <s v="Standard Class"/>
    <s v="RW-19540"/>
    <s v="Rick Wilson"/>
    <x v="1"/>
    <s v="United States"/>
    <x v="1"/>
    <x v="1"/>
    <n v="90049"/>
    <x v="1"/>
    <s v="FUR-FU-10003374"/>
    <x v="0"/>
    <x v="5"/>
    <s v="Electrix Fluorescent Magnifier Lamps &amp; Weighted Base"/>
    <n v="148.02000000000001"/>
    <n v="3"/>
    <n v="0"/>
    <n v="41.445600000000013"/>
  </r>
  <r>
    <n v="8117"/>
    <x v="4017"/>
    <x v="3"/>
    <x v="221"/>
    <d v="2014-11-25T00:00:00"/>
    <s v="Same Day"/>
    <s v="BG-11695"/>
    <s v="Brooke Gillingham"/>
    <x v="1"/>
    <s v="United States"/>
    <x v="495"/>
    <x v="41"/>
    <n v="67846"/>
    <x v="2"/>
    <s v="OFF-ST-10003123"/>
    <x v="1"/>
    <x v="4"/>
    <s v="Fellowes Bases and Tops For Staxonsteel/High-Stak Systems"/>
    <n v="33.29"/>
    <n v="1"/>
    <n v="0"/>
    <n v="7.9895999999999994"/>
  </r>
  <r>
    <n v="8118"/>
    <x v="4018"/>
    <x v="3"/>
    <x v="160"/>
    <d v="2014-07-06T00:00:00"/>
    <s v="Standard Class"/>
    <s v="TT-21220"/>
    <s v="Thomas Thornton"/>
    <x v="0"/>
    <s v="United States"/>
    <x v="1"/>
    <x v="1"/>
    <n v="90045"/>
    <x v="1"/>
    <s v="OFF-PA-10000675"/>
    <x v="1"/>
    <x v="10"/>
    <s v="Xerox 1919"/>
    <n v="204.95000000000002"/>
    <n v="5"/>
    <n v="0"/>
    <n v="100.4255"/>
  </r>
  <r>
    <n v="8119"/>
    <x v="4019"/>
    <x v="3"/>
    <x v="847"/>
    <d v="2014-07-28T00:00:00"/>
    <s v="Standard Class"/>
    <s v="EB-13930"/>
    <s v="Eric Barreto"/>
    <x v="0"/>
    <s v="United States"/>
    <x v="22"/>
    <x v="10"/>
    <n v="60653"/>
    <x v="2"/>
    <s v="FUR-CH-10004997"/>
    <x v="0"/>
    <x v="1"/>
    <s v="Hon Every-Day Series Multi-Task Chairs"/>
    <n v="526.34399999999994"/>
    <n v="4"/>
    <n v="0.3"/>
    <n v="-75.191999999999979"/>
  </r>
  <r>
    <n v="8120"/>
    <x v="4020"/>
    <x v="0"/>
    <x v="583"/>
    <d v="2013-11-17T00:00:00"/>
    <s v="Standard Class"/>
    <s v="LP-17080"/>
    <s v="Liz Pelletier"/>
    <x v="0"/>
    <s v="United States"/>
    <x v="8"/>
    <x v="1"/>
    <n v="94110"/>
    <x v="1"/>
    <s v="FUR-FU-10001934"/>
    <x v="0"/>
    <x v="5"/>
    <s v="Magnifier Swing Arm Lamp"/>
    <n v="41.96"/>
    <n v="2"/>
    <n v="0"/>
    <n v="10.909600000000001"/>
  </r>
  <r>
    <n v="8121"/>
    <x v="4020"/>
    <x v="0"/>
    <x v="583"/>
    <d v="2013-11-17T00:00:00"/>
    <s v="Standard Class"/>
    <s v="LP-17080"/>
    <s v="Liz Pelletier"/>
    <x v="0"/>
    <s v="United States"/>
    <x v="8"/>
    <x v="1"/>
    <n v="94110"/>
    <x v="1"/>
    <s v="FUR-CH-10004997"/>
    <x v="0"/>
    <x v="1"/>
    <s v="Hon Every-Day Series Multi-Task Chairs"/>
    <n v="451.15199999999993"/>
    <n v="3"/>
    <n v="0.2"/>
    <n v="0"/>
  </r>
  <r>
    <n v="8122"/>
    <x v="4020"/>
    <x v="0"/>
    <x v="583"/>
    <d v="2013-11-17T00:00:00"/>
    <s v="Standard Class"/>
    <s v="LP-17080"/>
    <s v="Liz Pelletier"/>
    <x v="0"/>
    <s v="United States"/>
    <x v="8"/>
    <x v="1"/>
    <n v="94110"/>
    <x v="1"/>
    <s v="OFF-BI-10001890"/>
    <x v="1"/>
    <x v="8"/>
    <s v="Avery Poly Binder Pockets"/>
    <n v="31.504000000000005"/>
    <n v="11"/>
    <n v="0.2"/>
    <n v="11.026399999999999"/>
  </r>
  <r>
    <n v="8123"/>
    <x v="4021"/>
    <x v="2"/>
    <x v="337"/>
    <d v="2011-12-15T00:00:00"/>
    <s v="Standard Class"/>
    <s v="FP-14320"/>
    <s v="Frank Preis"/>
    <x v="0"/>
    <s v="United States"/>
    <x v="10"/>
    <x v="9"/>
    <n v="19134"/>
    <x v="3"/>
    <s v="OFF-EN-10002500"/>
    <x v="1"/>
    <x v="12"/>
    <s v="Globe Weis Peel &amp; Seel First Class Envelopes"/>
    <n v="30.672000000000001"/>
    <n v="3"/>
    <n v="0.2"/>
    <n v="9.5850000000000009"/>
  </r>
  <r>
    <n v="8124"/>
    <x v="4021"/>
    <x v="2"/>
    <x v="337"/>
    <d v="2011-12-15T00:00:00"/>
    <s v="Standard Class"/>
    <s v="FP-14320"/>
    <s v="Frank Preis"/>
    <x v="0"/>
    <s v="United States"/>
    <x v="10"/>
    <x v="9"/>
    <n v="19134"/>
    <x v="3"/>
    <s v="TEC-CO-10001766"/>
    <x v="2"/>
    <x v="16"/>
    <s v="Canon PC940 Copier"/>
    <n v="1079.9759999999999"/>
    <n v="4"/>
    <n v="0.4"/>
    <n v="125.99719999999991"/>
  </r>
  <r>
    <n v="8125"/>
    <x v="4022"/>
    <x v="3"/>
    <x v="210"/>
    <d v="2014-09-13T00:00:00"/>
    <s v="Standard Class"/>
    <s v="JA-15970"/>
    <s v="Joseph Airdo"/>
    <x v="0"/>
    <s v="United States"/>
    <x v="494"/>
    <x v="1"/>
    <n v="95351"/>
    <x v="1"/>
    <s v="FUR-CH-10004860"/>
    <x v="0"/>
    <x v="1"/>
    <s v="Global Low Back Tilter Chair"/>
    <n v="161.56800000000001"/>
    <n v="2"/>
    <n v="0.2"/>
    <n v="-28.274400000000021"/>
  </r>
  <r>
    <n v="8126"/>
    <x v="4023"/>
    <x v="1"/>
    <x v="525"/>
    <d v="2012-02-13T00:00:00"/>
    <s v="Standard Class"/>
    <s v="TS-21655"/>
    <s v="Trudy Schmidt"/>
    <x v="0"/>
    <s v="United States"/>
    <x v="12"/>
    <x v="5"/>
    <n v="77070"/>
    <x v="2"/>
    <s v="OFF-BI-10002049"/>
    <x v="1"/>
    <x v="8"/>
    <s v="UniKeep View Case Binders"/>
    <n v="2.9339999999999993"/>
    <n v="3"/>
    <n v="0.8"/>
    <n v="-4.9878000000000018"/>
  </r>
  <r>
    <n v="8127"/>
    <x v="4023"/>
    <x v="1"/>
    <x v="525"/>
    <d v="2012-02-13T00:00:00"/>
    <s v="Standard Class"/>
    <s v="TS-21655"/>
    <s v="Trudy Schmidt"/>
    <x v="0"/>
    <s v="United States"/>
    <x v="12"/>
    <x v="5"/>
    <n v="77070"/>
    <x v="2"/>
    <s v="TEC-AC-10003499"/>
    <x v="2"/>
    <x v="11"/>
    <s v="Memorex Mini Travel Drive 8 GB USB 2.0 Flash Drive"/>
    <n v="18.528000000000002"/>
    <n v="2"/>
    <n v="0.2"/>
    <n v="4.4004000000000003"/>
  </r>
  <r>
    <n v="8128"/>
    <x v="4023"/>
    <x v="1"/>
    <x v="525"/>
    <d v="2012-02-13T00:00:00"/>
    <s v="Standard Class"/>
    <s v="TS-21655"/>
    <s v="Trudy Schmidt"/>
    <x v="0"/>
    <s v="United States"/>
    <x v="12"/>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x v="22"/>
    <x v="10"/>
    <n v="60610"/>
    <x v="2"/>
    <s v="FUR-FU-10000222"/>
    <x v="0"/>
    <x v="5"/>
    <s v="Seth Thomas 16&quot; Steel Case Clock"/>
    <n v="64.959999999999994"/>
    <n v="5"/>
    <n v="0.6"/>
    <n v="-43.847999999999985"/>
  </r>
  <r>
    <n v="8130"/>
    <x v="4025"/>
    <x v="2"/>
    <x v="836"/>
    <d v="2011-07-23T00:00:00"/>
    <s v="First Class"/>
    <s v="JD-15895"/>
    <s v="Jonathan Doherty"/>
    <x v="1"/>
    <s v="United States"/>
    <x v="169"/>
    <x v="1"/>
    <n v="92503"/>
    <x v="1"/>
    <s v="TEC-AC-10000023"/>
    <x v="2"/>
    <x v="11"/>
    <s v="Maxell 74 Minute CD-R Spindle, 50/Pack"/>
    <n v="41.94"/>
    <n v="2"/>
    <n v="0"/>
    <n v="15.098399999999998"/>
  </r>
  <r>
    <n v="8131"/>
    <x v="4025"/>
    <x v="2"/>
    <x v="836"/>
    <d v="2011-07-23T00:00:00"/>
    <s v="First Class"/>
    <s v="JD-15895"/>
    <s v="Jonathan Doherty"/>
    <x v="1"/>
    <s v="United States"/>
    <x v="169"/>
    <x v="1"/>
    <n v="92503"/>
    <x v="1"/>
    <s v="OFF-PA-10003971"/>
    <x v="1"/>
    <x v="10"/>
    <s v="Xerox 1965"/>
    <n v="11.96"/>
    <n v="2"/>
    <n v="0"/>
    <n v="5.8604000000000003"/>
  </r>
  <r>
    <n v="8132"/>
    <x v="4025"/>
    <x v="2"/>
    <x v="836"/>
    <d v="2011-07-23T00:00:00"/>
    <s v="First Class"/>
    <s v="JD-15895"/>
    <s v="Jonathan Doherty"/>
    <x v="1"/>
    <s v="United States"/>
    <x v="169"/>
    <x v="1"/>
    <n v="92503"/>
    <x v="1"/>
    <s v="OFF-AR-10003481"/>
    <x v="1"/>
    <x v="6"/>
    <s v="Newell 348"/>
    <n v="13.12"/>
    <n v="4"/>
    <n v="0"/>
    <n v="3.8047999999999984"/>
  </r>
  <r>
    <n v="8133"/>
    <x v="4025"/>
    <x v="2"/>
    <x v="836"/>
    <d v="2011-07-23T00:00:00"/>
    <s v="First Class"/>
    <s v="JD-15895"/>
    <s v="Jonathan Doherty"/>
    <x v="1"/>
    <s v="United States"/>
    <x v="169"/>
    <x v="1"/>
    <n v="92503"/>
    <x v="1"/>
    <s v="OFF-ST-10001490"/>
    <x v="1"/>
    <x v="4"/>
    <s v="Hot File 7-Pocket, Floor Stand"/>
    <n v="535.41"/>
    <n v="3"/>
    <n v="0"/>
    <n v="160.62299999999993"/>
  </r>
  <r>
    <n v="8134"/>
    <x v="4026"/>
    <x v="1"/>
    <x v="1049"/>
    <d v="2012-10-13T00:00:00"/>
    <s v="Standard Class"/>
    <s v="GH-14485"/>
    <s v="Gene Hale"/>
    <x v="1"/>
    <s v="United States"/>
    <x v="61"/>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x v="1"/>
    <x v="1"/>
    <n v="90008"/>
    <x v="1"/>
    <s v="OFF-PA-10001970"/>
    <x v="1"/>
    <x v="10"/>
    <s v="Xerox 1881"/>
    <n v="36.839999999999996"/>
    <n v="3"/>
    <n v="0"/>
    <n v="17.314799999999998"/>
  </r>
  <r>
    <n v="8136"/>
    <x v="4027"/>
    <x v="1"/>
    <x v="1130"/>
    <d v="2012-02-21T00:00:00"/>
    <s v="Standard Class"/>
    <s v="RD-19585"/>
    <s v="Rob Dowd"/>
    <x v="0"/>
    <s v="United States"/>
    <x v="1"/>
    <x v="1"/>
    <n v="90008"/>
    <x v="1"/>
    <s v="OFF-LA-10002762"/>
    <x v="1"/>
    <x v="2"/>
    <s v="Avery 485"/>
    <n v="87.71"/>
    <n v="7"/>
    <n v="0"/>
    <n v="41.223699999999994"/>
  </r>
  <r>
    <n v="8137"/>
    <x v="4028"/>
    <x v="0"/>
    <x v="399"/>
    <d v="2013-08-17T00:00:00"/>
    <s v="Standard Class"/>
    <s v="CS-12490"/>
    <s v="Cindy Schnelling"/>
    <x v="1"/>
    <s v="United States"/>
    <x v="121"/>
    <x v="2"/>
    <n v="33801"/>
    <x v="0"/>
    <s v="FUR-TA-10002533"/>
    <x v="0"/>
    <x v="3"/>
    <s v="BPI Conference Tables"/>
    <n v="562.29250000000013"/>
    <n v="7"/>
    <n v="0.45"/>
    <n v="-255.58750000000009"/>
  </r>
  <r>
    <n v="8138"/>
    <x v="4029"/>
    <x v="2"/>
    <x v="187"/>
    <d v="2011-11-13T00:00:00"/>
    <s v="Standard Class"/>
    <s v="BF-11215"/>
    <s v="Benjamin Farhat"/>
    <x v="2"/>
    <s v="United States"/>
    <x v="20"/>
    <x v="15"/>
    <n v="10035"/>
    <x v="3"/>
    <s v="FUR-FU-10004091"/>
    <x v="0"/>
    <x v="5"/>
    <s v="Eldon 200 Class Desk Accessories, Black"/>
    <n v="56.52"/>
    <n v="9"/>
    <n v="0"/>
    <n v="21.477600000000002"/>
  </r>
  <r>
    <n v="8139"/>
    <x v="4030"/>
    <x v="0"/>
    <x v="427"/>
    <d v="2013-07-23T00:00:00"/>
    <s v="Standard Class"/>
    <s v="NK-18490"/>
    <s v="Neil Knudson"/>
    <x v="2"/>
    <s v="United States"/>
    <x v="10"/>
    <x v="9"/>
    <n v="19140"/>
    <x v="3"/>
    <s v="OFF-AR-10001545"/>
    <x v="1"/>
    <x v="6"/>
    <s v="Newell 326"/>
    <n v="11.264000000000001"/>
    <n v="8"/>
    <n v="0.2"/>
    <n v="1.2671999999999994"/>
  </r>
  <r>
    <n v="8140"/>
    <x v="4030"/>
    <x v="0"/>
    <x v="427"/>
    <d v="2013-07-23T00:00:00"/>
    <s v="Standard Class"/>
    <s v="NK-18490"/>
    <s v="Neil Knudson"/>
    <x v="2"/>
    <s v="United States"/>
    <x v="10"/>
    <x v="9"/>
    <n v="19140"/>
    <x v="3"/>
    <s v="OFF-ST-10001476"/>
    <x v="1"/>
    <x v="4"/>
    <s v="Steel Personal Filing/Posting Tote"/>
    <n v="284.08000000000004"/>
    <n v="10"/>
    <n v="0.2"/>
    <n v="24.856999999999999"/>
  </r>
  <r>
    <n v="8141"/>
    <x v="4030"/>
    <x v="0"/>
    <x v="427"/>
    <d v="2013-07-23T00:00:00"/>
    <s v="Standard Class"/>
    <s v="NK-18490"/>
    <s v="Neil Knudson"/>
    <x v="2"/>
    <s v="United States"/>
    <x v="10"/>
    <x v="9"/>
    <n v="19140"/>
    <x v="3"/>
    <s v="OFF-PA-10004971"/>
    <x v="1"/>
    <x v="10"/>
    <s v="Xerox 196"/>
    <n v="18.496000000000002"/>
    <n v="4"/>
    <n v="0.2"/>
    <n v="6.7048000000000005"/>
  </r>
  <r>
    <n v="8142"/>
    <x v="4031"/>
    <x v="0"/>
    <x v="473"/>
    <d v="2013-02-10T00:00:00"/>
    <s v="Standard Class"/>
    <s v="AZ-10750"/>
    <s v="Annie Zypern"/>
    <x v="0"/>
    <s v="United States"/>
    <x v="70"/>
    <x v="1"/>
    <n v="92037"/>
    <x v="1"/>
    <s v="OFF-LA-10003223"/>
    <x v="1"/>
    <x v="2"/>
    <s v="Avery 508"/>
    <n v="14.73"/>
    <n v="3"/>
    <n v="0"/>
    <n v="7.2176999999999998"/>
  </r>
  <r>
    <n v="8143"/>
    <x v="4031"/>
    <x v="0"/>
    <x v="473"/>
    <d v="2013-02-10T00:00:00"/>
    <s v="Standard Class"/>
    <s v="AZ-10750"/>
    <s v="Annie Zypern"/>
    <x v="0"/>
    <s v="United States"/>
    <x v="70"/>
    <x v="1"/>
    <n v="92037"/>
    <x v="1"/>
    <s v="OFF-ST-10004340"/>
    <x v="1"/>
    <x v="4"/>
    <s v="Fellowes Mobile File Cart, Black"/>
    <n v="186.54"/>
    <n v="3"/>
    <n v="0"/>
    <n v="50.365800000000007"/>
  </r>
  <r>
    <n v="8144"/>
    <x v="4031"/>
    <x v="0"/>
    <x v="473"/>
    <d v="2013-02-10T00:00:00"/>
    <s v="Standard Class"/>
    <s v="AZ-10750"/>
    <s v="Annie Zypern"/>
    <x v="0"/>
    <s v="United States"/>
    <x v="70"/>
    <x v="1"/>
    <n v="92037"/>
    <x v="1"/>
    <s v="FUR-TA-10001095"/>
    <x v="0"/>
    <x v="3"/>
    <s v="Chromcraft Round Conference Tables"/>
    <n v="557.72799999999995"/>
    <n v="4"/>
    <n v="0.2"/>
    <n v="6.9715999999999951"/>
  </r>
  <r>
    <n v="8145"/>
    <x v="4031"/>
    <x v="0"/>
    <x v="473"/>
    <d v="2013-02-10T00:00:00"/>
    <s v="Standard Class"/>
    <s v="AZ-10750"/>
    <s v="Annie Zypern"/>
    <x v="0"/>
    <s v="United States"/>
    <x v="70"/>
    <x v="1"/>
    <n v="92037"/>
    <x v="1"/>
    <s v="TEC-PH-10001448"/>
    <x v="2"/>
    <x v="7"/>
    <s v="Anker Astro 15000mAh USB Portable Charger"/>
    <n v="159.96800000000002"/>
    <n v="4"/>
    <n v="0.2"/>
    <n v="-31.993600000000029"/>
  </r>
  <r>
    <n v="8146"/>
    <x v="4032"/>
    <x v="2"/>
    <x v="886"/>
    <d v="2011-06-27T00:00:00"/>
    <s v="Standard Class"/>
    <s v="Co-12640"/>
    <s v="Corey-Lock"/>
    <x v="0"/>
    <s v="United States"/>
    <x v="408"/>
    <x v="26"/>
    <n v="73505"/>
    <x v="2"/>
    <s v="OFF-AP-10001005"/>
    <x v="1"/>
    <x v="9"/>
    <s v="Honeywell Quietcare HEPA Air Cleaner"/>
    <n v="471.90000000000003"/>
    <n v="6"/>
    <n v="0"/>
    <n v="155.72699999999998"/>
  </r>
  <r>
    <n v="8147"/>
    <x v="4032"/>
    <x v="2"/>
    <x v="886"/>
    <d v="2011-06-27T00:00:00"/>
    <s v="Standard Class"/>
    <s v="Co-12640"/>
    <s v="Corey-Lock"/>
    <x v="0"/>
    <s v="United States"/>
    <x v="408"/>
    <x v="26"/>
    <n v="73505"/>
    <x v="2"/>
    <s v="OFF-AR-10003469"/>
    <x v="1"/>
    <x v="6"/>
    <s v="Nontoxic Chalk"/>
    <n v="3.52"/>
    <n v="2"/>
    <n v="0"/>
    <n v="1.6896"/>
  </r>
  <r>
    <n v="8148"/>
    <x v="4033"/>
    <x v="3"/>
    <x v="255"/>
    <d v="2014-06-15T00:00:00"/>
    <s v="Standard Class"/>
    <s v="AG-10675"/>
    <s v="Anna Gayman"/>
    <x v="0"/>
    <s v="United States"/>
    <x v="127"/>
    <x v="17"/>
    <n v="24153"/>
    <x v="0"/>
    <s v="OFF-PA-10000249"/>
    <x v="1"/>
    <x v="10"/>
    <s v="Staples"/>
    <n v="49.12"/>
    <n v="4"/>
    <n v="0"/>
    <n v="23.086399999999998"/>
  </r>
  <r>
    <n v="8149"/>
    <x v="4034"/>
    <x v="0"/>
    <x v="797"/>
    <d v="2014-01-01T00:00:00"/>
    <s v="Standard Class"/>
    <s v="EM-14140"/>
    <s v="Eugene Moren"/>
    <x v="2"/>
    <s v="United States"/>
    <x v="157"/>
    <x v="1"/>
    <n v="92704"/>
    <x v="1"/>
    <s v="OFF-LA-10001613"/>
    <x v="1"/>
    <x v="2"/>
    <s v="Avery File Folder Labels"/>
    <n v="20.16"/>
    <n v="7"/>
    <n v="0"/>
    <n v="9.8783999999999992"/>
  </r>
  <r>
    <n v="8150"/>
    <x v="4035"/>
    <x v="2"/>
    <x v="755"/>
    <d v="2011-01-30T00:00:00"/>
    <s v="First Class"/>
    <s v="CA-11965"/>
    <s v="Carol Adams"/>
    <x v="1"/>
    <s v="United States"/>
    <x v="503"/>
    <x v="44"/>
    <n v="57701"/>
    <x v="2"/>
    <s v="OFF-BI-10001758"/>
    <x v="1"/>
    <x v="8"/>
    <s v="Wilson Jones 14 Line Acrylic Coated Pressboard Data Binders"/>
    <n v="10.68"/>
    <n v="2"/>
    <n v="0"/>
    <n v="5.0195999999999996"/>
  </r>
  <r>
    <n v="8151"/>
    <x v="4035"/>
    <x v="2"/>
    <x v="755"/>
    <d v="2011-01-30T00:00:00"/>
    <s v="First Class"/>
    <s v="CA-11965"/>
    <s v="Carol Adams"/>
    <x v="1"/>
    <s v="United States"/>
    <x v="503"/>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x v="4"/>
    <x v="4"/>
    <n v="98115"/>
    <x v="1"/>
    <s v="OFF-ST-10001558"/>
    <x v="1"/>
    <x v="4"/>
    <s v="Acco Perma 4000 Stacking Storage Drawers"/>
    <n v="32.479999999999997"/>
    <n v="2"/>
    <n v="0"/>
    <n v="4.8719999999999999"/>
  </r>
  <r>
    <n v="8153"/>
    <x v="4036"/>
    <x v="3"/>
    <x v="721"/>
    <d v="2014-03-26T00:00:00"/>
    <s v="First Class"/>
    <s v="RB-19360"/>
    <s v="Raymond Buch"/>
    <x v="0"/>
    <s v="United States"/>
    <x v="4"/>
    <x v="4"/>
    <n v="98115"/>
    <x v="1"/>
    <s v="OFF-PA-10002986"/>
    <x v="1"/>
    <x v="10"/>
    <s v="Xerox 1898"/>
    <n v="20.04"/>
    <n v="3"/>
    <n v="0"/>
    <n v="9.6191999999999993"/>
  </r>
  <r>
    <n v="8154"/>
    <x v="4036"/>
    <x v="3"/>
    <x v="721"/>
    <d v="2014-03-26T00:00:00"/>
    <s v="First Class"/>
    <s v="RB-19360"/>
    <s v="Raymond Buch"/>
    <x v="0"/>
    <s v="United States"/>
    <x v="4"/>
    <x v="4"/>
    <n v="98115"/>
    <x v="1"/>
    <s v="TEC-CO-10004722"/>
    <x v="2"/>
    <x v="16"/>
    <s v="Canon imageCLASS 2200 Advanced Copier"/>
    <n v="13999.96"/>
    <n v="4"/>
    <n v="0"/>
    <n v="6719.9807999999994"/>
  </r>
  <r>
    <n v="8155"/>
    <x v="4037"/>
    <x v="3"/>
    <x v="177"/>
    <d v="2014-03-25T00:00:00"/>
    <s v="Standard Class"/>
    <s v="RD-19720"/>
    <s v="Roger Demir"/>
    <x v="0"/>
    <s v="United States"/>
    <x v="209"/>
    <x v="29"/>
    <n v="6457"/>
    <x v="3"/>
    <s v="TEC-AC-10002842"/>
    <x v="2"/>
    <x v="11"/>
    <s v="WD My Passport Ultra 2TB Portable External Hard Drive"/>
    <n v="238"/>
    <n v="2"/>
    <n v="0"/>
    <n v="38.080000000000013"/>
  </r>
  <r>
    <n v="8156"/>
    <x v="4037"/>
    <x v="3"/>
    <x v="177"/>
    <d v="2014-03-25T00:00:00"/>
    <s v="Standard Class"/>
    <s v="RD-19720"/>
    <s v="Roger Demir"/>
    <x v="0"/>
    <s v="United States"/>
    <x v="209"/>
    <x v="29"/>
    <n v="6457"/>
    <x v="3"/>
    <s v="OFF-PA-10001125"/>
    <x v="1"/>
    <x v="10"/>
    <s v="Xerox 1988"/>
    <n v="61.96"/>
    <n v="2"/>
    <n v="0"/>
    <n v="27.881999999999998"/>
  </r>
  <r>
    <n v="8157"/>
    <x v="4038"/>
    <x v="0"/>
    <x v="964"/>
    <d v="2013-10-10T00:00:00"/>
    <s v="Standard Class"/>
    <s v="MS-17830"/>
    <s v="Melanie Seite"/>
    <x v="0"/>
    <s v="United States"/>
    <x v="248"/>
    <x v="39"/>
    <n v="21215"/>
    <x v="3"/>
    <s v="FUR-TA-10002622"/>
    <x v="0"/>
    <x v="3"/>
    <s v="Bush Andora Conference Table, Maple/Graphite Gray Finish"/>
    <n v="239.37199999999996"/>
    <n v="2"/>
    <n v="0.3"/>
    <n v="-23.93719999999999"/>
  </r>
  <r>
    <n v="8158"/>
    <x v="4039"/>
    <x v="0"/>
    <x v="741"/>
    <d v="2013-11-23T00:00:00"/>
    <s v="Standard Class"/>
    <s v="PG-18820"/>
    <s v="Patrick Gardner"/>
    <x v="0"/>
    <s v="United States"/>
    <x v="70"/>
    <x v="1"/>
    <n v="92105"/>
    <x v="1"/>
    <s v="TEC-AC-10002842"/>
    <x v="2"/>
    <x v="11"/>
    <s v="WD My Passport Ultra 2TB Portable External Hard Drive"/>
    <n v="595"/>
    <n v="5"/>
    <n v="0"/>
    <n v="95.200000000000031"/>
  </r>
  <r>
    <n v="8159"/>
    <x v="4040"/>
    <x v="3"/>
    <x v="377"/>
    <d v="2015-01-02T00:00:00"/>
    <s v="Standard Class"/>
    <s v="KB-16240"/>
    <s v="Karen Bern"/>
    <x v="1"/>
    <s v="United States"/>
    <x v="372"/>
    <x v="5"/>
    <n v="79762"/>
    <x v="2"/>
    <s v="OFF-PA-10004285"/>
    <x v="1"/>
    <x v="10"/>
    <s v="Xerox 1959"/>
    <n v="16.032"/>
    <n v="3"/>
    <n v="0.2"/>
    <n v="5.6111999999999993"/>
  </r>
  <r>
    <n v="8160"/>
    <x v="4041"/>
    <x v="0"/>
    <x v="1185"/>
    <d v="2013-03-14T00:00:00"/>
    <s v="Standard Class"/>
    <s v="RB-19465"/>
    <s v="Rick Bensley"/>
    <x v="2"/>
    <s v="United States"/>
    <x v="451"/>
    <x v="29"/>
    <n v="6460"/>
    <x v="3"/>
    <s v="TEC-AC-10004469"/>
    <x v="2"/>
    <x v="11"/>
    <s v="Microsoft Sculpt Comfort Mouse"/>
    <n v="199.75"/>
    <n v="5"/>
    <n v="0"/>
    <n v="87.890000000000015"/>
  </r>
  <r>
    <n v="8161"/>
    <x v="4042"/>
    <x v="0"/>
    <x v="595"/>
    <d v="2013-02-20T00:00:00"/>
    <s v="Standard Class"/>
    <s v="JD-15790"/>
    <s v="John Dryer"/>
    <x v="0"/>
    <s v="United States"/>
    <x v="78"/>
    <x v="30"/>
    <n v="7109"/>
    <x v="3"/>
    <s v="FUR-CH-10001545"/>
    <x v="0"/>
    <x v="1"/>
    <s v="Hon Comfortask Task/Swivel Chairs"/>
    <n v="227.96"/>
    <n v="2"/>
    <n v="0"/>
    <n v="36.473600000000005"/>
  </r>
  <r>
    <n v="8162"/>
    <x v="4043"/>
    <x v="1"/>
    <x v="694"/>
    <d v="2012-10-03T00:00:00"/>
    <s v="Second Class"/>
    <s v="JJ-15445"/>
    <s v="Jennifer Jackson"/>
    <x v="0"/>
    <s v="United States"/>
    <x v="20"/>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x v="20"/>
    <x v="15"/>
    <n v="10035"/>
    <x v="3"/>
    <s v="TEC-PH-10003012"/>
    <x v="2"/>
    <x v="7"/>
    <s v="Nortel Meridian M3904 Professional Digital phone"/>
    <n v="307.98"/>
    <n v="2"/>
    <n v="0"/>
    <n v="89.314199999999971"/>
  </r>
  <r>
    <n v="8164"/>
    <x v="4044"/>
    <x v="1"/>
    <x v="121"/>
    <d v="2012-11-06T00:00:00"/>
    <s v="Standard Class"/>
    <s v="LT-17110"/>
    <s v="Liz Thompson"/>
    <x v="0"/>
    <s v="United States"/>
    <x v="70"/>
    <x v="1"/>
    <n v="92105"/>
    <x v="1"/>
    <s v="FUR-FU-10004909"/>
    <x v="0"/>
    <x v="5"/>
    <s v="Contemporary Wood/Metal Frame"/>
    <n v="96.960000000000008"/>
    <n v="6"/>
    <n v="0"/>
    <n v="33.935999999999993"/>
  </r>
  <r>
    <n v="8165"/>
    <x v="4044"/>
    <x v="1"/>
    <x v="121"/>
    <d v="2012-11-06T00:00:00"/>
    <s v="Standard Class"/>
    <s v="LT-17110"/>
    <s v="Liz Thompson"/>
    <x v="0"/>
    <s v="United States"/>
    <x v="70"/>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x v="70"/>
    <x v="1"/>
    <n v="92105"/>
    <x v="1"/>
    <s v="OFF-BI-10003355"/>
    <x v="1"/>
    <x v="8"/>
    <s v="Cardinal Holdit Business Card Pockets"/>
    <n v="11.952000000000002"/>
    <n v="3"/>
    <n v="0.2"/>
    <n v="4.1832000000000003"/>
  </r>
  <r>
    <n v="8167"/>
    <x v="4044"/>
    <x v="1"/>
    <x v="121"/>
    <d v="2012-11-06T00:00:00"/>
    <s v="Standard Class"/>
    <s v="LT-17110"/>
    <s v="Liz Thompson"/>
    <x v="0"/>
    <s v="United States"/>
    <x v="70"/>
    <x v="1"/>
    <n v="92105"/>
    <x v="1"/>
    <s v="FUR-BO-10004357"/>
    <x v="0"/>
    <x v="0"/>
    <s v="O'Sullivan Living Dimensions 3-Shelf Bookcases"/>
    <n v="512.49900000000002"/>
    <n v="3"/>
    <n v="0.15"/>
    <n v="-30.147000000000048"/>
  </r>
  <r>
    <n v="8168"/>
    <x v="4045"/>
    <x v="0"/>
    <x v="995"/>
    <d v="2013-08-06T00:00:00"/>
    <s v="Standard Class"/>
    <s v="AH-10690"/>
    <s v="Anna Häberlin"/>
    <x v="1"/>
    <s v="United States"/>
    <x v="8"/>
    <x v="1"/>
    <n v="94122"/>
    <x v="1"/>
    <s v="FUR-TA-10002774"/>
    <x v="0"/>
    <x v="3"/>
    <s v="Laminate Occasional Tables"/>
    <n v="863.12800000000004"/>
    <n v="7"/>
    <n v="0.2"/>
    <n v="-32.367300000000085"/>
  </r>
  <r>
    <n v="8169"/>
    <x v="4046"/>
    <x v="3"/>
    <x v="44"/>
    <d v="2014-11-14T00:00:00"/>
    <s v="Standard Class"/>
    <s v="AB-10060"/>
    <s v="Adam Bellavance"/>
    <x v="2"/>
    <s v="United States"/>
    <x v="4"/>
    <x v="4"/>
    <n v="98105"/>
    <x v="1"/>
    <s v="FUR-TA-10004575"/>
    <x v="0"/>
    <x v="3"/>
    <s v="Hon 5100 Series Wood Tables"/>
    <n v="2036.8600000000001"/>
    <n v="7"/>
    <n v="0"/>
    <n v="366.63479999999993"/>
  </r>
  <r>
    <n v="8170"/>
    <x v="4046"/>
    <x v="3"/>
    <x v="44"/>
    <d v="2014-11-14T00:00:00"/>
    <s v="Standard Class"/>
    <s v="AB-10060"/>
    <s v="Adam Bellavance"/>
    <x v="2"/>
    <s v="United States"/>
    <x v="4"/>
    <x v="4"/>
    <n v="98105"/>
    <x v="1"/>
    <s v="FUR-CH-10003312"/>
    <x v="0"/>
    <x v="1"/>
    <s v="Hon 2090 “Pillow Soft” Series Mid Back Swivel/Tilt Chairs"/>
    <n v="449.56800000000004"/>
    <n v="2"/>
    <n v="0.2"/>
    <n v="-73.054800000000071"/>
  </r>
  <r>
    <n v="8171"/>
    <x v="4046"/>
    <x v="3"/>
    <x v="44"/>
    <d v="2014-11-14T00:00:00"/>
    <s v="Standard Class"/>
    <s v="AB-10060"/>
    <s v="Adam Bellavance"/>
    <x v="2"/>
    <s v="United States"/>
    <x v="4"/>
    <x v="4"/>
    <n v="98105"/>
    <x v="1"/>
    <s v="TEC-AC-10001465"/>
    <x v="2"/>
    <x v="11"/>
    <s v="SanDisk Cruzer 64 GB USB Flash Drive"/>
    <n v="108.96000000000001"/>
    <n v="3"/>
    <n v="0"/>
    <n v="32.687999999999988"/>
  </r>
  <r>
    <n v="8172"/>
    <x v="4047"/>
    <x v="0"/>
    <x v="1173"/>
    <d v="2013-02-19T00:00:00"/>
    <s v="Standard Class"/>
    <s v="FM-14380"/>
    <s v="Fred McMath"/>
    <x v="0"/>
    <s v="United States"/>
    <x v="25"/>
    <x v="35"/>
    <n v="39212"/>
    <x v="0"/>
    <s v="OFF-AR-10002240"/>
    <x v="1"/>
    <x v="6"/>
    <s v="Panasonic KP-150 Electric Pencil Sharpener"/>
    <n v="264.18"/>
    <n v="7"/>
    <n v="0"/>
    <n v="68.686800000000005"/>
  </r>
  <r>
    <n v="8173"/>
    <x v="4048"/>
    <x v="2"/>
    <x v="868"/>
    <d v="2011-07-13T00:00:00"/>
    <s v="Standard Class"/>
    <s v="GH-14410"/>
    <s v="Gary Hansen"/>
    <x v="2"/>
    <s v="United States"/>
    <x v="1"/>
    <x v="1"/>
    <n v="90049"/>
    <x v="1"/>
    <s v="OFF-LA-10004559"/>
    <x v="1"/>
    <x v="2"/>
    <s v="Avery 49"/>
    <n v="2.88"/>
    <n v="1"/>
    <n v="0"/>
    <n v="1.4112"/>
  </r>
  <r>
    <n v="8174"/>
    <x v="4048"/>
    <x v="2"/>
    <x v="868"/>
    <d v="2011-07-13T00:00:00"/>
    <s v="Standard Class"/>
    <s v="GH-14410"/>
    <s v="Gary Hansen"/>
    <x v="2"/>
    <s v="United States"/>
    <x v="1"/>
    <x v="1"/>
    <n v="90049"/>
    <x v="1"/>
    <s v="OFF-BI-10003291"/>
    <x v="1"/>
    <x v="8"/>
    <s v="Wilson Jones Leather-Like Binders with DublLock Round Rings"/>
    <n v="41.904000000000003"/>
    <n v="6"/>
    <n v="0.2"/>
    <n v="14.142599999999996"/>
  </r>
  <r>
    <n v="8175"/>
    <x v="4048"/>
    <x v="2"/>
    <x v="868"/>
    <d v="2011-07-13T00:00:00"/>
    <s v="Standard Class"/>
    <s v="GH-14410"/>
    <s v="Gary Hansen"/>
    <x v="2"/>
    <s v="United States"/>
    <x v="1"/>
    <x v="1"/>
    <n v="90049"/>
    <x v="1"/>
    <s v="OFF-ST-10001505"/>
    <x v="1"/>
    <x v="4"/>
    <s v="Perma STOR-ALL Hanging File Box, 13 1/8&quot;W x 12 1/4&quot;D x 10 1/2&quot;H"/>
    <n v="23.92"/>
    <n v="4"/>
    <n v="0"/>
    <n v="4.066399999999998"/>
  </r>
  <r>
    <n v="8176"/>
    <x v="4049"/>
    <x v="0"/>
    <x v="806"/>
    <d v="2013-02-04T00:00:00"/>
    <s v="Standard Class"/>
    <s v="HE-14800"/>
    <s v="Harold Engle"/>
    <x v="1"/>
    <s v="United States"/>
    <x v="22"/>
    <x v="10"/>
    <n v="60623"/>
    <x v="2"/>
    <s v="OFF-PA-10003892"/>
    <x v="1"/>
    <x v="10"/>
    <s v="Xerox 1943"/>
    <n v="156.512"/>
    <n v="4"/>
    <n v="0.2"/>
    <n v="52.822799999999987"/>
  </r>
  <r>
    <n v="8177"/>
    <x v="4050"/>
    <x v="0"/>
    <x v="897"/>
    <d v="2013-09-26T00:00:00"/>
    <s v="First Class"/>
    <s v="SZ-20035"/>
    <s v="Sam Zeldin"/>
    <x v="2"/>
    <s v="United States"/>
    <x v="20"/>
    <x v="15"/>
    <n v="10035"/>
    <x v="3"/>
    <s v="OFF-ST-10002370"/>
    <x v="1"/>
    <x v="4"/>
    <s v="Sortfiler Multipurpose Personal File Organizer, Black"/>
    <n v="128.34"/>
    <n v="6"/>
    <n v="0"/>
    <n v="37.218599999999995"/>
  </r>
  <r>
    <n v="8178"/>
    <x v="4051"/>
    <x v="3"/>
    <x v="66"/>
    <d v="2014-12-25T00:00:00"/>
    <s v="First Class"/>
    <s v="CM-12115"/>
    <s v="Chad McGuire"/>
    <x v="0"/>
    <s v="United States"/>
    <x v="1"/>
    <x v="1"/>
    <n v="90008"/>
    <x v="1"/>
    <s v="TEC-AC-10000474"/>
    <x v="2"/>
    <x v="11"/>
    <s v="Kensington Expert Mouse Optical USB Trackball for PC or Mac"/>
    <n v="474.95"/>
    <n v="5"/>
    <n v="0"/>
    <n v="142.48499999999993"/>
  </r>
  <r>
    <n v="8179"/>
    <x v="4052"/>
    <x v="0"/>
    <x v="476"/>
    <d v="2013-09-09T00:00:00"/>
    <s v="Standard Class"/>
    <s v="TG-21310"/>
    <s v="Toby Gnade"/>
    <x v="0"/>
    <s v="United States"/>
    <x v="96"/>
    <x v="4"/>
    <n v="98198"/>
    <x v="1"/>
    <s v="TEC-CO-10002095"/>
    <x v="2"/>
    <x v="16"/>
    <s v="Hewlett Packard 610 Color Digital Copier / Printer"/>
    <n v="999.98"/>
    <n v="2"/>
    <n v="0"/>
    <n v="449.99099999999999"/>
  </r>
  <r>
    <n v="8180"/>
    <x v="4053"/>
    <x v="1"/>
    <x v="991"/>
    <d v="2012-08-06T00:00:00"/>
    <s v="Standard Class"/>
    <s v="DK-12985"/>
    <s v="Darren Koutras"/>
    <x v="0"/>
    <s v="United States"/>
    <x v="24"/>
    <x v="21"/>
    <n v="97477"/>
    <x v="1"/>
    <s v="FUR-TA-10003469"/>
    <x v="0"/>
    <x v="3"/>
    <s v="Balt Split Level Computer Training Table"/>
    <n v="277.5"/>
    <n v="4"/>
    <n v="0.5"/>
    <n v="-188.7"/>
  </r>
  <r>
    <n v="8181"/>
    <x v="4054"/>
    <x v="1"/>
    <x v="82"/>
    <d v="2012-11-25T00:00:00"/>
    <s v="Standard Class"/>
    <s v="SS-20410"/>
    <s v="Shahid Shariari"/>
    <x v="0"/>
    <s v="United States"/>
    <x v="10"/>
    <x v="9"/>
    <n v="19120"/>
    <x v="3"/>
    <s v="FUR-TA-10002958"/>
    <x v="0"/>
    <x v="3"/>
    <s v="Bevis Oval Conference Table, Walnut"/>
    <n v="1252.704"/>
    <n v="8"/>
    <n v="0.4"/>
    <n v="-480.20320000000027"/>
  </r>
  <r>
    <n v="8182"/>
    <x v="4054"/>
    <x v="1"/>
    <x v="82"/>
    <d v="2012-11-25T00:00:00"/>
    <s v="Standard Class"/>
    <s v="SS-20410"/>
    <s v="Shahid Shariari"/>
    <x v="0"/>
    <s v="United States"/>
    <x v="10"/>
    <x v="9"/>
    <n v="19120"/>
    <x v="3"/>
    <s v="TEC-PH-10002923"/>
    <x v="2"/>
    <x v="7"/>
    <s v="Logitech B530 USB Headset - headset - Full size, Binaural"/>
    <n v="110.97"/>
    <n v="5"/>
    <n v="0.4"/>
    <n v="-24.043499999999995"/>
  </r>
  <r>
    <n v="8183"/>
    <x v="4055"/>
    <x v="3"/>
    <x v="796"/>
    <d v="2014-05-23T00:00:00"/>
    <s v="Standard Class"/>
    <s v="BM-11575"/>
    <s v="Brendan Murry"/>
    <x v="1"/>
    <s v="United States"/>
    <x v="22"/>
    <x v="10"/>
    <n v="60653"/>
    <x v="2"/>
    <s v="FUR-FU-10004973"/>
    <x v="0"/>
    <x v="5"/>
    <s v="Flat Face Poster Frame"/>
    <n v="22.608000000000001"/>
    <n v="3"/>
    <n v="0.6"/>
    <n v="-10.173599999999997"/>
  </r>
  <r>
    <n v="8184"/>
    <x v="4055"/>
    <x v="3"/>
    <x v="796"/>
    <d v="2014-05-23T00:00:00"/>
    <s v="Standard Class"/>
    <s v="BM-11575"/>
    <s v="Brendan Murry"/>
    <x v="1"/>
    <s v="United States"/>
    <x v="22"/>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x v="22"/>
    <x v="10"/>
    <n v="60623"/>
    <x v="2"/>
    <s v="OFF-PA-10003641"/>
    <x v="1"/>
    <x v="10"/>
    <s v="Xerox 1909"/>
    <n v="63.311999999999998"/>
    <n v="3"/>
    <n v="0.2"/>
    <n v="20.576399999999996"/>
  </r>
  <r>
    <n v="8186"/>
    <x v="4057"/>
    <x v="1"/>
    <x v="1023"/>
    <d v="2012-09-17T00:00:00"/>
    <s v="Second Class"/>
    <s v="AG-10900"/>
    <s v="Arthur Gainer"/>
    <x v="0"/>
    <s v="United States"/>
    <x v="22"/>
    <x v="10"/>
    <n v="60623"/>
    <x v="2"/>
    <s v="OFF-EN-10002621"/>
    <x v="1"/>
    <x v="12"/>
    <s v="Staples"/>
    <n v="7.8239999999999998"/>
    <n v="1"/>
    <n v="0.2"/>
    <n v="2.9339999999999997"/>
  </r>
  <r>
    <n v="8187"/>
    <x v="4057"/>
    <x v="1"/>
    <x v="1023"/>
    <d v="2012-09-17T00:00:00"/>
    <s v="Second Class"/>
    <s v="AG-10900"/>
    <s v="Arthur Gainer"/>
    <x v="0"/>
    <s v="United States"/>
    <x v="22"/>
    <x v="10"/>
    <n v="60623"/>
    <x v="2"/>
    <s v="FUR-CH-10003817"/>
    <x v="0"/>
    <x v="1"/>
    <s v="Global Value Steno Chair, Gray"/>
    <n v="170.072"/>
    <n v="4"/>
    <n v="0.3"/>
    <n v="-12.147999999999996"/>
  </r>
  <r>
    <n v="8188"/>
    <x v="4058"/>
    <x v="0"/>
    <x v="107"/>
    <d v="2013-12-17T00:00:00"/>
    <s v="Standard Class"/>
    <s v="BW-11110"/>
    <s v="Bart Watters"/>
    <x v="1"/>
    <s v="United States"/>
    <x v="20"/>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x v="196"/>
    <x v="39"/>
    <n v="20852"/>
    <x v="3"/>
    <s v="OFF-PA-10001870"/>
    <x v="1"/>
    <x v="10"/>
    <s v="Xerox 202"/>
    <n v="19.440000000000001"/>
    <n v="3"/>
    <n v="0"/>
    <n v="9.3312000000000008"/>
  </r>
  <r>
    <n v="8190"/>
    <x v="4059"/>
    <x v="1"/>
    <x v="653"/>
    <d v="2012-10-05T00:00:00"/>
    <s v="Second Class"/>
    <s v="SG-20470"/>
    <s v="Sheri Gordon"/>
    <x v="0"/>
    <s v="United States"/>
    <x v="196"/>
    <x v="39"/>
    <n v="20852"/>
    <x v="3"/>
    <s v="OFF-BI-10000320"/>
    <x v="1"/>
    <x v="8"/>
    <s v="GBC Plastic Binding Combs"/>
    <n v="7.38"/>
    <n v="1"/>
    <n v="0"/>
    <n v="3.6162000000000001"/>
  </r>
  <r>
    <n v="8191"/>
    <x v="4060"/>
    <x v="3"/>
    <x v="701"/>
    <d v="2014-11-22T00:00:00"/>
    <s v="Standard Class"/>
    <s v="CC-12370"/>
    <s v="Christopher Conant"/>
    <x v="0"/>
    <s v="United States"/>
    <x v="20"/>
    <x v="15"/>
    <n v="10011"/>
    <x v="3"/>
    <s v="OFF-PA-10004735"/>
    <x v="1"/>
    <x v="10"/>
    <s v="Xerox 1905"/>
    <n v="38.880000000000003"/>
    <n v="6"/>
    <n v="0"/>
    <n v="18.662400000000002"/>
  </r>
  <r>
    <n v="8192"/>
    <x v="4060"/>
    <x v="3"/>
    <x v="701"/>
    <d v="2014-11-22T00:00:00"/>
    <s v="Standard Class"/>
    <s v="CC-12370"/>
    <s v="Christopher Conant"/>
    <x v="0"/>
    <s v="United States"/>
    <x v="20"/>
    <x v="15"/>
    <n v="10011"/>
    <x v="3"/>
    <s v="FUR-FU-10004091"/>
    <x v="0"/>
    <x v="5"/>
    <s v="Howard Miller 13&quot; Diameter Goldtone Round Wall Clock"/>
    <n v="187.76"/>
    <n v="4"/>
    <n v="0"/>
    <n v="76.9816"/>
  </r>
  <r>
    <n v="8193"/>
    <x v="4061"/>
    <x v="1"/>
    <x v="672"/>
    <d v="2012-12-03T00:00:00"/>
    <s v="First Class"/>
    <s v="LR-16915"/>
    <s v="Lena Radford"/>
    <x v="0"/>
    <s v="United States"/>
    <x v="28"/>
    <x v="3"/>
    <n v="27707"/>
    <x v="0"/>
    <s v="OFF-BI-10000546"/>
    <x v="1"/>
    <x v="8"/>
    <s v="Avery Durable Binders"/>
    <n v="6.0480000000000009"/>
    <n v="7"/>
    <n v="0.7"/>
    <n v="-4.2336000000000009"/>
  </r>
  <r>
    <n v="8194"/>
    <x v="4061"/>
    <x v="1"/>
    <x v="672"/>
    <d v="2012-12-03T00:00:00"/>
    <s v="First Class"/>
    <s v="LR-16915"/>
    <s v="Lena Radford"/>
    <x v="0"/>
    <s v="United States"/>
    <x v="28"/>
    <x v="3"/>
    <n v="27707"/>
    <x v="0"/>
    <s v="OFF-AP-10001293"/>
    <x v="1"/>
    <x v="9"/>
    <s v="Belkin 8 Outlet Surge Protector"/>
    <n v="98.352000000000004"/>
    <n v="3"/>
    <n v="0.2"/>
    <n v="9.8351999999999933"/>
  </r>
  <r>
    <n v="8195"/>
    <x v="4061"/>
    <x v="1"/>
    <x v="672"/>
    <d v="2012-12-03T00:00:00"/>
    <s v="First Class"/>
    <s v="LR-16915"/>
    <s v="Lena Radford"/>
    <x v="0"/>
    <s v="United States"/>
    <x v="28"/>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x v="443"/>
    <x v="1"/>
    <n v="93101"/>
    <x v="1"/>
    <s v="OFF-PA-10004519"/>
    <x v="1"/>
    <x v="10"/>
    <s v="Spiral Phone Message Books with Labels by Adams"/>
    <n v="8.9600000000000009"/>
    <n v="2"/>
    <n v="0"/>
    <n v="4.3904000000000005"/>
  </r>
  <r>
    <n v="8197"/>
    <x v="4063"/>
    <x v="3"/>
    <x v="528"/>
    <d v="2014-09-10T00:00:00"/>
    <s v="Standard Class"/>
    <s v="LP-17095"/>
    <s v="Liz Preis"/>
    <x v="0"/>
    <s v="United States"/>
    <x v="289"/>
    <x v="18"/>
    <n v="37918"/>
    <x v="0"/>
    <s v="TEC-AC-10004568"/>
    <x v="2"/>
    <x v="11"/>
    <s v="Maxell LTO Ultrium - 800 GB"/>
    <n v="89.567999999999998"/>
    <n v="4"/>
    <n v="0.2"/>
    <n v="-1.119600000000009"/>
  </r>
  <r>
    <n v="8198"/>
    <x v="4063"/>
    <x v="3"/>
    <x v="528"/>
    <d v="2014-09-10T00:00:00"/>
    <s v="Standard Class"/>
    <s v="LP-17095"/>
    <s v="Liz Preis"/>
    <x v="0"/>
    <s v="United States"/>
    <x v="289"/>
    <x v="18"/>
    <n v="37918"/>
    <x v="0"/>
    <s v="OFF-AR-10001897"/>
    <x v="1"/>
    <x v="6"/>
    <s v="Model L Table or Wall-Mount Pencil Sharpener"/>
    <n v="71.959999999999994"/>
    <n v="5"/>
    <n v="0.2"/>
    <n v="7.1960000000000015"/>
  </r>
  <r>
    <n v="8199"/>
    <x v="4063"/>
    <x v="3"/>
    <x v="528"/>
    <d v="2014-09-10T00:00:00"/>
    <s v="Standard Class"/>
    <s v="LP-17095"/>
    <s v="Liz Preis"/>
    <x v="0"/>
    <s v="United States"/>
    <x v="289"/>
    <x v="18"/>
    <n v="37918"/>
    <x v="0"/>
    <s v="OFF-PA-10001800"/>
    <x v="1"/>
    <x v="10"/>
    <s v="Xerox 220"/>
    <n v="15.552000000000003"/>
    <n v="3"/>
    <n v="0.2"/>
    <n v="5.4432"/>
  </r>
  <r>
    <n v="8200"/>
    <x v="4064"/>
    <x v="3"/>
    <x v="558"/>
    <d v="2014-05-01T00:00:00"/>
    <s v="Standard Class"/>
    <s v="AF-10870"/>
    <s v="Art Ferguson"/>
    <x v="0"/>
    <s v="United States"/>
    <x v="22"/>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x v="22"/>
    <x v="10"/>
    <n v="60610"/>
    <x v="2"/>
    <s v="OFF-ST-10004123"/>
    <x v="1"/>
    <x v="4"/>
    <s v="Safco Industrial Wire Shelving System"/>
    <n v="72.784000000000006"/>
    <n v="1"/>
    <n v="0.2"/>
    <n v="-18.196000000000002"/>
  </r>
  <r>
    <n v="8202"/>
    <x v="4065"/>
    <x v="1"/>
    <x v="627"/>
    <d v="2012-11-08T00:00:00"/>
    <s v="Same Day"/>
    <s v="KD-16495"/>
    <s v="Keith Dawkins"/>
    <x v="1"/>
    <s v="United States"/>
    <x v="20"/>
    <x v="15"/>
    <n v="10024"/>
    <x v="3"/>
    <s v="OFF-ST-10000885"/>
    <x v="1"/>
    <x v="4"/>
    <s v="Fellowes Desktop Hanging File Manager"/>
    <n v="67.150000000000006"/>
    <n v="5"/>
    <n v="0"/>
    <n v="16.787500000000001"/>
  </r>
  <r>
    <n v="8203"/>
    <x v="4065"/>
    <x v="1"/>
    <x v="627"/>
    <d v="2012-11-08T00:00:00"/>
    <s v="Same Day"/>
    <s v="KD-16495"/>
    <s v="Keith Dawkins"/>
    <x v="1"/>
    <s v="United States"/>
    <x v="20"/>
    <x v="15"/>
    <n v="10024"/>
    <x v="3"/>
    <s v="TEC-PH-10004165"/>
    <x v="2"/>
    <x v="7"/>
    <s v="Mitel MiVoice 5330e IP Phone"/>
    <n v="549.98"/>
    <n v="2"/>
    <n v="0"/>
    <n v="142.9948"/>
  </r>
  <r>
    <n v="8204"/>
    <x v="4065"/>
    <x v="1"/>
    <x v="627"/>
    <d v="2012-11-08T00:00:00"/>
    <s v="Same Day"/>
    <s v="KD-16495"/>
    <s v="Keith Dawkins"/>
    <x v="1"/>
    <s v="United States"/>
    <x v="20"/>
    <x v="15"/>
    <n v="10024"/>
    <x v="3"/>
    <s v="FUR-FU-10002240"/>
    <x v="0"/>
    <x v="5"/>
    <s v="Nu-Dell EZ-Mount Plastic Wall Frames"/>
    <n v="11.82"/>
    <n v="3"/>
    <n v="0"/>
    <n v="4.7279999999999998"/>
  </r>
  <r>
    <n v="8205"/>
    <x v="4065"/>
    <x v="1"/>
    <x v="627"/>
    <d v="2012-11-08T00:00:00"/>
    <s v="Same Day"/>
    <s v="KD-16495"/>
    <s v="Keith Dawkins"/>
    <x v="1"/>
    <s v="United States"/>
    <x v="20"/>
    <x v="15"/>
    <n v="10024"/>
    <x v="3"/>
    <s v="TEC-MA-10000045"/>
    <x v="2"/>
    <x v="15"/>
    <s v="Zebra ZM400 Thermal Label Printer"/>
    <n v="4643.8"/>
    <n v="4"/>
    <n v="0"/>
    <n v="2229.0239999999999"/>
  </r>
  <r>
    <n v="8206"/>
    <x v="4065"/>
    <x v="1"/>
    <x v="627"/>
    <d v="2012-11-08T00:00:00"/>
    <s v="Same Day"/>
    <s v="KD-16495"/>
    <s v="Keith Dawkins"/>
    <x v="1"/>
    <s v="United States"/>
    <x v="20"/>
    <x v="15"/>
    <n v="10024"/>
    <x v="3"/>
    <s v="FUR-CH-10003746"/>
    <x v="0"/>
    <x v="1"/>
    <s v="Hon 4070 Series Pagoda Round Back Stacking Chairs"/>
    <n v="577.76400000000001"/>
    <n v="2"/>
    <n v="0.1"/>
    <n v="115.5528"/>
  </r>
  <r>
    <n v="8207"/>
    <x v="4066"/>
    <x v="1"/>
    <x v="33"/>
    <d v="2012-04-30T00:00:00"/>
    <s v="Standard Class"/>
    <s v="SA-20830"/>
    <s v="Sue Ann Reed"/>
    <x v="0"/>
    <s v="United States"/>
    <x v="399"/>
    <x v="2"/>
    <n v="32114"/>
    <x v="0"/>
    <s v="FUR-TA-10000577"/>
    <x v="0"/>
    <x v="3"/>
    <s v="Bretford CR4500 Series Slim Rectangular Table"/>
    <n v="191.5155"/>
    <n v="1"/>
    <n v="0.45"/>
    <n v="-76.606200000000001"/>
  </r>
  <r>
    <n v="8208"/>
    <x v="4066"/>
    <x v="1"/>
    <x v="33"/>
    <d v="2012-04-30T00:00:00"/>
    <s v="Standard Class"/>
    <s v="SA-20830"/>
    <s v="Sue Ann Reed"/>
    <x v="0"/>
    <s v="United States"/>
    <x v="399"/>
    <x v="2"/>
    <n v="32114"/>
    <x v="0"/>
    <s v="OFF-AR-10004757"/>
    <x v="1"/>
    <x v="6"/>
    <s v="Crayola Colored Pencils"/>
    <n v="2.6240000000000001"/>
    <n v="1"/>
    <n v="0.2"/>
    <n v="0.42639999999999978"/>
  </r>
  <r>
    <n v="8209"/>
    <x v="4067"/>
    <x v="1"/>
    <x v="1181"/>
    <d v="2012-09-24T00:00:00"/>
    <s v="Standard Class"/>
    <s v="BG-11035"/>
    <s v="Barry Gonzalez"/>
    <x v="0"/>
    <s v="United States"/>
    <x v="316"/>
    <x v="18"/>
    <n v="37211"/>
    <x v="0"/>
    <s v="OFF-BI-10000545"/>
    <x v="1"/>
    <x v="8"/>
    <s v="GBC Ibimaster 500 Manual ProClick Binding System"/>
    <n v="1369.7640000000001"/>
    <n v="6"/>
    <n v="0.7"/>
    <n v="-913.17599999999993"/>
  </r>
  <r>
    <n v="8210"/>
    <x v="4067"/>
    <x v="1"/>
    <x v="1181"/>
    <d v="2012-09-24T00:00:00"/>
    <s v="Standard Class"/>
    <s v="BG-11035"/>
    <s v="Barry Gonzalez"/>
    <x v="0"/>
    <s v="United States"/>
    <x v="316"/>
    <x v="18"/>
    <n v="37211"/>
    <x v="0"/>
    <s v="OFF-ST-10001522"/>
    <x v="1"/>
    <x v="4"/>
    <s v="Gould Plastics 18-Pocket Panel Bin, 34w x 5-1/4d x 20-1/2h"/>
    <n v="294.36799999999999"/>
    <n v="4"/>
    <n v="0.2"/>
    <n v="-58.873600000000025"/>
  </r>
  <r>
    <n v="8211"/>
    <x v="4068"/>
    <x v="3"/>
    <x v="210"/>
    <d v="2014-09-13T00:00:00"/>
    <s v="Standard Class"/>
    <s v="DM-12955"/>
    <s v="Dario Medina"/>
    <x v="1"/>
    <s v="United States"/>
    <x v="316"/>
    <x v="18"/>
    <n v="37211"/>
    <x v="0"/>
    <s v="OFF-AP-10001271"/>
    <x v="1"/>
    <x v="9"/>
    <s v="Eureka The Boss Cordless Rechargeable Stick Vac"/>
    <n v="81.567999999999998"/>
    <n v="2"/>
    <n v="0.2"/>
    <n v="7.1372000000000035"/>
  </r>
  <r>
    <n v="8212"/>
    <x v="4069"/>
    <x v="0"/>
    <x v="77"/>
    <d v="2013-11-13T00:00:00"/>
    <s v="Standard Class"/>
    <s v="MC-17845"/>
    <s v="Michael Chen"/>
    <x v="0"/>
    <s v="United States"/>
    <x v="61"/>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x v="61"/>
    <x v="5"/>
    <n v="75220"/>
    <x v="2"/>
    <s v="OFF-ST-10001272"/>
    <x v="1"/>
    <x v="4"/>
    <s v="Mini 13-1/2 Capacity Data Binder Rack, Pearl"/>
    <n v="314.08800000000002"/>
    <n v="3"/>
    <n v="0.2"/>
    <n v="19.630499999999998"/>
  </r>
  <r>
    <n v="8214"/>
    <x v="4070"/>
    <x v="1"/>
    <x v="12"/>
    <d v="2012-10-02T00:00:00"/>
    <s v="Standard Class"/>
    <s v="ML-17395"/>
    <s v="Marina Lichtenstein"/>
    <x v="1"/>
    <s v="United States"/>
    <x v="87"/>
    <x v="18"/>
    <n v="37130"/>
    <x v="0"/>
    <s v="OFF-BI-10001116"/>
    <x v="1"/>
    <x v="8"/>
    <s v="Wilson Jones 1&quot; Hanging DublLock Ring Binders"/>
    <n v="6.3360000000000012"/>
    <n v="4"/>
    <n v="0.7"/>
    <n v="-4.6463999999999981"/>
  </r>
  <r>
    <n v="8215"/>
    <x v="4070"/>
    <x v="1"/>
    <x v="12"/>
    <d v="2012-10-02T00:00:00"/>
    <s v="Standard Class"/>
    <s v="ML-17395"/>
    <s v="Marina Lichtenstein"/>
    <x v="1"/>
    <s v="United States"/>
    <x v="87"/>
    <x v="18"/>
    <n v="37130"/>
    <x v="0"/>
    <s v="OFF-PA-10004665"/>
    <x v="1"/>
    <x v="10"/>
    <s v="Advantus Motivational Note Cards"/>
    <n v="10.48"/>
    <n v="1"/>
    <n v="0.2"/>
    <n v="3.7989999999999995"/>
  </r>
  <r>
    <n v="8216"/>
    <x v="4070"/>
    <x v="1"/>
    <x v="12"/>
    <d v="2012-10-02T00:00:00"/>
    <s v="Standard Class"/>
    <s v="ML-17395"/>
    <s v="Marina Lichtenstein"/>
    <x v="1"/>
    <s v="United States"/>
    <x v="87"/>
    <x v="18"/>
    <n v="37130"/>
    <x v="0"/>
    <s v="OFF-BI-10004506"/>
    <x v="1"/>
    <x v="8"/>
    <s v="Wilson Jones data.warehouse D-Ring Binders with DublLock"/>
    <n v="2.4690000000000003"/>
    <n v="1"/>
    <n v="0.7"/>
    <n v="-1.8106"/>
  </r>
  <r>
    <n v="8217"/>
    <x v="4070"/>
    <x v="1"/>
    <x v="12"/>
    <d v="2012-10-02T00:00:00"/>
    <s v="Standard Class"/>
    <s v="ML-17395"/>
    <s v="Marina Lichtenstein"/>
    <x v="1"/>
    <s v="United States"/>
    <x v="87"/>
    <x v="18"/>
    <n v="37130"/>
    <x v="0"/>
    <s v="OFF-BI-10001982"/>
    <x v="1"/>
    <x v="8"/>
    <s v="Wilson Jones Custom Binder Spines &amp; Labels"/>
    <n v="3.2640000000000007"/>
    <n v="2"/>
    <n v="0.7"/>
    <n v="-2.2847999999999997"/>
  </r>
  <r>
    <n v="8218"/>
    <x v="4071"/>
    <x v="2"/>
    <x v="462"/>
    <d v="2011-10-07T00:00:00"/>
    <s v="Standard Class"/>
    <s v="RD-19930"/>
    <s v="Russell D'Ascenzo"/>
    <x v="0"/>
    <s v="United States"/>
    <x v="61"/>
    <x v="5"/>
    <n v="75217"/>
    <x v="2"/>
    <s v="OFF-FA-10002676"/>
    <x v="1"/>
    <x v="13"/>
    <s v="Colored Push Pins"/>
    <n v="4.3440000000000003"/>
    <n v="3"/>
    <n v="0.2"/>
    <n v="0.86879999999999979"/>
  </r>
  <r>
    <n v="8219"/>
    <x v="4071"/>
    <x v="2"/>
    <x v="462"/>
    <d v="2011-10-07T00:00:00"/>
    <s v="Standard Class"/>
    <s v="RD-19930"/>
    <s v="Russell D'Ascenzo"/>
    <x v="0"/>
    <s v="United States"/>
    <x v="61"/>
    <x v="5"/>
    <n v="75217"/>
    <x v="2"/>
    <s v="FUR-FU-10000758"/>
    <x v="0"/>
    <x v="5"/>
    <s v="DAX Natural Wood-Tone Poster Frame"/>
    <n v="31.776000000000003"/>
    <n v="3"/>
    <n v="0.6"/>
    <n v="-19.065600000000007"/>
  </r>
  <r>
    <n v="8220"/>
    <x v="4071"/>
    <x v="2"/>
    <x v="462"/>
    <d v="2011-10-07T00:00:00"/>
    <s v="Standard Class"/>
    <s v="RD-19930"/>
    <s v="Russell D'Ascenzo"/>
    <x v="0"/>
    <s v="United States"/>
    <x v="61"/>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x v="61"/>
    <x v="5"/>
    <n v="75217"/>
    <x v="2"/>
    <s v="OFF-BI-10002609"/>
    <x v="1"/>
    <x v="8"/>
    <s v="Avery Hidden Tab Dividers for Binding Systems"/>
    <n v="1.7879999999999996"/>
    <n v="3"/>
    <n v="0.8"/>
    <n v="-3.0396000000000001"/>
  </r>
  <r>
    <n v="8222"/>
    <x v="4071"/>
    <x v="2"/>
    <x v="462"/>
    <d v="2011-10-07T00:00:00"/>
    <s v="Standard Class"/>
    <s v="RD-19930"/>
    <s v="Russell D'Ascenzo"/>
    <x v="0"/>
    <s v="United States"/>
    <x v="61"/>
    <x v="5"/>
    <n v="75217"/>
    <x v="2"/>
    <s v="OFF-FA-10000254"/>
    <x v="1"/>
    <x v="13"/>
    <s v="Sterling Rubber Bands by Alliance"/>
    <n v="15.072000000000001"/>
    <n v="4"/>
    <n v="0.2"/>
    <n v="-3.7680000000000002"/>
  </r>
  <r>
    <n v="8223"/>
    <x v="4072"/>
    <x v="2"/>
    <x v="1087"/>
    <d v="2011-02-25T00:00:00"/>
    <s v="Standard Class"/>
    <s v="AB-10015"/>
    <s v="Aaron Bergman"/>
    <x v="0"/>
    <s v="United States"/>
    <x v="81"/>
    <x v="5"/>
    <n v="76017"/>
    <x v="2"/>
    <s v="OFF-ST-10000321"/>
    <x v="1"/>
    <x v="4"/>
    <s v="Akro Stacking Bins"/>
    <n v="12.624000000000001"/>
    <n v="2"/>
    <n v="0.2"/>
    <n v="-2.5248000000000022"/>
  </r>
  <r>
    <n v="8224"/>
    <x v="4073"/>
    <x v="0"/>
    <x v="1"/>
    <d v="2013-06-17T00:00:00"/>
    <s v="Standard Class"/>
    <s v="EA-14035"/>
    <s v="Erin Ashbrook"/>
    <x v="1"/>
    <s v="United States"/>
    <x v="45"/>
    <x v="1"/>
    <n v="91104"/>
    <x v="1"/>
    <s v="OFF-PA-10000241"/>
    <x v="1"/>
    <x v="10"/>
    <s v="IBM Multi-Purpose Copy Paper, 8 1/2 x 11&quot;, Case"/>
    <n v="185.88"/>
    <n v="6"/>
    <n v="0"/>
    <n v="83.645999999999987"/>
  </r>
  <r>
    <n v="8225"/>
    <x v="4073"/>
    <x v="0"/>
    <x v="1"/>
    <d v="2013-06-17T00:00:00"/>
    <s v="Standard Class"/>
    <s v="EA-14035"/>
    <s v="Erin Ashbrook"/>
    <x v="1"/>
    <s v="United States"/>
    <x v="45"/>
    <x v="1"/>
    <n v="91104"/>
    <x v="1"/>
    <s v="OFF-PA-10004782"/>
    <x v="1"/>
    <x v="10"/>
    <s v="Xerox 228"/>
    <n v="12.96"/>
    <n v="2"/>
    <n v="0"/>
    <n v="6.2208000000000006"/>
  </r>
  <r>
    <n v="8226"/>
    <x v="4074"/>
    <x v="3"/>
    <x v="752"/>
    <d v="2014-11-05T00:00:00"/>
    <s v="Second Class"/>
    <s v="SF-20065"/>
    <s v="Sandra Flanagan"/>
    <x v="0"/>
    <s v="United States"/>
    <x v="231"/>
    <x v="31"/>
    <n v="2149"/>
    <x v="3"/>
    <s v="OFF-PA-10004243"/>
    <x v="1"/>
    <x v="10"/>
    <s v="Xerox 1939"/>
    <n v="189.7"/>
    <n v="10"/>
    <n v="0"/>
    <n v="91.055999999999983"/>
  </r>
  <r>
    <n v="8227"/>
    <x v="4074"/>
    <x v="3"/>
    <x v="752"/>
    <d v="2014-11-05T00:00:00"/>
    <s v="Second Class"/>
    <s v="SF-20065"/>
    <s v="Sandra Flanagan"/>
    <x v="0"/>
    <s v="United States"/>
    <x v="231"/>
    <x v="31"/>
    <n v="2149"/>
    <x v="3"/>
    <s v="OFF-PA-10001033"/>
    <x v="1"/>
    <x v="10"/>
    <s v="Xerox 1893"/>
    <n v="40.99"/>
    <n v="1"/>
    <n v="0"/>
    <n v="20.085100000000001"/>
  </r>
  <r>
    <n v="8228"/>
    <x v="4075"/>
    <x v="0"/>
    <x v="958"/>
    <d v="2013-04-09T00:00:00"/>
    <s v="Second Class"/>
    <s v="BC-11125"/>
    <s v="Becky Castell"/>
    <x v="2"/>
    <s v="United States"/>
    <x v="21"/>
    <x v="15"/>
    <n v="12180"/>
    <x v="3"/>
    <s v="FUR-FU-10000723"/>
    <x v="0"/>
    <x v="5"/>
    <s v="Deflect-o EconoMat Studded, No Bevel Mat for Low Pile Carpeting"/>
    <n v="82.64"/>
    <n v="2"/>
    <n v="0"/>
    <n v="7.4376000000000033"/>
  </r>
  <r>
    <n v="8229"/>
    <x v="4075"/>
    <x v="0"/>
    <x v="958"/>
    <d v="2013-04-09T00:00:00"/>
    <s v="Second Class"/>
    <s v="BC-11125"/>
    <s v="Becky Castell"/>
    <x v="2"/>
    <s v="United States"/>
    <x v="21"/>
    <x v="15"/>
    <n v="12180"/>
    <x v="3"/>
    <s v="OFF-ST-10003455"/>
    <x v="1"/>
    <x v="4"/>
    <s v="Tenex File Box, Personal Filing Tote with Lid, Black"/>
    <n v="31.02"/>
    <n v="2"/>
    <n v="0"/>
    <n v="8.0652000000000008"/>
  </r>
  <r>
    <n v="8230"/>
    <x v="4075"/>
    <x v="0"/>
    <x v="958"/>
    <d v="2013-04-09T00:00:00"/>
    <s v="Second Class"/>
    <s v="BC-11125"/>
    <s v="Becky Castell"/>
    <x v="2"/>
    <s v="United States"/>
    <x v="21"/>
    <x v="15"/>
    <n v="12180"/>
    <x v="3"/>
    <s v="TEC-AC-10001109"/>
    <x v="2"/>
    <x v="11"/>
    <s v="Logitech Trackman Marble Mouse"/>
    <n v="89.97"/>
    <n v="3"/>
    <n v="0"/>
    <n v="37.787400000000005"/>
  </r>
  <r>
    <n v="8231"/>
    <x v="4076"/>
    <x v="0"/>
    <x v="1186"/>
    <d v="2013-07-03T00:00:00"/>
    <s v="Second Class"/>
    <s v="PF-19165"/>
    <s v="Philip Fox"/>
    <x v="0"/>
    <s v="United States"/>
    <x v="406"/>
    <x v="32"/>
    <n v="30328"/>
    <x v="0"/>
    <s v="OFF-AR-10004344"/>
    <x v="1"/>
    <x v="6"/>
    <s v="Bulldog Vacuum Base Pencil Sharpener"/>
    <n v="35.97"/>
    <n v="3"/>
    <n v="0"/>
    <n v="9.7118999999999982"/>
  </r>
  <r>
    <n v="8232"/>
    <x v="4076"/>
    <x v="0"/>
    <x v="1186"/>
    <d v="2013-07-03T00:00:00"/>
    <s v="Second Class"/>
    <s v="PF-19165"/>
    <s v="Philip Fox"/>
    <x v="0"/>
    <s v="United States"/>
    <x v="406"/>
    <x v="32"/>
    <n v="30328"/>
    <x v="0"/>
    <s v="FUR-BO-10004695"/>
    <x v="0"/>
    <x v="0"/>
    <s v="O'Sullivan 2-Door Barrister Bookcase in Odessa Pine"/>
    <n v="1266.8599999999999"/>
    <n v="7"/>
    <n v="0"/>
    <n v="291.37779999999987"/>
  </r>
  <r>
    <n v="8233"/>
    <x v="4077"/>
    <x v="2"/>
    <x v="358"/>
    <d v="2011-09-28T00:00:00"/>
    <s v="Standard Class"/>
    <s v="SE-20110"/>
    <s v="Sanjit Engle"/>
    <x v="0"/>
    <s v="United States"/>
    <x v="49"/>
    <x v="1"/>
    <n v="95123"/>
    <x v="1"/>
    <s v="OFF-ST-10000675"/>
    <x v="1"/>
    <x v="4"/>
    <s v="File Shuttle II and Handi-File, Black"/>
    <n v="169.45"/>
    <n v="5"/>
    <n v="0"/>
    <n v="42.362499999999997"/>
  </r>
  <r>
    <n v="8234"/>
    <x v="4077"/>
    <x v="2"/>
    <x v="358"/>
    <d v="2011-09-28T00:00:00"/>
    <s v="Standard Class"/>
    <s v="SE-20110"/>
    <s v="Sanjit Engle"/>
    <x v="0"/>
    <s v="United States"/>
    <x v="49"/>
    <x v="1"/>
    <n v="95123"/>
    <x v="1"/>
    <s v="OFF-ST-10002301"/>
    <x v="1"/>
    <x v="4"/>
    <s v="Tennsco Commercial Shelving"/>
    <n v="40.68"/>
    <n v="2"/>
    <n v="0"/>
    <n v="0.40679999999999694"/>
  </r>
  <r>
    <n v="8235"/>
    <x v="4078"/>
    <x v="3"/>
    <x v="927"/>
    <d v="2014-05-07T00:00:00"/>
    <s v="Standard Class"/>
    <s v="CJ-12010"/>
    <s v="Caroline Jumper"/>
    <x v="0"/>
    <s v="United States"/>
    <x v="108"/>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x v="108"/>
    <x v="2"/>
    <n v="32216"/>
    <x v="0"/>
    <s v="FUR-TA-10001889"/>
    <x v="0"/>
    <x v="3"/>
    <s v="Bush Advantage Collection Racetrack Conference Table"/>
    <n v="933.26200000000006"/>
    <n v="4"/>
    <n v="0.45"/>
    <n v="-458.14679999999998"/>
  </r>
  <r>
    <n v="8237"/>
    <x v="4078"/>
    <x v="3"/>
    <x v="927"/>
    <d v="2014-05-07T00:00:00"/>
    <s v="Standard Class"/>
    <s v="CJ-12010"/>
    <s v="Caroline Jumper"/>
    <x v="0"/>
    <s v="United States"/>
    <x v="108"/>
    <x v="2"/>
    <n v="32216"/>
    <x v="0"/>
    <s v="FUR-CH-10002024"/>
    <x v="0"/>
    <x v="1"/>
    <s v="HON 5400 Series Task Chairs for Big and Tall"/>
    <n v="2803.92"/>
    <n v="5"/>
    <n v="0.2"/>
    <n v="0"/>
  </r>
  <r>
    <n v="8238"/>
    <x v="4079"/>
    <x v="3"/>
    <x v="179"/>
    <d v="2014-10-21T00:00:00"/>
    <s v="Same Day"/>
    <s v="PT-19090"/>
    <s v="Pete Takahito"/>
    <x v="0"/>
    <s v="United States"/>
    <x v="108"/>
    <x v="2"/>
    <n v="32216"/>
    <x v="0"/>
    <s v="OFF-ST-10000617"/>
    <x v="1"/>
    <x v="4"/>
    <s v="Woodgrain Magazine Files by Perma"/>
    <n v="4.7679999999999998"/>
    <n v="2"/>
    <n v="0.2"/>
    <n v="-0.7748000000000006"/>
  </r>
  <r>
    <n v="8239"/>
    <x v="4079"/>
    <x v="3"/>
    <x v="179"/>
    <d v="2014-10-21T00:00:00"/>
    <s v="Same Day"/>
    <s v="PT-19090"/>
    <s v="Pete Takahito"/>
    <x v="0"/>
    <s v="United States"/>
    <x v="108"/>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x v="108"/>
    <x v="2"/>
    <n v="32216"/>
    <x v="0"/>
    <s v="OFF-AR-10003251"/>
    <x v="1"/>
    <x v="6"/>
    <s v="Prang Drawing Pencil Set"/>
    <n v="4.4479999999999995"/>
    <n v="2"/>
    <n v="0.2"/>
    <n v="1.1119999999999999"/>
  </r>
  <r>
    <n v="8241"/>
    <x v="4079"/>
    <x v="3"/>
    <x v="179"/>
    <d v="2014-10-21T00:00:00"/>
    <s v="Same Day"/>
    <s v="PT-19090"/>
    <s v="Pete Takahito"/>
    <x v="0"/>
    <s v="United States"/>
    <x v="108"/>
    <x v="2"/>
    <n v="32216"/>
    <x v="0"/>
    <s v="FUR-FU-10000175"/>
    <x v="0"/>
    <x v="5"/>
    <s v="DAX Wood Document Frame."/>
    <n v="43.936000000000007"/>
    <n v="4"/>
    <n v="0.2"/>
    <n v="6.0411999999999964"/>
  </r>
  <r>
    <n v="8242"/>
    <x v="4080"/>
    <x v="2"/>
    <x v="416"/>
    <d v="2011-09-05T00:00:00"/>
    <s v="Standard Class"/>
    <s v="LH-16900"/>
    <s v="Lena Hernandez"/>
    <x v="0"/>
    <s v="United States"/>
    <x v="20"/>
    <x v="15"/>
    <n v="10009"/>
    <x v="3"/>
    <s v="OFF-BI-10004716"/>
    <x v="1"/>
    <x v="8"/>
    <s v="Wilson Jones Hanging Recycled Pressboard Data Binders"/>
    <n v="23.744"/>
    <n v="2"/>
    <n v="0.2"/>
    <n v="8.3103999999999996"/>
  </r>
  <r>
    <n v="8243"/>
    <x v="4080"/>
    <x v="2"/>
    <x v="416"/>
    <d v="2011-09-05T00:00:00"/>
    <s v="Standard Class"/>
    <s v="LH-16900"/>
    <s v="Lena Hernandez"/>
    <x v="0"/>
    <s v="United States"/>
    <x v="20"/>
    <x v="15"/>
    <n v="10009"/>
    <x v="3"/>
    <s v="TEC-AC-10002842"/>
    <x v="2"/>
    <x v="11"/>
    <s v="WD My Passport Ultra 2TB Portable External Hard Drive"/>
    <n v="357"/>
    <n v="3"/>
    <n v="0"/>
    <n v="57.120000000000019"/>
  </r>
  <r>
    <n v="8244"/>
    <x v="4081"/>
    <x v="2"/>
    <x v="1132"/>
    <d v="2011-08-16T00:00:00"/>
    <s v="Standard Class"/>
    <s v="BW-11200"/>
    <s v="Ben Wallace"/>
    <x v="0"/>
    <s v="United States"/>
    <x v="8"/>
    <x v="1"/>
    <n v="94122"/>
    <x v="1"/>
    <s v="TEC-PH-10003691"/>
    <x v="2"/>
    <x v="7"/>
    <s v="BlackBerry Q10"/>
    <n v="806.33600000000001"/>
    <n v="8"/>
    <n v="0.2"/>
    <n v="50.396000000000015"/>
  </r>
  <r>
    <n v="8245"/>
    <x v="4081"/>
    <x v="2"/>
    <x v="1132"/>
    <d v="2011-08-16T00:00:00"/>
    <s v="Standard Class"/>
    <s v="BW-11200"/>
    <s v="Ben Wallace"/>
    <x v="0"/>
    <s v="United States"/>
    <x v="8"/>
    <x v="1"/>
    <n v="94122"/>
    <x v="1"/>
    <s v="FUR-FU-10002878"/>
    <x v="0"/>
    <x v="5"/>
    <s v="Seth Thomas 14&quot; Day/Date Wall Clock"/>
    <n v="85.44"/>
    <n v="3"/>
    <n v="0"/>
    <n v="31.612800000000004"/>
  </r>
  <r>
    <n v="8246"/>
    <x v="4082"/>
    <x v="2"/>
    <x v="710"/>
    <d v="2011-08-23T00:00:00"/>
    <s v="Standard Class"/>
    <s v="BS-11365"/>
    <s v="Bill Shonely"/>
    <x v="1"/>
    <s v="United States"/>
    <x v="38"/>
    <x v="32"/>
    <n v="31907"/>
    <x v="0"/>
    <s v="OFF-ST-10000991"/>
    <x v="1"/>
    <x v="4"/>
    <s v="Space Solutions HD Industrial Steel Shelving."/>
    <n v="344.90999999999997"/>
    <n v="3"/>
    <n v="0"/>
    <n v="10.347300000000004"/>
  </r>
  <r>
    <n v="8247"/>
    <x v="4083"/>
    <x v="1"/>
    <x v="1187"/>
    <d v="2012-05-10T00:00:00"/>
    <s v="Same Day"/>
    <s v="DP-13390"/>
    <s v="Dennis Pardue"/>
    <x v="2"/>
    <s v="United States"/>
    <x v="34"/>
    <x v="10"/>
    <n v="60505"/>
    <x v="2"/>
    <s v="OFF-AP-10002439"/>
    <x v="1"/>
    <x v="9"/>
    <s v="Tripp Lite Isotel 8 Ultra 8 Outlet Metal Surge"/>
    <n v="70.969999999999985"/>
    <n v="5"/>
    <n v="0.8"/>
    <n v="-191.619"/>
  </r>
  <r>
    <n v="8248"/>
    <x v="4083"/>
    <x v="1"/>
    <x v="1187"/>
    <d v="2012-05-10T00:00:00"/>
    <s v="Same Day"/>
    <s v="DP-13390"/>
    <s v="Dennis Pardue"/>
    <x v="2"/>
    <s v="United States"/>
    <x v="34"/>
    <x v="10"/>
    <n v="60505"/>
    <x v="2"/>
    <s v="OFF-AR-10004602"/>
    <x v="1"/>
    <x v="6"/>
    <s v="Boston KS Multi-Size Manual Pencil Sharpener"/>
    <n v="36.783999999999999"/>
    <n v="2"/>
    <n v="0.2"/>
    <n v="3.6784000000000017"/>
  </r>
  <r>
    <n v="8249"/>
    <x v="4084"/>
    <x v="0"/>
    <x v="1120"/>
    <d v="2013-05-14T00:00:00"/>
    <s v="Second Class"/>
    <s v="CS-12400"/>
    <s v="Christopher Schild"/>
    <x v="2"/>
    <s v="United States"/>
    <x v="10"/>
    <x v="9"/>
    <n v="19134"/>
    <x v="3"/>
    <s v="TEC-PH-10001795"/>
    <x v="2"/>
    <x v="7"/>
    <s v="ClearOne CHATAttach 160 - speaker phone"/>
    <n v="743.98799999999994"/>
    <n v="2"/>
    <n v="0.4"/>
    <n v="-123.9980000000001"/>
  </r>
  <r>
    <n v="8250"/>
    <x v="4085"/>
    <x v="1"/>
    <x v="616"/>
    <d v="2012-03-09T00:00:00"/>
    <s v="Second Class"/>
    <s v="MS-17365"/>
    <s v="Maribeth Schnelling"/>
    <x v="0"/>
    <s v="United States"/>
    <x v="22"/>
    <x v="10"/>
    <n v="60653"/>
    <x v="2"/>
    <s v="OFF-BI-10002854"/>
    <x v="1"/>
    <x v="8"/>
    <s v="Performers Binder/Pad Holder, Black"/>
    <n v="11.211999999999998"/>
    <n v="2"/>
    <n v="0.8"/>
    <n v="-16.818000000000005"/>
  </r>
  <r>
    <n v="8251"/>
    <x v="4085"/>
    <x v="1"/>
    <x v="616"/>
    <d v="2012-03-09T00:00:00"/>
    <s v="Second Class"/>
    <s v="MS-17365"/>
    <s v="Maribeth Schnelling"/>
    <x v="0"/>
    <s v="United States"/>
    <x v="22"/>
    <x v="10"/>
    <n v="60653"/>
    <x v="2"/>
    <s v="FUR-FU-10000023"/>
    <x v="0"/>
    <x v="5"/>
    <s v="Eldon Wave Desk Accessories"/>
    <n v="4.7119999999999997"/>
    <n v="2"/>
    <n v="0.6"/>
    <n v="-1.8847999999999994"/>
  </r>
  <r>
    <n v="8252"/>
    <x v="4085"/>
    <x v="1"/>
    <x v="616"/>
    <d v="2012-03-09T00:00:00"/>
    <s v="Second Class"/>
    <s v="MS-17365"/>
    <s v="Maribeth Schnelling"/>
    <x v="0"/>
    <s v="United States"/>
    <x v="22"/>
    <x v="10"/>
    <n v="60653"/>
    <x v="2"/>
    <s v="OFF-AP-10000828"/>
    <x v="1"/>
    <x v="9"/>
    <s v="Avanti 4.4 Cu. Ft. Refrigerator"/>
    <n v="180.97999999999996"/>
    <n v="5"/>
    <n v="0.8"/>
    <n v="-470.548"/>
  </r>
  <r>
    <n v="8253"/>
    <x v="4085"/>
    <x v="1"/>
    <x v="616"/>
    <d v="2012-03-09T00:00:00"/>
    <s v="Second Class"/>
    <s v="MS-17365"/>
    <s v="Maribeth Schnelling"/>
    <x v="0"/>
    <s v="United States"/>
    <x v="22"/>
    <x v="10"/>
    <n v="60653"/>
    <x v="2"/>
    <s v="OFF-ST-10000777"/>
    <x v="1"/>
    <x v="4"/>
    <s v="Companion Letter/Legal File, Black"/>
    <n v="60.415999999999997"/>
    <n v="2"/>
    <n v="0.2"/>
    <n v="6.0416000000000025"/>
  </r>
  <r>
    <n v="8254"/>
    <x v="4086"/>
    <x v="3"/>
    <x v="801"/>
    <d v="2014-08-20T00:00:00"/>
    <s v="Standard Class"/>
    <s v="DK-12895"/>
    <s v="Dana Kaydos"/>
    <x v="0"/>
    <s v="United States"/>
    <x v="4"/>
    <x v="4"/>
    <n v="98103"/>
    <x v="1"/>
    <s v="TEC-CO-10000971"/>
    <x v="2"/>
    <x v="16"/>
    <s v="Hewlett Packard 310 Color Digital Copier"/>
    <n v="299.99"/>
    <n v="1"/>
    <n v="0"/>
    <n v="89.996999999999986"/>
  </r>
  <r>
    <n v="8255"/>
    <x v="4086"/>
    <x v="3"/>
    <x v="801"/>
    <d v="2014-08-20T00:00:00"/>
    <s v="Standard Class"/>
    <s v="DK-12895"/>
    <s v="Dana Kaydos"/>
    <x v="0"/>
    <s v="United States"/>
    <x v="4"/>
    <x v="4"/>
    <n v="98103"/>
    <x v="1"/>
    <s v="OFF-PA-10003134"/>
    <x v="1"/>
    <x v="10"/>
    <s v="Xerox 1937"/>
    <n v="192.16"/>
    <n v="4"/>
    <n v="0"/>
    <n v="92.236799999999988"/>
  </r>
  <r>
    <n v="8256"/>
    <x v="4086"/>
    <x v="3"/>
    <x v="801"/>
    <d v="2014-08-20T00:00:00"/>
    <s v="Standard Class"/>
    <s v="DK-12895"/>
    <s v="Dana Kaydos"/>
    <x v="0"/>
    <s v="United States"/>
    <x v="4"/>
    <x v="4"/>
    <n v="98103"/>
    <x v="1"/>
    <s v="TEC-PH-10002538"/>
    <x v="2"/>
    <x v="7"/>
    <s v="Grandstream GXP1160 VoIP phone"/>
    <n v="242.624"/>
    <n v="8"/>
    <n v="0.2"/>
    <n v="27.295199999999973"/>
  </r>
  <r>
    <n v="8257"/>
    <x v="4086"/>
    <x v="3"/>
    <x v="801"/>
    <d v="2014-08-20T00:00:00"/>
    <s v="Standard Class"/>
    <s v="DK-12895"/>
    <s v="Dana Kaydos"/>
    <x v="0"/>
    <s v="United States"/>
    <x v="4"/>
    <x v="4"/>
    <n v="98103"/>
    <x v="1"/>
    <s v="OFF-ST-10001228"/>
    <x v="1"/>
    <x v="4"/>
    <s v="Personal File Boxes with Fold-Down Carry Handle"/>
    <n v="46.74"/>
    <n v="3"/>
    <n v="0"/>
    <n v="11.684999999999999"/>
  </r>
  <r>
    <n v="8258"/>
    <x v="4086"/>
    <x v="3"/>
    <x v="801"/>
    <d v="2014-08-20T00:00:00"/>
    <s v="Standard Class"/>
    <s v="DK-12895"/>
    <s v="Dana Kaydos"/>
    <x v="0"/>
    <s v="United States"/>
    <x v="4"/>
    <x v="4"/>
    <n v="98103"/>
    <x v="1"/>
    <s v="TEC-AC-10000397"/>
    <x v="2"/>
    <x v="11"/>
    <s v="Perixx PERIBOARD-512B, Ergonomic Split Keyboard"/>
    <n v="174.95000000000002"/>
    <n v="5"/>
    <n v="0"/>
    <n v="12.246500000000005"/>
  </r>
  <r>
    <n v="8259"/>
    <x v="4086"/>
    <x v="3"/>
    <x v="801"/>
    <d v="2014-08-20T00:00:00"/>
    <s v="Standard Class"/>
    <s v="DK-12895"/>
    <s v="Dana Kaydos"/>
    <x v="0"/>
    <s v="United States"/>
    <x v="4"/>
    <x v="4"/>
    <n v="98103"/>
    <x v="1"/>
    <s v="OFF-BI-10004308"/>
    <x v="1"/>
    <x v="8"/>
    <s v="Avery Legal 4-Ring Binder"/>
    <n v="100.70400000000001"/>
    <n v="6"/>
    <n v="0.2"/>
    <n v="37.763999999999996"/>
  </r>
  <r>
    <n v="8260"/>
    <x v="4087"/>
    <x v="0"/>
    <x v="190"/>
    <d v="2013-06-27T00:00:00"/>
    <s v="Same Day"/>
    <s v="SN-20560"/>
    <s v="Skye Norling"/>
    <x v="2"/>
    <s v="United States"/>
    <x v="43"/>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x v="43"/>
    <x v="12"/>
    <n v="48066"/>
    <x v="2"/>
    <s v="OFF-BI-10000773"/>
    <x v="1"/>
    <x v="8"/>
    <s v="Insertable Tab Post Binder Dividers"/>
    <n v="8.02"/>
    <n v="1"/>
    <n v="0"/>
    <n v="3.7693999999999992"/>
  </r>
  <r>
    <n v="8262"/>
    <x v="4087"/>
    <x v="0"/>
    <x v="190"/>
    <d v="2013-06-27T00:00:00"/>
    <s v="Same Day"/>
    <s v="SN-20560"/>
    <s v="Skye Norling"/>
    <x v="2"/>
    <s v="United States"/>
    <x v="43"/>
    <x v="12"/>
    <n v="48066"/>
    <x v="2"/>
    <s v="OFF-ST-10001837"/>
    <x v="1"/>
    <x v="4"/>
    <s v="SAFCO Mobile Desk Side File, Wire Frame"/>
    <n v="171.04"/>
    <n v="4"/>
    <n v="0"/>
    <n v="44.470399999999998"/>
  </r>
  <r>
    <n v="8263"/>
    <x v="4088"/>
    <x v="0"/>
    <x v="272"/>
    <d v="2013-12-20T00:00:00"/>
    <s v="Standard Class"/>
    <s v="TC-21475"/>
    <s v="Tony Chapman"/>
    <x v="2"/>
    <s v="United States"/>
    <x v="115"/>
    <x v="36"/>
    <n v="72701"/>
    <x v="0"/>
    <s v="OFF-PA-10002552"/>
    <x v="1"/>
    <x v="10"/>
    <s v="Xerox 1958"/>
    <n v="19.440000000000001"/>
    <n v="3"/>
    <n v="0"/>
    <n v="9.3312000000000008"/>
  </r>
  <r>
    <n v="8264"/>
    <x v="4089"/>
    <x v="1"/>
    <x v="1023"/>
    <d v="2012-09-17T00:00:00"/>
    <s v="Standard Class"/>
    <s v="AM-10705"/>
    <s v="Anne McFarland"/>
    <x v="0"/>
    <s v="United States"/>
    <x v="108"/>
    <x v="3"/>
    <n v="28540"/>
    <x v="0"/>
    <s v="OFF-BI-10000014"/>
    <x v="1"/>
    <x v="8"/>
    <s v="Heavy-Duty E-Z-D Binders"/>
    <n v="13.092000000000002"/>
    <n v="4"/>
    <n v="0.7"/>
    <n v="-10.037199999999999"/>
  </r>
  <r>
    <n v="8265"/>
    <x v="4090"/>
    <x v="2"/>
    <x v="125"/>
    <d v="2012-01-04T00:00:00"/>
    <s v="Standard Class"/>
    <s v="AJ-10960"/>
    <s v="Astrea Jones"/>
    <x v="0"/>
    <s v="United States"/>
    <x v="20"/>
    <x v="15"/>
    <n v="10035"/>
    <x v="3"/>
    <s v="OFF-AP-10004136"/>
    <x v="1"/>
    <x v="9"/>
    <s v="Kensington 6 Outlet SmartSocket Surge Protector"/>
    <n v="122.94"/>
    <n v="3"/>
    <n v="0"/>
    <n v="30.734999999999992"/>
  </r>
  <r>
    <n v="8266"/>
    <x v="4090"/>
    <x v="2"/>
    <x v="125"/>
    <d v="2012-01-04T00:00:00"/>
    <s v="Standard Class"/>
    <s v="AJ-10960"/>
    <s v="Astrea Jones"/>
    <x v="0"/>
    <s v="United States"/>
    <x v="20"/>
    <x v="15"/>
    <n v="10035"/>
    <x v="3"/>
    <s v="OFF-BI-10003429"/>
    <x v="1"/>
    <x v="8"/>
    <s v="Cardinal HOLDit! Binder Insert Strips,Extra Strips"/>
    <n v="35.448"/>
    <n v="7"/>
    <n v="0.2"/>
    <n v="12.8499"/>
  </r>
  <r>
    <n v="8267"/>
    <x v="4091"/>
    <x v="2"/>
    <x v="333"/>
    <d v="2011-05-04T00:00:00"/>
    <s v="Standard Class"/>
    <s v="KH-16360"/>
    <s v="Katherine Hughes"/>
    <x v="0"/>
    <s v="United States"/>
    <x v="18"/>
    <x v="13"/>
    <n v="19901"/>
    <x v="3"/>
    <s v="TEC-PH-10000376"/>
    <x v="2"/>
    <x v="7"/>
    <s v="Square Credit Card Reader"/>
    <n v="19.98"/>
    <n v="2"/>
    <n v="0"/>
    <n v="5.1948000000000008"/>
  </r>
  <r>
    <n v="8268"/>
    <x v="4092"/>
    <x v="3"/>
    <x v="289"/>
    <d v="2014-02-07T00:00:00"/>
    <s v="Standard Class"/>
    <s v="LP-17095"/>
    <s v="Liz Preis"/>
    <x v="0"/>
    <s v="United States"/>
    <x v="34"/>
    <x v="10"/>
    <n v="60505"/>
    <x v="2"/>
    <s v="FUR-TA-10003469"/>
    <x v="0"/>
    <x v="3"/>
    <s v="Balt Split Level Computer Training Table"/>
    <n v="69.375"/>
    <n v="1"/>
    <n v="0.5"/>
    <n v="-47.174999999999997"/>
  </r>
  <r>
    <n v="8269"/>
    <x v="4092"/>
    <x v="3"/>
    <x v="289"/>
    <d v="2014-02-07T00:00:00"/>
    <s v="Standard Class"/>
    <s v="LP-17095"/>
    <s v="Liz Preis"/>
    <x v="0"/>
    <s v="United States"/>
    <x v="34"/>
    <x v="10"/>
    <n v="60505"/>
    <x v="2"/>
    <s v="OFF-SU-10004231"/>
    <x v="1"/>
    <x v="14"/>
    <s v="Acme Tagit Stainless Steel Antibacterial Scissors"/>
    <n v="31.680000000000003"/>
    <n v="4"/>
    <n v="0.2"/>
    <n v="2.7719999999999994"/>
  </r>
  <r>
    <n v="8270"/>
    <x v="4092"/>
    <x v="3"/>
    <x v="289"/>
    <d v="2014-02-07T00:00:00"/>
    <s v="Standard Class"/>
    <s v="LP-17095"/>
    <s v="Liz Preis"/>
    <x v="0"/>
    <s v="United States"/>
    <x v="34"/>
    <x v="10"/>
    <n v="60505"/>
    <x v="2"/>
    <s v="TEC-PH-10002584"/>
    <x v="2"/>
    <x v="7"/>
    <s v="Samsung Galaxy S4"/>
    <n v="2003.1680000000001"/>
    <n v="4"/>
    <n v="0.2"/>
    <n v="250.39599999999984"/>
  </r>
  <r>
    <n v="8271"/>
    <x v="4092"/>
    <x v="3"/>
    <x v="289"/>
    <d v="2014-02-07T00:00:00"/>
    <s v="Standard Class"/>
    <s v="LP-17095"/>
    <s v="Liz Preis"/>
    <x v="0"/>
    <s v="United States"/>
    <x v="34"/>
    <x v="10"/>
    <n v="60505"/>
    <x v="2"/>
    <s v="OFF-AR-10003602"/>
    <x v="1"/>
    <x v="6"/>
    <s v="Quartet Omega Colored Chalk, 12/Pack"/>
    <n v="9.3439999999999994"/>
    <n v="2"/>
    <n v="0.2"/>
    <n v="3.1535999999999995"/>
  </r>
  <r>
    <n v="8272"/>
    <x v="4093"/>
    <x v="0"/>
    <x v="591"/>
    <d v="2014-01-01T00:00:00"/>
    <s v="Standard Class"/>
    <s v="JE-15715"/>
    <s v="Joe Elijah"/>
    <x v="0"/>
    <s v="United States"/>
    <x v="20"/>
    <x v="15"/>
    <n v="10009"/>
    <x v="3"/>
    <s v="FUR-CH-10002331"/>
    <x v="0"/>
    <x v="1"/>
    <s v="Hon 4700 Series Mobuis Mid-Back Task Chairs with Adjustable Arms"/>
    <n v="2563.056"/>
    <n v="8"/>
    <n v="0.1"/>
    <n v="313.26239999999967"/>
  </r>
  <r>
    <n v="8273"/>
    <x v="4094"/>
    <x v="0"/>
    <x v="201"/>
    <d v="2013-10-26T00:00:00"/>
    <s v="Standard Class"/>
    <s v="MY-18295"/>
    <s v="Muhammed Yedwab"/>
    <x v="1"/>
    <s v="United States"/>
    <x v="485"/>
    <x v="1"/>
    <n v="92020"/>
    <x v="1"/>
    <s v="FUR-CH-10001802"/>
    <x v="0"/>
    <x v="1"/>
    <s v="Hon Every-Day Chair Series Swivel Task Chairs"/>
    <n v="387.13600000000002"/>
    <n v="4"/>
    <n v="0.2"/>
    <n v="4.8391999999999911"/>
  </r>
  <r>
    <n v="8274"/>
    <x v="4095"/>
    <x v="1"/>
    <x v="385"/>
    <d v="2012-06-15T00:00:00"/>
    <s v="Second Class"/>
    <s v="FC-14245"/>
    <s v="Frank Carlisle"/>
    <x v="2"/>
    <s v="United States"/>
    <x v="24"/>
    <x v="24"/>
    <n v="45503"/>
    <x v="3"/>
    <s v="OFF-AR-10000634"/>
    <x v="1"/>
    <x v="6"/>
    <s v="Newell 320"/>
    <n v="3.4240000000000004"/>
    <n v="1"/>
    <n v="0.2"/>
    <n v="0.29960000000000009"/>
  </r>
  <r>
    <n v="8275"/>
    <x v="4096"/>
    <x v="3"/>
    <x v="160"/>
    <d v="2014-07-05T00:00:00"/>
    <s v="Standard Class"/>
    <s v="ND-18460"/>
    <s v="Neil Ducich"/>
    <x v="1"/>
    <s v="United States"/>
    <x v="145"/>
    <x v="15"/>
    <n v="10550"/>
    <x v="3"/>
    <s v="OFF-ST-10002615"/>
    <x v="1"/>
    <x v="4"/>
    <s v="Dual Level, Single-Width Filing Carts"/>
    <n v="1085.42"/>
    <n v="7"/>
    <n v="0"/>
    <n v="282.20920000000001"/>
  </r>
  <r>
    <n v="8276"/>
    <x v="4097"/>
    <x v="1"/>
    <x v="153"/>
    <d v="2012-06-30T00:00:00"/>
    <s v="Standard Class"/>
    <s v="DB-13360"/>
    <s v="Dennis Bolton"/>
    <x v="2"/>
    <s v="United States"/>
    <x v="80"/>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x v="67"/>
    <x v="2"/>
    <n v="33614"/>
    <x v="0"/>
    <s v="OFF-BI-10003727"/>
    <x v="1"/>
    <x v="8"/>
    <s v="Avery Durable Slant Ring Binders With Label Holder"/>
    <n v="3.762"/>
    <n v="3"/>
    <n v="0.7"/>
    <n v="-2.758799999999999"/>
  </r>
  <r>
    <n v="8278"/>
    <x v="4098"/>
    <x v="0"/>
    <x v="823"/>
    <d v="2013-02-25T00:00:00"/>
    <s v="Standard Class"/>
    <s v="LC-16960"/>
    <s v="Lindsay Castell"/>
    <x v="2"/>
    <s v="United States"/>
    <x v="67"/>
    <x v="2"/>
    <n v="33614"/>
    <x v="0"/>
    <s v="OFF-BI-10002026"/>
    <x v="1"/>
    <x v="8"/>
    <s v="Avery Arch Ring Binders"/>
    <n v="34.860000000000007"/>
    <n v="2"/>
    <n v="0.7"/>
    <n v="-26.726000000000006"/>
  </r>
  <r>
    <n v="8279"/>
    <x v="4098"/>
    <x v="0"/>
    <x v="823"/>
    <d v="2013-02-25T00:00:00"/>
    <s v="Standard Class"/>
    <s v="LC-16960"/>
    <s v="Lindsay Castell"/>
    <x v="2"/>
    <s v="United States"/>
    <x v="67"/>
    <x v="2"/>
    <n v="33614"/>
    <x v="0"/>
    <s v="OFF-ST-10001496"/>
    <x v="1"/>
    <x v="4"/>
    <s v="Standard Rollaway File with Lock"/>
    <n v="432.45600000000002"/>
    <n v="3"/>
    <n v="0.2"/>
    <n v="32.434200000000004"/>
  </r>
  <r>
    <n v="8280"/>
    <x v="4099"/>
    <x v="3"/>
    <x v="300"/>
    <d v="2014-04-27T00:00:00"/>
    <s v="Standard Class"/>
    <s v="BD-11725"/>
    <s v="Bruce Degenhardt"/>
    <x v="0"/>
    <s v="United States"/>
    <x v="38"/>
    <x v="32"/>
    <n v="31907"/>
    <x v="0"/>
    <s v="OFF-ST-10003716"/>
    <x v="1"/>
    <x v="4"/>
    <s v="Tennsco Double-Tier Lockers"/>
    <n v="675.06000000000006"/>
    <n v="3"/>
    <n v="0"/>
    <n v="87.757800000000003"/>
  </r>
  <r>
    <n v="8281"/>
    <x v="4100"/>
    <x v="3"/>
    <x v="1188"/>
    <d v="2014-05-11T00:00:00"/>
    <s v="First Class"/>
    <s v="MC-17605"/>
    <s v="Matt Connell"/>
    <x v="1"/>
    <s v="United States"/>
    <x v="108"/>
    <x v="3"/>
    <n v="28540"/>
    <x v="0"/>
    <s v="OFF-EN-10002504"/>
    <x v="1"/>
    <x v="12"/>
    <s v="Tyvek  Top-Opening Peel &amp; Seel Envelopes, Plain White"/>
    <n v="65.231999999999999"/>
    <n v="3"/>
    <n v="0.2"/>
    <n v="22.015799999999999"/>
  </r>
  <r>
    <n v="8282"/>
    <x v="4100"/>
    <x v="3"/>
    <x v="1188"/>
    <d v="2014-05-11T00:00:00"/>
    <s v="First Class"/>
    <s v="MC-17605"/>
    <s v="Matt Connell"/>
    <x v="1"/>
    <s v="United States"/>
    <x v="108"/>
    <x v="3"/>
    <n v="28540"/>
    <x v="0"/>
    <s v="FUR-CH-10001270"/>
    <x v="0"/>
    <x v="1"/>
    <s v="Harbour Creations Steel Folding Chair"/>
    <n v="207"/>
    <n v="3"/>
    <n v="0.2"/>
    <n v="25.874999999999972"/>
  </r>
  <r>
    <n v="8283"/>
    <x v="4101"/>
    <x v="1"/>
    <x v="379"/>
    <d v="2012-12-26T00:00:00"/>
    <s v="Second Class"/>
    <s v="SZ-20035"/>
    <s v="Sam Zeldin"/>
    <x v="2"/>
    <s v="United States"/>
    <x v="490"/>
    <x v="10"/>
    <n v="60174"/>
    <x v="2"/>
    <s v="TEC-MA-10004241"/>
    <x v="2"/>
    <x v="15"/>
    <s v="Star Micronics TSP800 TSP847IIU Receipt Printer"/>
    <n v="600.53"/>
    <n v="2"/>
    <n v="0.3"/>
    <n v="137.26399999999995"/>
  </r>
  <r>
    <n v="8284"/>
    <x v="4101"/>
    <x v="1"/>
    <x v="379"/>
    <d v="2012-12-26T00:00:00"/>
    <s v="Second Class"/>
    <s v="SZ-20035"/>
    <s v="Sam Zeldin"/>
    <x v="2"/>
    <s v="United States"/>
    <x v="490"/>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x v="490"/>
    <x v="10"/>
    <n v="60174"/>
    <x v="2"/>
    <s v="TEC-AC-10003198"/>
    <x v="2"/>
    <x v="11"/>
    <s v="Enermax Acrylux Wireless Keyboard"/>
    <n v="637.44000000000005"/>
    <n v="8"/>
    <n v="0.2"/>
    <n v="135.45599999999996"/>
  </r>
  <r>
    <n v="8286"/>
    <x v="4101"/>
    <x v="1"/>
    <x v="379"/>
    <d v="2012-12-26T00:00:00"/>
    <s v="Second Class"/>
    <s v="SZ-20035"/>
    <s v="Sam Zeldin"/>
    <x v="2"/>
    <s v="United States"/>
    <x v="490"/>
    <x v="10"/>
    <n v="60174"/>
    <x v="2"/>
    <s v="FUR-FU-10003039"/>
    <x v="0"/>
    <x v="5"/>
    <s v="Howard Miller 11-1/2&quot; Diameter Grantwood Wall Clock"/>
    <n v="51.756000000000007"/>
    <n v="3"/>
    <n v="0.6"/>
    <n v="-33.641399999999997"/>
  </r>
  <r>
    <n v="8287"/>
    <x v="4102"/>
    <x v="2"/>
    <x v="1132"/>
    <d v="2011-08-16T00:00:00"/>
    <s v="Standard Class"/>
    <s v="DH-13675"/>
    <s v="Duane Huffman"/>
    <x v="2"/>
    <s v="United States"/>
    <x v="100"/>
    <x v="2"/>
    <n v="33180"/>
    <x v="0"/>
    <s v="OFF-PA-10000295"/>
    <x v="1"/>
    <x v="10"/>
    <s v="Xerox 229"/>
    <n v="31.104000000000006"/>
    <n v="6"/>
    <n v="0.2"/>
    <n v="10.8864"/>
  </r>
  <r>
    <n v="8288"/>
    <x v="4102"/>
    <x v="2"/>
    <x v="1132"/>
    <d v="2011-08-16T00:00:00"/>
    <s v="Standard Class"/>
    <s v="DH-13675"/>
    <s v="Duane Huffman"/>
    <x v="2"/>
    <s v="United States"/>
    <x v="100"/>
    <x v="2"/>
    <n v="33180"/>
    <x v="0"/>
    <s v="OFF-AR-10004344"/>
    <x v="1"/>
    <x v="6"/>
    <s v="Bulldog Vacuum Base Pencil Sharpener"/>
    <n v="47.96"/>
    <n v="5"/>
    <n v="0.2"/>
    <n v="4.196499999999995"/>
  </r>
  <r>
    <n v="8289"/>
    <x v="4102"/>
    <x v="2"/>
    <x v="1132"/>
    <d v="2011-08-16T00:00:00"/>
    <s v="Standard Class"/>
    <s v="DH-13675"/>
    <s v="Duane Huffman"/>
    <x v="2"/>
    <s v="United States"/>
    <x v="100"/>
    <x v="2"/>
    <n v="33180"/>
    <x v="0"/>
    <s v="TEC-AC-10002473"/>
    <x v="2"/>
    <x v="11"/>
    <s v="Maxell 4.7GB DVD-R"/>
    <n v="158.928"/>
    <n v="7"/>
    <n v="0.2"/>
    <n v="41.718599999999995"/>
  </r>
  <r>
    <n v="8290"/>
    <x v="4102"/>
    <x v="2"/>
    <x v="1132"/>
    <d v="2011-08-16T00:00:00"/>
    <s v="Standard Class"/>
    <s v="DH-13675"/>
    <s v="Duane Huffman"/>
    <x v="2"/>
    <s v="United States"/>
    <x v="100"/>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x v="100"/>
    <x v="2"/>
    <n v="33180"/>
    <x v="0"/>
    <s v="OFF-SU-10000432"/>
    <x v="1"/>
    <x v="14"/>
    <s v="Acco Side-Punched Conventional Columnar Pads"/>
    <n v="5.5520000000000005"/>
    <n v="2"/>
    <n v="0.2"/>
    <n v="-1.0410000000000006"/>
  </r>
  <r>
    <n v="8292"/>
    <x v="4102"/>
    <x v="2"/>
    <x v="1132"/>
    <d v="2011-08-16T00:00:00"/>
    <s v="Standard Class"/>
    <s v="DH-13675"/>
    <s v="Duane Huffman"/>
    <x v="2"/>
    <s v="United States"/>
    <x v="100"/>
    <x v="2"/>
    <n v="33180"/>
    <x v="0"/>
    <s v="OFF-LA-10000443"/>
    <x v="1"/>
    <x v="2"/>
    <s v="Avery 501"/>
    <n v="2.952"/>
    <n v="1"/>
    <n v="0.2"/>
    <n v="0.99629999999999996"/>
  </r>
  <r>
    <n v="8293"/>
    <x v="4103"/>
    <x v="1"/>
    <x v="555"/>
    <d v="2012-12-15T00:00:00"/>
    <s v="Standard Class"/>
    <s v="LC-16885"/>
    <s v="Lena Creighton"/>
    <x v="0"/>
    <s v="United States"/>
    <x v="21"/>
    <x v="24"/>
    <n v="45373"/>
    <x v="3"/>
    <s v="OFF-BI-10003166"/>
    <x v="1"/>
    <x v="8"/>
    <s v="GBC Plasticlear Binding Covers"/>
    <n v="10.332000000000003"/>
    <n v="3"/>
    <n v="0.7"/>
    <n v="-7.5767999999999986"/>
  </r>
  <r>
    <n v="8294"/>
    <x v="4104"/>
    <x v="3"/>
    <x v="132"/>
    <d v="2014-11-08T00:00:00"/>
    <s v="Standard Class"/>
    <s v="JO-15145"/>
    <s v="Jack O'Briant"/>
    <x v="1"/>
    <s v="United States"/>
    <x v="4"/>
    <x v="4"/>
    <n v="98103"/>
    <x v="1"/>
    <s v="OFF-BI-10002393"/>
    <x v="1"/>
    <x v="8"/>
    <s v="Binder Posts"/>
    <n v="18.368000000000002"/>
    <n v="4"/>
    <n v="0.2"/>
    <n v="5.9695999999999998"/>
  </r>
  <r>
    <n v="8295"/>
    <x v="4105"/>
    <x v="3"/>
    <x v="677"/>
    <d v="2014-03-18T00:00:00"/>
    <s v="Standard Class"/>
    <s v="MT-17815"/>
    <s v="Meg Tillman"/>
    <x v="0"/>
    <s v="United States"/>
    <x v="20"/>
    <x v="15"/>
    <n v="10011"/>
    <x v="3"/>
    <s v="TEC-PH-10001809"/>
    <x v="2"/>
    <x v="7"/>
    <s v="Panasonic KX T7736-B Digital phone"/>
    <n v="299.89999999999998"/>
    <n v="2"/>
    <n v="0"/>
    <n v="74.974999999999994"/>
  </r>
  <r>
    <n v="8296"/>
    <x v="4106"/>
    <x v="0"/>
    <x v="198"/>
    <d v="2013-06-04T00:00:00"/>
    <s v="Standard Class"/>
    <s v="EB-13750"/>
    <s v="Edward Becker"/>
    <x v="1"/>
    <s v="United States"/>
    <x v="81"/>
    <x v="17"/>
    <n v="22204"/>
    <x v="0"/>
    <s v="OFF-EN-10002600"/>
    <x v="1"/>
    <x v="12"/>
    <s v="Redi-Strip #10 Envelopes, 4 1/8 x 9 1/2"/>
    <n v="26.55"/>
    <n v="9"/>
    <n v="0"/>
    <n v="12.744"/>
  </r>
  <r>
    <n v="8297"/>
    <x v="4106"/>
    <x v="0"/>
    <x v="198"/>
    <d v="2013-06-04T00:00:00"/>
    <s v="Standard Class"/>
    <s v="EB-13750"/>
    <s v="Edward Becker"/>
    <x v="1"/>
    <s v="United States"/>
    <x v="81"/>
    <x v="17"/>
    <n v="22204"/>
    <x v="0"/>
    <s v="TEC-AC-10000109"/>
    <x v="2"/>
    <x v="11"/>
    <s v="Sony Micro Vault Click 16 GB USB 2.0 Flash Drive"/>
    <n v="111.98"/>
    <n v="2"/>
    <n v="0"/>
    <n v="26.875200000000007"/>
  </r>
  <r>
    <n v="8298"/>
    <x v="4107"/>
    <x v="1"/>
    <x v="761"/>
    <d v="2012-07-11T00:00:00"/>
    <s v="Standard Class"/>
    <s v="RS-19765"/>
    <s v="Roland Schwarz"/>
    <x v="1"/>
    <s v="United States"/>
    <x v="35"/>
    <x v="3"/>
    <n v="28205"/>
    <x v="0"/>
    <s v="FUR-FU-10003829"/>
    <x v="0"/>
    <x v="5"/>
    <s v="Stackable Trays"/>
    <n v="4.9280000000000008"/>
    <n v="2"/>
    <n v="0.2"/>
    <n v="0.73919999999999941"/>
  </r>
  <r>
    <n v="8299"/>
    <x v="4107"/>
    <x v="1"/>
    <x v="761"/>
    <d v="2012-07-11T00:00:00"/>
    <s v="Standard Class"/>
    <s v="RS-19765"/>
    <s v="Roland Schwarz"/>
    <x v="1"/>
    <s v="United States"/>
    <x v="35"/>
    <x v="3"/>
    <n v="28205"/>
    <x v="0"/>
    <s v="OFF-LA-10003223"/>
    <x v="1"/>
    <x v="2"/>
    <s v="Avery 508"/>
    <n v="11.784000000000001"/>
    <n v="3"/>
    <n v="0.2"/>
    <n v="4.2716999999999992"/>
  </r>
  <r>
    <n v="8300"/>
    <x v="4108"/>
    <x v="2"/>
    <x v="518"/>
    <d v="2011-03-15T00:00:00"/>
    <s v="Standard Class"/>
    <s v="RB-19435"/>
    <s v="Richard Bierner"/>
    <x v="0"/>
    <s v="United States"/>
    <x v="43"/>
    <x v="1"/>
    <n v="95661"/>
    <x v="1"/>
    <s v="OFF-AR-10001770"/>
    <x v="1"/>
    <x v="6"/>
    <s v="Economy #2 Pencils"/>
    <n v="7.98"/>
    <n v="3"/>
    <n v="0"/>
    <n v="2.0747999999999998"/>
  </r>
  <r>
    <n v="8301"/>
    <x v="4109"/>
    <x v="1"/>
    <x v="704"/>
    <d v="2012-04-24T00:00:00"/>
    <s v="Standard Class"/>
    <s v="OT-18730"/>
    <s v="Olvera Toch"/>
    <x v="0"/>
    <s v="United States"/>
    <x v="66"/>
    <x v="12"/>
    <n v="48234"/>
    <x v="2"/>
    <s v="OFF-EN-10003296"/>
    <x v="1"/>
    <x v="12"/>
    <s v="Tyvek Side-Opening Peel &amp; Seel Expanding Envelopes"/>
    <n v="180.96"/>
    <n v="2"/>
    <n v="0"/>
    <n v="81.432000000000002"/>
  </r>
  <r>
    <n v="8302"/>
    <x v="4110"/>
    <x v="3"/>
    <x v="1189"/>
    <d v="2014-08-02T00:00:00"/>
    <s v="Standard Class"/>
    <s v="GZ-14545"/>
    <s v="George Zrebassa"/>
    <x v="1"/>
    <s v="United States"/>
    <x v="1"/>
    <x v="1"/>
    <n v="90036"/>
    <x v="1"/>
    <s v="TEC-AC-10003870"/>
    <x v="2"/>
    <x v="11"/>
    <s v="Logitech Z-906 Speaker sys - home theater - 5.1-CH"/>
    <n v="1649.95"/>
    <n v="5"/>
    <n v="0"/>
    <n v="659.98"/>
  </r>
  <r>
    <n v="8303"/>
    <x v="4110"/>
    <x v="3"/>
    <x v="1189"/>
    <d v="2014-08-02T00:00:00"/>
    <s v="Standard Class"/>
    <s v="GZ-14545"/>
    <s v="George Zrebassa"/>
    <x v="1"/>
    <s v="United States"/>
    <x v="1"/>
    <x v="1"/>
    <n v="90036"/>
    <x v="1"/>
    <s v="FUR-CH-10000665"/>
    <x v="0"/>
    <x v="1"/>
    <s v="Global Airflow Leather Mesh Back Chair, Black"/>
    <n v="362.35199999999998"/>
    <n v="3"/>
    <n v="0.2"/>
    <n v="45.293999999999954"/>
  </r>
  <r>
    <n v="8304"/>
    <x v="4111"/>
    <x v="2"/>
    <x v="656"/>
    <d v="2011-11-02T00:00:00"/>
    <s v="Second Class"/>
    <s v="NL-18310"/>
    <s v="Nancy Lomonaco"/>
    <x v="2"/>
    <s v="United States"/>
    <x v="8"/>
    <x v="1"/>
    <n v="94110"/>
    <x v="1"/>
    <s v="TEC-PH-10003092"/>
    <x v="2"/>
    <x v="7"/>
    <s v="Motorola L804"/>
    <n v="73.584000000000003"/>
    <n v="2"/>
    <n v="0.2"/>
    <n v="8.2781999999999982"/>
  </r>
  <r>
    <n v="8305"/>
    <x v="4112"/>
    <x v="3"/>
    <x v="132"/>
    <d v="2014-11-10T00:00:00"/>
    <s v="Standard Class"/>
    <s v="BG-11740"/>
    <s v="Bruce Geld"/>
    <x v="0"/>
    <s v="United States"/>
    <x v="329"/>
    <x v="1"/>
    <n v="93309"/>
    <x v="1"/>
    <s v="FUR-TA-10001086"/>
    <x v="0"/>
    <x v="3"/>
    <s v="SAFCO PlanMaster Boards, 60w x 37-1/2d, White Melamine"/>
    <n v="486.36800000000005"/>
    <n v="4"/>
    <n v="0.2"/>
    <n v="36.477600000000024"/>
  </r>
  <r>
    <n v="8306"/>
    <x v="4113"/>
    <x v="0"/>
    <x v="1190"/>
    <d v="2013-08-17T00:00:00"/>
    <s v="Standard Class"/>
    <s v="MT-18070"/>
    <s v="Michelle Tran"/>
    <x v="2"/>
    <s v="United States"/>
    <x v="251"/>
    <x v="26"/>
    <n v="74133"/>
    <x v="2"/>
    <s v="OFF-PA-10001870"/>
    <x v="1"/>
    <x v="10"/>
    <s v="Xerox 202"/>
    <n v="32.400000000000006"/>
    <n v="5"/>
    <n v="0"/>
    <n v="15.552000000000001"/>
  </r>
  <r>
    <n v="8307"/>
    <x v="4113"/>
    <x v="0"/>
    <x v="1190"/>
    <d v="2013-08-17T00:00:00"/>
    <s v="Standard Class"/>
    <s v="MT-18070"/>
    <s v="Michelle Tran"/>
    <x v="2"/>
    <s v="United States"/>
    <x v="251"/>
    <x v="26"/>
    <n v="74133"/>
    <x v="2"/>
    <s v="OFF-BI-10003305"/>
    <x v="1"/>
    <x v="8"/>
    <s v="Avery Hanging File Binders"/>
    <n v="41.86"/>
    <n v="7"/>
    <n v="0"/>
    <n v="19.255600000000001"/>
  </r>
  <r>
    <n v="8308"/>
    <x v="4113"/>
    <x v="0"/>
    <x v="1190"/>
    <d v="2013-08-17T00:00:00"/>
    <s v="Standard Class"/>
    <s v="MT-18070"/>
    <s v="Michelle Tran"/>
    <x v="2"/>
    <s v="United States"/>
    <x v="251"/>
    <x v="26"/>
    <n v="74133"/>
    <x v="2"/>
    <s v="OFF-BI-10003007"/>
    <x v="1"/>
    <x v="8"/>
    <s v="Premium Transparent Presentation Covers, No Pattern/Clear, 8 1/2&quot; x 11&quot;"/>
    <n v="77.56"/>
    <n v="2"/>
    <n v="0"/>
    <n v="35.677599999999998"/>
  </r>
  <r>
    <n v="8309"/>
    <x v="4114"/>
    <x v="0"/>
    <x v="197"/>
    <d v="2013-07-26T00:00:00"/>
    <s v="Same Day"/>
    <s v="BC-11125"/>
    <s v="Becky Castell"/>
    <x v="2"/>
    <s v="United States"/>
    <x v="8"/>
    <x v="1"/>
    <n v="94122"/>
    <x v="1"/>
    <s v="OFF-AR-10001419"/>
    <x v="1"/>
    <x v="6"/>
    <s v="Newell 325"/>
    <n v="37.17"/>
    <n v="9"/>
    <n v="0"/>
    <n v="11.151"/>
  </r>
  <r>
    <n v="8310"/>
    <x v="4115"/>
    <x v="2"/>
    <x v="72"/>
    <d v="2011-03-07T00:00:00"/>
    <s v="Standard Class"/>
    <s v="GW-14605"/>
    <s v="Giulietta Weimer"/>
    <x v="0"/>
    <s v="United States"/>
    <x v="12"/>
    <x v="5"/>
    <n v="77036"/>
    <x v="2"/>
    <s v="OFF-ST-10003692"/>
    <x v="1"/>
    <x v="4"/>
    <s v="Recycled Steel Personal File for Hanging File Folders"/>
    <n v="137.352"/>
    <n v="3"/>
    <n v="0.2"/>
    <n v="8.5844999999999914"/>
  </r>
  <r>
    <n v="8311"/>
    <x v="4115"/>
    <x v="2"/>
    <x v="72"/>
    <d v="2011-03-07T00:00:00"/>
    <s v="Standard Class"/>
    <s v="GW-14605"/>
    <s v="Giulietta Weimer"/>
    <x v="0"/>
    <s v="United States"/>
    <x v="12"/>
    <x v="5"/>
    <n v="77036"/>
    <x v="2"/>
    <s v="FUR-TA-10001866"/>
    <x v="0"/>
    <x v="3"/>
    <s v="Bevis Round Conference Room Tables and Bases"/>
    <n v="376.50899999999996"/>
    <n v="3"/>
    <n v="0.3"/>
    <n v="-43.029600000000045"/>
  </r>
  <r>
    <n v="8312"/>
    <x v="4116"/>
    <x v="3"/>
    <x v="795"/>
    <d v="2014-02-01T00:00:00"/>
    <s v="Standard Class"/>
    <s v="BD-11500"/>
    <s v="Bradley Drucker"/>
    <x v="0"/>
    <s v="United States"/>
    <x v="38"/>
    <x v="32"/>
    <n v="31907"/>
    <x v="0"/>
    <s v="FUR-FU-10002157"/>
    <x v="0"/>
    <x v="5"/>
    <s v="Artistic Insta-Plaque"/>
    <n v="62.72"/>
    <n v="4"/>
    <n v="0"/>
    <n v="24.460799999999999"/>
  </r>
  <r>
    <n v="8313"/>
    <x v="4116"/>
    <x v="3"/>
    <x v="795"/>
    <d v="2014-02-01T00:00:00"/>
    <s v="Standard Class"/>
    <s v="BD-11500"/>
    <s v="Bradley Drucker"/>
    <x v="0"/>
    <s v="United States"/>
    <x v="38"/>
    <x v="32"/>
    <n v="31907"/>
    <x v="0"/>
    <s v="TEC-PH-10001459"/>
    <x v="2"/>
    <x v="7"/>
    <s v="Samsung Galaxy Mega 6.3"/>
    <n v="2939.9300000000003"/>
    <n v="7"/>
    <n v="0"/>
    <n v="764.38180000000011"/>
  </r>
  <r>
    <n v="8314"/>
    <x v="4117"/>
    <x v="2"/>
    <x v="136"/>
    <d v="2011-07-16T00:00:00"/>
    <s v="Standard Class"/>
    <s v="PV-18985"/>
    <s v="Paul Van Hugh"/>
    <x v="2"/>
    <s v="United States"/>
    <x v="425"/>
    <x v="5"/>
    <n v="77573"/>
    <x v="2"/>
    <s v="FUR-CH-10002126"/>
    <x v="0"/>
    <x v="1"/>
    <s v="Hon Deluxe Fabric Upholstered Stacking Chairs"/>
    <n v="512.35799999999995"/>
    <n v="3"/>
    <n v="0.3"/>
    <n v="-14.638799999999947"/>
  </r>
  <r>
    <n v="8315"/>
    <x v="4117"/>
    <x v="2"/>
    <x v="136"/>
    <d v="2011-07-16T00:00:00"/>
    <s v="Standard Class"/>
    <s v="PV-18985"/>
    <s v="Paul Van Hugh"/>
    <x v="2"/>
    <s v="United States"/>
    <x v="425"/>
    <x v="5"/>
    <n v="77573"/>
    <x v="2"/>
    <s v="OFF-FA-10001561"/>
    <x v="1"/>
    <x v="13"/>
    <s v="Stockwell Push Pins"/>
    <n v="3.4880000000000004"/>
    <n v="2"/>
    <n v="0.2"/>
    <n v="0.56679999999999997"/>
  </r>
  <r>
    <n v="8316"/>
    <x v="4117"/>
    <x v="2"/>
    <x v="136"/>
    <d v="2011-07-16T00:00:00"/>
    <s v="Standard Class"/>
    <s v="PV-18985"/>
    <s v="Paul Van Hugh"/>
    <x v="2"/>
    <s v="United States"/>
    <x v="425"/>
    <x v="5"/>
    <n v="77573"/>
    <x v="2"/>
    <s v="OFF-AR-10003158"/>
    <x v="1"/>
    <x v="6"/>
    <s v="Fluorescent Highlighters by Dixon"/>
    <n v="22.288"/>
    <n v="7"/>
    <n v="0.2"/>
    <n v="3.9003999999999985"/>
  </r>
  <r>
    <n v="8317"/>
    <x v="4117"/>
    <x v="2"/>
    <x v="136"/>
    <d v="2011-07-16T00:00:00"/>
    <s v="Standard Class"/>
    <s v="PV-18985"/>
    <s v="Paul Van Hugh"/>
    <x v="2"/>
    <s v="United States"/>
    <x v="425"/>
    <x v="5"/>
    <n v="77573"/>
    <x v="2"/>
    <s v="OFF-PA-10001804"/>
    <x v="1"/>
    <x v="10"/>
    <s v="Xerox 195"/>
    <n v="16.032"/>
    <n v="3"/>
    <n v="0.2"/>
    <n v="5.6111999999999993"/>
  </r>
  <r>
    <n v="8318"/>
    <x v="4118"/>
    <x v="3"/>
    <x v="645"/>
    <d v="2014-04-17T00:00:00"/>
    <s v="Standard Class"/>
    <s v="HM-14980"/>
    <s v="Henry MacAllister"/>
    <x v="0"/>
    <s v="United States"/>
    <x v="140"/>
    <x v="3"/>
    <n v="27217"/>
    <x v="0"/>
    <s v="OFF-AR-10000422"/>
    <x v="1"/>
    <x v="6"/>
    <s v="Pencil and Crayon Sharpener"/>
    <n v="1.752"/>
    <n v="1"/>
    <n v="0.2"/>
    <n v="0.15329999999999994"/>
  </r>
  <r>
    <n v="8319"/>
    <x v="4118"/>
    <x v="3"/>
    <x v="645"/>
    <d v="2014-04-17T00:00:00"/>
    <s v="Standard Class"/>
    <s v="HM-14980"/>
    <s v="Henry MacAllister"/>
    <x v="0"/>
    <s v="United States"/>
    <x v="140"/>
    <x v="3"/>
    <n v="27217"/>
    <x v="0"/>
    <s v="OFF-AR-10000127"/>
    <x v="1"/>
    <x v="6"/>
    <s v="Newell 321"/>
    <n v="20.992000000000001"/>
    <n v="8"/>
    <n v="0.2"/>
    <n v="2.3615999999999966"/>
  </r>
  <r>
    <n v="8320"/>
    <x v="4119"/>
    <x v="3"/>
    <x v="38"/>
    <d v="2014-11-19T00:00:00"/>
    <s v="Standard Class"/>
    <s v="EM-14065"/>
    <s v="Erin Mull"/>
    <x v="0"/>
    <s v="United States"/>
    <x v="20"/>
    <x v="15"/>
    <n v="10009"/>
    <x v="3"/>
    <s v="OFF-ST-10004634"/>
    <x v="1"/>
    <x v="4"/>
    <s v="Personal Folder Holder, Ebony"/>
    <n v="11.21"/>
    <n v="1"/>
    <n v="0"/>
    <n v="3.3629999999999995"/>
  </r>
  <r>
    <n v="8321"/>
    <x v="4120"/>
    <x v="1"/>
    <x v="901"/>
    <d v="2012-12-06T00:00:00"/>
    <s v="First Class"/>
    <s v="SF-20065"/>
    <s v="Sandra Flanagan"/>
    <x v="0"/>
    <s v="United States"/>
    <x v="61"/>
    <x v="5"/>
    <n v="75220"/>
    <x v="2"/>
    <s v="OFF-AR-10003582"/>
    <x v="1"/>
    <x v="6"/>
    <s v="Boston Electric Pencil Sharpener, Model 1818, Charcoal Black"/>
    <n v="45.04"/>
    <n v="2"/>
    <n v="0.2"/>
    <n v="4.5040000000000031"/>
  </r>
  <r>
    <n v="8322"/>
    <x v="4121"/>
    <x v="0"/>
    <x v="182"/>
    <d v="2013-10-02T00:00:00"/>
    <s v="Standard Class"/>
    <s v="SC-20380"/>
    <s v="Shahid Collister"/>
    <x v="0"/>
    <s v="United States"/>
    <x v="12"/>
    <x v="5"/>
    <n v="77095"/>
    <x v="2"/>
    <s v="OFF-BI-10002026"/>
    <x v="1"/>
    <x v="8"/>
    <s v="Ibico Recycled Linen-Style Covers"/>
    <n v="15.623999999999997"/>
    <n v="2"/>
    <n v="0.8"/>
    <n v="-24.998400000000011"/>
  </r>
  <r>
    <n v="8323"/>
    <x v="4122"/>
    <x v="0"/>
    <x v="258"/>
    <d v="2013-11-26T00:00:00"/>
    <s v="Standard Class"/>
    <s v="ND-18370"/>
    <s v="Natalie DeCherney"/>
    <x v="0"/>
    <s v="United States"/>
    <x v="85"/>
    <x v="15"/>
    <n v="11561"/>
    <x v="3"/>
    <s v="OFF-AP-10000595"/>
    <x v="1"/>
    <x v="9"/>
    <s v="Disposable Triple-Filter Dust Bags"/>
    <n v="8.74"/>
    <n v="2"/>
    <n v="0"/>
    <n v="2.2724000000000002"/>
  </r>
  <r>
    <n v="8324"/>
    <x v="4122"/>
    <x v="0"/>
    <x v="258"/>
    <d v="2013-11-26T00:00:00"/>
    <s v="Standard Class"/>
    <s v="ND-18370"/>
    <s v="Natalie DeCherney"/>
    <x v="0"/>
    <s v="United States"/>
    <x v="85"/>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x v="146"/>
    <x v="2"/>
    <n v="33012"/>
    <x v="0"/>
    <s v="OFF-ST-10001321"/>
    <x v="1"/>
    <x v="4"/>
    <s v="Decoflex Hanging Personal Folder File, Blue"/>
    <n v="61.68"/>
    <n v="5"/>
    <n v="0.2"/>
    <n v="5.3970000000000073"/>
  </r>
  <r>
    <n v="8326"/>
    <x v="4123"/>
    <x v="3"/>
    <x v="565"/>
    <d v="2014-09-10T00:00:00"/>
    <s v="First Class"/>
    <s v="FC-14245"/>
    <s v="Frank Carlisle"/>
    <x v="2"/>
    <s v="United States"/>
    <x v="146"/>
    <x v="2"/>
    <n v="33012"/>
    <x v="0"/>
    <s v="TEC-PH-10001750"/>
    <x v="2"/>
    <x v="7"/>
    <s v="Samsung Rugby III"/>
    <n v="158.376"/>
    <n v="3"/>
    <n v="0.2"/>
    <n v="13.857900000000008"/>
  </r>
  <r>
    <n v="8327"/>
    <x v="4124"/>
    <x v="3"/>
    <x v="246"/>
    <d v="2014-07-25T00:00:00"/>
    <s v="Second Class"/>
    <s v="KL-16555"/>
    <s v="Kelly Lampkin"/>
    <x v="1"/>
    <s v="United States"/>
    <x v="34"/>
    <x v="10"/>
    <n v="60505"/>
    <x v="2"/>
    <s v="OFF-BI-10001890"/>
    <x v="1"/>
    <x v="8"/>
    <s v="Avery Poly Binder Pockets"/>
    <n v="2.8639999999999994"/>
    <n v="4"/>
    <n v="0.8"/>
    <n v="-4.5824000000000016"/>
  </r>
  <r>
    <n v="8328"/>
    <x v="4124"/>
    <x v="3"/>
    <x v="246"/>
    <d v="2014-07-25T00:00:00"/>
    <s v="Second Class"/>
    <s v="KL-16555"/>
    <s v="Kelly Lampkin"/>
    <x v="1"/>
    <s v="United States"/>
    <x v="34"/>
    <x v="10"/>
    <n v="60505"/>
    <x v="2"/>
    <s v="OFF-BI-10004224"/>
    <x v="1"/>
    <x v="8"/>
    <s v="Catalog Binders with Expanding Posts"/>
    <n v="94.191999999999979"/>
    <n v="7"/>
    <n v="0.8"/>
    <n v="-164.83600000000007"/>
  </r>
  <r>
    <n v="8329"/>
    <x v="4125"/>
    <x v="3"/>
    <x v="833"/>
    <d v="2014-10-12T00:00:00"/>
    <s v="Standard Class"/>
    <s v="XP-21865"/>
    <s v="Xylona Preis"/>
    <x v="0"/>
    <s v="United States"/>
    <x v="78"/>
    <x v="30"/>
    <n v="7109"/>
    <x v="3"/>
    <s v="OFF-PA-10001357"/>
    <x v="1"/>
    <x v="10"/>
    <s v="Xerox 1886"/>
    <n v="143.69999999999999"/>
    <n v="3"/>
    <n v="0"/>
    <n v="68.975999999999999"/>
  </r>
  <r>
    <n v="8330"/>
    <x v="4125"/>
    <x v="3"/>
    <x v="833"/>
    <d v="2014-10-12T00:00:00"/>
    <s v="Standard Class"/>
    <s v="XP-21865"/>
    <s v="Xylona Preis"/>
    <x v="0"/>
    <s v="United States"/>
    <x v="78"/>
    <x v="30"/>
    <n v="7109"/>
    <x v="3"/>
    <s v="OFF-PA-10004888"/>
    <x v="1"/>
    <x v="10"/>
    <s v="Xerox 217"/>
    <n v="6.48"/>
    <n v="1"/>
    <n v="0"/>
    <n v="3.1104000000000003"/>
  </r>
  <r>
    <n v="8331"/>
    <x v="4126"/>
    <x v="3"/>
    <x v="659"/>
    <d v="2014-11-12T00:00:00"/>
    <s v="Standard Class"/>
    <s v="FP-14320"/>
    <s v="Frank Preis"/>
    <x v="0"/>
    <s v="United States"/>
    <x v="20"/>
    <x v="15"/>
    <n v="10024"/>
    <x v="3"/>
    <s v="TEC-AC-10002370"/>
    <x v="2"/>
    <x v="11"/>
    <s v="Maxell CD-R Discs"/>
    <n v="7.88"/>
    <n v="4"/>
    <n v="0"/>
    <n v="2.5215999999999994"/>
  </r>
  <r>
    <n v="8332"/>
    <x v="4127"/>
    <x v="0"/>
    <x v="1185"/>
    <d v="2013-03-13T00:00:00"/>
    <s v="First Class"/>
    <s v="PS-18760"/>
    <s v="Pamela Stobb"/>
    <x v="0"/>
    <s v="United States"/>
    <x v="504"/>
    <x v="31"/>
    <n v="1810"/>
    <x v="3"/>
    <s v="OFF-ST-10004634"/>
    <x v="1"/>
    <x v="4"/>
    <s v="Personal Folder Holder, Ebony"/>
    <n v="11.21"/>
    <n v="1"/>
    <n v="0"/>
    <n v="3.3629999999999995"/>
  </r>
  <r>
    <n v="8333"/>
    <x v="4127"/>
    <x v="0"/>
    <x v="1185"/>
    <d v="2013-03-13T00:00:00"/>
    <s v="First Class"/>
    <s v="PS-18760"/>
    <s v="Pamela Stobb"/>
    <x v="0"/>
    <s v="United States"/>
    <x v="504"/>
    <x v="31"/>
    <n v="1810"/>
    <x v="3"/>
    <s v="FUR-CH-10002647"/>
    <x v="0"/>
    <x v="1"/>
    <s v="Situations Contoured Folding Chairs, 4/Set"/>
    <n v="354.90000000000003"/>
    <n v="5"/>
    <n v="0"/>
    <n v="88.725000000000023"/>
  </r>
  <r>
    <n v="8334"/>
    <x v="4127"/>
    <x v="0"/>
    <x v="1185"/>
    <d v="2013-03-13T00:00:00"/>
    <s v="First Class"/>
    <s v="PS-18760"/>
    <s v="Pamela Stobb"/>
    <x v="0"/>
    <s v="United States"/>
    <x v="504"/>
    <x v="31"/>
    <n v="1810"/>
    <x v="3"/>
    <s v="OFF-PA-10001801"/>
    <x v="1"/>
    <x v="10"/>
    <s v="Xerox 193"/>
    <n v="17.940000000000001"/>
    <n v="3"/>
    <n v="0"/>
    <n v="8.7906000000000013"/>
  </r>
  <r>
    <n v="8335"/>
    <x v="4127"/>
    <x v="0"/>
    <x v="1185"/>
    <d v="2013-03-13T00:00:00"/>
    <s v="First Class"/>
    <s v="PS-18760"/>
    <s v="Pamela Stobb"/>
    <x v="0"/>
    <s v="United States"/>
    <x v="504"/>
    <x v="31"/>
    <n v="1810"/>
    <x v="3"/>
    <s v="OFF-BI-10004632"/>
    <x v="1"/>
    <x v="8"/>
    <s v="GBC Binding covers"/>
    <n v="51.8"/>
    <n v="4"/>
    <n v="0"/>
    <n v="23.309999999999995"/>
  </r>
  <r>
    <n v="8336"/>
    <x v="4128"/>
    <x v="3"/>
    <x v="726"/>
    <d v="2014-05-19T00:00:00"/>
    <s v="Second Class"/>
    <s v="CW-11905"/>
    <s v="Carl Weiss"/>
    <x v="2"/>
    <s v="United States"/>
    <x v="46"/>
    <x v="13"/>
    <n v="19711"/>
    <x v="3"/>
    <s v="OFF-BI-10002082"/>
    <x v="1"/>
    <x v="8"/>
    <s v="GBC Twin Loop Wire Binding Elements"/>
    <n v="299.52"/>
    <n v="9"/>
    <n v="0"/>
    <n v="149.76"/>
  </r>
  <r>
    <n v="8337"/>
    <x v="4129"/>
    <x v="0"/>
    <x v="415"/>
    <d v="2013-07-09T00:00:00"/>
    <s v="Standard Class"/>
    <s v="KH-16360"/>
    <s v="Katherine Hughes"/>
    <x v="0"/>
    <s v="United States"/>
    <x v="81"/>
    <x v="17"/>
    <n v="22204"/>
    <x v="0"/>
    <s v="OFF-AR-10003986"/>
    <x v="1"/>
    <x v="6"/>
    <s v="Avery Hi-Liter Pen Style Six-Color Fluorescent Set"/>
    <n v="7.7"/>
    <n v="2"/>
    <n v="0"/>
    <n v="3.157"/>
  </r>
  <r>
    <n v="8338"/>
    <x v="4130"/>
    <x v="2"/>
    <x v="422"/>
    <d v="2012-01-03T00:00:00"/>
    <s v="Standard Class"/>
    <s v="TC-20980"/>
    <s v="Tamara Chand"/>
    <x v="1"/>
    <s v="United States"/>
    <x v="27"/>
    <x v="19"/>
    <n v="35601"/>
    <x v="0"/>
    <s v="OFF-PA-10001243"/>
    <x v="1"/>
    <x v="10"/>
    <s v="Xerox 1983"/>
    <n v="23.92"/>
    <n v="4"/>
    <n v="0"/>
    <n v="11.720800000000001"/>
  </r>
  <r>
    <n v="8339"/>
    <x v="4130"/>
    <x v="2"/>
    <x v="422"/>
    <d v="2012-01-03T00:00:00"/>
    <s v="Standard Class"/>
    <s v="TC-20980"/>
    <s v="Tamara Chand"/>
    <x v="1"/>
    <s v="United States"/>
    <x v="27"/>
    <x v="19"/>
    <n v="35601"/>
    <x v="0"/>
    <s v="TEC-AC-10003198"/>
    <x v="2"/>
    <x v="11"/>
    <s v="Enermax Acrylux Wireless Keyboard"/>
    <n v="498"/>
    <n v="5"/>
    <n v="0"/>
    <n v="184.26"/>
  </r>
  <r>
    <n v="8340"/>
    <x v="4131"/>
    <x v="3"/>
    <x v="669"/>
    <d v="2014-04-18T00:00:00"/>
    <s v="Standard Class"/>
    <s v="YS-21880"/>
    <s v="Yana Sorensen"/>
    <x v="1"/>
    <s v="United States"/>
    <x v="86"/>
    <x v="1"/>
    <n v="92345"/>
    <x v="1"/>
    <s v="FUR-CH-10003774"/>
    <x v="0"/>
    <x v="1"/>
    <s v="Global Wood Trimmed Manager's Task Chair, Khaki"/>
    <n v="436.70400000000006"/>
    <n v="6"/>
    <n v="0.2"/>
    <n v="-38.211600000000033"/>
  </r>
  <r>
    <n v="8341"/>
    <x v="4132"/>
    <x v="2"/>
    <x v="687"/>
    <d v="2011-11-20T00:00:00"/>
    <s v="Standard Class"/>
    <s v="CC-12220"/>
    <s v="Chris Cortes"/>
    <x v="0"/>
    <s v="United States"/>
    <x v="269"/>
    <x v="17"/>
    <n v="23320"/>
    <x v="0"/>
    <s v="OFF-PA-10002262"/>
    <x v="1"/>
    <x v="10"/>
    <s v="Xerox 192"/>
    <n v="32.400000000000006"/>
    <n v="5"/>
    <n v="0"/>
    <n v="15.552000000000001"/>
  </r>
  <r>
    <n v="8342"/>
    <x v="4133"/>
    <x v="3"/>
    <x v="532"/>
    <d v="2014-06-15T00:00:00"/>
    <s v="First Class"/>
    <s v="ZD-21925"/>
    <s v="Zuschuss Donatelli"/>
    <x v="0"/>
    <s v="United States"/>
    <x v="1"/>
    <x v="1"/>
    <n v="90036"/>
    <x v="1"/>
    <s v="OFF-AP-10004532"/>
    <x v="1"/>
    <x v="9"/>
    <s v="Kensington 6 Outlet Guardian Standard Surge Protector"/>
    <n v="61.44"/>
    <n v="3"/>
    <n v="0"/>
    <n v="16.588799999999999"/>
  </r>
  <r>
    <n v="8343"/>
    <x v="4134"/>
    <x v="0"/>
    <x v="881"/>
    <d v="2013-12-01T00:00:00"/>
    <s v="Standard Class"/>
    <s v="JK-15370"/>
    <s v="Jay Kimmel"/>
    <x v="0"/>
    <s v="United States"/>
    <x v="114"/>
    <x v="19"/>
    <n v="35810"/>
    <x v="0"/>
    <s v="OFF-ST-10001325"/>
    <x v="1"/>
    <x v="4"/>
    <s v="Sterilite Officeware Hinged File Box"/>
    <n v="73.36"/>
    <n v="7"/>
    <n v="0"/>
    <n v="19.807200000000002"/>
  </r>
  <r>
    <n v="8344"/>
    <x v="4135"/>
    <x v="2"/>
    <x v="90"/>
    <d v="2011-03-25T00:00:00"/>
    <s v="Standard Class"/>
    <s v="GM-14440"/>
    <s v="Gary McGarr"/>
    <x v="0"/>
    <s v="United States"/>
    <x v="289"/>
    <x v="18"/>
    <n v="37918"/>
    <x v="0"/>
    <s v="OFF-LA-10004544"/>
    <x v="1"/>
    <x v="2"/>
    <s v="Avery 505"/>
    <n v="59.20000000000001"/>
    <n v="5"/>
    <n v="0.2"/>
    <n v="22.199999999999996"/>
  </r>
  <r>
    <n v="8345"/>
    <x v="4135"/>
    <x v="2"/>
    <x v="90"/>
    <d v="2011-03-25T00:00:00"/>
    <s v="Standard Class"/>
    <s v="GM-14440"/>
    <s v="Gary McGarr"/>
    <x v="0"/>
    <s v="United States"/>
    <x v="289"/>
    <x v="18"/>
    <n v="37918"/>
    <x v="0"/>
    <s v="FUR-FU-10001473"/>
    <x v="0"/>
    <x v="5"/>
    <s v="DAX Wood Document Frame"/>
    <n v="32.952000000000005"/>
    <n v="3"/>
    <n v="0.2"/>
    <n v="6.5903999999999989"/>
  </r>
  <r>
    <n v="8346"/>
    <x v="4135"/>
    <x v="2"/>
    <x v="90"/>
    <d v="2011-03-25T00:00:00"/>
    <s v="Standard Class"/>
    <s v="GM-14440"/>
    <s v="Gary McGarr"/>
    <x v="0"/>
    <s v="United States"/>
    <x v="289"/>
    <x v="18"/>
    <n v="37918"/>
    <x v="0"/>
    <s v="FUR-CH-10000422"/>
    <x v="0"/>
    <x v="1"/>
    <s v="Global Highback Leather Tilter in Burgundy"/>
    <n v="218.376"/>
    <n v="3"/>
    <n v="0.2"/>
    <n v="-10.918799999999983"/>
  </r>
  <r>
    <n v="8347"/>
    <x v="4136"/>
    <x v="1"/>
    <x v="28"/>
    <d v="2012-05-04T00:00:00"/>
    <s v="Standard Class"/>
    <s v="JW-15220"/>
    <s v="Jane Waco"/>
    <x v="1"/>
    <s v="United States"/>
    <x v="104"/>
    <x v="31"/>
    <n v="1841"/>
    <x v="3"/>
    <s v="FUR-FU-10002960"/>
    <x v="0"/>
    <x v="5"/>
    <s v="Eldon 200 Class Desk Accessories, Burgundy"/>
    <n v="31.400000000000002"/>
    <n v="5"/>
    <n v="0"/>
    <n v="13.188000000000002"/>
  </r>
  <r>
    <n v="8348"/>
    <x v="4136"/>
    <x v="1"/>
    <x v="28"/>
    <d v="2012-05-04T00:00:00"/>
    <s v="Standard Class"/>
    <s v="JW-15220"/>
    <s v="Jane Waco"/>
    <x v="1"/>
    <s v="United States"/>
    <x v="104"/>
    <x v="31"/>
    <n v="1841"/>
    <x v="3"/>
    <s v="FUR-FU-10002445"/>
    <x v="0"/>
    <x v="5"/>
    <s v="DAX Two-Tone Rosewood/Black Document Frame, Desktop, 5 x 7"/>
    <n v="9.48"/>
    <n v="1"/>
    <n v="0"/>
    <n v="3.7920000000000007"/>
  </r>
  <r>
    <n v="8349"/>
    <x v="4136"/>
    <x v="1"/>
    <x v="28"/>
    <d v="2012-05-04T00:00:00"/>
    <s v="Standard Class"/>
    <s v="JW-15220"/>
    <s v="Jane Waco"/>
    <x v="1"/>
    <s v="United States"/>
    <x v="104"/>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x v="104"/>
    <x v="31"/>
    <n v="1841"/>
    <x v="3"/>
    <s v="FUR-FU-10001025"/>
    <x v="0"/>
    <x v="5"/>
    <s v="Eldon Imàge Series Desk Accessories, Clear"/>
    <n v="24.3"/>
    <n v="5"/>
    <n v="0"/>
    <n v="10.449000000000002"/>
  </r>
  <r>
    <n v="8351"/>
    <x v="4136"/>
    <x v="1"/>
    <x v="28"/>
    <d v="2012-05-04T00:00:00"/>
    <s v="Standard Class"/>
    <s v="JW-15220"/>
    <s v="Jane Waco"/>
    <x v="1"/>
    <s v="United States"/>
    <x v="104"/>
    <x v="31"/>
    <n v="1841"/>
    <x v="3"/>
    <s v="OFF-PA-10002689"/>
    <x v="1"/>
    <x v="10"/>
    <s v="Weyerhaeuser First Choice Laser/Copy Paper (20Lb. and 88 Bright)"/>
    <n v="6.48"/>
    <n v="1"/>
    <n v="0"/>
    <n v="3.1104000000000003"/>
  </r>
  <r>
    <n v="8352"/>
    <x v="4137"/>
    <x v="3"/>
    <x v="898"/>
    <d v="2014-05-09T00:00:00"/>
    <s v="Standard Class"/>
    <s v="BO-11350"/>
    <s v="Bill Overfelt"/>
    <x v="1"/>
    <s v="United States"/>
    <x v="10"/>
    <x v="9"/>
    <n v="19134"/>
    <x v="3"/>
    <s v="FUR-FU-10004245"/>
    <x v="0"/>
    <x v="5"/>
    <s v="Career Cubicle Clock, 8 1/4&quot;, Black"/>
    <n v="32.448"/>
    <n v="2"/>
    <n v="0.2"/>
    <n v="7.3008000000000006"/>
  </r>
  <r>
    <n v="8353"/>
    <x v="4137"/>
    <x v="3"/>
    <x v="898"/>
    <d v="2014-05-09T00:00:00"/>
    <s v="Standard Class"/>
    <s v="BO-11350"/>
    <s v="Bill Overfelt"/>
    <x v="1"/>
    <s v="United States"/>
    <x v="10"/>
    <x v="9"/>
    <n v="19134"/>
    <x v="3"/>
    <s v="OFF-BI-10003684"/>
    <x v="1"/>
    <x v="8"/>
    <s v="Wilson Jones Legal Size Ring Binders"/>
    <n v="26.388000000000002"/>
    <n v="4"/>
    <n v="0.7"/>
    <n v="-17.591999999999992"/>
  </r>
  <r>
    <n v="8354"/>
    <x v="4137"/>
    <x v="3"/>
    <x v="898"/>
    <d v="2014-05-09T00:00:00"/>
    <s v="Standard Class"/>
    <s v="BO-11350"/>
    <s v="Bill Overfelt"/>
    <x v="1"/>
    <s v="United States"/>
    <x v="10"/>
    <x v="9"/>
    <n v="19134"/>
    <x v="3"/>
    <s v="FUR-TA-10003748"/>
    <x v="0"/>
    <x v="3"/>
    <s v="Bevis 36 x 72 Conference Tables"/>
    <n v="373.46999999999991"/>
    <n v="5"/>
    <n v="0.4"/>
    <n v="-112.041"/>
  </r>
  <r>
    <n v="8355"/>
    <x v="4137"/>
    <x v="3"/>
    <x v="898"/>
    <d v="2014-05-09T00:00:00"/>
    <s v="Standard Class"/>
    <s v="BO-11350"/>
    <s v="Bill Overfelt"/>
    <x v="1"/>
    <s v="United States"/>
    <x v="10"/>
    <x v="9"/>
    <n v="19134"/>
    <x v="3"/>
    <s v="OFF-BI-10002133"/>
    <x v="1"/>
    <x v="8"/>
    <s v="Wilson Jones Elliptical Ring 3 1/2&quot; Capacity Binders, 800 sheets"/>
    <n v="64.2"/>
    <n v="5"/>
    <n v="0.7"/>
    <n v="-44.94"/>
  </r>
  <r>
    <n v="8356"/>
    <x v="4137"/>
    <x v="3"/>
    <x v="898"/>
    <d v="2014-05-09T00:00:00"/>
    <s v="Standard Class"/>
    <s v="BO-11350"/>
    <s v="Bill Overfelt"/>
    <x v="1"/>
    <s v="United States"/>
    <x v="10"/>
    <x v="9"/>
    <n v="19134"/>
    <x v="3"/>
    <s v="OFF-FA-10002280"/>
    <x v="1"/>
    <x v="13"/>
    <s v="Advantus Plastic Paper Clips"/>
    <n v="8"/>
    <n v="2"/>
    <n v="0.2"/>
    <n v="2.8"/>
  </r>
  <r>
    <n v="8357"/>
    <x v="4138"/>
    <x v="0"/>
    <x v="370"/>
    <d v="2013-08-31T00:00:00"/>
    <s v="Standard Class"/>
    <s v="XP-21865"/>
    <s v="Xylona Preis"/>
    <x v="0"/>
    <s v="United States"/>
    <x v="417"/>
    <x v="32"/>
    <n v="30605"/>
    <x v="0"/>
    <s v="FUR-FU-10000308"/>
    <x v="0"/>
    <x v="5"/>
    <s v="Deflect-o Glass Clear Studded Chair Mats"/>
    <n v="186.54"/>
    <n v="3"/>
    <n v="0"/>
    <n v="41.038800000000002"/>
  </r>
  <r>
    <n v="8358"/>
    <x v="4139"/>
    <x v="2"/>
    <x v="909"/>
    <d v="2011-04-18T00:00:00"/>
    <s v="Standard Class"/>
    <s v="MM-18055"/>
    <s v="Michelle Moray"/>
    <x v="0"/>
    <s v="United States"/>
    <x v="120"/>
    <x v="37"/>
    <n v="59405"/>
    <x v="1"/>
    <s v="OFF-ST-10000876"/>
    <x v="1"/>
    <x v="4"/>
    <s v="Eldon Simplefile Box Office"/>
    <n v="87.08"/>
    <n v="7"/>
    <n v="0"/>
    <n v="24.382400000000001"/>
  </r>
  <r>
    <n v="8359"/>
    <x v="4139"/>
    <x v="2"/>
    <x v="909"/>
    <d v="2011-04-18T00:00:00"/>
    <s v="Standard Class"/>
    <s v="MM-18055"/>
    <s v="Michelle Moray"/>
    <x v="0"/>
    <s v="United States"/>
    <x v="120"/>
    <x v="37"/>
    <n v="59405"/>
    <x v="1"/>
    <s v="TEC-PH-10000586"/>
    <x v="2"/>
    <x v="7"/>
    <s v="AT&amp;T SB67148 SynJ"/>
    <n v="105.584"/>
    <n v="2"/>
    <n v="0.2"/>
    <n v="9.2386000000000053"/>
  </r>
  <r>
    <n v="8360"/>
    <x v="4139"/>
    <x v="2"/>
    <x v="909"/>
    <d v="2011-04-18T00:00:00"/>
    <s v="Standard Class"/>
    <s v="MM-18055"/>
    <s v="Michelle Moray"/>
    <x v="0"/>
    <s v="United States"/>
    <x v="120"/>
    <x v="37"/>
    <n v="59405"/>
    <x v="1"/>
    <s v="TEC-AC-10003399"/>
    <x v="2"/>
    <x v="11"/>
    <s v="Memorex Mini Travel Drive 64 GB USB 2.0 Flash Drive"/>
    <n v="217.44"/>
    <n v="6"/>
    <n v="0"/>
    <n v="91.32480000000001"/>
  </r>
  <r>
    <n v="8361"/>
    <x v="4140"/>
    <x v="3"/>
    <x v="460"/>
    <d v="2014-01-05T00:00:00"/>
    <s v="Second Class"/>
    <s v="TS-21655"/>
    <s v="Trudy Schmidt"/>
    <x v="0"/>
    <s v="United States"/>
    <x v="236"/>
    <x v="5"/>
    <n v="79907"/>
    <x v="2"/>
    <s v="OFF-AR-10001955"/>
    <x v="1"/>
    <x v="6"/>
    <s v="Newell 319"/>
    <n v="31.744"/>
    <n v="2"/>
    <n v="0.2"/>
    <n v="3.9679999999999964"/>
  </r>
  <r>
    <n v="8362"/>
    <x v="4140"/>
    <x v="3"/>
    <x v="460"/>
    <d v="2014-01-05T00:00:00"/>
    <s v="Second Class"/>
    <s v="TS-21655"/>
    <s v="Trudy Schmidt"/>
    <x v="0"/>
    <s v="United States"/>
    <x v="236"/>
    <x v="5"/>
    <n v="79907"/>
    <x v="2"/>
    <s v="OFF-AP-10000027"/>
    <x v="1"/>
    <x v="9"/>
    <s v="Hoover Commercial SteamVac"/>
    <n v="5.4319999999999986"/>
    <n v="2"/>
    <n v="0.8"/>
    <n v="-13.580000000000002"/>
  </r>
  <r>
    <n v="8363"/>
    <x v="4140"/>
    <x v="3"/>
    <x v="460"/>
    <d v="2014-01-05T00:00:00"/>
    <s v="Second Class"/>
    <s v="TS-21655"/>
    <s v="Trudy Schmidt"/>
    <x v="0"/>
    <s v="United States"/>
    <x v="236"/>
    <x v="5"/>
    <n v="79907"/>
    <x v="2"/>
    <s v="FUR-TA-10002958"/>
    <x v="0"/>
    <x v="3"/>
    <s v="Bevis Oval Conference Table, Walnut"/>
    <n v="913.43000000000006"/>
    <n v="5"/>
    <n v="0.3"/>
    <n v="-169.63700000000009"/>
  </r>
  <r>
    <n v="8364"/>
    <x v="4140"/>
    <x v="3"/>
    <x v="460"/>
    <d v="2014-01-05T00:00:00"/>
    <s v="Second Class"/>
    <s v="TS-21655"/>
    <s v="Trudy Schmidt"/>
    <x v="0"/>
    <s v="United States"/>
    <x v="236"/>
    <x v="5"/>
    <n v="79907"/>
    <x v="2"/>
    <s v="OFF-ST-10002615"/>
    <x v="1"/>
    <x v="4"/>
    <s v="Dual Level, Single-Width Filing Carts"/>
    <n v="372.14400000000001"/>
    <n v="3"/>
    <n v="0.2"/>
    <n v="27.910800000000009"/>
  </r>
  <r>
    <n v="8365"/>
    <x v="4141"/>
    <x v="3"/>
    <x v="1045"/>
    <d v="2014-05-03T00:00:00"/>
    <s v="Standard Class"/>
    <s v="JL-15235"/>
    <s v="Janet Lee"/>
    <x v="0"/>
    <s v="United States"/>
    <x v="505"/>
    <x v="2"/>
    <n v="34741"/>
    <x v="0"/>
    <s v="TEC-PH-10002624"/>
    <x v="2"/>
    <x v="7"/>
    <s v="Samsung Galaxy S4 Mini"/>
    <n v="751.98400000000004"/>
    <n v="2"/>
    <n v="0.2"/>
    <n v="84.598199999999878"/>
  </r>
  <r>
    <n v="8366"/>
    <x v="4142"/>
    <x v="3"/>
    <x v="289"/>
    <d v="2014-02-03T00:00:00"/>
    <s v="First Class"/>
    <s v="SZ-20035"/>
    <s v="Sam Zeldin"/>
    <x v="2"/>
    <s v="United States"/>
    <x v="4"/>
    <x v="4"/>
    <n v="98105"/>
    <x v="1"/>
    <s v="TEC-PH-10002275"/>
    <x v="2"/>
    <x v="7"/>
    <s v="Mitel 5320 IP Phone VoIP phone"/>
    <n v="604.76800000000003"/>
    <n v="4"/>
    <n v="0.2"/>
    <n v="60.476800000000026"/>
  </r>
  <r>
    <n v="8367"/>
    <x v="4143"/>
    <x v="2"/>
    <x v="557"/>
    <d v="2011-09-12T00:00:00"/>
    <s v="Second Class"/>
    <s v="LR-17035"/>
    <s v="Lisa Ryan"/>
    <x v="1"/>
    <s v="United States"/>
    <x v="68"/>
    <x v="1"/>
    <n v="95051"/>
    <x v="1"/>
    <s v="OFF-SU-10004290"/>
    <x v="1"/>
    <x v="14"/>
    <s v="Acme Design Line 8&quot; Stainless Steel Bent Scissors w/Champagne Handles, 3-1/8&quot; Cut"/>
    <n v="27.36"/>
    <n v="4"/>
    <n v="0"/>
    <n v="7.3872"/>
  </r>
  <r>
    <n v="8368"/>
    <x v="4143"/>
    <x v="2"/>
    <x v="557"/>
    <d v="2011-09-12T00:00:00"/>
    <s v="Second Class"/>
    <s v="LR-17035"/>
    <s v="Lisa Ryan"/>
    <x v="1"/>
    <s v="United States"/>
    <x v="68"/>
    <x v="1"/>
    <n v="95051"/>
    <x v="1"/>
    <s v="OFF-PA-10000174"/>
    <x v="1"/>
    <x v="10"/>
    <s v="Message Book, Wirebound, Four 5 1/2&quot; X 4&quot; Forms/Pg., 200 Dupl. Sets/Book"/>
    <n v="20.56"/>
    <n v="2"/>
    <n v="0"/>
    <n v="9.663199999999998"/>
  </r>
  <r>
    <n v="8369"/>
    <x v="4143"/>
    <x v="2"/>
    <x v="557"/>
    <d v="2011-09-12T00:00:00"/>
    <s v="Second Class"/>
    <s v="LR-17035"/>
    <s v="Lisa Ryan"/>
    <x v="1"/>
    <s v="United States"/>
    <x v="68"/>
    <x v="1"/>
    <n v="95051"/>
    <x v="1"/>
    <s v="OFF-BI-10004308"/>
    <x v="1"/>
    <x v="8"/>
    <s v="Avery Legal 4-Ring Binder"/>
    <n v="83.920000000000016"/>
    <n v="5"/>
    <n v="0.2"/>
    <n v="31.47"/>
  </r>
  <r>
    <n v="8370"/>
    <x v="4144"/>
    <x v="0"/>
    <x v="725"/>
    <d v="2013-06-17T00:00:00"/>
    <s v="Standard Class"/>
    <s v="SV-20365"/>
    <s v="Seth Vernon"/>
    <x v="0"/>
    <s v="United States"/>
    <x v="1"/>
    <x v="1"/>
    <n v="90049"/>
    <x v="1"/>
    <s v="FUR-TA-10003473"/>
    <x v="0"/>
    <x v="3"/>
    <s v="Bretford Rectangular Conference Table Tops"/>
    <n v="902.71199999999999"/>
    <n v="3"/>
    <n v="0.2"/>
    <n v="33.851700000000051"/>
  </r>
  <r>
    <n v="8371"/>
    <x v="4145"/>
    <x v="0"/>
    <x v="508"/>
    <d v="2013-10-22T00:00:00"/>
    <s v="Standard Class"/>
    <s v="MG-17890"/>
    <s v="Michael Granlund"/>
    <x v="2"/>
    <s v="United States"/>
    <x v="201"/>
    <x v="1"/>
    <n v="93727"/>
    <x v="1"/>
    <s v="FUR-BO-10003894"/>
    <x v="0"/>
    <x v="0"/>
    <s v="Safco Value Mate Steel Bookcase, Baked Enamel Finish on Steel, Black"/>
    <n v="120.666"/>
    <n v="2"/>
    <n v="0.15"/>
    <n v="21.293999999999993"/>
  </r>
  <r>
    <n v="8372"/>
    <x v="4146"/>
    <x v="2"/>
    <x v="422"/>
    <d v="2011-12-30T00:00:00"/>
    <s v="First Class"/>
    <s v="NC-18415"/>
    <s v="Nathan Cano"/>
    <x v="0"/>
    <s v="United States"/>
    <x v="5"/>
    <x v="5"/>
    <n v="76106"/>
    <x v="2"/>
    <s v="OFF-BI-10001658"/>
    <x v="1"/>
    <x v="8"/>
    <s v="GBC Standard Therm-A-Bind Covers"/>
    <n v="4.9839999999999991"/>
    <n v="1"/>
    <n v="0.8"/>
    <n v="-8.472800000000003"/>
  </r>
  <r>
    <n v="8373"/>
    <x v="4147"/>
    <x v="0"/>
    <x v="390"/>
    <d v="2013-12-02T00:00:00"/>
    <s v="Standard Class"/>
    <s v="SC-20680"/>
    <s v="Steve Carroll"/>
    <x v="2"/>
    <s v="United States"/>
    <x v="4"/>
    <x v="4"/>
    <n v="98105"/>
    <x v="1"/>
    <s v="FUR-FU-10003535"/>
    <x v="0"/>
    <x v="5"/>
    <s v="Howard Miller Distant Time Traveler Alarm Clock"/>
    <n v="82.26"/>
    <n v="3"/>
    <n v="0"/>
    <n v="33.726600000000005"/>
  </r>
  <r>
    <n v="8374"/>
    <x v="4148"/>
    <x v="0"/>
    <x v="338"/>
    <d v="2013-11-14T00:00:00"/>
    <s v="First Class"/>
    <s v="RO-19780"/>
    <s v="Rose O'Brian"/>
    <x v="0"/>
    <s v="United States"/>
    <x v="8"/>
    <x v="1"/>
    <n v="94110"/>
    <x v="1"/>
    <s v="OFF-ST-10000352"/>
    <x v="1"/>
    <x v="4"/>
    <s v="Acco Perma 2700 Stacking Storage Drawers"/>
    <n v="29.74"/>
    <n v="1"/>
    <n v="0"/>
    <n v="4.4610000000000021"/>
  </r>
  <r>
    <n v="8375"/>
    <x v="4149"/>
    <x v="1"/>
    <x v="956"/>
    <d v="2012-01-10T00:00:00"/>
    <s v="Standard Class"/>
    <s v="JL-15175"/>
    <s v="James Lanier"/>
    <x v="2"/>
    <s v="United States"/>
    <x v="8"/>
    <x v="1"/>
    <n v="94110"/>
    <x v="1"/>
    <s v="OFF-AP-10004859"/>
    <x v="1"/>
    <x v="9"/>
    <s v="Acco 6 Outlet Guardian Premium Surge Suppressor"/>
    <n v="87.36"/>
    <n v="6"/>
    <n v="0"/>
    <n v="23.587200000000003"/>
  </r>
  <r>
    <n v="8376"/>
    <x v="4149"/>
    <x v="1"/>
    <x v="956"/>
    <d v="2012-01-10T00:00:00"/>
    <s v="Standard Class"/>
    <s v="JL-15175"/>
    <s v="James Lanier"/>
    <x v="2"/>
    <s v="United States"/>
    <x v="8"/>
    <x v="1"/>
    <n v="94110"/>
    <x v="1"/>
    <s v="OFF-BI-10001294"/>
    <x v="1"/>
    <x v="8"/>
    <s v="Fellowes Binding Cases"/>
    <n v="56.16"/>
    <n v="6"/>
    <n v="0.2"/>
    <n v="17.549999999999994"/>
  </r>
  <r>
    <n v="8377"/>
    <x v="4150"/>
    <x v="3"/>
    <x v="708"/>
    <d v="2014-03-28T00:00:00"/>
    <s v="Standard Class"/>
    <s v="PW-19030"/>
    <s v="Pauline Webber"/>
    <x v="1"/>
    <s v="United States"/>
    <x v="330"/>
    <x v="2"/>
    <n v="33068"/>
    <x v="0"/>
    <s v="OFF-AP-10001242"/>
    <x v="1"/>
    <x v="9"/>
    <s v="APC 7 Outlet Network SurgeArrest Surge Protector"/>
    <n v="64.384"/>
    <n v="1"/>
    <n v="0.2"/>
    <n v="8.0479999999999983"/>
  </r>
  <r>
    <n v="8378"/>
    <x v="4151"/>
    <x v="1"/>
    <x v="768"/>
    <d v="2012-11-18T00:00:00"/>
    <s v="Standard Class"/>
    <s v="MF-18250"/>
    <s v="Monica Federle"/>
    <x v="1"/>
    <s v="United States"/>
    <x v="12"/>
    <x v="5"/>
    <n v="77095"/>
    <x v="2"/>
    <s v="OFF-ST-10002344"/>
    <x v="1"/>
    <x v="4"/>
    <s v="Carina 42&quot;Hx23 3/4&quot;W Media Storage Unit"/>
    <n v="64.784000000000006"/>
    <n v="1"/>
    <n v="0.2"/>
    <n v="-14.576399999999996"/>
  </r>
  <r>
    <n v="8379"/>
    <x v="4151"/>
    <x v="1"/>
    <x v="768"/>
    <d v="2012-11-18T00:00:00"/>
    <s v="Standard Class"/>
    <s v="MF-18250"/>
    <s v="Monica Federle"/>
    <x v="1"/>
    <s v="United States"/>
    <x v="12"/>
    <x v="5"/>
    <n v="77095"/>
    <x v="2"/>
    <s v="OFF-PA-10003349"/>
    <x v="1"/>
    <x v="10"/>
    <s v="Xerox 1957"/>
    <n v="15.552000000000003"/>
    <n v="3"/>
    <n v="0.2"/>
    <n v="5.6375999999999999"/>
  </r>
  <r>
    <n v="8380"/>
    <x v="4151"/>
    <x v="1"/>
    <x v="768"/>
    <d v="2012-11-18T00:00:00"/>
    <s v="Standard Class"/>
    <s v="MF-18250"/>
    <s v="Monica Federle"/>
    <x v="1"/>
    <s v="United States"/>
    <x v="12"/>
    <x v="5"/>
    <n v="77095"/>
    <x v="2"/>
    <s v="OFF-EN-10003055"/>
    <x v="1"/>
    <x v="12"/>
    <s v="Blue String-Tie &amp; Button Interoffice Envelopes, 10 x 13"/>
    <n v="223.88799999999998"/>
    <n v="7"/>
    <n v="0.2"/>
    <n v="69.964999999999975"/>
  </r>
  <r>
    <n v="8381"/>
    <x v="4152"/>
    <x v="2"/>
    <x v="340"/>
    <d v="2011-09-14T00:00:00"/>
    <s v="Second Class"/>
    <s v="CC-12220"/>
    <s v="Chris Cortes"/>
    <x v="0"/>
    <s v="United States"/>
    <x v="22"/>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x v="8"/>
    <x v="1"/>
    <n v="94109"/>
    <x v="1"/>
    <s v="TEC-PH-10003800"/>
    <x v="2"/>
    <x v="7"/>
    <s v="i.Sound Portable Power - 8000 mAh"/>
    <n v="84.784000000000006"/>
    <n v="2"/>
    <n v="0.2"/>
    <n v="-20.136200000000006"/>
  </r>
  <r>
    <n v="8383"/>
    <x v="4154"/>
    <x v="0"/>
    <x v="597"/>
    <d v="2013-02-15T00:00:00"/>
    <s v="Standard Class"/>
    <s v="MH-17440"/>
    <s v="Mark Haberlin"/>
    <x v="1"/>
    <s v="United States"/>
    <x v="12"/>
    <x v="5"/>
    <n v="77036"/>
    <x v="2"/>
    <s v="FUR-CH-10001270"/>
    <x v="0"/>
    <x v="1"/>
    <s v="Harbour Creations Steel Folding Chair"/>
    <n v="241.49999999999997"/>
    <n v="4"/>
    <n v="0.3"/>
    <n v="0"/>
  </r>
  <r>
    <n v="8384"/>
    <x v="4155"/>
    <x v="0"/>
    <x v="491"/>
    <d v="2013-11-29T00:00:00"/>
    <s v="First Class"/>
    <s v="CD-12790"/>
    <s v="Cynthia Delaney"/>
    <x v="2"/>
    <s v="United States"/>
    <x v="506"/>
    <x v="29"/>
    <n v="6484"/>
    <x v="3"/>
    <s v="TEC-AC-10003447"/>
    <x v="2"/>
    <x v="11"/>
    <s v="Micropad Numeric Keypads"/>
    <n v="59.97"/>
    <n v="3"/>
    <n v="0"/>
    <n v="14.992499999999996"/>
  </r>
  <r>
    <n v="8385"/>
    <x v="4155"/>
    <x v="0"/>
    <x v="491"/>
    <d v="2013-11-29T00:00:00"/>
    <s v="First Class"/>
    <s v="CD-12790"/>
    <s v="Cynthia Delaney"/>
    <x v="2"/>
    <s v="United States"/>
    <x v="506"/>
    <x v="29"/>
    <n v="6484"/>
    <x v="3"/>
    <s v="OFF-PA-10004285"/>
    <x v="1"/>
    <x v="10"/>
    <s v="Xerox 1959"/>
    <n v="13.36"/>
    <n v="2"/>
    <n v="0"/>
    <n v="6.4127999999999998"/>
  </r>
  <r>
    <n v="8386"/>
    <x v="4156"/>
    <x v="3"/>
    <x v="507"/>
    <d v="2014-09-09T00:00:00"/>
    <s v="Standard Class"/>
    <s v="CV-12805"/>
    <s v="Cynthia Voltz"/>
    <x v="1"/>
    <s v="United States"/>
    <x v="182"/>
    <x v="1"/>
    <n v="94601"/>
    <x v="1"/>
    <s v="OFF-BI-10001757"/>
    <x v="1"/>
    <x v="8"/>
    <s v="Pressboard Hanging Data Binders for Unburst Sheets"/>
    <n v="11.808"/>
    <n v="3"/>
    <n v="0.2"/>
    <n v="4.1327999999999996"/>
  </r>
  <r>
    <n v="8387"/>
    <x v="4157"/>
    <x v="1"/>
    <x v="71"/>
    <d v="2012-06-03T00:00:00"/>
    <s v="Standard Class"/>
    <s v="TB-21625"/>
    <s v="Trudy Brown"/>
    <x v="0"/>
    <s v="United States"/>
    <x v="91"/>
    <x v="29"/>
    <n v="6040"/>
    <x v="3"/>
    <s v="OFF-ST-10001558"/>
    <x v="1"/>
    <x v="4"/>
    <s v="Acco Perma 4000 Stacking Storage Drawers"/>
    <n v="16.239999999999998"/>
    <n v="1"/>
    <n v="0"/>
    <n v="2.4359999999999999"/>
  </r>
  <r>
    <n v="8388"/>
    <x v="4157"/>
    <x v="1"/>
    <x v="71"/>
    <d v="2012-06-03T00:00:00"/>
    <s v="Standard Class"/>
    <s v="TB-21625"/>
    <s v="Trudy Brown"/>
    <x v="0"/>
    <s v="United States"/>
    <x v="91"/>
    <x v="29"/>
    <n v="6040"/>
    <x v="3"/>
    <s v="OFF-ST-10001328"/>
    <x v="1"/>
    <x v="4"/>
    <s v="Personal Filing Tote with Lid, Black/Gray"/>
    <n v="77.55"/>
    <n v="5"/>
    <n v="0"/>
    <n v="21.714000000000002"/>
  </r>
  <r>
    <n v="8389"/>
    <x v="4158"/>
    <x v="2"/>
    <x v="301"/>
    <d v="2011-11-05T00:00:00"/>
    <s v="Standard Class"/>
    <s v="DG-13300"/>
    <s v="Deirdre Greer"/>
    <x v="1"/>
    <s v="United States"/>
    <x v="334"/>
    <x v="30"/>
    <n v="7050"/>
    <x v="3"/>
    <s v="OFF-AP-10004708"/>
    <x v="1"/>
    <x v="9"/>
    <s v="Fellowes Superior 10 Outlet Split Surge Protector"/>
    <n v="76.12"/>
    <n v="2"/>
    <n v="0"/>
    <n v="22.074799999999996"/>
  </r>
  <r>
    <n v="8390"/>
    <x v="4159"/>
    <x v="0"/>
    <x v="797"/>
    <d v="2013-12-31T00:00:00"/>
    <s v="First Class"/>
    <s v="RD-19810"/>
    <s v="Ross DeVincentis"/>
    <x v="2"/>
    <s v="United States"/>
    <x v="59"/>
    <x v="24"/>
    <n v="44312"/>
    <x v="3"/>
    <s v="OFF-FA-10000621"/>
    <x v="1"/>
    <x v="13"/>
    <s v="OIC Colored Binder Clips, Assorted Sizes"/>
    <n v="17.184000000000001"/>
    <n v="6"/>
    <n v="0.2"/>
    <n v="6.2291999999999996"/>
  </r>
  <r>
    <n v="8391"/>
    <x v="4160"/>
    <x v="3"/>
    <x v="769"/>
    <d v="2014-12-07T00:00:00"/>
    <s v="First Class"/>
    <s v="CS-12250"/>
    <s v="Chris Selesnick"/>
    <x v="1"/>
    <s v="United States"/>
    <x v="1"/>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x v="507"/>
    <x v="29"/>
    <n v="6810"/>
    <x v="3"/>
    <s v="FUR-FU-10001473"/>
    <x v="0"/>
    <x v="5"/>
    <s v="DAX Wood Document Frame"/>
    <n v="27.46"/>
    <n v="2"/>
    <n v="0"/>
    <n v="9.8856000000000002"/>
  </r>
  <r>
    <n v="8393"/>
    <x v="4162"/>
    <x v="0"/>
    <x v="49"/>
    <d v="2013-12-07T00:00:00"/>
    <s v="Second Class"/>
    <s v="EJ-14155"/>
    <s v="Eva Jacobs"/>
    <x v="0"/>
    <s v="United States"/>
    <x v="47"/>
    <x v="31"/>
    <n v="2038"/>
    <x v="3"/>
    <s v="TEC-PH-10000193"/>
    <x v="2"/>
    <x v="7"/>
    <s v="Jensen SMPS-640 - speaker phone"/>
    <n v="137.94"/>
    <n v="3"/>
    <n v="0"/>
    <n v="35.864399999999996"/>
  </r>
  <r>
    <n v="8394"/>
    <x v="4162"/>
    <x v="0"/>
    <x v="49"/>
    <d v="2013-12-07T00:00:00"/>
    <s v="Second Class"/>
    <s v="EJ-14155"/>
    <s v="Eva Jacobs"/>
    <x v="0"/>
    <s v="United States"/>
    <x v="47"/>
    <x v="31"/>
    <n v="2038"/>
    <x v="3"/>
    <s v="FUR-FU-10002045"/>
    <x v="0"/>
    <x v="5"/>
    <s v="Executive Impressions 14&quot;"/>
    <n v="111.15"/>
    <n v="5"/>
    <n v="0"/>
    <n v="48.906000000000006"/>
  </r>
  <r>
    <n v="8395"/>
    <x v="4162"/>
    <x v="0"/>
    <x v="49"/>
    <d v="2013-12-07T00:00:00"/>
    <s v="Second Class"/>
    <s v="EJ-14155"/>
    <s v="Eva Jacobs"/>
    <x v="0"/>
    <s v="United States"/>
    <x v="47"/>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x v="47"/>
    <x v="31"/>
    <n v="2038"/>
    <x v="3"/>
    <s v="FUR-TA-10001095"/>
    <x v="0"/>
    <x v="3"/>
    <s v="Chromcraft Round Conference Tables"/>
    <n v="366.00899999999996"/>
    <n v="3"/>
    <n v="0.3"/>
    <n v="-47.058300000000003"/>
  </r>
  <r>
    <n v="8397"/>
    <x v="4163"/>
    <x v="2"/>
    <x v="479"/>
    <d v="2011-06-30T00:00:00"/>
    <s v="Same Day"/>
    <s v="BD-11620"/>
    <s v="Brian DeCherney"/>
    <x v="0"/>
    <s v="United States"/>
    <x v="40"/>
    <x v="3"/>
    <n v="28403"/>
    <x v="0"/>
    <s v="OFF-PA-10001144"/>
    <x v="1"/>
    <x v="10"/>
    <s v="Xerox 1913"/>
    <n v="310.68799999999999"/>
    <n v="7"/>
    <n v="0.2"/>
    <n v="108.74079999999998"/>
  </r>
  <r>
    <n v="8398"/>
    <x v="4164"/>
    <x v="2"/>
    <x v="1010"/>
    <d v="2011-09-04T00:00:00"/>
    <s v="First Class"/>
    <s v="MR-17545"/>
    <s v="Mathew Reese"/>
    <x v="2"/>
    <s v="United States"/>
    <x v="12"/>
    <x v="5"/>
    <n v="77095"/>
    <x v="2"/>
    <s v="OFF-BI-10004099"/>
    <x v="1"/>
    <x v="8"/>
    <s v="GBC VeloBinder Strips"/>
    <n v="7.6799999999999979"/>
    <n v="5"/>
    <n v="0.8"/>
    <n v="-11.52"/>
  </r>
  <r>
    <n v="8399"/>
    <x v="4165"/>
    <x v="3"/>
    <x v="808"/>
    <d v="2014-11-08T00:00:00"/>
    <s v="Second Class"/>
    <s v="SR-20425"/>
    <s v="Sharelle Roach"/>
    <x v="2"/>
    <s v="United States"/>
    <x v="24"/>
    <x v="24"/>
    <n v="45503"/>
    <x v="3"/>
    <s v="FUR-CH-10001973"/>
    <x v="0"/>
    <x v="1"/>
    <s v="Office Star Flex Back Scooter Chair with White Frame"/>
    <n v="155.37199999999999"/>
    <n v="2"/>
    <n v="0.3"/>
    <n v="-35.513599999999997"/>
  </r>
  <r>
    <n v="8400"/>
    <x v="4166"/>
    <x v="1"/>
    <x v="657"/>
    <d v="2012-04-18T00:00:00"/>
    <s v="Standard Class"/>
    <s v="TH-21100"/>
    <s v="Thea Hendricks"/>
    <x v="0"/>
    <s v="United States"/>
    <x v="220"/>
    <x v="16"/>
    <n v="85301"/>
    <x v="1"/>
    <s v="OFF-ST-10000344"/>
    <x v="1"/>
    <x v="4"/>
    <s v="Neat Ideas Personal Hanging Folder Files, Black"/>
    <n v="10.744"/>
    <n v="1"/>
    <n v="0.2"/>
    <n v="0.80579999999999963"/>
  </r>
  <r>
    <n v="8401"/>
    <x v="4167"/>
    <x v="1"/>
    <x v="901"/>
    <d v="2012-12-09T00:00:00"/>
    <s v="Second Class"/>
    <s v="BD-11635"/>
    <s v="Brian Derr"/>
    <x v="0"/>
    <s v="United States"/>
    <x v="20"/>
    <x v="15"/>
    <n v="10009"/>
    <x v="3"/>
    <s v="OFF-BI-10002026"/>
    <x v="1"/>
    <x v="8"/>
    <s v="Avery Arch Ring Binders"/>
    <n v="232.40000000000003"/>
    <n v="5"/>
    <n v="0.2"/>
    <n v="78.434999999999988"/>
  </r>
  <r>
    <n v="8402"/>
    <x v="4167"/>
    <x v="1"/>
    <x v="901"/>
    <d v="2012-12-09T00:00:00"/>
    <s v="Second Class"/>
    <s v="BD-11635"/>
    <s v="Brian Derr"/>
    <x v="0"/>
    <s v="United States"/>
    <x v="20"/>
    <x v="15"/>
    <n v="10009"/>
    <x v="3"/>
    <s v="FUR-CH-10003535"/>
    <x v="0"/>
    <x v="1"/>
    <s v="Global Armless Task Chair, Royal Blue"/>
    <n v="164.64599999999999"/>
    <n v="3"/>
    <n v="0.1"/>
    <n v="12.805799999999994"/>
  </r>
  <r>
    <n v="8403"/>
    <x v="4167"/>
    <x v="1"/>
    <x v="901"/>
    <d v="2012-12-09T00:00:00"/>
    <s v="Second Class"/>
    <s v="BD-11635"/>
    <s v="Brian Derr"/>
    <x v="0"/>
    <s v="United States"/>
    <x v="20"/>
    <x v="15"/>
    <n v="10009"/>
    <x v="3"/>
    <s v="OFF-PA-10004156"/>
    <x v="1"/>
    <x v="10"/>
    <s v="Xerox 188"/>
    <n v="22.68"/>
    <n v="2"/>
    <n v="0"/>
    <n v="11.113199999999999"/>
  </r>
  <r>
    <n v="8404"/>
    <x v="4168"/>
    <x v="0"/>
    <x v="854"/>
    <d v="2013-02-07T00:00:00"/>
    <s v="Standard Class"/>
    <s v="SM-20950"/>
    <s v="Suzanne McNair"/>
    <x v="1"/>
    <s v="United States"/>
    <x v="1"/>
    <x v="1"/>
    <n v="90036"/>
    <x v="1"/>
    <s v="OFF-PA-10002254"/>
    <x v="1"/>
    <x v="10"/>
    <s v="Xerox 1883"/>
    <n v="105.52"/>
    <n v="4"/>
    <n v="0"/>
    <n v="48.539199999999994"/>
  </r>
  <r>
    <n v="8405"/>
    <x v="4169"/>
    <x v="3"/>
    <x v="141"/>
    <d v="2014-07-13T00:00:00"/>
    <s v="Standard Class"/>
    <s v="HE-14800"/>
    <s v="Harold Engle"/>
    <x v="1"/>
    <s v="United States"/>
    <x v="46"/>
    <x v="13"/>
    <n v="19711"/>
    <x v="3"/>
    <s v="FUR-FU-10003247"/>
    <x v="0"/>
    <x v="5"/>
    <s v="36X48 HARDFLOOR CHAIRMAT"/>
    <n v="83.92"/>
    <n v="4"/>
    <n v="0"/>
    <n v="5.8743999999999943"/>
  </r>
  <r>
    <n v="8406"/>
    <x v="4169"/>
    <x v="3"/>
    <x v="141"/>
    <d v="2014-07-13T00:00:00"/>
    <s v="Standard Class"/>
    <s v="HE-14800"/>
    <s v="Harold Engle"/>
    <x v="1"/>
    <s v="United States"/>
    <x v="46"/>
    <x v="13"/>
    <n v="19711"/>
    <x v="3"/>
    <s v="TEC-AC-10002473"/>
    <x v="2"/>
    <x v="11"/>
    <s v="Maxell 4.7GB DVD-R"/>
    <n v="141.9"/>
    <n v="5"/>
    <n v="0"/>
    <n v="58.179000000000002"/>
  </r>
  <r>
    <n v="8407"/>
    <x v="4169"/>
    <x v="3"/>
    <x v="141"/>
    <d v="2014-07-13T00:00:00"/>
    <s v="Standard Class"/>
    <s v="HE-14800"/>
    <s v="Harold Engle"/>
    <x v="1"/>
    <s v="United States"/>
    <x v="46"/>
    <x v="13"/>
    <n v="19711"/>
    <x v="3"/>
    <s v="FUR-FU-10001057"/>
    <x v="0"/>
    <x v="5"/>
    <s v="Tensor Track Tree Floor Lamp"/>
    <n v="39.979999999999997"/>
    <n v="2"/>
    <n v="0"/>
    <n v="9.1953999999999994"/>
  </r>
  <r>
    <n v="8408"/>
    <x v="4169"/>
    <x v="3"/>
    <x v="141"/>
    <d v="2014-07-13T00:00:00"/>
    <s v="Standard Class"/>
    <s v="HE-14800"/>
    <s v="Harold Engle"/>
    <x v="1"/>
    <s v="United States"/>
    <x v="46"/>
    <x v="13"/>
    <n v="19711"/>
    <x v="3"/>
    <s v="OFF-AR-10001419"/>
    <x v="1"/>
    <x v="6"/>
    <s v="Newell 325"/>
    <n v="28.91"/>
    <n v="7"/>
    <n v="0"/>
    <n v="8.6729999999999983"/>
  </r>
  <r>
    <n v="8409"/>
    <x v="4169"/>
    <x v="3"/>
    <x v="141"/>
    <d v="2014-07-13T00:00:00"/>
    <s v="Standard Class"/>
    <s v="HE-14800"/>
    <s v="Harold Engle"/>
    <x v="1"/>
    <s v="United States"/>
    <x v="46"/>
    <x v="13"/>
    <n v="19711"/>
    <x v="3"/>
    <s v="OFF-AR-10004010"/>
    <x v="1"/>
    <x v="6"/>
    <s v="Hunt Boston Vacuum Mount KS Pencil Sharpener"/>
    <n v="174.95000000000002"/>
    <n v="5"/>
    <n v="0"/>
    <n v="45.487000000000002"/>
  </r>
  <r>
    <n v="8410"/>
    <x v="4170"/>
    <x v="1"/>
    <x v="555"/>
    <d v="2012-12-17T00:00:00"/>
    <s v="Standard Class"/>
    <s v="JK-15640"/>
    <s v="Jim Kriz"/>
    <x v="2"/>
    <s v="United States"/>
    <x v="272"/>
    <x v="1"/>
    <n v="92404"/>
    <x v="1"/>
    <s v="OFF-BI-10004230"/>
    <x v="1"/>
    <x v="8"/>
    <s v="GBC Recycled Grain Textured Covers"/>
    <n v="110.52800000000001"/>
    <n v="4"/>
    <n v="0.2"/>
    <n v="38.684799999999996"/>
  </r>
  <r>
    <n v="8411"/>
    <x v="4171"/>
    <x v="0"/>
    <x v="625"/>
    <d v="2013-11-16T00:00:00"/>
    <s v="Same Day"/>
    <s v="ON-18715"/>
    <s v="Odella Nelson"/>
    <x v="1"/>
    <s v="United States"/>
    <x v="140"/>
    <x v="3"/>
    <n v="27217"/>
    <x v="0"/>
    <s v="FUR-TA-10001768"/>
    <x v="0"/>
    <x v="3"/>
    <s v="Hon Racetrack Conference Tables"/>
    <n v="630.024"/>
    <n v="4"/>
    <n v="0.4"/>
    <n v="-199.50760000000008"/>
  </r>
  <r>
    <n v="8412"/>
    <x v="4172"/>
    <x v="0"/>
    <x v="195"/>
    <d v="2013-05-13T00:00:00"/>
    <s v="Second Class"/>
    <s v="TH-21100"/>
    <s v="Thea Hendricks"/>
    <x v="0"/>
    <s v="United States"/>
    <x v="127"/>
    <x v="17"/>
    <n v="24153"/>
    <x v="0"/>
    <s v="OFF-AR-10003514"/>
    <x v="1"/>
    <x v="6"/>
    <s v="4009 Highlighters by Sanford"/>
    <n v="27.86"/>
    <n v="7"/>
    <n v="0"/>
    <n v="9.1937999999999978"/>
  </r>
  <r>
    <n v="8413"/>
    <x v="4173"/>
    <x v="3"/>
    <x v="434"/>
    <d v="2014-03-15T00:00:00"/>
    <s v="Standard Class"/>
    <s v="MD-17350"/>
    <s v="Maribeth Dona"/>
    <x v="0"/>
    <s v="United States"/>
    <x v="61"/>
    <x v="5"/>
    <n v="75217"/>
    <x v="2"/>
    <s v="FUR-TA-10002228"/>
    <x v="0"/>
    <x v="3"/>
    <s v="Bevis Traditional Conference Table Top, Plinth Base"/>
    <n v="933.40800000000002"/>
    <n v="4"/>
    <n v="0.3"/>
    <n v="-173.34719999999999"/>
  </r>
  <r>
    <n v="8414"/>
    <x v="4174"/>
    <x v="0"/>
    <x v="907"/>
    <d v="2013-12-22T00:00:00"/>
    <s v="Standard Class"/>
    <s v="AH-10075"/>
    <s v="Adam Hart"/>
    <x v="1"/>
    <s v="United States"/>
    <x v="81"/>
    <x v="5"/>
    <n v="76017"/>
    <x v="2"/>
    <s v="OFF-PA-10001972"/>
    <x v="1"/>
    <x v="10"/>
    <s v="Xerox 214"/>
    <n v="51.840000000000011"/>
    <n v="10"/>
    <n v="0.2"/>
    <n v="18.143999999999998"/>
  </r>
  <r>
    <n v="8415"/>
    <x v="4174"/>
    <x v="0"/>
    <x v="907"/>
    <d v="2013-12-22T00:00:00"/>
    <s v="Standard Class"/>
    <s v="AH-10075"/>
    <s v="Adam Hart"/>
    <x v="1"/>
    <s v="United States"/>
    <x v="81"/>
    <x v="5"/>
    <n v="76017"/>
    <x v="2"/>
    <s v="TEC-AC-10002942"/>
    <x v="2"/>
    <x v="11"/>
    <s v="WD My Passport Ultra 1TB Portable External Hard Drive"/>
    <n v="165.60000000000002"/>
    <n v="3"/>
    <n v="0.2"/>
    <n v="-6.2100000000000151"/>
  </r>
  <r>
    <n v="8416"/>
    <x v="4175"/>
    <x v="3"/>
    <x v="1191"/>
    <d v="2014-04-13T00:00:00"/>
    <s v="Standard Class"/>
    <s v="ML-17755"/>
    <s v="Max Ludwig"/>
    <x v="2"/>
    <s v="United States"/>
    <x v="292"/>
    <x v="23"/>
    <n v="52302"/>
    <x v="2"/>
    <s v="OFF-PA-10000474"/>
    <x v="1"/>
    <x v="10"/>
    <s v="Staples"/>
    <n v="106.32"/>
    <n v="3"/>
    <n v="0"/>
    <n v="49.970399999999991"/>
  </r>
  <r>
    <n v="8417"/>
    <x v="4176"/>
    <x v="3"/>
    <x v="1188"/>
    <d v="2014-05-12T00:00:00"/>
    <s v="First Class"/>
    <s v="LB-16795"/>
    <s v="Laurel Beltran"/>
    <x v="2"/>
    <s v="United States"/>
    <x v="4"/>
    <x v="4"/>
    <n v="98105"/>
    <x v="1"/>
    <s v="OFF-BI-10004330"/>
    <x v="1"/>
    <x v="8"/>
    <s v="GBC Velobind Prepunched Cover Sets, Regency Series"/>
    <n v="147.91999999999999"/>
    <n v="5"/>
    <n v="0.2"/>
    <n v="46.224999999999987"/>
  </r>
  <r>
    <n v="8418"/>
    <x v="4176"/>
    <x v="3"/>
    <x v="1188"/>
    <d v="2014-05-12T00:00:00"/>
    <s v="First Class"/>
    <s v="LB-16795"/>
    <s v="Laurel Beltran"/>
    <x v="2"/>
    <s v="United States"/>
    <x v="4"/>
    <x v="4"/>
    <n v="98105"/>
    <x v="1"/>
    <s v="OFF-ST-10000604"/>
    <x v="1"/>
    <x v="4"/>
    <s v="Home/Office Personal File Carts"/>
    <n v="104.28"/>
    <n v="3"/>
    <n v="0"/>
    <n v="26.069999999999993"/>
  </r>
  <r>
    <n v="8419"/>
    <x v="4176"/>
    <x v="3"/>
    <x v="1188"/>
    <d v="2014-05-12T00:00:00"/>
    <s v="First Class"/>
    <s v="LB-16795"/>
    <s v="Laurel Beltran"/>
    <x v="2"/>
    <s v="United States"/>
    <x v="4"/>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x v="4"/>
    <x v="4"/>
    <n v="98105"/>
    <x v="1"/>
    <s v="OFF-ST-10000636"/>
    <x v="1"/>
    <x v="4"/>
    <s v="Rogers Profile Extra Capacity Storage Tub"/>
    <n v="66.959999999999994"/>
    <n v="4"/>
    <n v="0"/>
    <n v="2.6783999999999963"/>
  </r>
  <r>
    <n v="8421"/>
    <x v="4176"/>
    <x v="3"/>
    <x v="1188"/>
    <d v="2014-05-12T00:00:00"/>
    <s v="First Class"/>
    <s v="LB-16795"/>
    <s v="Laurel Beltran"/>
    <x v="2"/>
    <s v="United States"/>
    <x v="4"/>
    <x v="4"/>
    <n v="98105"/>
    <x v="1"/>
    <s v="TEC-AC-10004171"/>
    <x v="2"/>
    <x v="11"/>
    <s v="Razer Kraken 7.1 Surround Sound Over Ear USB Gaming Headset"/>
    <n v="199.98"/>
    <n v="2"/>
    <n v="0"/>
    <n v="87.991200000000006"/>
  </r>
  <r>
    <n v="8422"/>
    <x v="4177"/>
    <x v="3"/>
    <x v="386"/>
    <d v="2014-10-17T00:00:00"/>
    <s v="Standard Class"/>
    <s v="NP-18670"/>
    <s v="Nora Paige"/>
    <x v="0"/>
    <s v="United States"/>
    <x v="80"/>
    <x v="30"/>
    <n v="8701"/>
    <x v="3"/>
    <s v="TEC-AC-10002167"/>
    <x v="2"/>
    <x v="11"/>
    <s v="Imation 8gb Micro Traveldrive Usb 2.0 Flash Drive"/>
    <n v="45"/>
    <n v="3"/>
    <n v="0"/>
    <n v="4.9500000000000011"/>
  </r>
  <r>
    <n v="8423"/>
    <x v="4177"/>
    <x v="3"/>
    <x v="386"/>
    <d v="2014-10-17T00:00:00"/>
    <s v="Standard Class"/>
    <s v="NP-18670"/>
    <s v="Nora Paige"/>
    <x v="0"/>
    <s v="United States"/>
    <x v="80"/>
    <x v="30"/>
    <n v="8701"/>
    <x v="3"/>
    <s v="OFF-FA-10000621"/>
    <x v="1"/>
    <x v="13"/>
    <s v="OIC Colored Binder Clips, Assorted Sizes"/>
    <n v="17.899999999999999"/>
    <n v="5"/>
    <n v="0"/>
    <n v="8.7710000000000008"/>
  </r>
  <r>
    <n v="8424"/>
    <x v="4177"/>
    <x v="3"/>
    <x v="386"/>
    <d v="2014-10-17T00:00:00"/>
    <s v="Standard Class"/>
    <s v="NP-18670"/>
    <s v="Nora Paige"/>
    <x v="0"/>
    <s v="United States"/>
    <x v="80"/>
    <x v="30"/>
    <n v="8701"/>
    <x v="3"/>
    <s v="FUR-FU-10004053"/>
    <x v="0"/>
    <x v="5"/>
    <s v="DAX Two-Tone Silver Metal Document Frame"/>
    <n v="40.479999999999997"/>
    <n v="2"/>
    <n v="0"/>
    <n v="17.406400000000001"/>
  </r>
  <r>
    <n v="8425"/>
    <x v="4177"/>
    <x v="3"/>
    <x v="386"/>
    <d v="2014-10-17T00:00:00"/>
    <s v="Standard Class"/>
    <s v="NP-18670"/>
    <s v="Nora Paige"/>
    <x v="0"/>
    <s v="United States"/>
    <x v="80"/>
    <x v="30"/>
    <n v="8701"/>
    <x v="3"/>
    <s v="FUR-BO-10003404"/>
    <x v="0"/>
    <x v="0"/>
    <s v="Global Adaptabilites Bookcase, Cherry/Storm Gray Finish"/>
    <n v="2154.9"/>
    <n v="5"/>
    <n v="0"/>
    <n v="129.29399999999987"/>
  </r>
  <r>
    <n v="8426"/>
    <x v="4178"/>
    <x v="0"/>
    <x v="770"/>
    <d v="2013-08-31T00:00:00"/>
    <s v="First Class"/>
    <s v="EB-13750"/>
    <s v="Edward Becker"/>
    <x v="1"/>
    <s v="United States"/>
    <x v="74"/>
    <x v="24"/>
    <n v="45231"/>
    <x v="3"/>
    <s v="OFF-BI-10004099"/>
    <x v="1"/>
    <x v="8"/>
    <s v="GBC VeloBinder Strips"/>
    <n v="18.432000000000002"/>
    <n v="8"/>
    <n v="0.7"/>
    <n v="-12.287999999999997"/>
  </r>
  <r>
    <n v="8427"/>
    <x v="4179"/>
    <x v="1"/>
    <x v="653"/>
    <d v="2012-10-07T00:00:00"/>
    <s v="Standard Class"/>
    <s v="RP-19390"/>
    <s v="Resi Pölking"/>
    <x v="0"/>
    <s v="United States"/>
    <x v="377"/>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x v="43"/>
    <x v="12"/>
    <n v="48066"/>
    <x v="2"/>
    <s v="OFF-SU-10001935"/>
    <x v="1"/>
    <x v="14"/>
    <s v="Staples"/>
    <n v="4.3600000000000003"/>
    <n v="2"/>
    <n v="0"/>
    <n v="0.17439999999999944"/>
  </r>
  <r>
    <n v="8429"/>
    <x v="4181"/>
    <x v="3"/>
    <x v="105"/>
    <d v="2014-11-17T00:00:00"/>
    <s v="Standard Class"/>
    <s v="DJ-13510"/>
    <s v="Don Jones"/>
    <x v="1"/>
    <s v="United States"/>
    <x v="228"/>
    <x v="16"/>
    <n v="85281"/>
    <x v="1"/>
    <s v="TEC-AC-10004227"/>
    <x v="2"/>
    <x v="11"/>
    <s v="SanDisk Ultra 16 GB MicroSDHC Class 10 Memory Card"/>
    <n v="62.352000000000004"/>
    <n v="6"/>
    <n v="0.2"/>
    <n v="-10.911600000000007"/>
  </r>
  <r>
    <n v="8430"/>
    <x v="4182"/>
    <x v="0"/>
    <x v="1054"/>
    <d v="2013-12-22T00:00:00"/>
    <s v="Second Class"/>
    <s v="CL-12565"/>
    <s v="Clay Ludtke"/>
    <x v="0"/>
    <s v="United States"/>
    <x v="265"/>
    <x v="9"/>
    <n v="19601"/>
    <x v="3"/>
    <s v="FUR-FU-10004904"/>
    <x v="0"/>
    <x v="5"/>
    <s v="Eldon &quot;L&quot; Workstation Diamond Chairmat"/>
    <n v="303.92"/>
    <n v="5"/>
    <n v="0.2"/>
    <n v="-30.392000000000024"/>
  </r>
  <r>
    <n v="8431"/>
    <x v="4183"/>
    <x v="2"/>
    <x v="809"/>
    <d v="2011-04-05T00:00:00"/>
    <s v="Standard Class"/>
    <s v="NC-18340"/>
    <s v="Nat Carroll"/>
    <x v="0"/>
    <s v="United States"/>
    <x v="339"/>
    <x v="11"/>
    <n v="55124"/>
    <x v="2"/>
    <s v="OFF-ST-10001511"/>
    <x v="1"/>
    <x v="4"/>
    <s v="Space Solutions Commercial Steel Shelving"/>
    <n v="129.30000000000001"/>
    <n v="2"/>
    <n v="0"/>
    <n v="6.4649999999999892"/>
  </r>
  <r>
    <n v="8432"/>
    <x v="4184"/>
    <x v="3"/>
    <x v="1183"/>
    <d v="2014-11-14T00:00:00"/>
    <s v="Standard Class"/>
    <s v="KN-16450"/>
    <s v="Kean Nguyen"/>
    <x v="1"/>
    <s v="United States"/>
    <x v="248"/>
    <x v="39"/>
    <n v="21215"/>
    <x v="3"/>
    <s v="FUR-FU-10003535"/>
    <x v="0"/>
    <x v="5"/>
    <s v="Howard Miller Distant Time Traveler Alarm Clock"/>
    <n v="274.20000000000005"/>
    <n v="10"/>
    <n v="0"/>
    <n v="112.422"/>
  </r>
  <r>
    <n v="8433"/>
    <x v="4185"/>
    <x v="2"/>
    <x v="80"/>
    <d v="2011-09-18T00:00:00"/>
    <s v="Second Class"/>
    <s v="SC-20260"/>
    <s v="Scott Cohen"/>
    <x v="1"/>
    <s v="United States"/>
    <x v="331"/>
    <x v="5"/>
    <n v="78415"/>
    <x v="2"/>
    <s v="OFF-FA-10000053"/>
    <x v="1"/>
    <x v="13"/>
    <s v="Revere Boxed Rubber Bands by Revere"/>
    <n v="6.048"/>
    <n v="4"/>
    <n v="0.2"/>
    <n v="-1.3607999999999998"/>
  </r>
  <r>
    <n v="8434"/>
    <x v="4185"/>
    <x v="2"/>
    <x v="80"/>
    <d v="2011-09-18T00:00:00"/>
    <s v="Second Class"/>
    <s v="SC-20260"/>
    <s v="Scott Cohen"/>
    <x v="1"/>
    <s v="United States"/>
    <x v="331"/>
    <x v="5"/>
    <n v="78415"/>
    <x v="2"/>
    <s v="OFF-PA-10004610"/>
    <x v="1"/>
    <x v="10"/>
    <s v="Xerox 1900"/>
    <n v="6.8480000000000008"/>
    <n v="2"/>
    <n v="0.2"/>
    <n v="2.1399999999999992"/>
  </r>
  <r>
    <n v="8435"/>
    <x v="4185"/>
    <x v="2"/>
    <x v="80"/>
    <d v="2011-09-18T00:00:00"/>
    <s v="Second Class"/>
    <s v="SC-20260"/>
    <s v="Scott Cohen"/>
    <x v="1"/>
    <s v="United States"/>
    <x v="331"/>
    <x v="5"/>
    <n v="78415"/>
    <x v="2"/>
    <s v="FUR-FU-10000550"/>
    <x v="0"/>
    <x v="5"/>
    <s v="Stacking Trays by OIC"/>
    <n v="9.9600000000000009"/>
    <n v="5"/>
    <n v="0.6"/>
    <n v="-6.7230000000000008"/>
  </r>
  <r>
    <n v="8436"/>
    <x v="4185"/>
    <x v="2"/>
    <x v="80"/>
    <d v="2011-09-18T00:00:00"/>
    <s v="Second Class"/>
    <s v="SC-20260"/>
    <s v="Scott Cohen"/>
    <x v="1"/>
    <s v="United States"/>
    <x v="331"/>
    <x v="5"/>
    <n v="78415"/>
    <x v="2"/>
    <s v="OFF-BI-10001721"/>
    <x v="1"/>
    <x v="8"/>
    <s v="Trimflex Flexible Post Binders"/>
    <n v="8.5519999999999978"/>
    <n v="2"/>
    <n v="0.8"/>
    <n v="-13.683199999999999"/>
  </r>
  <r>
    <n v="8437"/>
    <x v="4186"/>
    <x v="1"/>
    <x v="1181"/>
    <d v="2012-09-26T00:00:00"/>
    <s v="Standard Class"/>
    <s v="AM-10705"/>
    <s v="Anne McFarland"/>
    <x v="0"/>
    <s v="United States"/>
    <x v="98"/>
    <x v="33"/>
    <n v="89115"/>
    <x v="1"/>
    <s v="OFF-BI-10004040"/>
    <x v="1"/>
    <x v="8"/>
    <s v="Wilson Jones Impact Binders"/>
    <n v="45.584000000000003"/>
    <n v="11"/>
    <n v="0.2"/>
    <n v="16.524199999999997"/>
  </r>
  <r>
    <n v="8438"/>
    <x v="4187"/>
    <x v="1"/>
    <x v="895"/>
    <d v="2012-12-16T00:00:00"/>
    <s v="Standard Class"/>
    <s v="RA-19945"/>
    <s v="Ryan Akin"/>
    <x v="0"/>
    <s v="United States"/>
    <x v="138"/>
    <x v="24"/>
    <n v="44105"/>
    <x v="3"/>
    <s v="TEC-AC-10002550"/>
    <x v="2"/>
    <x v="11"/>
    <s v="Maxell 4.7GB DVD-RW 3/Pack"/>
    <n v="25.488"/>
    <n v="2"/>
    <n v="0.2"/>
    <n v="4.4603999999999999"/>
  </r>
  <r>
    <n v="8439"/>
    <x v="4188"/>
    <x v="2"/>
    <x v="1061"/>
    <d v="2011-06-01T00:00:00"/>
    <s v="Standard Class"/>
    <s v="MM-17260"/>
    <s v="Magdelene Morse"/>
    <x v="0"/>
    <s v="United States"/>
    <x v="4"/>
    <x v="4"/>
    <n v="98105"/>
    <x v="1"/>
    <s v="OFF-BI-10003876"/>
    <x v="1"/>
    <x v="8"/>
    <s v="Green Canvas Binder for 8-1/2&quot; x 14&quot; Sheets"/>
    <n v="136.96"/>
    <n v="4"/>
    <n v="0.2"/>
    <n v="51.359999999999992"/>
  </r>
  <r>
    <n v="8440"/>
    <x v="4189"/>
    <x v="3"/>
    <x v="1192"/>
    <d v="2014-03-18T00:00:00"/>
    <s v="Second Class"/>
    <s v="BN-11470"/>
    <s v="Brad Norvell"/>
    <x v="1"/>
    <s v="United States"/>
    <x v="22"/>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x v="38"/>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x v="93"/>
    <x v="16"/>
    <n v="85705"/>
    <x v="1"/>
    <s v="OFF-PA-10002254"/>
    <x v="1"/>
    <x v="10"/>
    <s v="Xerox 1883"/>
    <n v="84.415999999999997"/>
    <n v="4"/>
    <n v="0.2"/>
    <n v="27.435199999999995"/>
  </r>
  <r>
    <n v="8443"/>
    <x v="4192"/>
    <x v="0"/>
    <x v="1193"/>
    <d v="2013-03-11T00:00:00"/>
    <s v="Standard Class"/>
    <s v="JB-16045"/>
    <s v="Julia Barnett"/>
    <x v="2"/>
    <s v="United States"/>
    <x v="10"/>
    <x v="9"/>
    <n v="19120"/>
    <x v="3"/>
    <s v="TEC-PH-10004586"/>
    <x v="2"/>
    <x v="7"/>
    <s v="Wilson SignalBoost 841262 DB PRO Amplifier Kit"/>
    <n v="431.94"/>
    <n v="2"/>
    <n v="0.4"/>
    <n v="-71.990000000000009"/>
  </r>
  <r>
    <n v="8444"/>
    <x v="4192"/>
    <x v="0"/>
    <x v="1193"/>
    <d v="2013-03-11T00:00:00"/>
    <s v="Standard Class"/>
    <s v="JB-16045"/>
    <s v="Julia Barnett"/>
    <x v="2"/>
    <s v="United States"/>
    <x v="10"/>
    <x v="9"/>
    <n v="19120"/>
    <x v="3"/>
    <s v="OFF-BI-10002982"/>
    <x v="1"/>
    <x v="8"/>
    <s v="Avery Self-Adhesive Photo Pockets for Polaroid Photos"/>
    <n v="2.0430000000000001"/>
    <n v="1"/>
    <n v="0.7"/>
    <n v="-1.4981999999999998"/>
  </r>
  <r>
    <n v="8445"/>
    <x v="4192"/>
    <x v="0"/>
    <x v="1193"/>
    <d v="2013-03-11T00:00:00"/>
    <s v="Standard Class"/>
    <s v="JB-16045"/>
    <s v="Julia Barnett"/>
    <x v="2"/>
    <s v="United States"/>
    <x v="10"/>
    <x v="9"/>
    <n v="19120"/>
    <x v="3"/>
    <s v="TEC-PH-10002538"/>
    <x v="2"/>
    <x v="7"/>
    <s v="Grandstream GXP1160 VoIP phone"/>
    <n v="68.238"/>
    <n v="3"/>
    <n v="0.4"/>
    <n v="-12.510300000000008"/>
  </r>
  <r>
    <n v="8446"/>
    <x v="4193"/>
    <x v="3"/>
    <x v="436"/>
    <d v="2014-10-25T00:00:00"/>
    <s v="First Class"/>
    <s v="AH-10075"/>
    <s v="Adam Hart"/>
    <x v="1"/>
    <s v="United States"/>
    <x v="395"/>
    <x v="34"/>
    <n v="2920"/>
    <x v="3"/>
    <s v="FUR-TA-10001039"/>
    <x v="0"/>
    <x v="3"/>
    <s v="KI Adjustable-Height Table"/>
    <n v="240.744"/>
    <n v="4"/>
    <n v="0.3"/>
    <n v="-13.756799999999984"/>
  </r>
  <r>
    <n v="8447"/>
    <x v="4193"/>
    <x v="3"/>
    <x v="436"/>
    <d v="2014-10-25T00:00:00"/>
    <s v="First Class"/>
    <s v="AH-10075"/>
    <s v="Adam Hart"/>
    <x v="1"/>
    <s v="United States"/>
    <x v="395"/>
    <x v="34"/>
    <n v="2920"/>
    <x v="3"/>
    <s v="FUR-FU-10004963"/>
    <x v="0"/>
    <x v="5"/>
    <s v="Eldon 400 Class Desk Accessories, Black Carbon"/>
    <n v="35"/>
    <n v="4"/>
    <n v="0"/>
    <n v="14.700000000000003"/>
  </r>
  <r>
    <n v="8448"/>
    <x v="4193"/>
    <x v="3"/>
    <x v="436"/>
    <d v="2014-10-25T00:00:00"/>
    <s v="First Class"/>
    <s v="AH-10075"/>
    <s v="Adam Hart"/>
    <x v="1"/>
    <s v="United States"/>
    <x v="395"/>
    <x v="34"/>
    <n v="2920"/>
    <x v="3"/>
    <s v="FUR-FU-10000277"/>
    <x v="0"/>
    <x v="5"/>
    <s v="Deflect-o DuraMat Antistatic Studded Beveled Mat for Medium Pile Carpeting"/>
    <n v="210.68"/>
    <n v="2"/>
    <n v="0"/>
    <n v="50.563199999999995"/>
  </r>
  <r>
    <n v="8449"/>
    <x v="4193"/>
    <x v="3"/>
    <x v="436"/>
    <d v="2014-10-25T00:00:00"/>
    <s v="First Class"/>
    <s v="AH-10075"/>
    <s v="Adam Hart"/>
    <x v="1"/>
    <s v="United States"/>
    <x v="395"/>
    <x v="34"/>
    <n v="2920"/>
    <x v="3"/>
    <s v="FUR-TA-10004915"/>
    <x v="0"/>
    <x v="3"/>
    <s v="Office Impressions End Table, 20-1/2&quot;H x 24&quot;W x 20&quot;D"/>
    <n v="637.89599999999996"/>
    <n v="3"/>
    <n v="0.3"/>
    <n v="-127.57919999999996"/>
  </r>
  <r>
    <n v="8450"/>
    <x v="4193"/>
    <x v="3"/>
    <x v="436"/>
    <d v="2014-10-25T00:00:00"/>
    <s v="First Class"/>
    <s v="AH-10075"/>
    <s v="Adam Hart"/>
    <x v="1"/>
    <s v="United States"/>
    <x v="395"/>
    <x v="34"/>
    <n v="2920"/>
    <x v="3"/>
    <s v="OFF-PA-10003724"/>
    <x v="1"/>
    <x v="10"/>
    <s v="Wirebound Message Book, 4 per Page"/>
    <n v="43.44"/>
    <n v="8"/>
    <n v="0"/>
    <n v="21.285599999999999"/>
  </r>
  <r>
    <n v="8451"/>
    <x v="4193"/>
    <x v="3"/>
    <x v="436"/>
    <d v="2014-10-25T00:00:00"/>
    <s v="First Class"/>
    <s v="AH-10075"/>
    <s v="Adam Hart"/>
    <x v="1"/>
    <s v="United States"/>
    <x v="395"/>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x v="8"/>
    <x v="1"/>
    <n v="94122"/>
    <x v="1"/>
    <s v="TEC-PH-10001459"/>
    <x v="2"/>
    <x v="7"/>
    <s v="Samsung Galaxy Mega 6.3"/>
    <n v="1679.96"/>
    <n v="5"/>
    <n v="0.2"/>
    <n v="125.99700000000007"/>
  </r>
  <r>
    <n v="8453"/>
    <x v="4195"/>
    <x v="0"/>
    <x v="724"/>
    <d v="2013-04-24T00:00:00"/>
    <s v="Standard Class"/>
    <s v="TH-21115"/>
    <s v="Thea Hudgings"/>
    <x v="1"/>
    <s v="United States"/>
    <x v="12"/>
    <x v="5"/>
    <n v="77070"/>
    <x v="2"/>
    <s v="FUR-CH-10002880"/>
    <x v="0"/>
    <x v="1"/>
    <s v="Global High-Back Leather Tilter, Burgundy"/>
    <n v="344.37199999999996"/>
    <n v="4"/>
    <n v="0.3"/>
    <n v="-93.472400000000022"/>
  </r>
  <r>
    <n v="8454"/>
    <x v="4195"/>
    <x v="0"/>
    <x v="724"/>
    <d v="2013-04-24T00:00:00"/>
    <s v="Standard Class"/>
    <s v="TH-21115"/>
    <s v="Thea Hudgings"/>
    <x v="1"/>
    <s v="United States"/>
    <x v="12"/>
    <x v="5"/>
    <n v="77070"/>
    <x v="2"/>
    <s v="OFF-ST-10001780"/>
    <x v="1"/>
    <x v="4"/>
    <s v="Tennsco 16-Compartment Lockers with Coat Rack"/>
    <n v="1554.9360000000001"/>
    <n v="3"/>
    <n v="0.2"/>
    <n v="77.746800000000007"/>
  </r>
  <r>
    <n v="8455"/>
    <x v="4195"/>
    <x v="0"/>
    <x v="724"/>
    <d v="2013-04-24T00:00:00"/>
    <s v="Standard Class"/>
    <s v="TH-21115"/>
    <s v="Thea Hudgings"/>
    <x v="1"/>
    <s v="United States"/>
    <x v="12"/>
    <x v="5"/>
    <n v="77070"/>
    <x v="2"/>
    <s v="FUR-FU-10004748"/>
    <x v="0"/>
    <x v="5"/>
    <s v="Howard Miller 16&quot; Diameter Gallery Wall Clock"/>
    <n v="127.88"/>
    <n v="5"/>
    <n v="0.6"/>
    <n v="-67.137"/>
  </r>
  <r>
    <n v="8456"/>
    <x v="4196"/>
    <x v="0"/>
    <x v="730"/>
    <d v="2013-05-30T00:00:00"/>
    <s v="Standard Class"/>
    <s v="JE-15610"/>
    <s v="Jim Epp"/>
    <x v="1"/>
    <s v="United States"/>
    <x v="1"/>
    <x v="1"/>
    <n v="90049"/>
    <x v="1"/>
    <s v="TEC-PH-10001918"/>
    <x v="2"/>
    <x v="7"/>
    <s v="Nortel Business Series Terminal T7208 Digital phone"/>
    <n v="222.38400000000001"/>
    <n v="2"/>
    <n v="0.2"/>
    <n v="22.238400000000013"/>
  </r>
  <r>
    <n v="8457"/>
    <x v="4197"/>
    <x v="3"/>
    <x v="39"/>
    <d v="2014-06-03T00:00:00"/>
    <s v="Second Class"/>
    <s v="TH-21235"/>
    <s v="Tiffany House"/>
    <x v="1"/>
    <s v="United States"/>
    <x v="22"/>
    <x v="10"/>
    <n v="60653"/>
    <x v="2"/>
    <s v="FUR-CH-10001146"/>
    <x v="0"/>
    <x v="1"/>
    <s v="Global Task Chair, Black"/>
    <n v="106.869"/>
    <n v="3"/>
    <n v="0.3"/>
    <n v="-29.007299999999994"/>
  </r>
  <r>
    <n v="8458"/>
    <x v="4197"/>
    <x v="3"/>
    <x v="39"/>
    <d v="2014-06-03T00:00:00"/>
    <s v="Second Class"/>
    <s v="TH-21235"/>
    <s v="Tiffany House"/>
    <x v="1"/>
    <s v="United States"/>
    <x v="22"/>
    <x v="10"/>
    <n v="60653"/>
    <x v="2"/>
    <s v="OFF-BI-10004364"/>
    <x v="1"/>
    <x v="8"/>
    <s v="Storex Dura Pro Binders"/>
    <n v="3.5639999999999992"/>
    <n v="3"/>
    <n v="0.8"/>
    <n v="-6.2370000000000019"/>
  </r>
  <r>
    <n v="8459"/>
    <x v="4198"/>
    <x v="2"/>
    <x v="55"/>
    <d v="2011-08-29T00:00:00"/>
    <s v="Standard Class"/>
    <s v="JE-15715"/>
    <s v="Joe Elijah"/>
    <x v="0"/>
    <s v="United States"/>
    <x v="12"/>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x v="12"/>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x v="39"/>
    <x v="29"/>
    <n v="6010"/>
    <x v="3"/>
    <s v="OFF-BI-10002432"/>
    <x v="1"/>
    <x v="8"/>
    <s v="Wilson Jones Standard D-Ring Binders"/>
    <n v="25.299999999999997"/>
    <n v="5"/>
    <n v="0"/>
    <n v="11.890999999999998"/>
  </r>
  <r>
    <n v="8462"/>
    <x v="4199"/>
    <x v="2"/>
    <x v="1194"/>
    <d v="2011-09-04T00:00:00"/>
    <s v="Standard Class"/>
    <s v="AT-10735"/>
    <s v="Annie Thurman"/>
    <x v="0"/>
    <s v="United States"/>
    <x v="39"/>
    <x v="29"/>
    <n v="6010"/>
    <x v="3"/>
    <s v="OFF-ST-10000563"/>
    <x v="1"/>
    <x v="4"/>
    <s v="Fellowes Bankers Box Stor/Drawer Steel Plus"/>
    <n v="95.94"/>
    <n v="3"/>
    <n v="0"/>
    <n v="9.5940000000000012"/>
  </r>
  <r>
    <n v="8463"/>
    <x v="4200"/>
    <x v="1"/>
    <x v="37"/>
    <d v="2012-09-07T00:00:00"/>
    <s v="Second Class"/>
    <s v="JH-15820"/>
    <s v="John Huston"/>
    <x v="0"/>
    <s v="United States"/>
    <x v="450"/>
    <x v="12"/>
    <n v="49423"/>
    <x v="2"/>
    <s v="OFF-LA-10001982"/>
    <x v="1"/>
    <x v="2"/>
    <s v="Smead Alpha-Z Color-Coded Name Labels First Letter Starter Set"/>
    <n v="7.5"/>
    <n v="2"/>
    <n v="0"/>
    <n v="3.5999999999999996"/>
  </r>
  <r>
    <n v="8464"/>
    <x v="4201"/>
    <x v="2"/>
    <x v="1176"/>
    <d v="2011-04-01T00:00:00"/>
    <s v="Standard Class"/>
    <s v="DR-12940"/>
    <s v="Daniel Raglin"/>
    <x v="2"/>
    <s v="United States"/>
    <x v="305"/>
    <x v="27"/>
    <n v="87105"/>
    <x v="1"/>
    <s v="TEC-PH-10003273"/>
    <x v="2"/>
    <x v="7"/>
    <s v="AT&amp;T TR1909W"/>
    <n v="302.37599999999998"/>
    <n v="3"/>
    <n v="0.2"/>
    <n v="22.678200000000018"/>
  </r>
  <r>
    <n v="8465"/>
    <x v="4202"/>
    <x v="1"/>
    <x v="1187"/>
    <d v="2012-05-15T00:00:00"/>
    <s v="Standard Class"/>
    <s v="AB-10165"/>
    <s v="Alan Barnes"/>
    <x v="0"/>
    <s v="United States"/>
    <x v="103"/>
    <x v="22"/>
    <n v="80027"/>
    <x v="1"/>
    <s v="TEC-AC-10002718"/>
    <x v="2"/>
    <x v="11"/>
    <s v="Belkin Standard 104 key USB Keyboard"/>
    <n v="46.688000000000002"/>
    <n v="4"/>
    <n v="0.2"/>
    <n v="-2.9180000000000028"/>
  </r>
  <r>
    <n v="8466"/>
    <x v="4203"/>
    <x v="1"/>
    <x v="265"/>
    <d v="2012-04-14T00:00:00"/>
    <s v="Standard Class"/>
    <s v="MC-18100"/>
    <s v="Mick Crebagga"/>
    <x v="0"/>
    <s v="United States"/>
    <x v="20"/>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x v="165"/>
    <x v="29"/>
    <n v="6360"/>
    <x v="3"/>
    <s v="OFF-AP-10000179"/>
    <x v="1"/>
    <x v="9"/>
    <s v="Honeywell Enviracaire Portable HEPA Air Cleaner for up to 10 x 16 Room"/>
    <n v="370.14"/>
    <n v="3"/>
    <n v="0"/>
    <n v="144.3546"/>
  </r>
  <r>
    <n v="8468"/>
    <x v="4205"/>
    <x v="0"/>
    <x v="251"/>
    <d v="2013-09-24T00:00:00"/>
    <s v="Standard Class"/>
    <s v="FH-14275"/>
    <s v="Frank Hawley"/>
    <x v="1"/>
    <s v="United States"/>
    <x v="8"/>
    <x v="1"/>
    <n v="94122"/>
    <x v="1"/>
    <s v="OFF-BI-10002309"/>
    <x v="1"/>
    <x v="8"/>
    <s v="Avery Heavy-Duty EZD  Binder With Locking Rings"/>
    <n v="8.9280000000000008"/>
    <n v="2"/>
    <n v="0.2"/>
    <n v="3.1247999999999996"/>
  </r>
  <r>
    <n v="8469"/>
    <x v="4206"/>
    <x v="0"/>
    <x v="583"/>
    <d v="2013-11-18T00:00:00"/>
    <s v="Standard Class"/>
    <s v="AS-10285"/>
    <s v="Alejandro Savely"/>
    <x v="1"/>
    <s v="United States"/>
    <x v="338"/>
    <x v="14"/>
    <n v="46060"/>
    <x v="2"/>
    <s v="FUR-TA-10001950"/>
    <x v="0"/>
    <x v="3"/>
    <s v="Balt Solid Wood Round Tables"/>
    <n v="2678.94"/>
    <n v="6"/>
    <n v="0"/>
    <n v="241.1046"/>
  </r>
  <r>
    <n v="8470"/>
    <x v="4207"/>
    <x v="3"/>
    <x v="756"/>
    <d v="2014-04-28T00:00:00"/>
    <s v="Standard Class"/>
    <s v="PN-18775"/>
    <s v="Parhena Norris"/>
    <x v="2"/>
    <s v="United States"/>
    <x v="300"/>
    <x v="18"/>
    <n v="37042"/>
    <x v="0"/>
    <s v="FUR-BO-10001972"/>
    <x v="0"/>
    <x v="0"/>
    <s v="O'Sullivan 4-Shelf Bookcase in Odessa Pine"/>
    <n v="387.13600000000002"/>
    <n v="4"/>
    <n v="0.2"/>
    <n v="-14.51760000000003"/>
  </r>
  <r>
    <n v="8471"/>
    <x v="4207"/>
    <x v="3"/>
    <x v="756"/>
    <d v="2014-04-28T00:00:00"/>
    <s v="Standard Class"/>
    <s v="PN-18775"/>
    <s v="Parhena Norris"/>
    <x v="2"/>
    <s v="United States"/>
    <x v="300"/>
    <x v="18"/>
    <n v="37042"/>
    <x v="0"/>
    <s v="TEC-AC-10002473"/>
    <x v="2"/>
    <x v="11"/>
    <s v="Maxell 4.7GB DVD-R"/>
    <n v="45.408000000000001"/>
    <n v="2"/>
    <n v="0.2"/>
    <n v="11.919599999999999"/>
  </r>
  <r>
    <n v="8472"/>
    <x v="4207"/>
    <x v="3"/>
    <x v="756"/>
    <d v="2014-04-28T00:00:00"/>
    <s v="Standard Class"/>
    <s v="PN-18775"/>
    <s v="Parhena Norris"/>
    <x v="2"/>
    <s v="United States"/>
    <x v="300"/>
    <x v="18"/>
    <n v="37042"/>
    <x v="0"/>
    <s v="FUR-FU-10000193"/>
    <x v="0"/>
    <x v="5"/>
    <s v="Tenex Chairmats For Use with Hard Floors"/>
    <n v="77.951999999999998"/>
    <n v="3"/>
    <n v="0.2"/>
    <n v="-11.692800000000005"/>
  </r>
  <r>
    <n v="8473"/>
    <x v="4207"/>
    <x v="3"/>
    <x v="756"/>
    <d v="2014-04-28T00:00:00"/>
    <s v="Standard Class"/>
    <s v="PN-18775"/>
    <s v="Parhena Norris"/>
    <x v="2"/>
    <s v="United States"/>
    <x v="300"/>
    <x v="18"/>
    <n v="37042"/>
    <x v="0"/>
    <s v="OFF-LA-10000081"/>
    <x v="1"/>
    <x v="2"/>
    <s v="Avery 496"/>
    <n v="3"/>
    <n v="1"/>
    <n v="0.2"/>
    <n v="1.0499999999999998"/>
  </r>
  <r>
    <n v="8474"/>
    <x v="4208"/>
    <x v="1"/>
    <x v="420"/>
    <d v="2012-10-26T00:00:00"/>
    <s v="Second Class"/>
    <s v="GM-14500"/>
    <s v="Gene McClure"/>
    <x v="0"/>
    <s v="United States"/>
    <x v="389"/>
    <x v="2"/>
    <n v="33021"/>
    <x v="0"/>
    <s v="OFF-ST-10000876"/>
    <x v="1"/>
    <x v="4"/>
    <s v="Eldon Simplefile Box Office"/>
    <n v="9.952"/>
    <n v="1"/>
    <n v="0.2"/>
    <n v="0.99520000000000008"/>
  </r>
  <r>
    <n v="8475"/>
    <x v="4209"/>
    <x v="3"/>
    <x v="359"/>
    <d v="2014-04-15T00:00:00"/>
    <s v="Standard Class"/>
    <s v="NC-18625"/>
    <s v="Noah Childs"/>
    <x v="1"/>
    <s v="United States"/>
    <x v="283"/>
    <x v="9"/>
    <n v="17403"/>
    <x v="3"/>
    <s v="OFF-BI-10004492"/>
    <x v="1"/>
    <x v="8"/>
    <s v="Tuf-Vin Binders"/>
    <n v="37.896000000000001"/>
    <n v="4"/>
    <n v="0.7"/>
    <n v="-29.053600000000003"/>
  </r>
  <r>
    <n v="8476"/>
    <x v="4209"/>
    <x v="3"/>
    <x v="359"/>
    <d v="2014-04-15T00:00:00"/>
    <s v="Standard Class"/>
    <s v="NC-18625"/>
    <s v="Noah Childs"/>
    <x v="1"/>
    <s v="United States"/>
    <x v="283"/>
    <x v="9"/>
    <n v="17403"/>
    <x v="3"/>
    <s v="OFF-PA-10001033"/>
    <x v="1"/>
    <x v="10"/>
    <s v="Xerox 1893"/>
    <n v="65.584000000000003"/>
    <n v="2"/>
    <n v="0.2"/>
    <n v="23.7742"/>
  </r>
  <r>
    <n v="8477"/>
    <x v="4210"/>
    <x v="3"/>
    <x v="855"/>
    <d v="2014-11-02T00:00:00"/>
    <s v="Standard Class"/>
    <s v="TW-21025"/>
    <s v="Tamara Willingham"/>
    <x v="2"/>
    <s v="United States"/>
    <x v="123"/>
    <x v="16"/>
    <n v="85204"/>
    <x v="1"/>
    <s v="OFF-PA-10004039"/>
    <x v="1"/>
    <x v="10"/>
    <s v="Xerox 1882"/>
    <n v="44.783999999999999"/>
    <n v="1"/>
    <n v="0.2"/>
    <n v="16.234200000000001"/>
  </r>
  <r>
    <n v="8478"/>
    <x v="4211"/>
    <x v="1"/>
    <x v="628"/>
    <d v="2012-10-30T00:00:00"/>
    <s v="Same Day"/>
    <s v="BF-11020"/>
    <s v="Barry Französisch"/>
    <x v="1"/>
    <s v="United States"/>
    <x v="20"/>
    <x v="15"/>
    <n v="10024"/>
    <x v="3"/>
    <s v="TEC-MA-10004552"/>
    <x v="2"/>
    <x v="15"/>
    <s v="Star Micronics TSP100 TSP143LAN Receipt Printer"/>
    <n v="1035.8"/>
    <n v="4"/>
    <n v="0"/>
    <n v="269.30799999999999"/>
  </r>
  <r>
    <n v="8479"/>
    <x v="4212"/>
    <x v="3"/>
    <x v="404"/>
    <d v="2014-12-25T00:00:00"/>
    <s v="Standard Class"/>
    <s v="TT-21460"/>
    <s v="Tonja Turnell"/>
    <x v="2"/>
    <s v="United States"/>
    <x v="8"/>
    <x v="1"/>
    <n v="94110"/>
    <x v="1"/>
    <s v="OFF-AR-10002578"/>
    <x v="1"/>
    <x v="6"/>
    <s v="Newell 335"/>
    <n v="5.76"/>
    <n v="2"/>
    <n v="0"/>
    <n v="1.6703999999999999"/>
  </r>
  <r>
    <n v="8480"/>
    <x v="4213"/>
    <x v="0"/>
    <x v="299"/>
    <d v="2013-03-17T00:00:00"/>
    <s v="Standard Class"/>
    <s v="SW-20245"/>
    <s v="Scot Wooten"/>
    <x v="0"/>
    <s v="United States"/>
    <x v="1"/>
    <x v="1"/>
    <n v="90036"/>
    <x v="1"/>
    <s v="OFF-PA-10004022"/>
    <x v="1"/>
    <x v="10"/>
    <s v="Hammermill Color Copier Paper (28Lb. and 96 Bright)"/>
    <n v="19.98"/>
    <n v="2"/>
    <n v="0"/>
    <n v="8.9909999999999997"/>
  </r>
  <r>
    <n v="8481"/>
    <x v="4214"/>
    <x v="2"/>
    <x v="609"/>
    <d v="2011-07-27T00:00:00"/>
    <s v="Standard Class"/>
    <s v="PG-18820"/>
    <s v="Patrick Gardner"/>
    <x v="0"/>
    <s v="United States"/>
    <x v="155"/>
    <x v="8"/>
    <n v="68104"/>
    <x v="2"/>
    <s v="TEC-PH-10004100"/>
    <x v="2"/>
    <x v="7"/>
    <s v="Griffin GC17055 Auxiliary Audio Cable"/>
    <n v="35.979999999999997"/>
    <n v="2"/>
    <n v="0"/>
    <n v="10.074400000000001"/>
  </r>
  <r>
    <n v="8482"/>
    <x v="4215"/>
    <x v="0"/>
    <x v="1012"/>
    <d v="2013-05-29T00:00:00"/>
    <s v="Standard Class"/>
    <s v="DP-13390"/>
    <s v="Dennis Pardue"/>
    <x v="2"/>
    <s v="United States"/>
    <x v="10"/>
    <x v="9"/>
    <n v="19120"/>
    <x v="3"/>
    <s v="OFF-AR-10001860"/>
    <x v="1"/>
    <x v="6"/>
    <s v="BIC Liqua Brite Liner"/>
    <n v="16.656000000000002"/>
    <n v="3"/>
    <n v="0.2"/>
    <n v="3.3311999999999999"/>
  </r>
  <r>
    <n v="8483"/>
    <x v="4216"/>
    <x v="3"/>
    <x v="512"/>
    <d v="2014-02-16T00:00:00"/>
    <s v="Standard Class"/>
    <s v="DJ-13510"/>
    <s v="Don Jones"/>
    <x v="1"/>
    <s v="United States"/>
    <x v="20"/>
    <x v="15"/>
    <n v="10024"/>
    <x v="3"/>
    <s v="OFF-LA-10001297"/>
    <x v="1"/>
    <x v="2"/>
    <s v="Avery 473"/>
    <n v="20.7"/>
    <n v="2"/>
    <n v="0"/>
    <n v="9.9359999999999999"/>
  </r>
  <r>
    <n v="8484"/>
    <x v="4217"/>
    <x v="0"/>
    <x v="873"/>
    <d v="2013-09-25T00:00:00"/>
    <s v="Standard Class"/>
    <s v="EN-13780"/>
    <s v="Edward Nazzal"/>
    <x v="0"/>
    <s v="United States"/>
    <x v="354"/>
    <x v="12"/>
    <n v="49505"/>
    <x v="2"/>
    <s v="OFF-BI-10004828"/>
    <x v="1"/>
    <x v="8"/>
    <s v="GBC Poly Designer Binding Covers"/>
    <n v="83.699999999999989"/>
    <n v="5"/>
    <n v="0"/>
    <n v="41.012999999999991"/>
  </r>
  <r>
    <n v="8485"/>
    <x v="4218"/>
    <x v="3"/>
    <x v="241"/>
    <d v="2014-09-25T00:00:00"/>
    <s v="Same Day"/>
    <s v="PB-19150"/>
    <s v="Philip Brown"/>
    <x v="0"/>
    <s v="United States"/>
    <x v="4"/>
    <x v="4"/>
    <n v="98115"/>
    <x v="1"/>
    <s v="FUR-FU-10002759"/>
    <x v="0"/>
    <x v="5"/>
    <s v="12-1/2 Diameter Round Wall Clock"/>
    <n v="199.8"/>
    <n v="10"/>
    <n v="0"/>
    <n v="71.927999999999997"/>
  </r>
  <r>
    <n v="8486"/>
    <x v="4219"/>
    <x v="3"/>
    <x v="996"/>
    <d v="2014-04-01T00:00:00"/>
    <s v="Standard Class"/>
    <s v="BD-11560"/>
    <s v="Brendan Dodson"/>
    <x v="2"/>
    <s v="United States"/>
    <x v="201"/>
    <x v="1"/>
    <n v="93727"/>
    <x v="1"/>
    <s v="OFF-PA-10000740"/>
    <x v="1"/>
    <x v="10"/>
    <s v="Xerox 1982"/>
    <n v="45.68"/>
    <n v="2"/>
    <n v="0"/>
    <n v="21.012799999999999"/>
  </r>
  <r>
    <n v="8487"/>
    <x v="4219"/>
    <x v="3"/>
    <x v="996"/>
    <d v="2014-04-01T00:00:00"/>
    <s v="Standard Class"/>
    <s v="BD-11560"/>
    <s v="Brendan Dodson"/>
    <x v="2"/>
    <s v="United States"/>
    <x v="201"/>
    <x v="1"/>
    <n v="93727"/>
    <x v="1"/>
    <s v="OFF-PA-10001144"/>
    <x v="1"/>
    <x v="10"/>
    <s v="Xerox 1913"/>
    <n v="110.96"/>
    <n v="2"/>
    <n v="0"/>
    <n v="53.260799999999996"/>
  </r>
  <r>
    <n v="8488"/>
    <x v="4219"/>
    <x v="3"/>
    <x v="996"/>
    <d v="2014-04-01T00:00:00"/>
    <s v="Standard Class"/>
    <s v="BD-11560"/>
    <s v="Brendan Dodson"/>
    <x v="2"/>
    <s v="United States"/>
    <x v="201"/>
    <x v="1"/>
    <n v="93727"/>
    <x v="1"/>
    <s v="OFF-PA-10000859"/>
    <x v="1"/>
    <x v="10"/>
    <s v="Unpadded Memo Slips"/>
    <n v="11.94"/>
    <n v="3"/>
    <n v="0"/>
    <n v="5.97"/>
  </r>
  <r>
    <n v="8489"/>
    <x v="4220"/>
    <x v="0"/>
    <x v="1056"/>
    <d v="2013-02-04T00:00:00"/>
    <s v="Second Class"/>
    <s v="SE-20110"/>
    <s v="Sanjit Engle"/>
    <x v="0"/>
    <s v="United States"/>
    <x v="81"/>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x v="81"/>
    <x v="17"/>
    <n v="22204"/>
    <x v="0"/>
    <s v="OFF-BI-10002557"/>
    <x v="1"/>
    <x v="8"/>
    <s v="Presstex Flexible Ring Binders"/>
    <n v="36.4"/>
    <n v="8"/>
    <n v="0"/>
    <n v="18.2"/>
  </r>
  <r>
    <n v="8491"/>
    <x v="4220"/>
    <x v="0"/>
    <x v="1056"/>
    <d v="2013-02-04T00:00:00"/>
    <s v="Second Class"/>
    <s v="SE-20110"/>
    <s v="Sanjit Engle"/>
    <x v="0"/>
    <s v="United States"/>
    <x v="81"/>
    <x v="17"/>
    <n v="22204"/>
    <x v="0"/>
    <s v="FUR-FU-10001731"/>
    <x v="0"/>
    <x v="5"/>
    <s v="Acrylic Self-Standing Desk Frames"/>
    <n v="18.689999999999998"/>
    <n v="7"/>
    <n v="0"/>
    <n v="7.1021999999999998"/>
  </r>
  <r>
    <n v="8492"/>
    <x v="4221"/>
    <x v="3"/>
    <x v="437"/>
    <d v="2014-07-12T00:00:00"/>
    <s v="Standard Class"/>
    <s v="AT-10735"/>
    <s v="Annie Thurman"/>
    <x v="0"/>
    <s v="United States"/>
    <x v="1"/>
    <x v="1"/>
    <n v="90049"/>
    <x v="1"/>
    <s v="OFF-FA-10001135"/>
    <x v="1"/>
    <x v="13"/>
    <s v="Brites Rubber Bands, 1 1/2 oz. Box"/>
    <n v="5.9399999999999995"/>
    <n v="3"/>
    <n v="0"/>
    <n v="0.11880000000000024"/>
  </r>
  <r>
    <n v="8493"/>
    <x v="4222"/>
    <x v="1"/>
    <x v="924"/>
    <d v="2012-10-28T00:00:00"/>
    <s v="Standard Class"/>
    <s v="CC-12685"/>
    <s v="Craig Carroll"/>
    <x v="0"/>
    <s v="United States"/>
    <x v="270"/>
    <x v="5"/>
    <n v="79424"/>
    <x v="2"/>
    <s v="OFF-PA-10000069"/>
    <x v="1"/>
    <x v="10"/>
    <s v="TOPS 4 x 6 Fluorescent Color Memo Sheets, 500 Sheets per Pack"/>
    <n v="60.736000000000004"/>
    <n v="8"/>
    <n v="0.2"/>
    <n v="20.4984"/>
  </r>
  <r>
    <n v="8494"/>
    <x v="4222"/>
    <x v="1"/>
    <x v="924"/>
    <d v="2012-10-28T00:00:00"/>
    <s v="Standard Class"/>
    <s v="CC-12685"/>
    <s v="Craig Carroll"/>
    <x v="0"/>
    <s v="United States"/>
    <x v="270"/>
    <x v="5"/>
    <n v="79424"/>
    <x v="2"/>
    <s v="TEC-CO-10001943"/>
    <x v="2"/>
    <x v="16"/>
    <s v="Canon PC-428 Personal Copier"/>
    <n v="479.97600000000006"/>
    <n v="3"/>
    <n v="0.2"/>
    <n v="161.99189999999999"/>
  </r>
  <r>
    <n v="8495"/>
    <x v="4222"/>
    <x v="1"/>
    <x v="924"/>
    <d v="2012-10-28T00:00:00"/>
    <s v="Standard Class"/>
    <s v="CC-12685"/>
    <s v="Craig Carroll"/>
    <x v="0"/>
    <s v="United States"/>
    <x v="270"/>
    <x v="5"/>
    <n v="79424"/>
    <x v="2"/>
    <s v="OFF-BI-10000977"/>
    <x v="1"/>
    <x v="8"/>
    <s v="Ibico Plastic Spiral Binding Combs"/>
    <n v="6.0799999999999983"/>
    <n v="1"/>
    <n v="0.8"/>
    <n v="-10.336000000000002"/>
  </r>
  <r>
    <n v="8496"/>
    <x v="4223"/>
    <x v="0"/>
    <x v="499"/>
    <d v="2013-12-09T00:00:00"/>
    <s v="Standard Class"/>
    <s v="AS-10225"/>
    <s v="Alan Schoenberger"/>
    <x v="1"/>
    <s v="United States"/>
    <x v="497"/>
    <x v="22"/>
    <n v="80501"/>
    <x v="1"/>
    <s v="TEC-AC-10002942"/>
    <x v="2"/>
    <x v="11"/>
    <s v="WD My Passport Ultra 1TB Portable External Hard Drive"/>
    <n v="165.60000000000002"/>
    <n v="3"/>
    <n v="0.2"/>
    <n v="-6.2100000000000151"/>
  </r>
  <r>
    <n v="8497"/>
    <x v="4224"/>
    <x v="2"/>
    <x v="1195"/>
    <d v="2011-03-08T00:00:00"/>
    <s v="Second Class"/>
    <s v="AB-10150"/>
    <s v="Aimee Bixby"/>
    <x v="0"/>
    <s v="United States"/>
    <x v="181"/>
    <x v="15"/>
    <n v="10701"/>
    <x v="3"/>
    <s v="OFF-AR-10000588"/>
    <x v="1"/>
    <x v="6"/>
    <s v="Newell 345"/>
    <n v="59.519999999999996"/>
    <n v="3"/>
    <n v="0"/>
    <n v="15.475200000000001"/>
  </r>
  <r>
    <n v="8498"/>
    <x v="4224"/>
    <x v="2"/>
    <x v="1195"/>
    <d v="2011-03-08T00:00:00"/>
    <s v="Second Class"/>
    <s v="AB-10150"/>
    <s v="Aimee Bixby"/>
    <x v="0"/>
    <s v="United States"/>
    <x v="181"/>
    <x v="15"/>
    <n v="10701"/>
    <x v="3"/>
    <s v="TEC-AC-10002001"/>
    <x v="2"/>
    <x v="11"/>
    <s v="Logitech Wireless Gaming Headset G930"/>
    <n v="479.97"/>
    <n v="3"/>
    <n v="0"/>
    <n v="177.58890000000002"/>
  </r>
  <r>
    <n v="8499"/>
    <x v="4224"/>
    <x v="2"/>
    <x v="1195"/>
    <d v="2011-03-08T00:00:00"/>
    <s v="Second Class"/>
    <s v="AB-10150"/>
    <s v="Aimee Bixby"/>
    <x v="0"/>
    <s v="United States"/>
    <x v="181"/>
    <x v="15"/>
    <n v="10701"/>
    <x v="3"/>
    <s v="OFF-SU-10000381"/>
    <x v="1"/>
    <x v="14"/>
    <s v="Acme Forged Steel Scissors with Black Enamel Handles"/>
    <n v="18.62"/>
    <n v="2"/>
    <n v="0"/>
    <n v="5.399799999999999"/>
  </r>
  <r>
    <n v="8500"/>
    <x v="4224"/>
    <x v="2"/>
    <x v="1195"/>
    <d v="2011-03-08T00:00:00"/>
    <s v="Second Class"/>
    <s v="AB-10150"/>
    <s v="Aimee Bixby"/>
    <x v="0"/>
    <s v="United States"/>
    <x v="181"/>
    <x v="15"/>
    <n v="10701"/>
    <x v="3"/>
    <s v="OFF-BI-10001617"/>
    <x v="1"/>
    <x v="8"/>
    <s v="GBC Wire Binding Combs"/>
    <n v="49.632000000000005"/>
    <n v="6"/>
    <n v="0.2"/>
    <n v="16.750799999999998"/>
  </r>
  <r>
    <n v="8501"/>
    <x v="4224"/>
    <x v="2"/>
    <x v="1195"/>
    <d v="2011-03-08T00:00:00"/>
    <s v="Second Class"/>
    <s v="AB-10150"/>
    <s v="Aimee Bixby"/>
    <x v="0"/>
    <s v="United States"/>
    <x v="181"/>
    <x v="15"/>
    <n v="10701"/>
    <x v="3"/>
    <s v="OFF-PA-10001878"/>
    <x v="1"/>
    <x v="10"/>
    <s v="Xerox 1891"/>
    <n v="97.82"/>
    <n v="2"/>
    <n v="0"/>
    <n v="45.975399999999993"/>
  </r>
  <r>
    <n v="8502"/>
    <x v="4225"/>
    <x v="1"/>
    <x v="879"/>
    <d v="2012-03-03T00:00:00"/>
    <s v="Second Class"/>
    <s v="DH-13075"/>
    <s v="Dave Hallsten"/>
    <x v="1"/>
    <s v="United States"/>
    <x v="1"/>
    <x v="1"/>
    <n v="90045"/>
    <x v="1"/>
    <s v="TEC-PH-10000376"/>
    <x v="2"/>
    <x v="7"/>
    <s v="Square Credit Card Reader"/>
    <n v="15.984000000000002"/>
    <n v="2"/>
    <n v="0.2"/>
    <n v="1.1988000000000003"/>
  </r>
  <r>
    <n v="8503"/>
    <x v="4225"/>
    <x v="1"/>
    <x v="879"/>
    <d v="2012-03-03T00:00:00"/>
    <s v="Second Class"/>
    <s v="DH-13075"/>
    <s v="Dave Hallsten"/>
    <x v="1"/>
    <s v="United States"/>
    <x v="1"/>
    <x v="1"/>
    <n v="90045"/>
    <x v="1"/>
    <s v="FUR-CH-10003396"/>
    <x v="0"/>
    <x v="1"/>
    <s v="Global Deluxe Steno Chair"/>
    <n v="184.75200000000001"/>
    <n v="3"/>
    <n v="0.2"/>
    <n v="-20.784600000000012"/>
  </r>
  <r>
    <n v="8504"/>
    <x v="4226"/>
    <x v="2"/>
    <x v="980"/>
    <d v="2011-02-25T00:00:00"/>
    <s v="Standard Class"/>
    <s v="SR-20740"/>
    <s v="Steven Roelle"/>
    <x v="2"/>
    <s v="United States"/>
    <x v="1"/>
    <x v="1"/>
    <n v="90049"/>
    <x v="1"/>
    <s v="OFF-PA-10003363"/>
    <x v="1"/>
    <x v="10"/>
    <s v="Xerox 204"/>
    <n v="12.96"/>
    <n v="2"/>
    <n v="0"/>
    <n v="6.2208000000000006"/>
  </r>
  <r>
    <n v="8505"/>
    <x v="4227"/>
    <x v="0"/>
    <x v="440"/>
    <d v="2013-05-07T00:00:00"/>
    <s v="Standard Class"/>
    <s v="NR-18550"/>
    <s v="Nick Radford"/>
    <x v="0"/>
    <s v="United States"/>
    <x v="112"/>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x v="61"/>
    <x v="5"/>
    <n v="75217"/>
    <x v="2"/>
    <s v="OFF-BI-10001757"/>
    <x v="1"/>
    <x v="8"/>
    <s v="Pressboard Hanging Data Binders for Unburst Sheets"/>
    <n v="8.8559999999999981"/>
    <n v="9"/>
    <n v="0.8"/>
    <n v="-14.169600000000003"/>
  </r>
  <r>
    <n v="8507"/>
    <x v="4228"/>
    <x v="0"/>
    <x v="387"/>
    <d v="2013-03-13T00:00:00"/>
    <s v="Standard Class"/>
    <s v="SJ-20125"/>
    <s v="Sanjit Jacobs"/>
    <x v="2"/>
    <s v="United States"/>
    <x v="61"/>
    <x v="5"/>
    <n v="75217"/>
    <x v="2"/>
    <s v="TEC-AC-10004633"/>
    <x v="2"/>
    <x v="11"/>
    <s v="Verbatim 25 GB 6x Blu-ray Single Layer Recordable Disc, 3/Pack"/>
    <n v="27.96"/>
    <n v="5"/>
    <n v="0.2"/>
    <n v="8.3880000000000035"/>
  </r>
  <r>
    <n v="8508"/>
    <x v="4228"/>
    <x v="0"/>
    <x v="387"/>
    <d v="2013-03-13T00:00:00"/>
    <s v="Standard Class"/>
    <s v="SJ-20125"/>
    <s v="Sanjit Jacobs"/>
    <x v="2"/>
    <s v="United States"/>
    <x v="61"/>
    <x v="5"/>
    <n v="75217"/>
    <x v="2"/>
    <s v="OFF-EN-10001453"/>
    <x v="1"/>
    <x v="12"/>
    <s v="Tyvek Interoffice Envelopes, 9 1/2&quot; x 12 1/2&quot;, 100/Box"/>
    <n v="146.352"/>
    <n v="3"/>
    <n v="0.2"/>
    <n v="49.393799999999992"/>
  </r>
  <r>
    <n v="8509"/>
    <x v="4229"/>
    <x v="1"/>
    <x v="555"/>
    <d v="2012-12-14T00:00:00"/>
    <s v="First Class"/>
    <s v="CA-12775"/>
    <s v="Cynthia Arntzen"/>
    <x v="0"/>
    <s v="United States"/>
    <x v="66"/>
    <x v="12"/>
    <n v="48205"/>
    <x v="2"/>
    <s v="TEC-AC-10004761"/>
    <x v="2"/>
    <x v="11"/>
    <s v="Maxell 4.7GB DVD+RW 3/Pack"/>
    <n v="175.23"/>
    <n v="11"/>
    <n v="0"/>
    <n v="61.330500000000001"/>
  </r>
  <r>
    <n v="8510"/>
    <x v="4229"/>
    <x v="1"/>
    <x v="555"/>
    <d v="2012-12-14T00:00:00"/>
    <s v="First Class"/>
    <s v="CA-12775"/>
    <s v="Cynthia Arntzen"/>
    <x v="0"/>
    <s v="United States"/>
    <x v="66"/>
    <x v="12"/>
    <n v="48205"/>
    <x v="2"/>
    <s v="TEC-PH-10003691"/>
    <x v="2"/>
    <x v="7"/>
    <s v="BlackBerry Q10"/>
    <n v="125.99"/>
    <n v="1"/>
    <n v="0"/>
    <n v="31.497500000000002"/>
  </r>
  <r>
    <n v="8511"/>
    <x v="4229"/>
    <x v="1"/>
    <x v="555"/>
    <d v="2012-12-14T00:00:00"/>
    <s v="First Class"/>
    <s v="CA-12775"/>
    <s v="Cynthia Arntzen"/>
    <x v="0"/>
    <s v="United States"/>
    <x v="66"/>
    <x v="12"/>
    <n v="48205"/>
    <x v="2"/>
    <s v="OFF-BI-10004965"/>
    <x v="1"/>
    <x v="8"/>
    <s v="Ibico Covers for Plastic or Wire Binding Elements"/>
    <n v="23"/>
    <n v="2"/>
    <n v="0"/>
    <n v="10.35"/>
  </r>
  <r>
    <n v="8512"/>
    <x v="4230"/>
    <x v="0"/>
    <x v="596"/>
    <d v="2013-12-27T00:00:00"/>
    <s v="Standard Class"/>
    <s v="LC-16885"/>
    <s v="Lena Creighton"/>
    <x v="0"/>
    <s v="United States"/>
    <x v="20"/>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x v="12"/>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x v="333"/>
    <x v="2"/>
    <n v="32839"/>
    <x v="0"/>
    <s v="OFF-PA-10002787"/>
    <x v="1"/>
    <x v="10"/>
    <s v="Xerox 227"/>
    <n v="20.736000000000004"/>
    <n v="4"/>
    <n v="0.2"/>
    <n v="7.2576000000000001"/>
  </r>
  <r>
    <n v="8515"/>
    <x v="4233"/>
    <x v="1"/>
    <x v="291"/>
    <d v="2012-08-26T00:00:00"/>
    <s v="Standard Class"/>
    <s v="HG-14965"/>
    <s v="Henry Goldwyn"/>
    <x v="1"/>
    <s v="United States"/>
    <x v="159"/>
    <x v="0"/>
    <n v="41042"/>
    <x v="0"/>
    <s v="OFF-AR-10003602"/>
    <x v="1"/>
    <x v="6"/>
    <s v="Quartet Omega Colored Chalk, 12/Pack"/>
    <n v="17.52"/>
    <n v="3"/>
    <n v="0"/>
    <n v="8.2343999999999991"/>
  </r>
  <r>
    <n v="8516"/>
    <x v="4233"/>
    <x v="1"/>
    <x v="291"/>
    <d v="2012-08-26T00:00:00"/>
    <s v="Standard Class"/>
    <s v="HG-14965"/>
    <s v="Henry Goldwyn"/>
    <x v="1"/>
    <s v="United States"/>
    <x v="159"/>
    <x v="0"/>
    <n v="41042"/>
    <x v="0"/>
    <s v="OFF-AR-10002053"/>
    <x v="1"/>
    <x v="6"/>
    <s v="Premium Writing Pencils, Soft, #2 by Central Association for the Blind"/>
    <n v="35.76"/>
    <n v="12"/>
    <n v="0"/>
    <n v="10.0128"/>
  </r>
  <r>
    <n v="8517"/>
    <x v="4234"/>
    <x v="0"/>
    <x v="281"/>
    <d v="2013-04-12T00:00:00"/>
    <s v="Standard Class"/>
    <s v="SF-20200"/>
    <s v="Sarah Foster"/>
    <x v="0"/>
    <s v="United States"/>
    <x v="20"/>
    <x v="15"/>
    <n v="10009"/>
    <x v="3"/>
    <s v="OFF-AR-10002833"/>
    <x v="1"/>
    <x v="6"/>
    <s v="Newell 322"/>
    <n v="3.64"/>
    <n v="2"/>
    <n v="0"/>
    <n v="0.98280000000000012"/>
  </r>
  <r>
    <n v="8518"/>
    <x v="4235"/>
    <x v="3"/>
    <x v="400"/>
    <d v="2014-06-08T00:00:00"/>
    <s v="Second Class"/>
    <s v="EM-14065"/>
    <s v="Erin Mull"/>
    <x v="0"/>
    <s v="United States"/>
    <x v="326"/>
    <x v="5"/>
    <n v="75034"/>
    <x v="2"/>
    <s v="FUR-FU-10002501"/>
    <x v="0"/>
    <x v="5"/>
    <s v="Nu-Dell Executive Frame"/>
    <n v="30.336000000000006"/>
    <n v="6"/>
    <n v="0.6"/>
    <n v="-17.443199999999997"/>
  </r>
  <r>
    <n v="8519"/>
    <x v="4236"/>
    <x v="3"/>
    <x v="769"/>
    <d v="2014-12-11T00:00:00"/>
    <s v="Standard Class"/>
    <s v="DO-13645"/>
    <s v="Doug O'Connell"/>
    <x v="0"/>
    <s v="United States"/>
    <x v="267"/>
    <x v="30"/>
    <n v="7501"/>
    <x v="3"/>
    <s v="FUR-FU-10002506"/>
    <x v="0"/>
    <x v="5"/>
    <s v="Tensor &quot;Hersey Kiss&quot; Styled Floor Lamp"/>
    <n v="12.99"/>
    <n v="1"/>
    <n v="0"/>
    <n v="1.5587999999999997"/>
  </r>
  <r>
    <n v="8520"/>
    <x v="4236"/>
    <x v="3"/>
    <x v="769"/>
    <d v="2014-12-11T00:00:00"/>
    <s v="Standard Class"/>
    <s v="DO-13645"/>
    <s v="Doug O'Connell"/>
    <x v="0"/>
    <s v="United States"/>
    <x v="267"/>
    <x v="30"/>
    <n v="7501"/>
    <x v="3"/>
    <s v="FUR-CH-10003817"/>
    <x v="0"/>
    <x v="1"/>
    <s v="Global Value Steno Chair, Gray"/>
    <n v="182.22"/>
    <n v="3"/>
    <n v="0"/>
    <n v="45.555000000000007"/>
  </r>
  <r>
    <n v="8521"/>
    <x v="4236"/>
    <x v="3"/>
    <x v="769"/>
    <d v="2014-12-11T00:00:00"/>
    <s v="Standard Class"/>
    <s v="DO-13645"/>
    <s v="Doug O'Connell"/>
    <x v="0"/>
    <s v="United States"/>
    <x v="267"/>
    <x v="30"/>
    <n v="7501"/>
    <x v="3"/>
    <s v="FUR-CH-10004860"/>
    <x v="0"/>
    <x v="1"/>
    <s v="Global Low Back Tilter Chair"/>
    <n v="302.94"/>
    <n v="3"/>
    <n v="0"/>
    <n v="18.176399999999973"/>
  </r>
  <r>
    <n v="8522"/>
    <x v="4237"/>
    <x v="0"/>
    <x v="383"/>
    <d v="2013-01-15T00:00:00"/>
    <s v="Standard Class"/>
    <s v="MP-17470"/>
    <s v="Mark Packer"/>
    <x v="2"/>
    <s v="United States"/>
    <x v="38"/>
    <x v="24"/>
    <n v="43229"/>
    <x v="3"/>
    <s v="FUR-FU-10002268"/>
    <x v="0"/>
    <x v="5"/>
    <s v="Ultra Door Push Plate"/>
    <n v="54.992000000000004"/>
    <n v="14"/>
    <n v="0.2"/>
    <n v="8.9361999999999959"/>
  </r>
  <r>
    <n v="8523"/>
    <x v="4238"/>
    <x v="0"/>
    <x v="178"/>
    <d v="2013-04-08T00:00:00"/>
    <s v="Standard Class"/>
    <s v="MY-18295"/>
    <s v="Muhammed Yedwab"/>
    <x v="1"/>
    <s v="United States"/>
    <x v="158"/>
    <x v="6"/>
    <n v="53209"/>
    <x v="2"/>
    <s v="TEC-PH-10000148"/>
    <x v="2"/>
    <x v="7"/>
    <s v="Cyber Acoustics AC-202b Speech Recognition Stereo Headset"/>
    <n v="12.99"/>
    <n v="1"/>
    <n v="0"/>
    <n v="0.25980000000000025"/>
  </r>
  <r>
    <n v="8524"/>
    <x v="4239"/>
    <x v="3"/>
    <x v="296"/>
    <d v="2014-09-26T00:00:00"/>
    <s v="Standard Class"/>
    <s v="DB-13615"/>
    <s v="Doug Bickford"/>
    <x v="0"/>
    <s v="United States"/>
    <x v="8"/>
    <x v="1"/>
    <n v="94109"/>
    <x v="1"/>
    <s v="OFF-PA-10004082"/>
    <x v="1"/>
    <x v="10"/>
    <s v="Adams Telephone Message Book w/Frequently-Called Numbers Space, 400 Messages per Book"/>
    <n v="55.86"/>
    <n v="7"/>
    <n v="0"/>
    <n v="27.93"/>
  </r>
  <r>
    <n v="8525"/>
    <x v="4240"/>
    <x v="3"/>
    <x v="633"/>
    <d v="2014-03-17T00:00:00"/>
    <s v="Same Day"/>
    <s v="SP-20920"/>
    <s v="Susan Pistek"/>
    <x v="0"/>
    <s v="United States"/>
    <x v="38"/>
    <x v="24"/>
    <n v="43229"/>
    <x v="3"/>
    <s v="TEC-PH-10004348"/>
    <x v="2"/>
    <x v="7"/>
    <s v="OtterBox Defender Series Case - iPhone 5c"/>
    <n v="44.375999999999998"/>
    <n v="2"/>
    <n v="0.4"/>
    <n v="-7.3960000000000043"/>
  </r>
  <r>
    <n v="8526"/>
    <x v="4240"/>
    <x v="3"/>
    <x v="633"/>
    <d v="2014-03-17T00:00:00"/>
    <s v="Same Day"/>
    <s v="SP-20920"/>
    <s v="Susan Pistek"/>
    <x v="0"/>
    <s v="United States"/>
    <x v="38"/>
    <x v="24"/>
    <n v="43229"/>
    <x v="3"/>
    <s v="FUR-FU-10003424"/>
    <x v="0"/>
    <x v="5"/>
    <s v="Nu-Dell Oak Frame"/>
    <n v="51.264000000000003"/>
    <n v="6"/>
    <n v="0.2"/>
    <n v="7.6895999999999933"/>
  </r>
  <r>
    <n v="8527"/>
    <x v="4240"/>
    <x v="3"/>
    <x v="633"/>
    <d v="2014-03-17T00:00:00"/>
    <s v="Same Day"/>
    <s v="SP-20920"/>
    <s v="Susan Pistek"/>
    <x v="0"/>
    <s v="United States"/>
    <x v="38"/>
    <x v="24"/>
    <n v="43229"/>
    <x v="3"/>
    <s v="OFF-BI-10004654"/>
    <x v="1"/>
    <x v="8"/>
    <s v="Avery Binding System Hidden Tab Executive Style Index Sets"/>
    <n v="5.1930000000000005"/>
    <n v="3"/>
    <n v="0.7"/>
    <n v="-3.4619999999999997"/>
  </r>
  <r>
    <n v="8528"/>
    <x v="4240"/>
    <x v="3"/>
    <x v="633"/>
    <d v="2014-03-17T00:00:00"/>
    <s v="Same Day"/>
    <s v="SP-20920"/>
    <s v="Susan Pistek"/>
    <x v="0"/>
    <s v="United States"/>
    <x v="38"/>
    <x v="24"/>
    <n v="43229"/>
    <x v="3"/>
    <s v="TEC-AC-10004571"/>
    <x v="2"/>
    <x v="11"/>
    <s v="Logitech G700s Rechargeable Gaming Mouse"/>
    <n v="159.98400000000001"/>
    <n v="2"/>
    <n v="0.2"/>
    <n v="43.995600000000003"/>
  </r>
  <r>
    <n v="8529"/>
    <x v="4240"/>
    <x v="3"/>
    <x v="633"/>
    <d v="2014-03-17T00:00:00"/>
    <s v="Same Day"/>
    <s v="SP-20920"/>
    <s v="Susan Pistek"/>
    <x v="0"/>
    <s v="United States"/>
    <x v="38"/>
    <x v="24"/>
    <n v="43229"/>
    <x v="3"/>
    <s v="OFF-ST-10000675"/>
    <x v="1"/>
    <x v="4"/>
    <s v="File Shuttle II and Handi-File, Black"/>
    <n v="54.224000000000004"/>
    <n v="2"/>
    <n v="0.2"/>
    <n v="3.3889999999999993"/>
  </r>
  <r>
    <n v="8530"/>
    <x v="4241"/>
    <x v="3"/>
    <x v="468"/>
    <d v="2014-11-18T00:00:00"/>
    <s v="Standard Class"/>
    <s v="ME-17320"/>
    <s v="Maria Etezadi"/>
    <x v="2"/>
    <s v="United States"/>
    <x v="1"/>
    <x v="1"/>
    <n v="90008"/>
    <x v="1"/>
    <s v="FUR-CH-10001714"/>
    <x v="0"/>
    <x v="1"/>
    <s v="Global Leather &amp; Oak Executive Chair, Burgundy"/>
    <n v="241.42399999999998"/>
    <n v="2"/>
    <n v="0.2"/>
    <n v="-36.213599999999985"/>
  </r>
  <r>
    <n v="8531"/>
    <x v="4242"/>
    <x v="0"/>
    <x v="885"/>
    <d v="2013-12-07T00:00:00"/>
    <s v="Standard Class"/>
    <s v="BS-11755"/>
    <s v="Bruce Stewart"/>
    <x v="0"/>
    <s v="United States"/>
    <x v="66"/>
    <x v="12"/>
    <n v="48227"/>
    <x v="2"/>
    <s v="OFF-PA-10000380"/>
    <x v="1"/>
    <x v="10"/>
    <s v="REDIFORM Incoming/Outgoing Call Register, 11&quot; X 8 1/2&quot;, 100 Messages"/>
    <n v="33.36"/>
    <n v="4"/>
    <n v="0"/>
    <n v="16.68"/>
  </r>
  <r>
    <n v="8532"/>
    <x v="4242"/>
    <x v="0"/>
    <x v="885"/>
    <d v="2013-12-07T00:00:00"/>
    <s v="Standard Class"/>
    <s v="BS-11755"/>
    <s v="Bruce Stewart"/>
    <x v="0"/>
    <s v="United States"/>
    <x v="66"/>
    <x v="12"/>
    <n v="48227"/>
    <x v="2"/>
    <s v="OFF-PA-10002713"/>
    <x v="1"/>
    <x v="10"/>
    <s v="Adams Phone Message Book, 200 Message Capacity, 8 1/16” x 11”"/>
    <n v="13.76"/>
    <n v="2"/>
    <n v="0"/>
    <n v="6.3295999999999992"/>
  </r>
  <r>
    <n v="8533"/>
    <x v="4242"/>
    <x v="0"/>
    <x v="885"/>
    <d v="2013-12-07T00:00:00"/>
    <s v="Standard Class"/>
    <s v="BS-11755"/>
    <s v="Bruce Stewart"/>
    <x v="0"/>
    <s v="United States"/>
    <x v="66"/>
    <x v="12"/>
    <n v="48227"/>
    <x v="2"/>
    <s v="OFF-ST-10001370"/>
    <x v="1"/>
    <x v="4"/>
    <s v="Sensible Storage WireTech Storage Systems"/>
    <n v="496.86"/>
    <n v="7"/>
    <n v="0"/>
    <n v="24.842999999999947"/>
  </r>
  <r>
    <n v="8534"/>
    <x v="4242"/>
    <x v="0"/>
    <x v="885"/>
    <d v="2013-12-07T00:00:00"/>
    <s v="Standard Class"/>
    <s v="BS-11755"/>
    <s v="Bruce Stewart"/>
    <x v="0"/>
    <s v="United States"/>
    <x v="66"/>
    <x v="12"/>
    <n v="48227"/>
    <x v="2"/>
    <s v="FUR-CH-10000513"/>
    <x v="0"/>
    <x v="1"/>
    <s v="High-Back Leather Manager's Chair"/>
    <n v="389.97"/>
    <n v="3"/>
    <n v="0"/>
    <n v="35.097300000000004"/>
  </r>
  <r>
    <n v="8535"/>
    <x v="4243"/>
    <x v="1"/>
    <x v="1004"/>
    <d v="2012-01-15T00:00:00"/>
    <s v="Second Class"/>
    <s v="KS-16300"/>
    <s v="Karen Seio"/>
    <x v="1"/>
    <s v="United States"/>
    <x v="38"/>
    <x v="32"/>
    <n v="31907"/>
    <x v="0"/>
    <s v="OFF-LA-10003223"/>
    <x v="1"/>
    <x v="2"/>
    <s v="Avery 508"/>
    <n v="9.82"/>
    <n v="2"/>
    <n v="0"/>
    <n v="4.8117999999999999"/>
  </r>
  <r>
    <n v="8536"/>
    <x v="4244"/>
    <x v="2"/>
    <x v="1174"/>
    <d v="2011-05-20T00:00:00"/>
    <s v="Standard Class"/>
    <s v="CC-12475"/>
    <s v="Cindy Chapman"/>
    <x v="0"/>
    <s v="United States"/>
    <x v="8"/>
    <x v="1"/>
    <n v="94122"/>
    <x v="1"/>
    <s v="TEC-AC-10002217"/>
    <x v="2"/>
    <x v="11"/>
    <s v="Imation Clip USB flash drive - 8 GB"/>
    <n v="56.400000000000006"/>
    <n v="3"/>
    <n v="0"/>
    <n v="3.3840000000000003"/>
  </r>
  <r>
    <n v="8537"/>
    <x v="4245"/>
    <x v="1"/>
    <x v="722"/>
    <d v="2012-06-11T00:00:00"/>
    <s v="Standard Class"/>
    <s v="HD-14785"/>
    <s v="Harold Dahlen"/>
    <x v="2"/>
    <s v="United States"/>
    <x v="10"/>
    <x v="9"/>
    <n v="19143"/>
    <x v="3"/>
    <s v="OFF-BI-10003707"/>
    <x v="1"/>
    <x v="8"/>
    <s v="Aluminum Screw Posts"/>
    <n v="18.312000000000001"/>
    <n v="4"/>
    <n v="0.7"/>
    <n v="-12.207999999999995"/>
  </r>
  <r>
    <n v="8538"/>
    <x v="4245"/>
    <x v="1"/>
    <x v="722"/>
    <d v="2012-06-11T00:00:00"/>
    <s v="Standard Class"/>
    <s v="HD-14785"/>
    <s v="Harold Dahlen"/>
    <x v="2"/>
    <s v="United States"/>
    <x v="10"/>
    <x v="9"/>
    <n v="19143"/>
    <x v="3"/>
    <s v="OFF-PA-10000552"/>
    <x v="1"/>
    <x v="10"/>
    <s v="Xerox 200"/>
    <n v="25.920000000000005"/>
    <n v="5"/>
    <n v="0.2"/>
    <n v="9.0719999999999992"/>
  </r>
  <r>
    <n v="8539"/>
    <x v="4245"/>
    <x v="1"/>
    <x v="722"/>
    <d v="2012-06-11T00:00:00"/>
    <s v="Standard Class"/>
    <s v="HD-14785"/>
    <s v="Harold Dahlen"/>
    <x v="2"/>
    <s v="United States"/>
    <x v="10"/>
    <x v="9"/>
    <n v="19143"/>
    <x v="3"/>
    <s v="OFF-AR-10003183"/>
    <x v="1"/>
    <x v="6"/>
    <s v="Avery Fluorescent Highlighter Four-Color Set"/>
    <n v="8.016"/>
    <n v="3"/>
    <n v="0.2"/>
    <n v="1.0019999999999993"/>
  </r>
  <r>
    <n v="8540"/>
    <x v="4246"/>
    <x v="3"/>
    <x v="631"/>
    <d v="2014-03-14T00:00:00"/>
    <s v="Standard Class"/>
    <s v="KB-16315"/>
    <s v="Karl Braun"/>
    <x v="0"/>
    <s v="United States"/>
    <x v="1"/>
    <x v="1"/>
    <n v="90008"/>
    <x v="1"/>
    <s v="TEC-CO-10000971"/>
    <x v="2"/>
    <x v="16"/>
    <s v="Hewlett Packard 310 Color Digital Copier"/>
    <n v="479.98400000000004"/>
    <n v="2"/>
    <n v="0.2"/>
    <n v="59.997999999999962"/>
  </r>
  <r>
    <n v="8541"/>
    <x v="4246"/>
    <x v="3"/>
    <x v="631"/>
    <d v="2014-03-14T00:00:00"/>
    <s v="Standard Class"/>
    <s v="KB-16315"/>
    <s v="Karl Braun"/>
    <x v="0"/>
    <s v="United States"/>
    <x v="1"/>
    <x v="1"/>
    <n v="90008"/>
    <x v="1"/>
    <s v="OFF-BI-10003910"/>
    <x v="1"/>
    <x v="8"/>
    <s v="DXL Angle-View Binders with Locking Rings by Samsill"/>
    <n v="30.84"/>
    <n v="5"/>
    <n v="0.2"/>
    <n v="9.6374999999999993"/>
  </r>
  <r>
    <n v="8542"/>
    <x v="4247"/>
    <x v="1"/>
    <x v="937"/>
    <d v="2012-12-23T00:00:00"/>
    <s v="First Class"/>
    <s v="HR-14830"/>
    <s v="Harold Ryan"/>
    <x v="1"/>
    <s v="United States"/>
    <x v="10"/>
    <x v="9"/>
    <n v="19140"/>
    <x v="3"/>
    <s v="OFF-ST-10001172"/>
    <x v="1"/>
    <x v="4"/>
    <s v="Tennsco Lockers, Sand"/>
    <n v="33.568000000000005"/>
    <n v="2"/>
    <n v="0.2"/>
    <n v="1.6783999999999981"/>
  </r>
  <r>
    <n v="8543"/>
    <x v="4247"/>
    <x v="1"/>
    <x v="937"/>
    <d v="2012-12-23T00:00:00"/>
    <s v="First Class"/>
    <s v="HR-14830"/>
    <s v="Harold Ryan"/>
    <x v="1"/>
    <s v="United States"/>
    <x v="10"/>
    <x v="9"/>
    <n v="19140"/>
    <x v="3"/>
    <s v="FUR-CH-10001270"/>
    <x v="0"/>
    <x v="1"/>
    <s v="Harbour Creations Steel Folding Chair"/>
    <n v="422.62499999999994"/>
    <n v="7"/>
    <n v="0.3"/>
    <n v="0"/>
  </r>
  <r>
    <n v="8544"/>
    <x v="4248"/>
    <x v="2"/>
    <x v="908"/>
    <d v="2011-08-11T00:00:00"/>
    <s v="Standard Class"/>
    <s v="TB-21625"/>
    <s v="Trudy Brown"/>
    <x v="0"/>
    <s v="United States"/>
    <x v="20"/>
    <x v="15"/>
    <n v="10035"/>
    <x v="3"/>
    <s v="TEC-AC-10004571"/>
    <x v="2"/>
    <x v="11"/>
    <s v="Logitech G700s Rechargeable Gaming Mouse"/>
    <n v="199.98"/>
    <n v="2"/>
    <n v="0"/>
    <n v="83.991600000000005"/>
  </r>
  <r>
    <n v="8545"/>
    <x v="4249"/>
    <x v="0"/>
    <x v="1196"/>
    <d v="2013-04-01T00:00:00"/>
    <s v="Standard Class"/>
    <s v="DS-13180"/>
    <s v="David Smith"/>
    <x v="1"/>
    <s v="United States"/>
    <x v="38"/>
    <x v="32"/>
    <n v="31907"/>
    <x v="0"/>
    <s v="FUR-FU-10004053"/>
    <x v="0"/>
    <x v="5"/>
    <s v="DAX Two-Tone Silver Metal Document Frame"/>
    <n v="20.239999999999998"/>
    <n v="1"/>
    <n v="0"/>
    <n v="8.7032000000000007"/>
  </r>
  <r>
    <n v="8546"/>
    <x v="4249"/>
    <x v="0"/>
    <x v="1196"/>
    <d v="2013-04-01T00:00:00"/>
    <s v="Standard Class"/>
    <s v="DS-13180"/>
    <s v="David Smith"/>
    <x v="1"/>
    <s v="United States"/>
    <x v="38"/>
    <x v="32"/>
    <n v="31907"/>
    <x v="0"/>
    <s v="FUR-FU-10003731"/>
    <x v="0"/>
    <x v="5"/>
    <s v="Eldon Expressions Wood and Plastic Desk Accessories, Oak"/>
    <n v="39.92"/>
    <n v="4"/>
    <n v="0"/>
    <n v="11.177600000000002"/>
  </r>
  <r>
    <n v="8547"/>
    <x v="4249"/>
    <x v="0"/>
    <x v="1196"/>
    <d v="2013-04-01T00:00:00"/>
    <s v="Standard Class"/>
    <s v="DS-13180"/>
    <s v="David Smith"/>
    <x v="1"/>
    <s v="United States"/>
    <x v="38"/>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x v="1"/>
    <x v="1"/>
    <n v="90049"/>
    <x v="1"/>
    <s v="TEC-AC-10001266"/>
    <x v="2"/>
    <x v="11"/>
    <s v="Memorex Micro Travel Drive 8 GB"/>
    <n v="39"/>
    <n v="3"/>
    <n v="0"/>
    <n v="17.549999999999997"/>
  </r>
  <r>
    <n v="8549"/>
    <x v="4250"/>
    <x v="1"/>
    <x v="901"/>
    <d v="2012-12-10T00:00:00"/>
    <s v="Standard Class"/>
    <s v="GB-14530"/>
    <s v="George Bell"/>
    <x v="1"/>
    <s v="United States"/>
    <x v="1"/>
    <x v="1"/>
    <n v="90049"/>
    <x v="1"/>
    <s v="OFF-LA-10000452"/>
    <x v="1"/>
    <x v="2"/>
    <s v="Avery 488"/>
    <n v="12.6"/>
    <n v="4"/>
    <n v="0"/>
    <n v="6.048"/>
  </r>
  <r>
    <n v="8550"/>
    <x v="4251"/>
    <x v="1"/>
    <x v="861"/>
    <d v="2012-09-12T00:00:00"/>
    <s v="First Class"/>
    <s v="GB-14530"/>
    <s v="George Bell"/>
    <x v="1"/>
    <s v="United States"/>
    <x v="34"/>
    <x v="22"/>
    <n v="80013"/>
    <x v="1"/>
    <s v="FUR-FU-10000073"/>
    <x v="0"/>
    <x v="5"/>
    <s v="Deflect-O Glasstique Clear Desk Accessories"/>
    <n v="24.64"/>
    <n v="4"/>
    <n v="0.2"/>
    <n v="4.0039999999999978"/>
  </r>
  <r>
    <n v="8551"/>
    <x v="4252"/>
    <x v="1"/>
    <x v="789"/>
    <d v="2012-07-24T00:00:00"/>
    <s v="Standard Class"/>
    <s v="VB-21745"/>
    <s v="Victoria Brennan"/>
    <x v="1"/>
    <s v="United States"/>
    <x v="12"/>
    <x v="5"/>
    <n v="77041"/>
    <x v="2"/>
    <s v="OFF-LA-10002368"/>
    <x v="1"/>
    <x v="2"/>
    <s v="Avery 479"/>
    <n v="6.2640000000000002"/>
    <n v="3"/>
    <n v="0.2"/>
    <n v="2.0358000000000001"/>
  </r>
  <r>
    <n v="8552"/>
    <x v="4252"/>
    <x v="1"/>
    <x v="789"/>
    <d v="2012-07-24T00:00:00"/>
    <s v="Standard Class"/>
    <s v="VB-21745"/>
    <s v="Victoria Brennan"/>
    <x v="1"/>
    <s v="United States"/>
    <x v="12"/>
    <x v="5"/>
    <n v="77041"/>
    <x v="2"/>
    <s v="OFF-FA-10004248"/>
    <x v="1"/>
    <x v="13"/>
    <s v="Advantus T-Pin Paper Clips"/>
    <n v="14.432"/>
    <n v="4"/>
    <n v="0.2"/>
    <n v="3.4276000000000004"/>
  </r>
  <r>
    <n v="8553"/>
    <x v="4253"/>
    <x v="2"/>
    <x v="992"/>
    <d v="2011-06-03T00:00:00"/>
    <s v="Standard Class"/>
    <s v="MC-17425"/>
    <s v="Mark Cousins"/>
    <x v="1"/>
    <s v="United States"/>
    <x v="22"/>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x v="27"/>
    <x v="19"/>
    <n v="35601"/>
    <x v="0"/>
    <s v="TEC-AC-10000927"/>
    <x v="2"/>
    <x v="11"/>
    <s v="Anker Ultrathin Bluetooth Wireless Keyboard Aluminum Cover with Stand "/>
    <n v="239.92"/>
    <n v="8"/>
    <n v="0"/>
    <n v="23.99199999999999"/>
  </r>
  <r>
    <n v="8555"/>
    <x v="4255"/>
    <x v="0"/>
    <x v="10"/>
    <d v="2013-12-12T00:00:00"/>
    <s v="First Class"/>
    <s v="PM-18940"/>
    <s v="Paul MacIntyre"/>
    <x v="0"/>
    <s v="United States"/>
    <x v="24"/>
    <x v="17"/>
    <n v="22153"/>
    <x v="0"/>
    <s v="FUR-TA-10002530"/>
    <x v="0"/>
    <x v="3"/>
    <s v="Iceberg OfficeWorks 42&quot; Round Tables"/>
    <n v="1056.8599999999999"/>
    <n v="7"/>
    <n v="0"/>
    <n v="158.52899999999994"/>
  </r>
  <r>
    <n v="8556"/>
    <x v="4256"/>
    <x v="1"/>
    <x v="204"/>
    <d v="2012-03-22T00:00:00"/>
    <s v="Same Day"/>
    <s v="DC-13285"/>
    <s v="Debra Catini"/>
    <x v="0"/>
    <s v="United States"/>
    <x v="369"/>
    <x v="2"/>
    <n v="33317"/>
    <x v="0"/>
    <s v="TEC-AC-10002567"/>
    <x v="2"/>
    <x v="11"/>
    <s v="Logitech G602 Wireless Gaming Mouse"/>
    <n v="447.94399999999996"/>
    <n v="7"/>
    <n v="0.2"/>
    <n v="89.588799999999992"/>
  </r>
  <r>
    <n v="8557"/>
    <x v="4256"/>
    <x v="1"/>
    <x v="204"/>
    <d v="2012-03-22T00:00:00"/>
    <s v="Same Day"/>
    <s v="DC-13285"/>
    <s v="Debra Catini"/>
    <x v="0"/>
    <s v="United States"/>
    <x v="369"/>
    <x v="2"/>
    <n v="33317"/>
    <x v="0"/>
    <s v="OFF-ST-10002182"/>
    <x v="1"/>
    <x v="4"/>
    <s v="Iris 3-Drawer Stacking Bin, Black"/>
    <n v="150.40799999999999"/>
    <n v="9"/>
    <n v="0.2"/>
    <n v="-33.841799999999999"/>
  </r>
  <r>
    <n v="8558"/>
    <x v="4257"/>
    <x v="0"/>
    <x v="443"/>
    <d v="2013-12-27T00:00:00"/>
    <s v="Second Class"/>
    <s v="LA-16780"/>
    <s v="Laura Armstrong"/>
    <x v="1"/>
    <s v="United States"/>
    <x v="12"/>
    <x v="5"/>
    <n v="77041"/>
    <x v="2"/>
    <s v="TEC-PH-10004539"/>
    <x v="2"/>
    <x v="7"/>
    <s v="Wireless Extenders zBoost YX545 SOHO Signal Booster"/>
    <n v="453.57600000000002"/>
    <n v="3"/>
    <n v="0.2"/>
    <n v="39.687899999999985"/>
  </r>
  <r>
    <n v="8559"/>
    <x v="4257"/>
    <x v="0"/>
    <x v="443"/>
    <d v="2013-12-27T00:00:00"/>
    <s v="Second Class"/>
    <s v="LA-16780"/>
    <s v="Laura Armstrong"/>
    <x v="1"/>
    <s v="United States"/>
    <x v="12"/>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x v="12"/>
    <x v="5"/>
    <n v="77041"/>
    <x v="2"/>
    <s v="TEC-PH-10004345"/>
    <x v="2"/>
    <x v="7"/>
    <s v="Cisco SPA 502G IP Phone"/>
    <n v="287.88"/>
    <n v="3"/>
    <n v="0.2"/>
    <n v="35.984999999999999"/>
  </r>
  <r>
    <n v="8561"/>
    <x v="4257"/>
    <x v="0"/>
    <x v="443"/>
    <d v="2013-12-27T00:00:00"/>
    <s v="Second Class"/>
    <s v="LA-16780"/>
    <s v="Laura Armstrong"/>
    <x v="1"/>
    <s v="United States"/>
    <x v="12"/>
    <x v="5"/>
    <n v="77041"/>
    <x v="2"/>
    <s v="TEC-PH-10004912"/>
    <x v="2"/>
    <x v="7"/>
    <s v="Cisco SPA112 2 Port Phone Adapter"/>
    <n v="131.88000000000002"/>
    <n v="3"/>
    <n v="0.2"/>
    <n v="14.836499999999987"/>
  </r>
  <r>
    <n v="8562"/>
    <x v="4257"/>
    <x v="0"/>
    <x v="443"/>
    <d v="2013-12-27T00:00:00"/>
    <s v="Second Class"/>
    <s v="LA-16780"/>
    <s v="Laura Armstrong"/>
    <x v="1"/>
    <s v="United States"/>
    <x v="12"/>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x v="158"/>
    <x v="6"/>
    <n v="53209"/>
    <x v="2"/>
    <s v="FUR-CH-10000847"/>
    <x v="0"/>
    <x v="1"/>
    <s v="Global Executive Mid-Back Manager's Chair"/>
    <n v="1454.9"/>
    <n v="5"/>
    <n v="0"/>
    <n v="378.274"/>
  </r>
  <r>
    <n v="8564"/>
    <x v="4259"/>
    <x v="3"/>
    <x v="504"/>
    <d v="2014-05-05T00:00:00"/>
    <s v="Standard Class"/>
    <s v="MH-18115"/>
    <s v="Mick Hernandez"/>
    <x v="2"/>
    <s v="United States"/>
    <x v="508"/>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x v="508"/>
    <x v="2"/>
    <n v="32771"/>
    <x v="0"/>
    <s v="FUR-FU-10000747"/>
    <x v="0"/>
    <x v="5"/>
    <s v="Tenex B1-RE Series Chair Mats for Low Pile Carpets"/>
    <n v="220.70400000000001"/>
    <n v="6"/>
    <n v="0.2"/>
    <n v="-8.2764000000000379"/>
  </r>
  <r>
    <n v="8566"/>
    <x v="4260"/>
    <x v="0"/>
    <x v="1019"/>
    <d v="2013-11-19T00:00:00"/>
    <s v="First Class"/>
    <s v="BG-11035"/>
    <s v="Barry Gonzalez"/>
    <x v="0"/>
    <s v="United States"/>
    <x v="398"/>
    <x v="5"/>
    <n v="75056"/>
    <x v="2"/>
    <s v="TEC-PH-10002350"/>
    <x v="2"/>
    <x v="7"/>
    <s v="Apple EarPods with Remote and Mic"/>
    <n v="67.176000000000002"/>
    <n v="3"/>
    <n v="0.2"/>
    <n v="6.7175999999999974"/>
  </r>
  <r>
    <n v="8567"/>
    <x v="4260"/>
    <x v="0"/>
    <x v="1019"/>
    <d v="2013-11-19T00:00:00"/>
    <s v="First Class"/>
    <s v="BG-11035"/>
    <s v="Barry Gonzalez"/>
    <x v="0"/>
    <s v="United States"/>
    <x v="398"/>
    <x v="5"/>
    <n v="75056"/>
    <x v="2"/>
    <s v="OFF-PA-10000697"/>
    <x v="1"/>
    <x v="10"/>
    <s v="TOPS Voice Message Log Book, Flash Format"/>
    <n v="15.231999999999999"/>
    <n v="4"/>
    <n v="0.2"/>
    <n v="5.5215999999999994"/>
  </r>
  <r>
    <n v="8568"/>
    <x v="4261"/>
    <x v="0"/>
    <x v="338"/>
    <d v="2013-11-13T00:00:00"/>
    <s v="First Class"/>
    <s v="SV-20365"/>
    <s v="Seth Vernon"/>
    <x v="0"/>
    <s v="United States"/>
    <x v="21"/>
    <x v="24"/>
    <n v="45373"/>
    <x v="3"/>
    <s v="OFF-PA-10002787"/>
    <x v="1"/>
    <x v="10"/>
    <s v="Xerox 227"/>
    <n v="31.104000000000006"/>
    <n v="6"/>
    <n v="0.2"/>
    <n v="10.8864"/>
  </r>
  <r>
    <n v="8569"/>
    <x v="4262"/>
    <x v="0"/>
    <x v="409"/>
    <d v="2013-12-13T00:00:00"/>
    <s v="Standard Class"/>
    <s v="DP-13105"/>
    <s v="Dave Poirier"/>
    <x v="1"/>
    <s v="United States"/>
    <x v="337"/>
    <x v="15"/>
    <n v="11550"/>
    <x v="3"/>
    <s v="OFF-BI-10004318"/>
    <x v="1"/>
    <x v="8"/>
    <s v="Ibico EB-19 Dual Function Manual Binding System"/>
    <n v="968.74400000000014"/>
    <n v="7"/>
    <n v="0.2"/>
    <n v="314.84180000000003"/>
  </r>
  <r>
    <n v="8570"/>
    <x v="4262"/>
    <x v="0"/>
    <x v="409"/>
    <d v="2013-12-13T00:00:00"/>
    <s v="Standard Class"/>
    <s v="DP-13105"/>
    <s v="Dave Poirier"/>
    <x v="1"/>
    <s v="United States"/>
    <x v="337"/>
    <x v="15"/>
    <n v="11550"/>
    <x v="3"/>
    <s v="OFF-BI-10001721"/>
    <x v="1"/>
    <x v="8"/>
    <s v="Trimflex Flexible Post Binders"/>
    <n v="222.35199999999998"/>
    <n v="13"/>
    <n v="0.2"/>
    <n v="77.823200000000014"/>
  </r>
  <r>
    <n v="8571"/>
    <x v="4262"/>
    <x v="0"/>
    <x v="409"/>
    <d v="2013-12-13T00:00:00"/>
    <s v="Standard Class"/>
    <s v="DP-13105"/>
    <s v="Dave Poirier"/>
    <x v="1"/>
    <s v="United States"/>
    <x v="337"/>
    <x v="15"/>
    <n v="11550"/>
    <x v="3"/>
    <s v="TEC-CO-10004202"/>
    <x v="2"/>
    <x v="16"/>
    <s v="Brother DCP1000 Digital 3 in 1 Multifunction Machine"/>
    <n v="479.98400000000004"/>
    <n v="2"/>
    <n v="0.2"/>
    <n v="89.996999999999986"/>
  </r>
  <r>
    <n v="8572"/>
    <x v="4263"/>
    <x v="0"/>
    <x v="1015"/>
    <d v="2013-04-04T00:00:00"/>
    <s v="Same Day"/>
    <s v="SR-20740"/>
    <s v="Steven Roelle"/>
    <x v="2"/>
    <s v="United States"/>
    <x v="61"/>
    <x v="5"/>
    <n v="75081"/>
    <x v="2"/>
    <s v="OFF-PA-10003893"/>
    <x v="1"/>
    <x v="10"/>
    <s v="Xerox 1962"/>
    <n v="10.272000000000002"/>
    <n v="3"/>
    <n v="0.2"/>
    <n v="3.2099999999999982"/>
  </r>
  <r>
    <n v="8573"/>
    <x v="4264"/>
    <x v="2"/>
    <x v="683"/>
    <d v="2011-12-02T00:00:00"/>
    <s v="Standard Class"/>
    <s v="BT-11680"/>
    <s v="Brian Thompson"/>
    <x v="0"/>
    <s v="United States"/>
    <x v="12"/>
    <x v="5"/>
    <n v="77041"/>
    <x v="2"/>
    <s v="TEC-MA-10004679"/>
    <x v="2"/>
    <x v="15"/>
    <s v="StarTech.com 10/100 VDSL2 Ethernet Extender Kit"/>
    <n v="998.84999999999991"/>
    <n v="5"/>
    <n v="0.4"/>
    <n v="-199.7700000000001"/>
  </r>
  <r>
    <n v="8574"/>
    <x v="4265"/>
    <x v="1"/>
    <x v="1182"/>
    <d v="2012-10-22T00:00:00"/>
    <s v="First Class"/>
    <s v="MS-17770"/>
    <s v="Maxwell Schwartz"/>
    <x v="0"/>
    <s v="United States"/>
    <x v="20"/>
    <x v="15"/>
    <n v="10035"/>
    <x v="3"/>
    <s v="OFF-PA-10000249"/>
    <x v="1"/>
    <x v="10"/>
    <s v="Staples"/>
    <n v="24.56"/>
    <n v="2"/>
    <n v="0"/>
    <n v="11.543199999999999"/>
  </r>
  <r>
    <n v="8575"/>
    <x v="4266"/>
    <x v="2"/>
    <x v="111"/>
    <d v="2011-09-19T00:00:00"/>
    <s v="Same Day"/>
    <s v="JK-15640"/>
    <s v="Jim Kriz"/>
    <x v="2"/>
    <s v="United States"/>
    <x v="8"/>
    <x v="1"/>
    <n v="94110"/>
    <x v="1"/>
    <s v="OFF-FA-10000053"/>
    <x v="1"/>
    <x v="13"/>
    <s v="Revere Boxed Rubber Bands by Revere"/>
    <n v="5.67"/>
    <n v="3"/>
    <n v="0"/>
    <n v="0.11340000000000017"/>
  </r>
  <r>
    <n v="8576"/>
    <x v="4267"/>
    <x v="3"/>
    <x v="151"/>
    <d v="2014-08-31T00:00:00"/>
    <s v="Second Class"/>
    <s v="ST-20530"/>
    <s v="Shui Tom"/>
    <x v="0"/>
    <s v="United States"/>
    <x v="370"/>
    <x v="2"/>
    <n v="34952"/>
    <x v="0"/>
    <s v="OFF-AP-10000804"/>
    <x v="1"/>
    <x v="9"/>
    <s v="Hoover Portapower Portable Vacuum"/>
    <n v="14.336000000000002"/>
    <n v="4"/>
    <n v="0.2"/>
    <n v="0.89599999999999991"/>
  </r>
  <r>
    <n v="8577"/>
    <x v="4268"/>
    <x v="3"/>
    <x v="445"/>
    <d v="2014-07-05T00:00:00"/>
    <s v="First Class"/>
    <s v="TS-21505"/>
    <s v="Tony Sayre"/>
    <x v="0"/>
    <s v="United States"/>
    <x v="3"/>
    <x v="38"/>
    <n v="3301"/>
    <x v="3"/>
    <s v="FUR-FU-10004188"/>
    <x v="0"/>
    <x v="5"/>
    <s v="Luxo Professional Combination Clamp-On Lamps"/>
    <n v="102.3"/>
    <n v="1"/>
    <n v="0"/>
    <n v="26.597999999999999"/>
  </r>
  <r>
    <n v="8578"/>
    <x v="4269"/>
    <x v="3"/>
    <x v="66"/>
    <d v="2014-12-27T00:00:00"/>
    <s v="Standard Class"/>
    <s v="CM-12190"/>
    <s v="Charlotte Melton"/>
    <x v="0"/>
    <s v="United States"/>
    <x v="30"/>
    <x v="11"/>
    <n v="55901"/>
    <x v="2"/>
    <s v="FUR-TA-10004915"/>
    <x v="0"/>
    <x v="3"/>
    <s v="Office Impressions End Table, 20-1/2&quot;H x 24&quot;W x 20&quot;D"/>
    <n v="607.52"/>
    <n v="2"/>
    <n v="0"/>
    <n v="97.203200000000038"/>
  </r>
  <r>
    <n v="8579"/>
    <x v="4269"/>
    <x v="3"/>
    <x v="66"/>
    <d v="2014-12-27T00:00:00"/>
    <s v="Standard Class"/>
    <s v="CM-12190"/>
    <s v="Charlotte Melton"/>
    <x v="0"/>
    <s v="United States"/>
    <x v="30"/>
    <x v="11"/>
    <n v="55901"/>
    <x v="2"/>
    <s v="OFF-ST-10001228"/>
    <x v="1"/>
    <x v="4"/>
    <s v="Personal File Boxes with Fold-Down Carry Handle"/>
    <n v="31.16"/>
    <n v="2"/>
    <n v="0"/>
    <n v="7.7899999999999991"/>
  </r>
  <r>
    <n v="8580"/>
    <x v="4270"/>
    <x v="0"/>
    <x v="797"/>
    <d v="2014-01-03T00:00:00"/>
    <s v="Standard Class"/>
    <s v="JW-15955"/>
    <s v="Joni Wasserman"/>
    <x v="0"/>
    <s v="United States"/>
    <x v="103"/>
    <x v="0"/>
    <n v="40214"/>
    <x v="0"/>
    <s v="OFF-LA-10002368"/>
    <x v="1"/>
    <x v="2"/>
    <s v="Avery 479"/>
    <n v="2.61"/>
    <n v="1"/>
    <n v="0"/>
    <n v="1.2005999999999999"/>
  </r>
  <r>
    <n v="8581"/>
    <x v="4271"/>
    <x v="2"/>
    <x v="671"/>
    <d v="2011-05-22T00:00:00"/>
    <s v="Second Class"/>
    <s v="MC-17590"/>
    <s v="Matt Collister"/>
    <x v="1"/>
    <s v="United States"/>
    <x v="509"/>
    <x v="5"/>
    <n v="78666"/>
    <x v="2"/>
    <s v="FUR-FU-10003489"/>
    <x v="0"/>
    <x v="5"/>
    <s v="Contemporary Borderless Frame"/>
    <n v="10.332000000000001"/>
    <n v="3"/>
    <n v="0.6"/>
    <n v="-5.9408999999999992"/>
  </r>
  <r>
    <n v="8582"/>
    <x v="4271"/>
    <x v="2"/>
    <x v="671"/>
    <d v="2011-05-22T00:00:00"/>
    <s v="Second Class"/>
    <s v="MC-17590"/>
    <s v="Matt Collister"/>
    <x v="1"/>
    <s v="United States"/>
    <x v="509"/>
    <x v="5"/>
    <n v="78666"/>
    <x v="2"/>
    <s v="OFF-PA-10000289"/>
    <x v="1"/>
    <x v="10"/>
    <s v="Xerox 213"/>
    <n v="10.368000000000002"/>
    <n v="2"/>
    <n v="0.2"/>
    <n v="3.6288"/>
  </r>
  <r>
    <n v="8583"/>
    <x v="4271"/>
    <x v="2"/>
    <x v="671"/>
    <d v="2011-05-22T00:00:00"/>
    <s v="Second Class"/>
    <s v="MC-17590"/>
    <s v="Matt Collister"/>
    <x v="1"/>
    <s v="United States"/>
    <x v="509"/>
    <x v="5"/>
    <n v="78666"/>
    <x v="2"/>
    <s v="TEC-AC-10004227"/>
    <x v="2"/>
    <x v="11"/>
    <s v="SanDisk Ultra 16 GB MicroSDHC Class 10 Memory Card"/>
    <n v="20.784000000000002"/>
    <n v="2"/>
    <n v="0.2"/>
    <n v="-3.6372000000000027"/>
  </r>
  <r>
    <n v="8584"/>
    <x v="4271"/>
    <x v="2"/>
    <x v="671"/>
    <d v="2011-05-22T00:00:00"/>
    <s v="Second Class"/>
    <s v="MC-17590"/>
    <s v="Matt Collister"/>
    <x v="1"/>
    <s v="United States"/>
    <x v="509"/>
    <x v="5"/>
    <n v="78666"/>
    <x v="2"/>
    <s v="OFF-ST-10000636"/>
    <x v="1"/>
    <x v="4"/>
    <s v="Rogers Profile Extra Capacity Storage Tub"/>
    <n v="66.959999999999994"/>
    <n v="5"/>
    <n v="0.2"/>
    <n v="-13.392000000000003"/>
  </r>
  <r>
    <n v="8585"/>
    <x v="4272"/>
    <x v="2"/>
    <x v="519"/>
    <d v="2011-02-09T00:00:00"/>
    <s v="Second Class"/>
    <s v="MH-17440"/>
    <s v="Mark Haberlin"/>
    <x v="1"/>
    <s v="United States"/>
    <x v="194"/>
    <x v="1"/>
    <n v="92025"/>
    <x v="1"/>
    <s v="OFF-BI-10003676"/>
    <x v="1"/>
    <x v="8"/>
    <s v="GBC Standard Recycled Report Covers, Clear Plastic Sheets"/>
    <n v="17.248000000000001"/>
    <n v="2"/>
    <n v="0.2"/>
    <n v="6.0367999999999986"/>
  </r>
  <r>
    <n v="8586"/>
    <x v="4273"/>
    <x v="3"/>
    <x v="34"/>
    <d v="2014-12-16T00:00:00"/>
    <s v="Standard Class"/>
    <s v="RD-19720"/>
    <s v="Roger Demir"/>
    <x v="0"/>
    <s v="United States"/>
    <x v="10"/>
    <x v="9"/>
    <n v="19134"/>
    <x v="3"/>
    <s v="OFF-BI-10001116"/>
    <x v="1"/>
    <x v="8"/>
    <s v="Wilson Jones 1&quot; Hanging DublLock Ring Binders"/>
    <n v="11.088000000000003"/>
    <n v="7"/>
    <n v="0.7"/>
    <n v="-8.1311999999999998"/>
  </r>
  <r>
    <n v="8587"/>
    <x v="4274"/>
    <x v="3"/>
    <x v="497"/>
    <d v="2014-07-19T00:00:00"/>
    <s v="Standard Class"/>
    <s v="KB-16240"/>
    <s v="Karen Bern"/>
    <x v="1"/>
    <s v="United States"/>
    <x v="1"/>
    <x v="1"/>
    <n v="90049"/>
    <x v="1"/>
    <s v="TEC-AC-10003832"/>
    <x v="2"/>
    <x v="11"/>
    <s v="Logitech P710e Mobile Speakerphone"/>
    <n v="1287.45"/>
    <n v="5"/>
    <n v="0"/>
    <n v="244.61549999999988"/>
  </r>
  <r>
    <n v="8588"/>
    <x v="4274"/>
    <x v="3"/>
    <x v="497"/>
    <d v="2014-07-19T00:00:00"/>
    <s v="Standard Class"/>
    <s v="KB-16240"/>
    <s v="Karen Bern"/>
    <x v="1"/>
    <s v="United States"/>
    <x v="1"/>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x v="10"/>
    <x v="9"/>
    <n v="19140"/>
    <x v="3"/>
    <s v="OFF-ST-10002583"/>
    <x v="1"/>
    <x v="4"/>
    <s v="Fellowes Neat Ideas Storage Cubes"/>
    <n v="51.967999999999996"/>
    <n v="2"/>
    <n v="0.2"/>
    <n v="-10.393600000000001"/>
  </r>
  <r>
    <n v="8590"/>
    <x v="4276"/>
    <x v="3"/>
    <x v="926"/>
    <d v="2014-02-02T00:00:00"/>
    <s v="First Class"/>
    <s v="BD-11770"/>
    <s v="Bryan Davis"/>
    <x v="0"/>
    <s v="United States"/>
    <x v="10"/>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x v="337"/>
    <x v="15"/>
    <n v="11550"/>
    <x v="3"/>
    <s v="OFF-EN-10004846"/>
    <x v="1"/>
    <x v="12"/>
    <s v="Letter or Legal Size Expandable Poly String Tie Envelopes"/>
    <n v="7.98"/>
    <n v="3"/>
    <n v="0"/>
    <n v="3.9102000000000006"/>
  </r>
  <r>
    <n v="8592"/>
    <x v="4278"/>
    <x v="3"/>
    <x v="756"/>
    <d v="2014-04-27T00:00:00"/>
    <s v="First Class"/>
    <s v="SO-20335"/>
    <s v="Sean O'Donnell"/>
    <x v="0"/>
    <s v="United States"/>
    <x v="510"/>
    <x v="22"/>
    <n v="80634"/>
    <x v="1"/>
    <s v="OFF-EN-10003134"/>
    <x v="1"/>
    <x v="12"/>
    <s v="Staples"/>
    <n v="18.687999999999999"/>
    <n v="2"/>
    <n v="0.2"/>
    <n v="7.008"/>
  </r>
  <r>
    <n v="8593"/>
    <x v="4278"/>
    <x v="3"/>
    <x v="756"/>
    <d v="2014-04-27T00:00:00"/>
    <s v="First Class"/>
    <s v="SO-20335"/>
    <s v="Sean O'Donnell"/>
    <x v="0"/>
    <s v="United States"/>
    <x v="510"/>
    <x v="22"/>
    <n v="80634"/>
    <x v="1"/>
    <s v="FUR-FU-10001025"/>
    <x v="0"/>
    <x v="5"/>
    <s v="Eldon Imàge Series Desk Accessories, Clear"/>
    <n v="11.664000000000001"/>
    <n v="3"/>
    <n v="0.2"/>
    <n v="3.3534000000000006"/>
  </r>
  <r>
    <n v="8594"/>
    <x v="4279"/>
    <x v="3"/>
    <x v="45"/>
    <d v="2014-11-14T00:00:00"/>
    <s v="Standard Class"/>
    <s v="PM-19135"/>
    <s v="Peter McVee"/>
    <x v="2"/>
    <s v="United States"/>
    <x v="108"/>
    <x v="2"/>
    <n v="32216"/>
    <x v="0"/>
    <s v="TEC-AC-10002567"/>
    <x v="2"/>
    <x v="11"/>
    <s v="Logitech G602 Wireless Gaming Mouse"/>
    <n v="191.976"/>
    <n v="3"/>
    <n v="0.2"/>
    <n v="38.395199999999988"/>
  </r>
  <r>
    <n v="8595"/>
    <x v="4279"/>
    <x v="3"/>
    <x v="45"/>
    <d v="2014-11-14T00:00:00"/>
    <s v="Standard Class"/>
    <s v="PM-19135"/>
    <s v="Peter McVee"/>
    <x v="2"/>
    <s v="United States"/>
    <x v="108"/>
    <x v="2"/>
    <n v="32216"/>
    <x v="0"/>
    <s v="TEC-PH-10004094"/>
    <x v="2"/>
    <x v="7"/>
    <s v="Motorola L703CM"/>
    <n v="499.16800000000006"/>
    <n v="4"/>
    <n v="0.2"/>
    <n v="31.197999999999993"/>
  </r>
  <r>
    <n v="8596"/>
    <x v="4280"/>
    <x v="2"/>
    <x v="952"/>
    <d v="2011-05-07T00:00:00"/>
    <s v="First Class"/>
    <s v="GD-14590"/>
    <s v="Giulietta Dortch"/>
    <x v="1"/>
    <s v="United States"/>
    <x v="81"/>
    <x v="17"/>
    <n v="22204"/>
    <x v="0"/>
    <s v="OFF-BI-10004364"/>
    <x v="1"/>
    <x v="8"/>
    <s v="Storex Dura Pro Binders"/>
    <n v="11.88"/>
    <n v="2"/>
    <n v="0"/>
    <n v="5.3460000000000001"/>
  </r>
  <r>
    <n v="8597"/>
    <x v="4280"/>
    <x v="2"/>
    <x v="952"/>
    <d v="2011-05-07T00:00:00"/>
    <s v="First Class"/>
    <s v="GD-14590"/>
    <s v="Giulietta Dortch"/>
    <x v="1"/>
    <s v="United States"/>
    <x v="81"/>
    <x v="17"/>
    <n v="22204"/>
    <x v="0"/>
    <s v="OFF-PA-10000474"/>
    <x v="1"/>
    <x v="10"/>
    <s v="Staples"/>
    <n v="35.44"/>
    <n v="1"/>
    <n v="0"/>
    <n v="16.656799999999997"/>
  </r>
  <r>
    <n v="8598"/>
    <x v="4281"/>
    <x v="0"/>
    <x v="189"/>
    <d v="2013-11-01T00:00:00"/>
    <s v="Standard Class"/>
    <s v="PA-19060"/>
    <s v="Pete Armstrong"/>
    <x v="2"/>
    <s v="United States"/>
    <x v="8"/>
    <x v="1"/>
    <n v="94122"/>
    <x v="1"/>
    <s v="OFF-BI-10004308"/>
    <x v="1"/>
    <x v="8"/>
    <s v="Avery Legal 4-Ring Binder"/>
    <n v="67.13600000000001"/>
    <n v="4"/>
    <n v="0.2"/>
    <n v="25.175999999999998"/>
  </r>
  <r>
    <n v="8599"/>
    <x v="4282"/>
    <x v="2"/>
    <x v="35"/>
    <d v="2011-12-01T00:00:00"/>
    <s v="Standard Class"/>
    <s v="LS-17200"/>
    <s v="Luke Schmidt"/>
    <x v="1"/>
    <s v="United States"/>
    <x v="201"/>
    <x v="1"/>
    <n v="93727"/>
    <x v="1"/>
    <s v="OFF-BI-10002012"/>
    <x v="1"/>
    <x v="8"/>
    <s v="Wilson Jones Easy Flow II Sheet Lifters"/>
    <n v="4.32"/>
    <n v="3"/>
    <n v="0.2"/>
    <n v="1.512"/>
  </r>
  <r>
    <n v="8600"/>
    <x v="4282"/>
    <x v="2"/>
    <x v="35"/>
    <d v="2011-12-01T00:00:00"/>
    <s v="Standard Class"/>
    <s v="LS-17200"/>
    <s v="Luke Schmidt"/>
    <x v="1"/>
    <s v="United States"/>
    <x v="201"/>
    <x v="1"/>
    <n v="93727"/>
    <x v="1"/>
    <s v="OFF-PA-10002586"/>
    <x v="1"/>
    <x v="10"/>
    <s v="Xerox 1970"/>
    <n v="14.940000000000001"/>
    <n v="3"/>
    <n v="0"/>
    <n v="7.0218000000000007"/>
  </r>
  <r>
    <n v="8601"/>
    <x v="4282"/>
    <x v="2"/>
    <x v="35"/>
    <d v="2011-12-01T00:00:00"/>
    <s v="Standard Class"/>
    <s v="LS-17200"/>
    <s v="Luke Schmidt"/>
    <x v="1"/>
    <s v="United States"/>
    <x v="201"/>
    <x v="1"/>
    <n v="93727"/>
    <x v="1"/>
    <s v="OFF-AP-10000692"/>
    <x v="1"/>
    <x v="9"/>
    <s v="Fellowes Mighty 8 Compact Surge Protector"/>
    <n v="40.54"/>
    <n v="2"/>
    <n v="0"/>
    <n v="11.351200000000002"/>
  </r>
  <r>
    <n v="8602"/>
    <x v="4282"/>
    <x v="2"/>
    <x v="35"/>
    <d v="2011-12-01T00:00:00"/>
    <s v="Standard Class"/>
    <s v="LS-17200"/>
    <s v="Luke Schmidt"/>
    <x v="1"/>
    <s v="United States"/>
    <x v="201"/>
    <x v="1"/>
    <n v="93727"/>
    <x v="1"/>
    <s v="OFF-BI-10001553"/>
    <x v="1"/>
    <x v="8"/>
    <s v="SpineVue Locking Slant-D Ring Binders by Cardinal"/>
    <n v="7.3120000000000012"/>
    <n v="1"/>
    <n v="0.2"/>
    <n v="2.5591999999999997"/>
  </r>
  <r>
    <n v="8603"/>
    <x v="4283"/>
    <x v="2"/>
    <x v="520"/>
    <d v="2011-12-31T00:00:00"/>
    <s v="Same Day"/>
    <s v="JL-15175"/>
    <s v="James Lanier"/>
    <x v="2"/>
    <s v="United States"/>
    <x v="192"/>
    <x v="33"/>
    <n v="89502"/>
    <x v="1"/>
    <s v="TEC-PH-10004908"/>
    <x v="2"/>
    <x v="7"/>
    <s v="Panasonic KX TS3282W Corded phone"/>
    <n v="475.94400000000002"/>
    <n v="7"/>
    <n v="0.2"/>
    <n v="59.492999999999952"/>
  </r>
  <r>
    <n v="8604"/>
    <x v="4284"/>
    <x v="0"/>
    <x v="835"/>
    <d v="2013-01-08T00:00:00"/>
    <s v="Standard Class"/>
    <s v="CA-12310"/>
    <s v="Christine Abelman"/>
    <x v="1"/>
    <s v="United States"/>
    <x v="52"/>
    <x v="5"/>
    <n v="78207"/>
    <x v="2"/>
    <s v="TEC-AC-10002217"/>
    <x v="2"/>
    <x v="11"/>
    <s v="Imation Clip USB flash drive - 8 GB"/>
    <n v="30.080000000000002"/>
    <n v="2"/>
    <n v="0.2"/>
    <n v="-5.2640000000000002"/>
  </r>
  <r>
    <n v="8605"/>
    <x v="4284"/>
    <x v="0"/>
    <x v="835"/>
    <d v="2013-01-08T00:00:00"/>
    <s v="Standard Class"/>
    <s v="CA-12310"/>
    <s v="Christine Abelman"/>
    <x v="1"/>
    <s v="United States"/>
    <x v="52"/>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x v="52"/>
    <x v="5"/>
    <n v="78207"/>
    <x v="2"/>
    <s v="TEC-PH-10002890"/>
    <x v="2"/>
    <x v="7"/>
    <s v="AT&amp;T 17929 Lendline Telephone"/>
    <n v="180.96"/>
    <n v="5"/>
    <n v="0.2"/>
    <n v="13.571999999999996"/>
  </r>
  <r>
    <n v="8607"/>
    <x v="4285"/>
    <x v="3"/>
    <x v="238"/>
    <d v="2014-08-23T00:00:00"/>
    <s v="Standard Class"/>
    <s v="CM-12160"/>
    <s v="Charles McCrossin"/>
    <x v="0"/>
    <s v="United States"/>
    <x v="217"/>
    <x v="31"/>
    <n v="2740"/>
    <x v="3"/>
    <s v="TEC-AC-10003614"/>
    <x v="2"/>
    <x v="11"/>
    <s v="Verbatim 25 GB 6x Blu-ray Single Layer Recordable Disc, 10/Pack"/>
    <n v="23.18"/>
    <n v="2"/>
    <n v="0"/>
    <n v="7.6493999999999982"/>
  </r>
  <r>
    <n v="8608"/>
    <x v="4286"/>
    <x v="2"/>
    <x v="611"/>
    <d v="2011-06-09T00:00:00"/>
    <s v="Standard Class"/>
    <s v="BT-11440"/>
    <s v="Bobby Trafton"/>
    <x v="0"/>
    <s v="United States"/>
    <x v="20"/>
    <x v="15"/>
    <n v="10035"/>
    <x v="3"/>
    <s v="FUR-FU-10002878"/>
    <x v="0"/>
    <x v="5"/>
    <s v="Seth Thomas 14&quot; Day/Date Wall Clock"/>
    <n v="56.96"/>
    <n v="2"/>
    <n v="0"/>
    <n v="21.075200000000002"/>
  </r>
  <r>
    <n v="8609"/>
    <x v="4286"/>
    <x v="2"/>
    <x v="611"/>
    <d v="2011-06-09T00:00:00"/>
    <s v="Standard Class"/>
    <s v="BT-11440"/>
    <s v="Bobby Trafton"/>
    <x v="0"/>
    <s v="United States"/>
    <x v="20"/>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x v="20"/>
    <x v="15"/>
    <n v="10035"/>
    <x v="3"/>
    <s v="FUR-BO-10003272"/>
    <x v="0"/>
    <x v="0"/>
    <s v="O'Sullivan Living Dimensions 5-Shelf Bookcases"/>
    <n v="353.56799999999998"/>
    <n v="2"/>
    <n v="0.2"/>
    <n v="-44.196000000000026"/>
  </r>
  <r>
    <n v="8611"/>
    <x v="4286"/>
    <x v="2"/>
    <x v="611"/>
    <d v="2011-06-09T00:00:00"/>
    <s v="Standard Class"/>
    <s v="BT-11440"/>
    <s v="Bobby Trafton"/>
    <x v="0"/>
    <s v="United States"/>
    <x v="20"/>
    <x v="15"/>
    <n v="10035"/>
    <x v="3"/>
    <s v="FUR-FU-10002191"/>
    <x v="0"/>
    <x v="5"/>
    <s v="G.E. Halogen Desk Lamp Bulbs"/>
    <n v="13.96"/>
    <n v="2"/>
    <n v="0"/>
    <n v="6.7008000000000001"/>
  </r>
  <r>
    <n v="8612"/>
    <x v="4287"/>
    <x v="3"/>
    <x v="38"/>
    <d v="2014-11-18T00:00:00"/>
    <s v="Second Class"/>
    <s v="SE-20110"/>
    <s v="Sanjit Engle"/>
    <x v="0"/>
    <s v="United States"/>
    <x v="475"/>
    <x v="1"/>
    <n v="93030"/>
    <x v="1"/>
    <s v="TEC-AC-10000682"/>
    <x v="2"/>
    <x v="11"/>
    <s v="Kensington K72356US Mouse-in-a-Box USB Desktop Mouse"/>
    <n v="82.95"/>
    <n v="5"/>
    <n v="0"/>
    <n v="29.032499999999999"/>
  </r>
  <r>
    <n v="8613"/>
    <x v="4288"/>
    <x v="0"/>
    <x v="1198"/>
    <d v="2013-02-01T00:00:00"/>
    <s v="Second Class"/>
    <s v="HG-14965"/>
    <s v="Henry Goldwyn"/>
    <x v="1"/>
    <s v="United States"/>
    <x v="1"/>
    <x v="1"/>
    <n v="90036"/>
    <x v="1"/>
    <s v="OFF-AR-10000588"/>
    <x v="1"/>
    <x v="6"/>
    <s v="Newell 345"/>
    <n v="39.68"/>
    <n v="2"/>
    <n v="0"/>
    <n v="10.316800000000001"/>
  </r>
  <r>
    <n v="8614"/>
    <x v="4289"/>
    <x v="0"/>
    <x v="1199"/>
    <d v="2013-11-15T00:00:00"/>
    <s v="Standard Class"/>
    <s v="PF-19165"/>
    <s v="Philip Fox"/>
    <x v="0"/>
    <s v="United States"/>
    <x v="182"/>
    <x v="1"/>
    <n v="94601"/>
    <x v="1"/>
    <s v="TEC-AC-10002001"/>
    <x v="2"/>
    <x v="11"/>
    <s v="Logitech Wireless Gaming Headset G930"/>
    <n v="479.97"/>
    <n v="3"/>
    <n v="0"/>
    <n v="177.58890000000002"/>
  </r>
  <r>
    <n v="8615"/>
    <x v="4290"/>
    <x v="0"/>
    <x v="545"/>
    <d v="2013-09-15T00:00:00"/>
    <s v="Standard Class"/>
    <s v="BD-11770"/>
    <s v="Bryan Davis"/>
    <x v="0"/>
    <s v="United States"/>
    <x v="156"/>
    <x v="4"/>
    <n v="98026"/>
    <x v="1"/>
    <s v="OFF-LA-10003720"/>
    <x v="1"/>
    <x v="2"/>
    <s v="Avery 487"/>
    <n v="7.38"/>
    <n v="2"/>
    <n v="0"/>
    <n v="3.4685999999999999"/>
  </r>
  <r>
    <n v="8616"/>
    <x v="4290"/>
    <x v="0"/>
    <x v="545"/>
    <d v="2013-09-15T00:00:00"/>
    <s v="Standard Class"/>
    <s v="BD-11770"/>
    <s v="Bryan Davis"/>
    <x v="0"/>
    <s v="United States"/>
    <x v="156"/>
    <x v="4"/>
    <n v="98026"/>
    <x v="1"/>
    <s v="OFF-BI-10004364"/>
    <x v="1"/>
    <x v="8"/>
    <s v="Storex Dura Pro Binders"/>
    <n v="14.256000000000002"/>
    <n v="3"/>
    <n v="0.2"/>
    <n v="4.4550000000000001"/>
  </r>
  <r>
    <n v="8617"/>
    <x v="4290"/>
    <x v="0"/>
    <x v="545"/>
    <d v="2013-09-15T00:00:00"/>
    <s v="Standard Class"/>
    <s v="BD-11770"/>
    <s v="Bryan Davis"/>
    <x v="0"/>
    <s v="United States"/>
    <x v="156"/>
    <x v="4"/>
    <n v="98026"/>
    <x v="1"/>
    <s v="OFF-PA-10000100"/>
    <x v="1"/>
    <x v="10"/>
    <s v="Xerox 1945"/>
    <n v="81.98"/>
    <n v="2"/>
    <n v="0"/>
    <n v="40.170200000000001"/>
  </r>
  <r>
    <n v="8618"/>
    <x v="4290"/>
    <x v="0"/>
    <x v="545"/>
    <d v="2013-09-15T00:00:00"/>
    <s v="Standard Class"/>
    <s v="BD-11770"/>
    <s v="Bryan Davis"/>
    <x v="0"/>
    <s v="United States"/>
    <x v="156"/>
    <x v="4"/>
    <n v="98026"/>
    <x v="1"/>
    <s v="OFF-BI-10004826"/>
    <x v="1"/>
    <x v="8"/>
    <s v="JM Magazine Binder"/>
    <n v="39.624000000000009"/>
    <n v="3"/>
    <n v="0.2"/>
    <n v="13.868400000000001"/>
  </r>
  <r>
    <n v="8619"/>
    <x v="4291"/>
    <x v="3"/>
    <x v="448"/>
    <d v="2014-03-09T00:00:00"/>
    <s v="Standard Class"/>
    <s v="BT-11395"/>
    <s v="Bill Tyler"/>
    <x v="1"/>
    <s v="United States"/>
    <x v="1"/>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x v="20"/>
    <x v="15"/>
    <n v="10024"/>
    <x v="3"/>
    <s v="OFF-ST-10001031"/>
    <x v="1"/>
    <x v="4"/>
    <s v="Adjustable Personal File Tote"/>
    <n v="65.12"/>
    <n v="4"/>
    <n v="0"/>
    <n v="16.931200000000004"/>
  </r>
  <r>
    <n v="8621"/>
    <x v="4293"/>
    <x v="3"/>
    <x v="44"/>
    <d v="2014-11-10T00:00:00"/>
    <s v="Second Class"/>
    <s v="LC-17050"/>
    <s v="Liz Carlisle"/>
    <x v="0"/>
    <s v="United States"/>
    <x v="61"/>
    <x v="5"/>
    <n v="75217"/>
    <x v="2"/>
    <s v="FUR-FU-10003878"/>
    <x v="0"/>
    <x v="5"/>
    <s v="Linden 10&quot; Round Wall Clock, Black"/>
    <n v="30.560000000000002"/>
    <n v="5"/>
    <n v="0.6"/>
    <n v="-19.863999999999997"/>
  </r>
  <r>
    <n v="8622"/>
    <x v="4294"/>
    <x v="3"/>
    <x v="726"/>
    <d v="2014-05-19T00:00:00"/>
    <s v="Standard Class"/>
    <s v="FH-14275"/>
    <s v="Frank Hawley"/>
    <x v="1"/>
    <s v="United States"/>
    <x v="47"/>
    <x v="18"/>
    <n v="37064"/>
    <x v="0"/>
    <s v="OFF-AP-10000358"/>
    <x v="1"/>
    <x v="9"/>
    <s v="Fellowes Basic Home/Office Series Surge Protectors"/>
    <n v="20.768000000000001"/>
    <n v="2"/>
    <n v="0.2"/>
    <n v="2.3363999999999976"/>
  </r>
  <r>
    <n v="8623"/>
    <x v="4295"/>
    <x v="0"/>
    <x v="581"/>
    <d v="2013-12-02T00:00:00"/>
    <s v="Standard Class"/>
    <s v="CM-12235"/>
    <s v="Chris McAfee"/>
    <x v="0"/>
    <s v="United States"/>
    <x v="42"/>
    <x v="16"/>
    <n v="85023"/>
    <x v="1"/>
    <s v="OFF-ST-10000876"/>
    <x v="1"/>
    <x v="4"/>
    <s v="Eldon Simplefile Box Office"/>
    <n v="39.808"/>
    <n v="4"/>
    <n v="0.2"/>
    <n v="3.9808000000000003"/>
  </r>
  <r>
    <n v="8624"/>
    <x v="4296"/>
    <x v="1"/>
    <x v="50"/>
    <d v="2012-11-18T00:00:00"/>
    <s v="Standard Class"/>
    <s v="FM-14380"/>
    <s v="Fred McMath"/>
    <x v="0"/>
    <s v="United States"/>
    <x v="100"/>
    <x v="2"/>
    <n v="33178"/>
    <x v="0"/>
    <s v="OFF-BI-10004224"/>
    <x v="1"/>
    <x v="8"/>
    <s v="Catalog Binders with Expanding Posts"/>
    <n v="121.10400000000003"/>
    <n v="6"/>
    <n v="0.7"/>
    <n v="-100.91999999999999"/>
  </r>
  <r>
    <n v="8625"/>
    <x v="4296"/>
    <x v="1"/>
    <x v="50"/>
    <d v="2012-11-18T00:00:00"/>
    <s v="Standard Class"/>
    <s v="FM-14380"/>
    <s v="Fred McMath"/>
    <x v="0"/>
    <s v="United States"/>
    <x v="100"/>
    <x v="2"/>
    <n v="33178"/>
    <x v="0"/>
    <s v="TEC-AC-10004568"/>
    <x v="2"/>
    <x v="11"/>
    <s v="Maxell LTO Ultrium - 800 GB"/>
    <n v="111.96"/>
    <n v="5"/>
    <n v="0.2"/>
    <n v="-1.3995000000000104"/>
  </r>
  <r>
    <n v="8626"/>
    <x v="4297"/>
    <x v="1"/>
    <x v="575"/>
    <d v="2012-12-12T00:00:00"/>
    <s v="Standard Class"/>
    <s v="HG-14965"/>
    <s v="Henry Goldwyn"/>
    <x v="1"/>
    <s v="United States"/>
    <x v="77"/>
    <x v="22"/>
    <n v="80906"/>
    <x v="1"/>
    <s v="OFF-PA-10000533"/>
    <x v="1"/>
    <x v="10"/>
    <s v="Southworth Parchment Paper &amp; Envelopes"/>
    <n v="15.696000000000002"/>
    <n v="3"/>
    <n v="0.2"/>
    <n v="5.1011999999999995"/>
  </r>
  <r>
    <n v="8627"/>
    <x v="4298"/>
    <x v="1"/>
    <x v="67"/>
    <d v="2012-09-12T00:00:00"/>
    <s v="Standard Class"/>
    <s v="AG-10525"/>
    <s v="Andy Gerbode"/>
    <x v="1"/>
    <s v="United States"/>
    <x v="20"/>
    <x v="15"/>
    <n v="10011"/>
    <x v="3"/>
    <s v="OFF-ST-10003638"/>
    <x v="1"/>
    <x v="4"/>
    <s v="Mobile Personal File Cube"/>
    <n v="70.260000000000005"/>
    <n v="3"/>
    <n v="0"/>
    <n v="18.970199999999998"/>
  </r>
  <r>
    <n v="8628"/>
    <x v="4298"/>
    <x v="1"/>
    <x v="67"/>
    <d v="2012-09-12T00:00:00"/>
    <s v="Standard Class"/>
    <s v="AG-10525"/>
    <s v="Andy Gerbode"/>
    <x v="1"/>
    <s v="United States"/>
    <x v="20"/>
    <x v="15"/>
    <n v="10011"/>
    <x v="3"/>
    <s v="TEC-AC-10002305"/>
    <x v="2"/>
    <x v="11"/>
    <s v="KeyTronic E03601U1 - Keyboard - Beige"/>
    <n v="90"/>
    <n v="5"/>
    <n v="0"/>
    <n v="16.199999999999992"/>
  </r>
  <r>
    <n v="8629"/>
    <x v="4298"/>
    <x v="1"/>
    <x v="67"/>
    <d v="2012-09-12T00:00:00"/>
    <s v="Standard Class"/>
    <s v="AG-10525"/>
    <s v="Andy Gerbode"/>
    <x v="1"/>
    <s v="United States"/>
    <x v="20"/>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x v="20"/>
    <x v="15"/>
    <n v="10011"/>
    <x v="3"/>
    <s v="FUR-TA-10003569"/>
    <x v="0"/>
    <x v="3"/>
    <s v="Bretford CR8500 Series Meeting Room Furniture"/>
    <n v="481.17599999999999"/>
    <n v="2"/>
    <n v="0.4"/>
    <n v="-120.29400000000004"/>
  </r>
  <r>
    <n v="8631"/>
    <x v="4298"/>
    <x v="1"/>
    <x v="67"/>
    <d v="2012-09-12T00:00:00"/>
    <s v="Standard Class"/>
    <s v="AG-10525"/>
    <s v="Andy Gerbode"/>
    <x v="1"/>
    <s v="United States"/>
    <x v="20"/>
    <x v="15"/>
    <n v="10011"/>
    <x v="3"/>
    <s v="OFF-FA-10003059"/>
    <x v="1"/>
    <x v="13"/>
    <s v="Assorted Color Push Pins"/>
    <n v="7.24"/>
    <n v="4"/>
    <n v="0"/>
    <n v="2.3891999999999998"/>
  </r>
  <r>
    <n v="8632"/>
    <x v="4299"/>
    <x v="0"/>
    <x v="1062"/>
    <d v="2013-07-30T00:00:00"/>
    <s v="First Class"/>
    <s v="OT-18730"/>
    <s v="Olvera Toch"/>
    <x v="0"/>
    <s v="United States"/>
    <x v="437"/>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x v="437"/>
    <x v="9"/>
    <n v="18018"/>
    <x v="3"/>
    <s v="OFF-BI-10000545"/>
    <x v="1"/>
    <x v="8"/>
    <s v="GBC Ibimaster 500 Manual ProClick Binding System"/>
    <n v="1369.7640000000001"/>
    <n v="6"/>
    <n v="0.7"/>
    <n v="-913.17599999999993"/>
  </r>
  <r>
    <n v="8634"/>
    <x v="4299"/>
    <x v="0"/>
    <x v="1062"/>
    <d v="2013-07-30T00:00:00"/>
    <s v="First Class"/>
    <s v="OT-18730"/>
    <s v="Olvera Toch"/>
    <x v="0"/>
    <s v="United States"/>
    <x v="437"/>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x v="10"/>
    <x v="9"/>
    <n v="19140"/>
    <x v="3"/>
    <s v="FUR-BO-10001798"/>
    <x v="0"/>
    <x v="0"/>
    <s v="Bush Somerset Collection Bookcase"/>
    <n v="130.97999999999999"/>
    <n v="2"/>
    <n v="0.5"/>
    <n v="-89.066399999999987"/>
  </r>
  <r>
    <n v="8636"/>
    <x v="4301"/>
    <x v="2"/>
    <x v="1013"/>
    <d v="2011-05-02T00:00:00"/>
    <s v="First Class"/>
    <s v="JM-16195"/>
    <s v="Justin MacKendrick"/>
    <x v="0"/>
    <s v="United States"/>
    <x v="103"/>
    <x v="0"/>
    <n v="40214"/>
    <x v="0"/>
    <s v="OFF-AR-10004010"/>
    <x v="1"/>
    <x v="6"/>
    <s v="Hunt Boston Vacuum Mount KS Pencil Sharpener"/>
    <n v="174.95000000000002"/>
    <n v="5"/>
    <n v="0"/>
    <n v="45.487000000000002"/>
  </r>
  <r>
    <n v="8637"/>
    <x v="4301"/>
    <x v="2"/>
    <x v="1013"/>
    <d v="2011-05-02T00:00:00"/>
    <s v="First Class"/>
    <s v="JM-16195"/>
    <s v="Justin MacKendrick"/>
    <x v="0"/>
    <s v="United States"/>
    <x v="103"/>
    <x v="0"/>
    <n v="40214"/>
    <x v="0"/>
    <s v="OFF-ST-10000585"/>
    <x v="1"/>
    <x v="4"/>
    <s v="Economy Rollaway Files"/>
    <n v="826"/>
    <n v="5"/>
    <n v="0"/>
    <n v="214.76"/>
  </r>
  <r>
    <n v="8638"/>
    <x v="4302"/>
    <x v="3"/>
    <x v="842"/>
    <d v="2014-05-03T00:00:00"/>
    <s v="Standard Class"/>
    <s v="HM-14980"/>
    <s v="Henry MacAllister"/>
    <x v="0"/>
    <s v="United States"/>
    <x v="4"/>
    <x v="4"/>
    <n v="98105"/>
    <x v="1"/>
    <s v="FUR-FU-10000397"/>
    <x v="0"/>
    <x v="5"/>
    <s v="Luxo Economy Swing Arm Lamp"/>
    <n v="139.58000000000001"/>
    <n v="7"/>
    <n v="0"/>
    <n v="39.082400000000007"/>
  </r>
  <r>
    <n v="8639"/>
    <x v="4303"/>
    <x v="3"/>
    <x v="283"/>
    <d v="2014-07-25T00:00:00"/>
    <s v="First Class"/>
    <s v="PO-19180"/>
    <s v="Philisse Overcash"/>
    <x v="2"/>
    <s v="United States"/>
    <x v="249"/>
    <x v="6"/>
    <n v="53142"/>
    <x v="2"/>
    <s v="TEC-AC-10000736"/>
    <x v="2"/>
    <x v="11"/>
    <s v="Logitech G600 MMO Gaming Mouse"/>
    <n v="399.95"/>
    <n v="5"/>
    <n v="0"/>
    <n v="143.982"/>
  </r>
  <r>
    <n v="8640"/>
    <x v="4304"/>
    <x v="2"/>
    <x v="736"/>
    <d v="2011-12-15T00:00:00"/>
    <s v="Second Class"/>
    <s v="KC-16675"/>
    <s v="Kimberly Carter"/>
    <x v="1"/>
    <s v="United States"/>
    <x v="0"/>
    <x v="0"/>
    <n v="42420"/>
    <x v="0"/>
    <s v="OFF-BI-10004970"/>
    <x v="1"/>
    <x v="8"/>
    <s v="ACCOHIDE 3-Ring Binder, Blue, 1&quot;"/>
    <n v="12.39"/>
    <n v="3"/>
    <n v="0"/>
    <n v="5.8232999999999997"/>
  </r>
  <r>
    <n v="8641"/>
    <x v="4305"/>
    <x v="3"/>
    <x v="602"/>
    <d v="2014-01-17T00:00:00"/>
    <s v="Standard Class"/>
    <s v="DB-13120"/>
    <s v="David Bremer"/>
    <x v="1"/>
    <s v="United States"/>
    <x v="61"/>
    <x v="5"/>
    <n v="75217"/>
    <x v="2"/>
    <s v="OFF-BI-10000545"/>
    <x v="1"/>
    <x v="8"/>
    <s v="GBC Ibimaster 500 Manual ProClick Binding System"/>
    <n v="760.97999999999979"/>
    <n v="5"/>
    <n v="0.8"/>
    <n v="-1141.47"/>
  </r>
  <r>
    <n v="8642"/>
    <x v="4306"/>
    <x v="3"/>
    <x v="574"/>
    <d v="2014-12-03T00:00:00"/>
    <s v="Same Day"/>
    <s v="SV-20935"/>
    <s v="Susan Vittorini"/>
    <x v="0"/>
    <s v="United States"/>
    <x v="97"/>
    <x v="16"/>
    <n v="85345"/>
    <x v="1"/>
    <s v="OFF-BI-10001670"/>
    <x v="1"/>
    <x v="8"/>
    <s v="Vinyl Sectional Post Binders"/>
    <n v="67.860000000000014"/>
    <n v="6"/>
    <n v="0.7"/>
    <n v="-45.239999999999995"/>
  </r>
  <r>
    <n v="8643"/>
    <x v="4307"/>
    <x v="1"/>
    <x v="627"/>
    <d v="2012-11-15T00:00:00"/>
    <s v="Standard Class"/>
    <s v="NS-18640"/>
    <s v="Noel Staavos"/>
    <x v="1"/>
    <s v="United States"/>
    <x v="108"/>
    <x v="3"/>
    <n v="28540"/>
    <x v="0"/>
    <s v="OFF-FA-10000624"/>
    <x v="1"/>
    <x v="13"/>
    <s v="OIC Binder Clips"/>
    <n v="31.504000000000005"/>
    <n v="11"/>
    <n v="0.2"/>
    <n v="11.814"/>
  </r>
  <r>
    <n v="8644"/>
    <x v="4307"/>
    <x v="1"/>
    <x v="627"/>
    <d v="2012-11-15T00:00:00"/>
    <s v="Standard Class"/>
    <s v="NS-18640"/>
    <s v="Noel Staavos"/>
    <x v="1"/>
    <s v="United States"/>
    <x v="108"/>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x v="108"/>
    <x v="3"/>
    <n v="28540"/>
    <x v="0"/>
    <s v="OFF-BI-10000315"/>
    <x v="1"/>
    <x v="8"/>
    <s v="Poly Designer Cover &amp; Back"/>
    <n v="39.878999999999998"/>
    <n v="7"/>
    <n v="0.7"/>
    <n v="-29.244599999999991"/>
  </r>
  <r>
    <n v="8646"/>
    <x v="4307"/>
    <x v="1"/>
    <x v="627"/>
    <d v="2012-11-15T00:00:00"/>
    <s v="Standard Class"/>
    <s v="NS-18640"/>
    <s v="Noel Staavos"/>
    <x v="1"/>
    <s v="United States"/>
    <x v="108"/>
    <x v="3"/>
    <n v="28540"/>
    <x v="0"/>
    <s v="FUR-FU-10000023"/>
    <x v="0"/>
    <x v="5"/>
    <s v="Eldon Wave Desk Accessories"/>
    <n v="4.7119999999999997"/>
    <n v="1"/>
    <n v="0.2"/>
    <n v="1.4136000000000002"/>
  </r>
  <r>
    <n v="8647"/>
    <x v="4308"/>
    <x v="0"/>
    <x v="881"/>
    <d v="2013-11-30T00:00:00"/>
    <s v="Standard Class"/>
    <s v="MH-17455"/>
    <s v="Mark Hamilton"/>
    <x v="0"/>
    <s v="United States"/>
    <x v="1"/>
    <x v="1"/>
    <n v="90032"/>
    <x v="1"/>
    <s v="FUR-CH-10004698"/>
    <x v="0"/>
    <x v="1"/>
    <s v="Padded Folding Chairs, Black, 4/Carton"/>
    <n v="194.35200000000003"/>
    <n v="3"/>
    <n v="0.2"/>
    <n v="19.435200000000009"/>
  </r>
  <r>
    <n v="8648"/>
    <x v="4309"/>
    <x v="1"/>
    <x v="901"/>
    <d v="2012-12-08T00:00:00"/>
    <s v="First Class"/>
    <s v="RR-19525"/>
    <s v="Rick Reed"/>
    <x v="1"/>
    <s v="United States"/>
    <x v="316"/>
    <x v="18"/>
    <n v="37211"/>
    <x v="0"/>
    <s v="FUR-CH-10004477"/>
    <x v="0"/>
    <x v="1"/>
    <s v="Global Push Button Manager's Chair, Indigo"/>
    <n v="97.424000000000007"/>
    <n v="2"/>
    <n v="0.2"/>
    <n v="10.960199999999993"/>
  </r>
  <r>
    <n v="8649"/>
    <x v="4310"/>
    <x v="0"/>
    <x v="875"/>
    <d v="2013-08-04T00:00:00"/>
    <s v="Standard Class"/>
    <s v="RH-19555"/>
    <s v="Ritsa Hightower"/>
    <x v="0"/>
    <s v="United States"/>
    <x v="35"/>
    <x v="3"/>
    <n v="28205"/>
    <x v="0"/>
    <s v="OFF-ST-10003816"/>
    <x v="1"/>
    <x v="4"/>
    <s v="Fellowes High-Stak Drawer Files"/>
    <n v="704.76"/>
    <n v="5"/>
    <n v="0.2"/>
    <n v="26.428499999999957"/>
  </r>
  <r>
    <n v="8650"/>
    <x v="4310"/>
    <x v="0"/>
    <x v="875"/>
    <d v="2013-08-04T00:00:00"/>
    <s v="Standard Class"/>
    <s v="RH-19555"/>
    <s v="Ritsa Hightower"/>
    <x v="0"/>
    <s v="United States"/>
    <x v="35"/>
    <x v="3"/>
    <n v="28205"/>
    <x v="0"/>
    <s v="OFF-BI-10002429"/>
    <x v="1"/>
    <x v="8"/>
    <s v="Premier Elliptical Ring Binder, Black"/>
    <n v="27.396000000000004"/>
    <n v="3"/>
    <n v="0.7"/>
    <n v="-20.090399999999995"/>
  </r>
  <r>
    <n v="8651"/>
    <x v="4311"/>
    <x v="2"/>
    <x v="103"/>
    <d v="2011-09-13T00:00:00"/>
    <s v="Same Day"/>
    <s v="RP-19390"/>
    <s v="Resi Pölking"/>
    <x v="0"/>
    <s v="United States"/>
    <x v="4"/>
    <x v="4"/>
    <n v="98103"/>
    <x v="1"/>
    <s v="OFF-FA-10000840"/>
    <x v="1"/>
    <x v="13"/>
    <s v="OIC Thumb-Tacks"/>
    <n v="5.6999999999999993"/>
    <n v="5"/>
    <n v="0"/>
    <n v="2.6789999999999998"/>
  </r>
  <r>
    <n v="8652"/>
    <x v="4311"/>
    <x v="2"/>
    <x v="103"/>
    <d v="2011-09-13T00:00:00"/>
    <s v="Same Day"/>
    <s v="RP-19390"/>
    <s v="Resi Pölking"/>
    <x v="0"/>
    <s v="United States"/>
    <x v="4"/>
    <x v="4"/>
    <n v="98103"/>
    <x v="1"/>
    <s v="FUR-FU-10001918"/>
    <x v="0"/>
    <x v="5"/>
    <s v="C-Line Cubicle Keepers Polyproplyene Holder With Velcro Backings"/>
    <n v="14.190000000000001"/>
    <n v="3"/>
    <n v="0"/>
    <n v="5.5341000000000014"/>
  </r>
  <r>
    <n v="8653"/>
    <x v="4311"/>
    <x v="2"/>
    <x v="103"/>
    <d v="2011-09-13T00:00:00"/>
    <s v="Same Day"/>
    <s v="RP-19390"/>
    <s v="Resi Pölking"/>
    <x v="0"/>
    <s v="United States"/>
    <x v="4"/>
    <x v="4"/>
    <n v="98103"/>
    <x v="1"/>
    <s v="OFF-SU-10001574"/>
    <x v="1"/>
    <x v="14"/>
    <s v="Acme Value Line Scissors"/>
    <n v="7.3"/>
    <n v="2"/>
    <n v="0"/>
    <n v="2.1899999999999995"/>
  </r>
  <r>
    <n v="8654"/>
    <x v="4311"/>
    <x v="2"/>
    <x v="103"/>
    <d v="2011-09-13T00:00:00"/>
    <s v="Same Day"/>
    <s v="RP-19390"/>
    <s v="Resi Pölking"/>
    <x v="0"/>
    <s v="United States"/>
    <x v="4"/>
    <x v="4"/>
    <n v="98103"/>
    <x v="1"/>
    <s v="TEC-AC-10001606"/>
    <x v="2"/>
    <x v="11"/>
    <s v="Logitech Wireless Performance Mouse MX for PC and Mac"/>
    <n v="199.98"/>
    <n v="2"/>
    <n v="0"/>
    <n v="75.992400000000004"/>
  </r>
  <r>
    <n v="8655"/>
    <x v="4311"/>
    <x v="2"/>
    <x v="103"/>
    <d v="2011-09-13T00:00:00"/>
    <s v="Same Day"/>
    <s v="RP-19390"/>
    <s v="Resi Pölking"/>
    <x v="0"/>
    <s v="United States"/>
    <x v="4"/>
    <x v="4"/>
    <n v="98103"/>
    <x v="1"/>
    <s v="TEC-AC-10003399"/>
    <x v="2"/>
    <x v="11"/>
    <s v="Memorex Mini Travel Drive 64 GB USB 2.0 Flash Drive"/>
    <n v="144.96"/>
    <n v="4"/>
    <n v="0"/>
    <n v="60.883200000000002"/>
  </r>
  <r>
    <n v="8656"/>
    <x v="4311"/>
    <x v="2"/>
    <x v="103"/>
    <d v="2011-09-13T00:00:00"/>
    <s v="Same Day"/>
    <s v="RP-19390"/>
    <s v="Resi Pölking"/>
    <x v="0"/>
    <s v="United States"/>
    <x v="4"/>
    <x v="4"/>
    <n v="98103"/>
    <x v="1"/>
    <s v="TEC-AC-10000865"/>
    <x v="2"/>
    <x v="11"/>
    <s v="WD My Passport Ultra 500GB Portable External Hard Drive"/>
    <n v="118"/>
    <n v="2"/>
    <n v="0"/>
    <n v="20.059999999999988"/>
  </r>
  <r>
    <n v="8657"/>
    <x v="4311"/>
    <x v="2"/>
    <x v="103"/>
    <d v="2011-09-13T00:00:00"/>
    <s v="Same Day"/>
    <s v="RP-19390"/>
    <s v="Resi Pölking"/>
    <x v="0"/>
    <s v="United States"/>
    <x v="4"/>
    <x v="4"/>
    <n v="98103"/>
    <x v="1"/>
    <s v="OFF-PA-10002923"/>
    <x v="1"/>
    <x v="10"/>
    <s v="Xerox 1942"/>
    <n v="48.94"/>
    <n v="1"/>
    <n v="0"/>
    <n v="24.47"/>
  </r>
  <r>
    <n v="8658"/>
    <x v="4311"/>
    <x v="2"/>
    <x v="103"/>
    <d v="2011-09-13T00:00:00"/>
    <s v="Same Day"/>
    <s v="RP-19390"/>
    <s v="Resi Pölking"/>
    <x v="0"/>
    <s v="United States"/>
    <x v="4"/>
    <x v="4"/>
    <n v="98103"/>
    <x v="1"/>
    <s v="OFF-AP-10004785"/>
    <x v="1"/>
    <x v="9"/>
    <s v="Holmes Replacement Filter for HEPA Air Cleaner, Medium Room"/>
    <n v="22.66"/>
    <n v="2"/>
    <n v="0"/>
    <n v="9.743800000000002"/>
  </r>
  <r>
    <n v="8659"/>
    <x v="4312"/>
    <x v="0"/>
    <x v="1028"/>
    <d v="2013-06-26T00:00:00"/>
    <s v="Standard Class"/>
    <s v="KB-16600"/>
    <s v="Ken Brennan"/>
    <x v="1"/>
    <s v="United States"/>
    <x v="22"/>
    <x v="10"/>
    <n v="60623"/>
    <x v="2"/>
    <s v="OFF-BI-10003727"/>
    <x v="1"/>
    <x v="8"/>
    <s v="Avery Durable Slant Ring Binders With Label Holder"/>
    <n v="0.83599999999999974"/>
    <n v="1"/>
    <n v="0.8"/>
    <n v="-1.3376000000000001"/>
  </r>
  <r>
    <n v="8660"/>
    <x v="4313"/>
    <x v="0"/>
    <x v="323"/>
    <d v="2013-09-09T00:00:00"/>
    <s v="Standard Class"/>
    <s v="MH-17620"/>
    <s v="Matt Hagelstein"/>
    <x v="1"/>
    <s v="United States"/>
    <x v="74"/>
    <x v="24"/>
    <n v="45231"/>
    <x v="3"/>
    <s v="OFF-PA-10002246"/>
    <x v="1"/>
    <x v="10"/>
    <s v="Wirebound Four 2-3/4 x 5 Forms per Page, 400 Sets per Book"/>
    <n v="30.96"/>
    <n v="6"/>
    <n v="0.2"/>
    <n v="11.223000000000001"/>
  </r>
  <r>
    <n v="8661"/>
    <x v="4314"/>
    <x v="3"/>
    <x v="920"/>
    <d v="2014-12-01T00:00:00"/>
    <s v="Standard Class"/>
    <s v="HZ-14950"/>
    <s v="Henia Zydlo"/>
    <x v="0"/>
    <s v="United States"/>
    <x v="2"/>
    <x v="2"/>
    <n v="33311"/>
    <x v="0"/>
    <s v="FUR-BO-10003965"/>
    <x v="0"/>
    <x v="0"/>
    <s v="O'Sullivan Manor Hill 2-Door Library in Brianna Oak"/>
    <n v="723.92"/>
    <n v="5"/>
    <n v="0.2"/>
    <n v="-81.440999999999946"/>
  </r>
  <r>
    <n v="8662"/>
    <x v="4315"/>
    <x v="1"/>
    <x v="793"/>
    <d v="2012-05-17T00:00:00"/>
    <s v="Standard Class"/>
    <s v="JG-15160"/>
    <s v="James Galang"/>
    <x v="0"/>
    <s v="United States"/>
    <x v="12"/>
    <x v="5"/>
    <n v="77041"/>
    <x v="2"/>
    <s v="FUR-FU-10000175"/>
    <x v="0"/>
    <x v="5"/>
    <s v="DAX Wood Document Frame."/>
    <n v="21.968000000000004"/>
    <n v="4"/>
    <n v="0.6"/>
    <n v="-15.9268"/>
  </r>
  <r>
    <n v="8663"/>
    <x v="4315"/>
    <x v="1"/>
    <x v="793"/>
    <d v="2012-05-17T00:00:00"/>
    <s v="Standard Class"/>
    <s v="JG-15160"/>
    <s v="James Galang"/>
    <x v="0"/>
    <s v="United States"/>
    <x v="12"/>
    <x v="5"/>
    <n v="77041"/>
    <x v="2"/>
    <s v="TEC-PH-10001336"/>
    <x v="2"/>
    <x v="7"/>
    <s v="Digium D40 VoIP phone"/>
    <n v="619.15200000000004"/>
    <n v="6"/>
    <n v="0.2"/>
    <n v="69.654599999999988"/>
  </r>
  <r>
    <n v="8664"/>
    <x v="4315"/>
    <x v="1"/>
    <x v="793"/>
    <d v="2012-05-17T00:00:00"/>
    <s v="Standard Class"/>
    <s v="JG-15160"/>
    <s v="James Galang"/>
    <x v="0"/>
    <s v="United States"/>
    <x v="12"/>
    <x v="5"/>
    <n v="77041"/>
    <x v="2"/>
    <s v="OFF-PA-10001954"/>
    <x v="1"/>
    <x v="10"/>
    <s v="Xerox 1964"/>
    <n v="127.90400000000001"/>
    <n v="7"/>
    <n v="0.2"/>
    <n v="41.568799999999996"/>
  </r>
  <r>
    <n v="8665"/>
    <x v="4316"/>
    <x v="3"/>
    <x v="983"/>
    <d v="2014-04-02T00:00:00"/>
    <s v="Second Class"/>
    <s v="AB-10165"/>
    <s v="Alan Barnes"/>
    <x v="0"/>
    <s v="United States"/>
    <x v="80"/>
    <x v="1"/>
    <n v="90712"/>
    <x v="1"/>
    <s v="FUR-FU-10004973"/>
    <x v="0"/>
    <x v="5"/>
    <s v="Flat Face Poster Frame"/>
    <n v="94.2"/>
    <n v="5"/>
    <n v="0"/>
    <n v="39.564000000000007"/>
  </r>
  <r>
    <n v="8666"/>
    <x v="4317"/>
    <x v="0"/>
    <x v="1019"/>
    <d v="2013-11-19T00:00:00"/>
    <s v="First Class"/>
    <s v="HJ-14875"/>
    <s v="Heather Jas"/>
    <x v="2"/>
    <s v="United States"/>
    <x v="8"/>
    <x v="1"/>
    <n v="94122"/>
    <x v="1"/>
    <s v="OFF-SU-10004231"/>
    <x v="1"/>
    <x v="14"/>
    <s v="Acme Tagit Stainless Steel Antibacterial Scissors"/>
    <n v="49.5"/>
    <n v="5"/>
    <n v="0"/>
    <n v="13.365"/>
  </r>
  <r>
    <n v="8667"/>
    <x v="4318"/>
    <x v="0"/>
    <x v="945"/>
    <d v="2014-01-03T00:00:00"/>
    <s v="First Class"/>
    <s v="CJ-11875"/>
    <s v="Carl Jackson"/>
    <x v="1"/>
    <s v="United States"/>
    <x v="10"/>
    <x v="9"/>
    <n v="19140"/>
    <x v="3"/>
    <s v="OFF-AR-10004269"/>
    <x v="1"/>
    <x v="6"/>
    <s v="Newell 31"/>
    <n v="16.520000000000003"/>
    <n v="5"/>
    <n v="0.2"/>
    <n v="1.6519999999999992"/>
  </r>
  <r>
    <n v="8668"/>
    <x v="4319"/>
    <x v="0"/>
    <x v="596"/>
    <d v="2013-12-25T00:00:00"/>
    <s v="Second Class"/>
    <s v="ED-13885"/>
    <s v="Emily Ducich"/>
    <x v="2"/>
    <s v="United States"/>
    <x v="4"/>
    <x v="4"/>
    <n v="98115"/>
    <x v="1"/>
    <s v="OFF-BI-10004002"/>
    <x v="1"/>
    <x v="8"/>
    <s v="Wilson Jones International Size A4 Ring Binders"/>
    <n v="55.360000000000007"/>
    <n v="4"/>
    <n v="0.2"/>
    <n v="19.375999999999998"/>
  </r>
  <r>
    <n v="8669"/>
    <x v="4319"/>
    <x v="0"/>
    <x v="596"/>
    <d v="2013-12-25T00:00:00"/>
    <s v="Second Class"/>
    <s v="ED-13885"/>
    <s v="Emily Ducich"/>
    <x v="2"/>
    <s v="United States"/>
    <x v="4"/>
    <x v="4"/>
    <n v="98115"/>
    <x v="1"/>
    <s v="TEC-MA-10000752"/>
    <x v="2"/>
    <x v="15"/>
    <s v="Texas Instrument TI-15 Fraction Calculator"/>
    <n v="11.56"/>
    <n v="1"/>
    <n v="0.2"/>
    <n v="3.7569999999999992"/>
  </r>
  <r>
    <n v="8670"/>
    <x v="4320"/>
    <x v="1"/>
    <x v="139"/>
    <d v="2012-12-25T00:00:00"/>
    <s v="Second Class"/>
    <s v="AI-10855"/>
    <s v="Arianne Irving"/>
    <x v="0"/>
    <s v="United States"/>
    <x v="1"/>
    <x v="1"/>
    <n v="90036"/>
    <x v="1"/>
    <s v="OFF-PA-10004947"/>
    <x v="1"/>
    <x v="10"/>
    <s v="Staples"/>
    <n v="17.12"/>
    <n v="4"/>
    <n v="0"/>
    <n v="7.7039999999999988"/>
  </r>
  <r>
    <n v="8671"/>
    <x v="4321"/>
    <x v="2"/>
    <x v="422"/>
    <d v="2012-01-01T00:00:00"/>
    <s v="Second Class"/>
    <s v="KB-16315"/>
    <s v="Karl Braun"/>
    <x v="0"/>
    <s v="United States"/>
    <x v="138"/>
    <x v="24"/>
    <n v="44105"/>
    <x v="3"/>
    <s v="FUR-FU-10004904"/>
    <x v="0"/>
    <x v="5"/>
    <s v="Eldon &quot;L&quot; Workstation Diamond Chairmat"/>
    <n v="182.35200000000003"/>
    <n v="3"/>
    <n v="0.2"/>
    <n v="-18.23520000000002"/>
  </r>
  <r>
    <n v="8672"/>
    <x v="4321"/>
    <x v="2"/>
    <x v="422"/>
    <d v="2012-01-01T00:00:00"/>
    <s v="Second Class"/>
    <s v="KB-16315"/>
    <s v="Karl Braun"/>
    <x v="0"/>
    <s v="United States"/>
    <x v="138"/>
    <x v="24"/>
    <n v="44105"/>
    <x v="3"/>
    <s v="OFF-ST-10002790"/>
    <x v="1"/>
    <x v="4"/>
    <s v="Safco Industrial Shelving"/>
    <n v="118.16"/>
    <n v="2"/>
    <n v="0.2"/>
    <n v="-25.108999999999988"/>
  </r>
  <r>
    <n v="8673"/>
    <x v="4322"/>
    <x v="3"/>
    <x v="911"/>
    <d v="2014-02-22T00:00:00"/>
    <s v="Standard Class"/>
    <s v="JS-16030"/>
    <s v="Joy Smith"/>
    <x v="0"/>
    <s v="United States"/>
    <x v="27"/>
    <x v="10"/>
    <n v="62521"/>
    <x v="2"/>
    <s v="OFF-FA-10004854"/>
    <x v="1"/>
    <x v="13"/>
    <s v="Vinyl Coated Wire Paper Clips in Organizer Box, 800/Box"/>
    <n v="18.368000000000002"/>
    <n v="2"/>
    <n v="0.2"/>
    <n v="6.1991999999999994"/>
  </r>
  <r>
    <n v="8674"/>
    <x v="4322"/>
    <x v="3"/>
    <x v="911"/>
    <d v="2014-02-22T00:00:00"/>
    <s v="Standard Class"/>
    <s v="JS-16030"/>
    <s v="Joy Smith"/>
    <x v="0"/>
    <s v="United States"/>
    <x v="27"/>
    <x v="10"/>
    <n v="62521"/>
    <x v="2"/>
    <s v="FUR-CH-10004063"/>
    <x v="0"/>
    <x v="1"/>
    <s v="Global Deluxe High-Back Manager's Chair"/>
    <n v="600.55799999999999"/>
    <n v="3"/>
    <n v="0.3"/>
    <n v="-8.5794000000000779"/>
  </r>
  <r>
    <n v="8675"/>
    <x v="4322"/>
    <x v="3"/>
    <x v="911"/>
    <d v="2014-02-22T00:00:00"/>
    <s v="Standard Class"/>
    <s v="JS-16030"/>
    <s v="Joy Smith"/>
    <x v="0"/>
    <s v="United States"/>
    <x v="27"/>
    <x v="10"/>
    <n v="62521"/>
    <x v="2"/>
    <s v="OFF-ST-10000642"/>
    <x v="1"/>
    <x v="4"/>
    <s v="Tennsco Lockers, Gray"/>
    <n v="50.352000000000004"/>
    <n v="3"/>
    <n v="0.2"/>
    <n v="-8.1822000000000052"/>
  </r>
  <r>
    <n v="8676"/>
    <x v="4322"/>
    <x v="3"/>
    <x v="911"/>
    <d v="2014-02-22T00:00:00"/>
    <s v="Standard Class"/>
    <s v="JS-16030"/>
    <s v="Joy Smith"/>
    <x v="0"/>
    <s v="United States"/>
    <x v="27"/>
    <x v="10"/>
    <n v="62521"/>
    <x v="2"/>
    <s v="OFF-AR-10004078"/>
    <x v="1"/>
    <x v="6"/>
    <s v="Newell 312"/>
    <n v="28.031999999999996"/>
    <n v="6"/>
    <n v="0.2"/>
    <n v="3.5039999999999996"/>
  </r>
  <r>
    <n v="8677"/>
    <x v="4322"/>
    <x v="3"/>
    <x v="911"/>
    <d v="2014-02-22T00:00:00"/>
    <s v="Standard Class"/>
    <s v="JS-16030"/>
    <s v="Joy Smith"/>
    <x v="0"/>
    <s v="United States"/>
    <x v="27"/>
    <x v="10"/>
    <n v="62521"/>
    <x v="2"/>
    <s v="FUR-FU-10004270"/>
    <x v="0"/>
    <x v="5"/>
    <s v="Executive Impressions 13&quot; Clairmont Wall Clock"/>
    <n v="7.6920000000000002"/>
    <n v="1"/>
    <n v="0.6"/>
    <n v="-3.6536999999999988"/>
  </r>
  <r>
    <n v="8678"/>
    <x v="4323"/>
    <x v="3"/>
    <x v="1200"/>
    <d v="2014-10-27T00:00:00"/>
    <s v="First Class"/>
    <s v="PO-18850"/>
    <s v="Patrick O'Brill"/>
    <x v="0"/>
    <s v="United States"/>
    <x v="511"/>
    <x v="5"/>
    <n v="76063"/>
    <x v="2"/>
    <s v="FUR-TA-10004607"/>
    <x v="0"/>
    <x v="3"/>
    <s v="Hon 2111 Invitation Series Straight Table"/>
    <n v="517.40500000000009"/>
    <n v="5"/>
    <n v="0.3"/>
    <n v="-81.306500000000028"/>
  </r>
  <r>
    <n v="8679"/>
    <x v="4324"/>
    <x v="0"/>
    <x v="476"/>
    <d v="2013-09-08T00:00:00"/>
    <s v="Second Class"/>
    <s v="RD-19810"/>
    <s v="Ross DeVincentis"/>
    <x v="2"/>
    <s v="United States"/>
    <x v="12"/>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x v="12"/>
    <x v="5"/>
    <n v="77070"/>
    <x v="2"/>
    <s v="TEC-AC-10001714"/>
    <x v="2"/>
    <x v="11"/>
    <s v="Logitech MX Performance Wireless Mouse"/>
    <n v="159.56"/>
    <n v="5"/>
    <n v="0.2"/>
    <n v="33.906499999999994"/>
  </r>
  <r>
    <n v="8681"/>
    <x v="4325"/>
    <x v="0"/>
    <x v="49"/>
    <d v="2013-12-04T00:00:00"/>
    <s v="Second Class"/>
    <s v="JD-15895"/>
    <s v="Jonathan Doherty"/>
    <x v="1"/>
    <s v="United States"/>
    <x v="102"/>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x v="102"/>
    <x v="17"/>
    <n v="23223"/>
    <x v="0"/>
    <s v="OFF-SU-10004664"/>
    <x v="1"/>
    <x v="14"/>
    <s v="Acme Softgrip Scissors"/>
    <n v="40.700000000000003"/>
    <n v="5"/>
    <n v="0"/>
    <n v="11.802999999999999"/>
  </r>
  <r>
    <n v="8683"/>
    <x v="4326"/>
    <x v="2"/>
    <x v="1127"/>
    <d v="2011-11-10T00:00:00"/>
    <s v="Standard Class"/>
    <s v="SR-20740"/>
    <s v="Steven Roelle"/>
    <x v="2"/>
    <s v="United States"/>
    <x v="81"/>
    <x v="17"/>
    <n v="22204"/>
    <x v="0"/>
    <s v="TEC-AC-10002550"/>
    <x v="2"/>
    <x v="11"/>
    <s v="Maxell 4.7GB DVD-RW 3/Pack"/>
    <n v="47.79"/>
    <n v="3"/>
    <n v="0"/>
    <n v="16.2486"/>
  </r>
  <r>
    <n v="8684"/>
    <x v="4327"/>
    <x v="3"/>
    <x v="920"/>
    <d v="2014-12-02T00:00:00"/>
    <s v="Standard Class"/>
    <s v="TZ-21580"/>
    <s v="Tracy Zic"/>
    <x v="0"/>
    <s v="United States"/>
    <x v="8"/>
    <x v="1"/>
    <n v="94122"/>
    <x v="1"/>
    <s v="OFF-AR-10002335"/>
    <x v="1"/>
    <x v="6"/>
    <s v="DIXON Oriole Pencils"/>
    <n v="5.16"/>
    <n v="2"/>
    <n v="0"/>
    <n v="1.3416000000000001"/>
  </r>
  <r>
    <n v="8685"/>
    <x v="4328"/>
    <x v="0"/>
    <x v="186"/>
    <d v="2013-12-24T00:00:00"/>
    <s v="Standard Class"/>
    <s v="TN-21040"/>
    <s v="Tanja Norvell"/>
    <x v="2"/>
    <s v="United States"/>
    <x v="70"/>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x v="232"/>
    <x v="15"/>
    <n v="13601"/>
    <x v="3"/>
    <s v="OFF-ST-10003996"/>
    <x v="1"/>
    <x v="4"/>
    <s v="Letter/Legal File Tote with Clear Snap-On Lid, Black Granite"/>
    <n v="96.359999999999985"/>
    <n v="6"/>
    <n v="0"/>
    <n v="25.053599999999996"/>
  </r>
  <r>
    <n v="8687"/>
    <x v="4330"/>
    <x v="0"/>
    <x v="190"/>
    <d v="2013-06-27T00:00:00"/>
    <s v="Same Day"/>
    <s v="AH-10075"/>
    <s v="Adam Hart"/>
    <x v="1"/>
    <s v="United States"/>
    <x v="1"/>
    <x v="1"/>
    <n v="90036"/>
    <x v="1"/>
    <s v="OFF-SU-10003505"/>
    <x v="1"/>
    <x v="14"/>
    <s v="Premier Electric Letter Opener"/>
    <n v="231.72"/>
    <n v="2"/>
    <n v="0"/>
    <n v="11.585999999999984"/>
  </r>
  <r>
    <n v="8688"/>
    <x v="4330"/>
    <x v="0"/>
    <x v="190"/>
    <d v="2013-06-27T00:00:00"/>
    <s v="Same Day"/>
    <s v="AH-10075"/>
    <s v="Adam Hart"/>
    <x v="1"/>
    <s v="United States"/>
    <x v="1"/>
    <x v="1"/>
    <n v="90036"/>
    <x v="1"/>
    <s v="OFF-FA-10000624"/>
    <x v="1"/>
    <x v="13"/>
    <s v="OIC Binder Clips"/>
    <n v="17.899999999999999"/>
    <n v="5"/>
    <n v="0"/>
    <n v="8.9499999999999993"/>
  </r>
  <r>
    <n v="8689"/>
    <x v="4330"/>
    <x v="0"/>
    <x v="190"/>
    <d v="2013-06-27T00:00:00"/>
    <s v="Same Day"/>
    <s v="AH-10075"/>
    <s v="Adam Hart"/>
    <x v="1"/>
    <s v="United States"/>
    <x v="1"/>
    <x v="1"/>
    <n v="90036"/>
    <x v="1"/>
    <s v="OFF-PA-10002870"/>
    <x v="1"/>
    <x v="10"/>
    <s v="Ampad Phone Message Book, Recycled, 400 Message Capacity, 5 ¾” x 11”"/>
    <n v="12.48"/>
    <n v="2"/>
    <n v="0"/>
    <n v="5.6159999999999997"/>
  </r>
  <r>
    <n v="8690"/>
    <x v="4331"/>
    <x v="2"/>
    <x v="58"/>
    <d v="2011-12-30T00:00:00"/>
    <s v="Standard Class"/>
    <s v="AY-10555"/>
    <s v="Andy Yotov"/>
    <x v="1"/>
    <s v="United States"/>
    <x v="10"/>
    <x v="9"/>
    <n v="19140"/>
    <x v="3"/>
    <s v="OFF-AR-10002257"/>
    <x v="1"/>
    <x v="6"/>
    <s v="Eldon Spacemaker Box, Quick-Snap Lid, Clear"/>
    <n v="8.016"/>
    <n v="3"/>
    <n v="0.2"/>
    <n v="1.102199999999999"/>
  </r>
  <r>
    <n v="8691"/>
    <x v="4332"/>
    <x v="0"/>
    <x v="1041"/>
    <d v="2013-08-19T00:00:00"/>
    <s v="Standard Class"/>
    <s v="SP-20650"/>
    <s v="Stephanie Phelps"/>
    <x v="1"/>
    <s v="United States"/>
    <x v="59"/>
    <x v="24"/>
    <n v="44312"/>
    <x v="3"/>
    <s v="TEC-PH-10003580"/>
    <x v="2"/>
    <x v="7"/>
    <s v="Cisco IP Phone 7961G-GE VoIP phone"/>
    <n v="259.89600000000002"/>
    <n v="2"/>
    <n v="0.4"/>
    <n v="-56.310799999999972"/>
  </r>
  <r>
    <n v="8692"/>
    <x v="4332"/>
    <x v="0"/>
    <x v="1041"/>
    <d v="2013-08-19T00:00:00"/>
    <s v="Standard Class"/>
    <s v="SP-20650"/>
    <s v="Stephanie Phelps"/>
    <x v="1"/>
    <s v="United States"/>
    <x v="59"/>
    <x v="24"/>
    <n v="44312"/>
    <x v="3"/>
    <s v="TEC-PH-10001530"/>
    <x v="2"/>
    <x v="7"/>
    <s v="Plantronics Voyager Pro Legend"/>
    <n v="247.18799999999999"/>
    <n v="2"/>
    <n v="0.4"/>
    <n v="-49.437600000000032"/>
  </r>
  <r>
    <n v="8693"/>
    <x v="4332"/>
    <x v="0"/>
    <x v="1041"/>
    <d v="2013-08-19T00:00:00"/>
    <s v="Standard Class"/>
    <s v="SP-20650"/>
    <s v="Stephanie Phelps"/>
    <x v="1"/>
    <s v="United States"/>
    <x v="59"/>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x v="8"/>
    <x v="1"/>
    <n v="94110"/>
    <x v="1"/>
    <s v="TEC-AC-10000892"/>
    <x v="2"/>
    <x v="11"/>
    <s v="NETGEAR N750 Dual Band Wi-Fi Gigabit Router"/>
    <n v="450"/>
    <n v="5"/>
    <n v="0"/>
    <n v="162"/>
  </r>
  <r>
    <n v="8695"/>
    <x v="4334"/>
    <x v="2"/>
    <x v="709"/>
    <d v="2011-08-28T00:00:00"/>
    <s v="Second Class"/>
    <s v="CR-12625"/>
    <s v="Corey Roper"/>
    <x v="2"/>
    <s v="United States"/>
    <x v="354"/>
    <x v="12"/>
    <n v="49505"/>
    <x v="2"/>
    <s v="OFF-PA-10001934"/>
    <x v="1"/>
    <x v="10"/>
    <s v="Xerox 1993"/>
    <n v="19.440000000000001"/>
    <n v="3"/>
    <n v="0"/>
    <n v="9.5256000000000007"/>
  </r>
  <r>
    <n v="8696"/>
    <x v="4335"/>
    <x v="3"/>
    <x v="175"/>
    <d v="2014-09-18T00:00:00"/>
    <s v="Second Class"/>
    <s v="CS-12400"/>
    <s v="Christopher Schild"/>
    <x v="2"/>
    <s v="United States"/>
    <x v="8"/>
    <x v="1"/>
    <n v="94109"/>
    <x v="1"/>
    <s v="FUR-TA-10003473"/>
    <x v="0"/>
    <x v="3"/>
    <s v="Bretford Rectangular Conference Table Tops"/>
    <n v="300.904"/>
    <n v="1"/>
    <n v="0.2"/>
    <n v="11.283900000000017"/>
  </r>
  <r>
    <n v="8697"/>
    <x v="4336"/>
    <x v="3"/>
    <x v="140"/>
    <d v="2014-06-21T00:00:00"/>
    <s v="Standard Class"/>
    <s v="TS-21205"/>
    <s v="Thomas Seio"/>
    <x v="1"/>
    <s v="United States"/>
    <x v="316"/>
    <x v="18"/>
    <n v="37211"/>
    <x v="0"/>
    <s v="TEC-PH-10001051"/>
    <x v="2"/>
    <x v="7"/>
    <s v="HTC One"/>
    <n v="239.976"/>
    <n v="3"/>
    <n v="0.2"/>
    <n v="26.997299999999967"/>
  </r>
  <r>
    <n v="8698"/>
    <x v="4336"/>
    <x v="3"/>
    <x v="140"/>
    <d v="2014-06-21T00:00:00"/>
    <s v="Standard Class"/>
    <s v="TS-21205"/>
    <s v="Thomas Seio"/>
    <x v="1"/>
    <s v="United States"/>
    <x v="316"/>
    <x v="18"/>
    <n v="37211"/>
    <x v="0"/>
    <s v="FUR-FU-10004351"/>
    <x v="0"/>
    <x v="5"/>
    <s v="Staples"/>
    <n v="31.168000000000003"/>
    <n v="4"/>
    <n v="0.2"/>
    <n v="9.3504000000000005"/>
  </r>
  <r>
    <n v="8699"/>
    <x v="4336"/>
    <x v="3"/>
    <x v="140"/>
    <d v="2014-06-21T00:00:00"/>
    <s v="Standard Class"/>
    <s v="TS-21205"/>
    <s v="Thomas Seio"/>
    <x v="1"/>
    <s v="United States"/>
    <x v="316"/>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x v="316"/>
    <x v="18"/>
    <n v="37211"/>
    <x v="0"/>
    <s v="TEC-PH-10000560"/>
    <x v="2"/>
    <x v="7"/>
    <s v="Samsung Galaxy S III - 16GB - pebble blue (T-Mobile)"/>
    <n v="2239.9360000000001"/>
    <n v="8"/>
    <n v="0.2"/>
    <n v="223.99360000000013"/>
  </r>
  <r>
    <n v="8701"/>
    <x v="4336"/>
    <x v="3"/>
    <x v="140"/>
    <d v="2014-06-21T00:00:00"/>
    <s v="Standard Class"/>
    <s v="TS-21205"/>
    <s v="Thomas Seio"/>
    <x v="1"/>
    <s v="United States"/>
    <x v="316"/>
    <x v="18"/>
    <n v="37211"/>
    <x v="0"/>
    <s v="OFF-AP-10004249"/>
    <x v="1"/>
    <x v="9"/>
    <s v="Staples"/>
    <n v="76.608000000000004"/>
    <n v="8"/>
    <n v="0.2"/>
    <n v="6.7031999999999954"/>
  </r>
  <r>
    <n v="8702"/>
    <x v="4336"/>
    <x v="3"/>
    <x v="140"/>
    <d v="2014-06-21T00:00:00"/>
    <s v="Standard Class"/>
    <s v="TS-21205"/>
    <s v="Thomas Seio"/>
    <x v="1"/>
    <s v="United States"/>
    <x v="316"/>
    <x v="18"/>
    <n v="37211"/>
    <x v="0"/>
    <s v="OFF-ST-10001490"/>
    <x v="1"/>
    <x v="4"/>
    <s v="Hot File 7-Pocket, Floor Stand"/>
    <n v="142.77600000000001"/>
    <n v="1"/>
    <n v="0.2"/>
    <n v="17.84699999999998"/>
  </r>
  <r>
    <n v="8703"/>
    <x v="4336"/>
    <x v="3"/>
    <x v="140"/>
    <d v="2014-06-21T00:00:00"/>
    <s v="Standard Class"/>
    <s v="TS-21205"/>
    <s v="Thomas Seio"/>
    <x v="1"/>
    <s v="United States"/>
    <x v="316"/>
    <x v="18"/>
    <n v="37211"/>
    <x v="0"/>
    <s v="OFF-PA-10000312"/>
    <x v="1"/>
    <x v="10"/>
    <s v="Xerox 1955"/>
    <n v="91.360000000000014"/>
    <n v="5"/>
    <n v="0.2"/>
    <n v="29.691999999999993"/>
  </r>
  <r>
    <n v="8704"/>
    <x v="4337"/>
    <x v="1"/>
    <x v="1201"/>
    <d v="2012-03-05T00:00:00"/>
    <s v="Standard Class"/>
    <s v="RP-19390"/>
    <s v="Resi Pölking"/>
    <x v="0"/>
    <s v="United States"/>
    <x v="10"/>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x v="12"/>
    <x v="5"/>
    <n v="77041"/>
    <x v="2"/>
    <s v="TEC-PH-10004100"/>
    <x v="2"/>
    <x v="7"/>
    <s v="Griffin GC17055 Auxiliary Audio Cable"/>
    <n v="115.136"/>
    <n v="8"/>
    <n v="0.2"/>
    <n v="11.513600000000004"/>
  </r>
  <r>
    <n v="8706"/>
    <x v="4339"/>
    <x v="2"/>
    <x v="1202"/>
    <d v="2011-10-05T00:00:00"/>
    <s v="Standard Class"/>
    <s v="NF-18475"/>
    <s v="Neil Französisch"/>
    <x v="2"/>
    <s v="United States"/>
    <x v="192"/>
    <x v="33"/>
    <n v="89502"/>
    <x v="1"/>
    <s v="OFF-FA-10000254"/>
    <x v="1"/>
    <x v="13"/>
    <s v="Sterling Rubber Bands by Alliance"/>
    <n v="4.71"/>
    <n v="1"/>
    <n v="0"/>
    <n v="0"/>
  </r>
  <r>
    <n v="8707"/>
    <x v="4340"/>
    <x v="2"/>
    <x v="78"/>
    <d v="2011-09-13T00:00:00"/>
    <s v="Standard Class"/>
    <s v="PP-18955"/>
    <s v="Paul Prost"/>
    <x v="2"/>
    <s v="United States"/>
    <x v="20"/>
    <x v="15"/>
    <n v="10009"/>
    <x v="3"/>
    <s v="FUR-CH-10004289"/>
    <x v="0"/>
    <x v="1"/>
    <s v="Global Super Steno Chair"/>
    <n v="172.76400000000001"/>
    <n v="2"/>
    <n v="0.1"/>
    <n v="13.437199999999986"/>
  </r>
  <r>
    <n v="8708"/>
    <x v="4340"/>
    <x v="2"/>
    <x v="78"/>
    <d v="2011-09-13T00:00:00"/>
    <s v="Standard Class"/>
    <s v="PP-18955"/>
    <s v="Paul Prost"/>
    <x v="2"/>
    <s v="United States"/>
    <x v="20"/>
    <x v="15"/>
    <n v="10009"/>
    <x v="3"/>
    <s v="OFF-AR-10003469"/>
    <x v="1"/>
    <x v="6"/>
    <s v="Nontoxic Chalk"/>
    <n v="3.52"/>
    <n v="2"/>
    <n v="0"/>
    <n v="1.6896"/>
  </r>
  <r>
    <n v="8709"/>
    <x v="4341"/>
    <x v="2"/>
    <x v="912"/>
    <d v="2011-11-18T00:00:00"/>
    <s v="First Class"/>
    <s v="JD-16150"/>
    <s v="Justin Deggeller"/>
    <x v="1"/>
    <s v="United States"/>
    <x v="1"/>
    <x v="1"/>
    <n v="90008"/>
    <x v="1"/>
    <s v="TEC-PH-10004188"/>
    <x v="2"/>
    <x v="7"/>
    <s v="OtterBox Commuter Series Case - Samsung Galaxy S4"/>
    <n v="79.968000000000004"/>
    <n v="4"/>
    <n v="0.2"/>
    <n v="-17.992799999999999"/>
  </r>
  <r>
    <n v="8710"/>
    <x v="4341"/>
    <x v="2"/>
    <x v="912"/>
    <d v="2011-11-18T00:00:00"/>
    <s v="First Class"/>
    <s v="JD-16150"/>
    <s v="Justin Deggeller"/>
    <x v="1"/>
    <s v="United States"/>
    <x v="1"/>
    <x v="1"/>
    <n v="90008"/>
    <x v="1"/>
    <s v="FUR-BO-10004015"/>
    <x v="0"/>
    <x v="0"/>
    <s v="Bush Andora Bookcase, Maple/Graphite Gray Finish"/>
    <n v="305.97449999999998"/>
    <n v="3"/>
    <n v="0.15"/>
    <n v="25.197899999999969"/>
  </r>
  <r>
    <n v="8711"/>
    <x v="4341"/>
    <x v="2"/>
    <x v="912"/>
    <d v="2011-11-18T00:00:00"/>
    <s v="First Class"/>
    <s v="JD-16150"/>
    <s v="Justin Deggeller"/>
    <x v="1"/>
    <s v="United States"/>
    <x v="1"/>
    <x v="1"/>
    <n v="90008"/>
    <x v="1"/>
    <s v="OFF-ST-10000991"/>
    <x v="1"/>
    <x v="4"/>
    <s v="Space Solutions HD Industrial Steel Shelving."/>
    <n v="344.90999999999997"/>
    <n v="3"/>
    <n v="0"/>
    <n v="10.347300000000004"/>
  </r>
  <r>
    <n v="8712"/>
    <x v="4342"/>
    <x v="2"/>
    <x v="223"/>
    <d v="2011-03-07T00:00:00"/>
    <s v="Standard Class"/>
    <s v="EJ-14155"/>
    <s v="Eva Jacobs"/>
    <x v="0"/>
    <s v="United States"/>
    <x v="70"/>
    <x v="1"/>
    <n v="92037"/>
    <x v="1"/>
    <s v="FUR-TA-10002958"/>
    <x v="0"/>
    <x v="3"/>
    <s v="Bevis Oval Conference Table, Walnut"/>
    <n v="626.35200000000009"/>
    <n v="3"/>
    <n v="0.2"/>
    <n v="-23.488200000000091"/>
  </r>
  <r>
    <n v="8713"/>
    <x v="4343"/>
    <x v="1"/>
    <x v="155"/>
    <d v="2012-12-07T00:00:00"/>
    <s v="Standard Class"/>
    <s v="PW-19240"/>
    <s v="Pierre Wener"/>
    <x v="0"/>
    <s v="United States"/>
    <x v="8"/>
    <x v="1"/>
    <n v="94110"/>
    <x v="1"/>
    <s v="FUR-BO-10002213"/>
    <x v="0"/>
    <x v="0"/>
    <s v="Sauder Forest Hills Library, Woodland Oak Finish"/>
    <n v="359.49899999999997"/>
    <n v="3"/>
    <n v="0.15"/>
    <n v="-29.605799999999981"/>
  </r>
  <r>
    <n v="8714"/>
    <x v="4344"/>
    <x v="3"/>
    <x v="497"/>
    <d v="2014-07-17T00:00:00"/>
    <s v="Standard Class"/>
    <s v="TS-21430"/>
    <s v="Tom Stivers"/>
    <x v="1"/>
    <s v="United States"/>
    <x v="70"/>
    <x v="1"/>
    <n v="92105"/>
    <x v="1"/>
    <s v="TEC-PH-10000004"/>
    <x v="2"/>
    <x v="7"/>
    <s v="Belkin iPhone and iPad Lightning Cable"/>
    <n v="71.951999999999998"/>
    <n v="6"/>
    <n v="0.2"/>
    <n v="5.3963999999999963"/>
  </r>
  <r>
    <n v="8715"/>
    <x v="4344"/>
    <x v="3"/>
    <x v="497"/>
    <d v="2014-07-17T00:00:00"/>
    <s v="Standard Class"/>
    <s v="TS-21430"/>
    <s v="Tom Stivers"/>
    <x v="1"/>
    <s v="United States"/>
    <x v="70"/>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x v="512"/>
    <x v="24"/>
    <n v="44035"/>
    <x v="3"/>
    <s v="OFF-BI-10002949"/>
    <x v="1"/>
    <x v="8"/>
    <s v="Prestige Round Ring Binders"/>
    <n v="1.8240000000000003"/>
    <n v="1"/>
    <n v="0.7"/>
    <n v="-1.3983999999999996"/>
  </r>
  <r>
    <n v="8717"/>
    <x v="4346"/>
    <x v="0"/>
    <x v="1"/>
    <d v="2013-06-17T00:00:00"/>
    <s v="Second Class"/>
    <s v="AW-10930"/>
    <s v="Arthur Wiediger"/>
    <x v="2"/>
    <s v="United States"/>
    <x v="12"/>
    <x v="5"/>
    <n v="77070"/>
    <x v="2"/>
    <s v="OFF-AP-10001242"/>
    <x v="1"/>
    <x v="9"/>
    <s v="APC 7 Outlet Network SurgeArrest Surge Protector"/>
    <n v="64.383999999999986"/>
    <n v="4"/>
    <n v="0.8"/>
    <n v="-160.96"/>
  </r>
  <r>
    <n v="8718"/>
    <x v="4346"/>
    <x v="0"/>
    <x v="1"/>
    <d v="2013-06-17T00:00:00"/>
    <s v="Second Class"/>
    <s v="AW-10930"/>
    <s v="Arthur Wiediger"/>
    <x v="2"/>
    <s v="United States"/>
    <x v="12"/>
    <x v="5"/>
    <n v="77070"/>
    <x v="2"/>
    <s v="FUR-FU-10001424"/>
    <x v="0"/>
    <x v="5"/>
    <s v="Dax Clear Box Frame"/>
    <n v="6.9840000000000009"/>
    <n v="2"/>
    <n v="0.6"/>
    <n v="-4.5396000000000019"/>
  </r>
  <r>
    <n v="8719"/>
    <x v="4346"/>
    <x v="0"/>
    <x v="1"/>
    <d v="2013-06-17T00:00:00"/>
    <s v="Second Class"/>
    <s v="AW-10930"/>
    <s v="Arthur Wiediger"/>
    <x v="2"/>
    <s v="United States"/>
    <x v="12"/>
    <x v="5"/>
    <n v="77070"/>
    <x v="2"/>
    <s v="OFF-AR-10003469"/>
    <x v="1"/>
    <x v="6"/>
    <s v="Nontoxic Chalk"/>
    <n v="11.264000000000001"/>
    <n v="8"/>
    <n v="0.2"/>
    <n v="3.9423999999999997"/>
  </r>
  <r>
    <n v="8720"/>
    <x v="4346"/>
    <x v="0"/>
    <x v="1"/>
    <d v="2013-06-17T00:00:00"/>
    <s v="Second Class"/>
    <s v="AW-10930"/>
    <s v="Arthur Wiediger"/>
    <x v="2"/>
    <s v="United States"/>
    <x v="12"/>
    <x v="5"/>
    <n v="77070"/>
    <x v="2"/>
    <s v="OFF-PA-10000232"/>
    <x v="1"/>
    <x v="10"/>
    <s v="Xerox 1975"/>
    <n v="15.552000000000003"/>
    <n v="3"/>
    <n v="0.2"/>
    <n v="5.6375999999999999"/>
  </r>
  <r>
    <n v="8721"/>
    <x v="4346"/>
    <x v="0"/>
    <x v="1"/>
    <d v="2013-06-17T00:00:00"/>
    <s v="Second Class"/>
    <s v="AW-10930"/>
    <s v="Arthur Wiediger"/>
    <x v="2"/>
    <s v="United States"/>
    <x v="12"/>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x v="12"/>
    <x v="5"/>
    <n v="77070"/>
    <x v="2"/>
    <s v="OFF-ST-10002562"/>
    <x v="1"/>
    <x v="4"/>
    <s v="Staples"/>
    <n v="67.536000000000016"/>
    <n v="9"/>
    <n v="0.2"/>
    <n v="6.7535999999999987"/>
  </r>
  <r>
    <n v="8723"/>
    <x v="4346"/>
    <x v="0"/>
    <x v="1"/>
    <d v="2013-06-17T00:00:00"/>
    <s v="Second Class"/>
    <s v="AW-10930"/>
    <s v="Arthur Wiediger"/>
    <x v="2"/>
    <s v="United States"/>
    <x v="12"/>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x v="100"/>
    <x v="2"/>
    <n v="33178"/>
    <x v="0"/>
    <s v="OFF-PA-10002986"/>
    <x v="1"/>
    <x v="10"/>
    <s v="Xerox 1898"/>
    <n v="37.408000000000001"/>
    <n v="7"/>
    <n v="0.2"/>
    <n v="13.0928"/>
  </r>
  <r>
    <n v="8725"/>
    <x v="4347"/>
    <x v="0"/>
    <x v="723"/>
    <d v="2014-01-01T00:00:00"/>
    <s v="Second Class"/>
    <s v="MH-17290"/>
    <s v="Marc Harrigan"/>
    <x v="2"/>
    <s v="United States"/>
    <x v="100"/>
    <x v="2"/>
    <n v="33178"/>
    <x v="0"/>
    <s v="OFF-PA-10000143"/>
    <x v="1"/>
    <x v="10"/>
    <s v="Astroparche Fine Business Paper"/>
    <n v="25.344000000000001"/>
    <n v="6"/>
    <n v="0.2"/>
    <n v="8.8704000000000018"/>
  </r>
  <r>
    <n v="8726"/>
    <x v="4348"/>
    <x v="3"/>
    <x v="257"/>
    <d v="2014-03-24T00:00:00"/>
    <s v="Standard Class"/>
    <s v="SW-20275"/>
    <s v="Scott Williamson"/>
    <x v="0"/>
    <s v="United States"/>
    <x v="4"/>
    <x v="4"/>
    <n v="98115"/>
    <x v="1"/>
    <s v="OFF-AR-10003752"/>
    <x v="1"/>
    <x v="6"/>
    <s v="Deluxe Chalkboard Eraser Cleaner"/>
    <n v="46.2"/>
    <n v="4"/>
    <n v="0"/>
    <n v="21.251999999999999"/>
  </r>
  <r>
    <n v="8727"/>
    <x v="4349"/>
    <x v="1"/>
    <x v="17"/>
    <d v="2012-12-31T00:00:00"/>
    <s v="Standard Class"/>
    <s v="SP-20860"/>
    <s v="Sung Pak"/>
    <x v="1"/>
    <s v="United States"/>
    <x v="87"/>
    <x v="18"/>
    <n v="37130"/>
    <x v="0"/>
    <s v="TEC-AC-10002370"/>
    <x v="2"/>
    <x v="11"/>
    <s v="Maxell CD-R Discs"/>
    <n v="4.7279999999999998"/>
    <n v="3"/>
    <n v="0.2"/>
    <n v="0.70919999999999961"/>
  </r>
  <r>
    <n v="8728"/>
    <x v="4349"/>
    <x v="1"/>
    <x v="17"/>
    <d v="2012-12-31T00:00:00"/>
    <s v="Standard Class"/>
    <s v="SP-20860"/>
    <s v="Sung Pak"/>
    <x v="1"/>
    <s v="United States"/>
    <x v="87"/>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x v="87"/>
    <x v="18"/>
    <n v="37130"/>
    <x v="0"/>
    <s v="FUR-BO-10002853"/>
    <x v="0"/>
    <x v="0"/>
    <s v="O'Sullivan 5-Shelf Heavy-Duty Bookcases"/>
    <n v="131.10400000000001"/>
    <n v="2"/>
    <n v="0.2"/>
    <n v="8.1939999999999955"/>
  </r>
  <r>
    <n v="8730"/>
    <x v="4349"/>
    <x v="1"/>
    <x v="17"/>
    <d v="2012-12-31T00:00:00"/>
    <s v="Standard Class"/>
    <s v="SP-20860"/>
    <s v="Sung Pak"/>
    <x v="1"/>
    <s v="United States"/>
    <x v="87"/>
    <x v="18"/>
    <n v="37130"/>
    <x v="0"/>
    <s v="OFF-ST-10002562"/>
    <x v="1"/>
    <x v="4"/>
    <s v="Staples"/>
    <n v="22.512000000000004"/>
    <n v="3"/>
    <n v="0.2"/>
    <n v="2.2511999999999999"/>
  </r>
  <r>
    <n v="8731"/>
    <x v="4349"/>
    <x v="1"/>
    <x v="17"/>
    <d v="2012-12-31T00:00:00"/>
    <s v="Standard Class"/>
    <s v="SP-20860"/>
    <s v="Sung Pak"/>
    <x v="1"/>
    <s v="United States"/>
    <x v="87"/>
    <x v="18"/>
    <n v="37130"/>
    <x v="0"/>
    <s v="TEC-AC-10004227"/>
    <x v="2"/>
    <x v="11"/>
    <s v="SanDisk Ultra 16 GB MicroSDHC Class 10 Memory Card"/>
    <n v="72.744000000000014"/>
    <n v="7"/>
    <n v="0.2"/>
    <n v="-12.730200000000011"/>
  </r>
  <r>
    <n v="8732"/>
    <x v="4350"/>
    <x v="1"/>
    <x v="374"/>
    <d v="2012-08-06T00:00:00"/>
    <s v="Standard Class"/>
    <s v="SC-20695"/>
    <s v="Steve Chapman"/>
    <x v="1"/>
    <s v="United States"/>
    <x v="285"/>
    <x v="25"/>
    <n v="63116"/>
    <x v="2"/>
    <s v="OFF-SU-10002573"/>
    <x v="1"/>
    <x v="14"/>
    <s v="Acme 10&quot; Easy Grip Assistive Scissors"/>
    <n v="52.59"/>
    <n v="3"/>
    <n v="0"/>
    <n v="15.776999999999996"/>
  </r>
  <r>
    <n v="8733"/>
    <x v="4351"/>
    <x v="3"/>
    <x v="818"/>
    <d v="2014-06-30T00:00:00"/>
    <s v="Second Class"/>
    <s v="PW-19030"/>
    <s v="Pauline Webber"/>
    <x v="1"/>
    <s v="United States"/>
    <x v="4"/>
    <x v="4"/>
    <n v="98105"/>
    <x v="1"/>
    <s v="OFF-PA-10003848"/>
    <x v="1"/>
    <x v="10"/>
    <s v="Xerox 1997"/>
    <n v="19.440000000000001"/>
    <n v="3"/>
    <n v="0"/>
    <n v="9.3312000000000008"/>
  </r>
  <r>
    <n v="8734"/>
    <x v="4351"/>
    <x v="3"/>
    <x v="818"/>
    <d v="2014-06-30T00:00:00"/>
    <s v="Second Class"/>
    <s v="PW-19030"/>
    <s v="Pauline Webber"/>
    <x v="1"/>
    <s v="United States"/>
    <x v="4"/>
    <x v="4"/>
    <n v="98105"/>
    <x v="1"/>
    <s v="FUR-FU-10001290"/>
    <x v="0"/>
    <x v="5"/>
    <s v="Executive Impressions Supervisor Wall Clock"/>
    <n v="126.30000000000001"/>
    <n v="3"/>
    <n v="0"/>
    <n v="40.415999999999997"/>
  </r>
  <r>
    <n v="8735"/>
    <x v="4351"/>
    <x v="3"/>
    <x v="818"/>
    <d v="2014-06-30T00:00:00"/>
    <s v="Second Class"/>
    <s v="PW-19030"/>
    <s v="Pauline Webber"/>
    <x v="1"/>
    <s v="United States"/>
    <x v="4"/>
    <x v="4"/>
    <n v="98105"/>
    <x v="1"/>
    <s v="TEC-AC-10003832"/>
    <x v="2"/>
    <x v="11"/>
    <s v="Logitech P710e Mobile Speakerphone"/>
    <n v="1287.45"/>
    <n v="5"/>
    <n v="0"/>
    <n v="244.61549999999988"/>
  </r>
  <r>
    <n v="8736"/>
    <x v="4352"/>
    <x v="2"/>
    <x v="315"/>
    <d v="2011-02-11T00:00:00"/>
    <s v="Second Class"/>
    <s v="CS-12250"/>
    <s v="Chris Selesnick"/>
    <x v="1"/>
    <s v="United States"/>
    <x v="20"/>
    <x v="15"/>
    <n v="10024"/>
    <x v="3"/>
    <s v="OFF-ST-10001558"/>
    <x v="1"/>
    <x v="4"/>
    <s v="Acco Perma 4000 Stacking Storage Drawers"/>
    <n v="64.959999999999994"/>
    <n v="4"/>
    <n v="0"/>
    <n v="9.7439999999999998"/>
  </r>
  <r>
    <n v="8737"/>
    <x v="4353"/>
    <x v="0"/>
    <x v="913"/>
    <d v="2013-09-10T00:00:00"/>
    <s v="Standard Class"/>
    <s v="RP-19855"/>
    <s v="Roy Phan"/>
    <x v="1"/>
    <s v="United States"/>
    <x v="439"/>
    <x v="11"/>
    <n v="55125"/>
    <x v="2"/>
    <s v="OFF-ST-10001490"/>
    <x v="1"/>
    <x v="4"/>
    <s v="Hot File 7-Pocket, Floor Stand"/>
    <n v="535.41"/>
    <n v="3"/>
    <n v="0"/>
    <n v="160.62299999999993"/>
  </r>
  <r>
    <n v="8738"/>
    <x v="4354"/>
    <x v="3"/>
    <x v="1191"/>
    <d v="2014-04-11T00:00:00"/>
    <s v="Standard Class"/>
    <s v="CS-12175"/>
    <s v="Charles Sheldon"/>
    <x v="1"/>
    <s v="United States"/>
    <x v="346"/>
    <x v="18"/>
    <n v="37421"/>
    <x v="0"/>
    <s v="OFF-BI-10003669"/>
    <x v="1"/>
    <x v="8"/>
    <s v="3M Organizer Strips"/>
    <n v="8.1000000000000014"/>
    <n v="5"/>
    <n v="0.7"/>
    <n v="-5.9399999999999977"/>
  </r>
  <r>
    <n v="8739"/>
    <x v="4355"/>
    <x v="3"/>
    <x v="166"/>
    <d v="2014-12-12T00:00:00"/>
    <s v="First Class"/>
    <s v="MJ-17740"/>
    <s v="Max Jones"/>
    <x v="0"/>
    <s v="United States"/>
    <x v="10"/>
    <x v="9"/>
    <n v="19140"/>
    <x v="3"/>
    <s v="OFF-AR-10004441"/>
    <x v="1"/>
    <x v="6"/>
    <s v="BIC Brite Liner Highlighters"/>
    <n v="13.247999999999999"/>
    <n v="4"/>
    <n v="0.2"/>
    <n v="3.6431999999999998"/>
  </r>
  <r>
    <n v="8740"/>
    <x v="4355"/>
    <x v="3"/>
    <x v="166"/>
    <d v="2014-12-12T00:00:00"/>
    <s v="First Class"/>
    <s v="MJ-17740"/>
    <s v="Max Jones"/>
    <x v="0"/>
    <s v="United States"/>
    <x v="10"/>
    <x v="9"/>
    <n v="19140"/>
    <x v="3"/>
    <s v="TEC-PH-10001924"/>
    <x v="2"/>
    <x v="7"/>
    <s v="iHome FM Clock Radio with Lightning Dock"/>
    <n v="83.987999999999985"/>
    <n v="2"/>
    <n v="0.4"/>
    <n v="-20.996999999999993"/>
  </r>
  <r>
    <n v="8741"/>
    <x v="4356"/>
    <x v="0"/>
    <x v="1131"/>
    <d v="2013-07-26T00:00:00"/>
    <s v="First Class"/>
    <s v="JG-15160"/>
    <s v="James Galang"/>
    <x v="0"/>
    <s v="United States"/>
    <x v="240"/>
    <x v="28"/>
    <n v="70506"/>
    <x v="0"/>
    <s v="OFF-AR-10004456"/>
    <x v="1"/>
    <x v="6"/>
    <s v="Panasonic KP-4ABK Battery-Operated Pencil Sharpener"/>
    <n v="73.2"/>
    <n v="5"/>
    <n v="0"/>
    <n v="21.227999999999998"/>
  </r>
  <r>
    <n v="8742"/>
    <x v="4357"/>
    <x v="1"/>
    <x v="529"/>
    <d v="2012-11-09T00:00:00"/>
    <s v="Same Day"/>
    <s v="AG-10765"/>
    <s v="Anthony Garverick"/>
    <x v="2"/>
    <s v="United States"/>
    <x v="104"/>
    <x v="14"/>
    <n v="46226"/>
    <x v="2"/>
    <s v="OFF-BI-10001890"/>
    <x v="1"/>
    <x v="8"/>
    <s v="Avery Poly Binder Pockets"/>
    <n v="10.74"/>
    <n v="3"/>
    <n v="0"/>
    <n v="5.1551999999999998"/>
  </r>
  <r>
    <n v="8743"/>
    <x v="4358"/>
    <x v="1"/>
    <x v="653"/>
    <d v="2012-10-04T00:00:00"/>
    <s v="First Class"/>
    <s v="CK-12205"/>
    <s v="Chloris Kastensmidt"/>
    <x v="0"/>
    <s v="United States"/>
    <x v="492"/>
    <x v="21"/>
    <n v="97123"/>
    <x v="1"/>
    <s v="FUR-FU-10000629"/>
    <x v="0"/>
    <x v="5"/>
    <s v="9-3/4 Diameter Round Wall Clock"/>
    <n v="11.032"/>
    <n v="1"/>
    <n v="0.2"/>
    <n v="3.0338000000000003"/>
  </r>
  <r>
    <n v="8744"/>
    <x v="4358"/>
    <x v="1"/>
    <x v="653"/>
    <d v="2012-10-04T00:00:00"/>
    <s v="First Class"/>
    <s v="CK-12205"/>
    <s v="Chloris Kastensmidt"/>
    <x v="0"/>
    <s v="United States"/>
    <x v="492"/>
    <x v="21"/>
    <n v="97123"/>
    <x v="1"/>
    <s v="TEC-AC-10002323"/>
    <x v="2"/>
    <x v="11"/>
    <s v="SanDisk Ultra 32 GB MicroSDHC Class 10 Memory Card"/>
    <n v="53.040000000000006"/>
    <n v="3"/>
    <n v="0.2"/>
    <n v="-4.6409999999999982"/>
  </r>
  <r>
    <n v="8745"/>
    <x v="4359"/>
    <x v="1"/>
    <x v="6"/>
    <d v="2012-11-25T00:00:00"/>
    <s v="Second Class"/>
    <s v="HD-14785"/>
    <s v="Harold Dahlen"/>
    <x v="2"/>
    <s v="United States"/>
    <x v="471"/>
    <x v="31"/>
    <n v="2138"/>
    <x v="3"/>
    <s v="OFF-AR-10003056"/>
    <x v="1"/>
    <x v="6"/>
    <s v="Newell 341"/>
    <n v="17.12"/>
    <n v="4"/>
    <n v="0"/>
    <n v="4.9647999999999985"/>
  </r>
  <r>
    <n v="8746"/>
    <x v="4359"/>
    <x v="1"/>
    <x v="6"/>
    <d v="2012-11-25T00:00:00"/>
    <s v="Second Class"/>
    <s v="HD-14785"/>
    <s v="Harold Dahlen"/>
    <x v="2"/>
    <s v="United States"/>
    <x v="471"/>
    <x v="31"/>
    <n v="2138"/>
    <x v="3"/>
    <s v="OFF-PA-10000300"/>
    <x v="1"/>
    <x v="10"/>
    <s v="Xerox 1936"/>
    <n v="59.94"/>
    <n v="3"/>
    <n v="0"/>
    <n v="28.171799999999998"/>
  </r>
  <r>
    <n v="8747"/>
    <x v="4360"/>
    <x v="3"/>
    <x v="62"/>
    <d v="2014-02-08T00:00:00"/>
    <s v="Standard Class"/>
    <s v="BO-11350"/>
    <s v="Bill Overfelt"/>
    <x v="1"/>
    <s v="United States"/>
    <x v="70"/>
    <x v="1"/>
    <n v="92105"/>
    <x v="1"/>
    <s v="FUR-FU-10000293"/>
    <x v="0"/>
    <x v="5"/>
    <s v="Eldon Antistatic Chair Mats for Low to Medium Pile Carpets"/>
    <n v="210.58"/>
    <n v="2"/>
    <n v="0"/>
    <n v="12.634799999999984"/>
  </r>
  <r>
    <n v="8748"/>
    <x v="4360"/>
    <x v="3"/>
    <x v="62"/>
    <d v="2014-02-08T00:00:00"/>
    <s v="Standard Class"/>
    <s v="BO-11350"/>
    <s v="Bill Overfelt"/>
    <x v="1"/>
    <s v="United States"/>
    <x v="70"/>
    <x v="1"/>
    <n v="92105"/>
    <x v="1"/>
    <s v="OFF-BI-10003638"/>
    <x v="1"/>
    <x v="8"/>
    <s v="GBC Durable Plastic Covers"/>
    <n v="30.960000000000004"/>
    <n v="2"/>
    <n v="0.2"/>
    <n v="10.061999999999998"/>
  </r>
  <r>
    <n v="8749"/>
    <x v="4360"/>
    <x v="3"/>
    <x v="62"/>
    <d v="2014-02-08T00:00:00"/>
    <s v="Standard Class"/>
    <s v="BO-11350"/>
    <s v="Bill Overfelt"/>
    <x v="1"/>
    <s v="United States"/>
    <x v="70"/>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x v="20"/>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x v="20"/>
    <x v="15"/>
    <n v="10009"/>
    <x v="3"/>
    <s v="TEC-PH-10004922"/>
    <x v="2"/>
    <x v="7"/>
    <s v="RCA Visys Integrated PBX 8-Line Router"/>
    <n v="133.97999999999999"/>
    <n v="2"/>
    <n v="0"/>
    <n v="33.495000000000005"/>
  </r>
  <r>
    <n v="8752"/>
    <x v="4362"/>
    <x v="0"/>
    <x v="465"/>
    <d v="2013-05-10T00:00:00"/>
    <s v="Standard Class"/>
    <s v="RB-19465"/>
    <s v="Rick Bensley"/>
    <x v="2"/>
    <s v="United States"/>
    <x v="315"/>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x v="315"/>
    <x v="2"/>
    <n v="32303"/>
    <x v="0"/>
    <s v="TEC-PH-10001198"/>
    <x v="2"/>
    <x v="7"/>
    <s v="Avaya 4621SW VoIP phone"/>
    <n v="177.48000000000002"/>
    <n v="3"/>
    <n v="0.2"/>
    <n v="19.966499999999982"/>
  </r>
  <r>
    <n v="8754"/>
    <x v="4363"/>
    <x v="3"/>
    <x v="428"/>
    <d v="2014-09-11T00:00:00"/>
    <s v="First Class"/>
    <s v="JD-16015"/>
    <s v="Joy Daniels"/>
    <x v="0"/>
    <s v="United States"/>
    <x v="167"/>
    <x v="24"/>
    <n v="43615"/>
    <x v="3"/>
    <s v="OFF-LA-10000443"/>
    <x v="1"/>
    <x v="2"/>
    <s v="Avery 501"/>
    <n v="17.712"/>
    <n v="6"/>
    <n v="0.2"/>
    <n v="5.9777999999999993"/>
  </r>
  <r>
    <n v="8755"/>
    <x v="4363"/>
    <x v="3"/>
    <x v="428"/>
    <d v="2014-09-11T00:00:00"/>
    <s v="First Class"/>
    <s v="JD-16015"/>
    <s v="Joy Daniels"/>
    <x v="0"/>
    <s v="United States"/>
    <x v="167"/>
    <x v="24"/>
    <n v="43615"/>
    <x v="3"/>
    <s v="OFF-BI-10003669"/>
    <x v="1"/>
    <x v="8"/>
    <s v="3M Organizer Strips"/>
    <n v="4.8600000000000012"/>
    <n v="3"/>
    <n v="0.7"/>
    <n v="-3.5640000000000001"/>
  </r>
  <r>
    <n v="8756"/>
    <x v="4363"/>
    <x v="3"/>
    <x v="428"/>
    <d v="2014-09-11T00:00:00"/>
    <s v="First Class"/>
    <s v="JD-16015"/>
    <s v="Joy Daniels"/>
    <x v="0"/>
    <s v="United States"/>
    <x v="167"/>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x v="29"/>
    <x v="39"/>
    <n v="21044"/>
    <x v="3"/>
    <s v="OFF-AP-10002350"/>
    <x v="1"/>
    <x v="9"/>
    <s v="Belkin F9H710-06 7 Outlet SurgeMaster Surge Protector"/>
    <n v="37.68"/>
    <n v="2"/>
    <n v="0"/>
    <n v="10.5504"/>
  </r>
  <r>
    <n v="8758"/>
    <x v="4364"/>
    <x v="0"/>
    <x v="405"/>
    <d v="2013-07-27T00:00:00"/>
    <s v="Standard Class"/>
    <s v="MF-17665"/>
    <s v="Maureen Fritzler"/>
    <x v="1"/>
    <s v="United States"/>
    <x v="29"/>
    <x v="39"/>
    <n v="21044"/>
    <x v="3"/>
    <s v="OFF-PA-10004100"/>
    <x v="1"/>
    <x v="10"/>
    <s v="Xerox 216"/>
    <n v="51.84"/>
    <n v="8"/>
    <n v="0"/>
    <n v="24.883200000000002"/>
  </r>
  <r>
    <n v="8759"/>
    <x v="4364"/>
    <x v="0"/>
    <x v="405"/>
    <d v="2013-07-27T00:00:00"/>
    <s v="Standard Class"/>
    <s v="MF-17665"/>
    <s v="Maureen Fritzler"/>
    <x v="1"/>
    <s v="United States"/>
    <x v="29"/>
    <x v="39"/>
    <n v="21044"/>
    <x v="3"/>
    <s v="FUR-FU-10000794"/>
    <x v="0"/>
    <x v="5"/>
    <s v="Eldon Stackable Tray, Side-Load, Legal, Smoke"/>
    <n v="27.42"/>
    <n v="3"/>
    <n v="0"/>
    <n v="9.3227999999999991"/>
  </r>
  <r>
    <n v="8760"/>
    <x v="4364"/>
    <x v="0"/>
    <x v="405"/>
    <d v="2013-07-27T00:00:00"/>
    <s v="Standard Class"/>
    <s v="MF-17665"/>
    <s v="Maureen Fritzler"/>
    <x v="1"/>
    <s v="United States"/>
    <x v="29"/>
    <x v="39"/>
    <n v="21044"/>
    <x v="3"/>
    <s v="OFF-BI-10002012"/>
    <x v="1"/>
    <x v="8"/>
    <s v="Wilson Jones Easy Flow II Sheet Lifters"/>
    <n v="5.4"/>
    <n v="3"/>
    <n v="0"/>
    <n v="2.5920000000000001"/>
  </r>
  <r>
    <n v="8761"/>
    <x v="4365"/>
    <x v="0"/>
    <x v="1011"/>
    <d v="2013-02-06T00:00:00"/>
    <s v="Standard Class"/>
    <s v="BF-11170"/>
    <s v="Ben Ferrer"/>
    <x v="2"/>
    <s v="United States"/>
    <x v="118"/>
    <x v="32"/>
    <n v="30318"/>
    <x v="0"/>
    <s v="OFF-BI-10003527"/>
    <x v="1"/>
    <x v="8"/>
    <s v="Fellowes PB500 Electric Punch Plastic Comb Binding Machine with Manual Bind"/>
    <n v="1270.99"/>
    <n v="1"/>
    <n v="0"/>
    <n v="635.495"/>
  </r>
  <r>
    <n v="8762"/>
    <x v="4365"/>
    <x v="0"/>
    <x v="1011"/>
    <d v="2013-02-06T00:00:00"/>
    <s v="Standard Class"/>
    <s v="BF-11170"/>
    <s v="Ben Ferrer"/>
    <x v="2"/>
    <s v="United States"/>
    <x v="118"/>
    <x v="32"/>
    <n v="30318"/>
    <x v="0"/>
    <s v="OFF-EN-10004483"/>
    <x v="1"/>
    <x v="12"/>
    <s v="#10 White Business Envelopes,4 1/8 x 9 1/2"/>
    <n v="125.36"/>
    <n v="8"/>
    <n v="0"/>
    <n v="58.919199999999989"/>
  </r>
  <r>
    <n v="8763"/>
    <x v="4366"/>
    <x v="0"/>
    <x v="723"/>
    <d v="2014-01-03T00:00:00"/>
    <s v="Standard Class"/>
    <s v="FO-14305"/>
    <s v="Frank Olsen"/>
    <x v="0"/>
    <s v="United States"/>
    <x v="301"/>
    <x v="1"/>
    <n v="95823"/>
    <x v="1"/>
    <s v="OFF-ST-10003722"/>
    <x v="1"/>
    <x v="4"/>
    <s v="Project Tote Personal File"/>
    <n v="14.03"/>
    <n v="1"/>
    <n v="0"/>
    <n v="4.068699999999998"/>
  </r>
  <r>
    <n v="8764"/>
    <x v="4366"/>
    <x v="0"/>
    <x v="723"/>
    <d v="2014-01-03T00:00:00"/>
    <s v="Standard Class"/>
    <s v="FO-14305"/>
    <s v="Frank Olsen"/>
    <x v="0"/>
    <s v="United States"/>
    <x v="301"/>
    <x v="1"/>
    <n v="95823"/>
    <x v="1"/>
    <s v="OFF-SU-10002557"/>
    <x v="1"/>
    <x v="14"/>
    <s v="Fiskars Spring-Action Scissors"/>
    <n v="27.96"/>
    <n v="2"/>
    <n v="0"/>
    <n v="7.2696000000000005"/>
  </r>
  <r>
    <n v="8765"/>
    <x v="4367"/>
    <x v="1"/>
    <x v="82"/>
    <d v="2012-11-27T00:00:00"/>
    <s v="Standard Class"/>
    <s v="BB-11545"/>
    <s v="Brenda Bowman"/>
    <x v="1"/>
    <s v="United States"/>
    <x v="5"/>
    <x v="5"/>
    <n v="76106"/>
    <x v="2"/>
    <s v="OFF-AR-10002257"/>
    <x v="1"/>
    <x v="6"/>
    <s v="Eldon Spacemaker Box, Quick-Snap Lid, Clear"/>
    <n v="5.3440000000000003"/>
    <n v="2"/>
    <n v="0.2"/>
    <n v="0.73479999999999923"/>
  </r>
  <r>
    <n v="8766"/>
    <x v="4367"/>
    <x v="1"/>
    <x v="82"/>
    <d v="2012-11-27T00:00:00"/>
    <s v="Standard Class"/>
    <s v="BB-11545"/>
    <s v="Brenda Bowman"/>
    <x v="1"/>
    <s v="United States"/>
    <x v="5"/>
    <x v="5"/>
    <n v="76106"/>
    <x v="2"/>
    <s v="OFF-BI-10000756"/>
    <x v="1"/>
    <x v="8"/>
    <s v="Storex DuraTech Recycled Plastic Frosted Binders"/>
    <n v="1.6959999999999997"/>
    <n v="2"/>
    <n v="0.8"/>
    <n v="-2.5440000000000005"/>
  </r>
  <r>
    <n v="8767"/>
    <x v="4367"/>
    <x v="1"/>
    <x v="82"/>
    <d v="2012-11-27T00:00:00"/>
    <s v="Standard Class"/>
    <s v="BB-11545"/>
    <s v="Brenda Bowman"/>
    <x v="1"/>
    <s v="United States"/>
    <x v="5"/>
    <x v="5"/>
    <n v="76106"/>
    <x v="2"/>
    <s v="OFF-AP-10004136"/>
    <x v="1"/>
    <x v="9"/>
    <s v="Kensington 6 Outlet SmartSocket Surge Protector"/>
    <n v="24.587999999999994"/>
    <n v="3"/>
    <n v="0.8"/>
    <n v="-67.617000000000019"/>
  </r>
  <r>
    <n v="8768"/>
    <x v="4367"/>
    <x v="1"/>
    <x v="82"/>
    <d v="2012-11-27T00:00:00"/>
    <s v="Standard Class"/>
    <s v="BB-11545"/>
    <s v="Brenda Bowman"/>
    <x v="1"/>
    <s v="United States"/>
    <x v="5"/>
    <x v="5"/>
    <n v="76106"/>
    <x v="2"/>
    <s v="OFF-BI-10002194"/>
    <x v="1"/>
    <x v="8"/>
    <s v="Cardinal Hold-It CD Pocket"/>
    <n v="7.9799999999999986"/>
    <n v="5"/>
    <n v="0.8"/>
    <n v="-13.167000000000002"/>
  </r>
  <r>
    <n v="8769"/>
    <x v="4368"/>
    <x v="1"/>
    <x v="348"/>
    <d v="2012-10-09T00:00:00"/>
    <s v="Standard Class"/>
    <s v="IL-15100"/>
    <s v="Ivan Liston"/>
    <x v="0"/>
    <s v="United States"/>
    <x v="38"/>
    <x v="24"/>
    <n v="43229"/>
    <x v="3"/>
    <s v="TEC-AC-10000892"/>
    <x v="2"/>
    <x v="11"/>
    <s v="NETGEAR N750 Dual Band Wi-Fi Gigabit Router"/>
    <n v="288"/>
    <n v="4"/>
    <n v="0.2"/>
    <n v="57.599999999999994"/>
  </r>
  <r>
    <n v="8770"/>
    <x v="4369"/>
    <x v="0"/>
    <x v="126"/>
    <d v="2013-09-14T00:00:00"/>
    <s v="Same Day"/>
    <s v="PO-19180"/>
    <s v="Philisse Overcash"/>
    <x v="2"/>
    <s v="United States"/>
    <x v="103"/>
    <x v="22"/>
    <n v="80027"/>
    <x v="1"/>
    <s v="TEC-PH-10001870"/>
    <x v="2"/>
    <x v="7"/>
    <s v="Lunatik TT5L-002 Taktik Strike Impact Protection System for iPhone 5"/>
    <n v="146.952"/>
    <n v="3"/>
    <n v="0.2"/>
    <n v="9.1844999999999928"/>
  </r>
  <r>
    <n v="8771"/>
    <x v="4369"/>
    <x v="0"/>
    <x v="126"/>
    <d v="2013-09-14T00:00:00"/>
    <s v="Same Day"/>
    <s v="PO-19180"/>
    <s v="Philisse Overcash"/>
    <x v="2"/>
    <s v="United States"/>
    <x v="103"/>
    <x v="22"/>
    <n v="80027"/>
    <x v="1"/>
    <s v="FUR-CH-10002304"/>
    <x v="0"/>
    <x v="1"/>
    <s v="Global Stack Chair without Arms, Black"/>
    <n v="83.13600000000001"/>
    <n v="4"/>
    <n v="0.2"/>
    <n v="5.1960000000000015"/>
  </r>
  <r>
    <n v="8772"/>
    <x v="4370"/>
    <x v="3"/>
    <x v="32"/>
    <d v="2014-09-18T00:00:00"/>
    <s v="First Class"/>
    <s v="DB-13555"/>
    <s v="Dorothy Badders"/>
    <x v="1"/>
    <s v="United States"/>
    <x v="253"/>
    <x v="3"/>
    <n v="27604"/>
    <x v="0"/>
    <s v="OFF-AP-10002534"/>
    <x v="1"/>
    <x v="9"/>
    <s v="3.6 Cubic Foot Counter Height Office Refrigerator"/>
    <n v="942.78400000000011"/>
    <n v="4"/>
    <n v="0.2"/>
    <n v="94.278400000000033"/>
  </r>
  <r>
    <n v="8773"/>
    <x v="4370"/>
    <x v="3"/>
    <x v="32"/>
    <d v="2014-09-18T00:00:00"/>
    <s v="First Class"/>
    <s v="DB-13555"/>
    <s v="Dorothy Badders"/>
    <x v="1"/>
    <s v="United States"/>
    <x v="253"/>
    <x v="3"/>
    <n v="27604"/>
    <x v="0"/>
    <s v="OFF-PA-10001125"/>
    <x v="1"/>
    <x v="10"/>
    <s v="Xerox 1988"/>
    <n v="74.352000000000004"/>
    <n v="3"/>
    <n v="0.2"/>
    <n v="23.234999999999992"/>
  </r>
  <r>
    <n v="8774"/>
    <x v="4371"/>
    <x v="1"/>
    <x v="1203"/>
    <d v="2012-02-28T00:00:00"/>
    <s v="Standard Class"/>
    <s v="LC-16960"/>
    <s v="Lindsay Castell"/>
    <x v="2"/>
    <s v="United States"/>
    <x v="20"/>
    <x v="15"/>
    <n v="10024"/>
    <x v="3"/>
    <s v="OFF-AP-10000804"/>
    <x v="1"/>
    <x v="9"/>
    <s v="Hoover Portapower Portable Vacuum"/>
    <n v="26.880000000000003"/>
    <n v="6"/>
    <n v="0"/>
    <n v="6.7200000000000006"/>
  </r>
  <r>
    <n v="8775"/>
    <x v="4371"/>
    <x v="1"/>
    <x v="1203"/>
    <d v="2012-02-28T00:00:00"/>
    <s v="Standard Class"/>
    <s v="LC-16960"/>
    <s v="Lindsay Castell"/>
    <x v="2"/>
    <s v="United States"/>
    <x v="20"/>
    <x v="15"/>
    <n v="10024"/>
    <x v="3"/>
    <s v="OFF-BI-10002982"/>
    <x v="1"/>
    <x v="8"/>
    <s v="Avery Self-Adhesive Photo Pockets for Polaroid Photos"/>
    <n v="10.896000000000001"/>
    <n v="2"/>
    <n v="0.2"/>
    <n v="3.8135999999999992"/>
  </r>
  <r>
    <n v="8776"/>
    <x v="4372"/>
    <x v="0"/>
    <x v="5"/>
    <d v="2013-12-10T00:00:00"/>
    <s v="Second Class"/>
    <s v="MP-18175"/>
    <s v="Mike Pelletier"/>
    <x v="2"/>
    <s v="United States"/>
    <x v="22"/>
    <x v="10"/>
    <n v="60623"/>
    <x v="2"/>
    <s v="OFF-AR-10001547"/>
    <x v="1"/>
    <x v="6"/>
    <s v="Newell 311"/>
    <n v="3.536"/>
    <n v="2"/>
    <n v="0.2"/>
    <n v="0.30940000000000001"/>
  </r>
  <r>
    <n v="8777"/>
    <x v="4373"/>
    <x v="0"/>
    <x v="415"/>
    <d v="2013-07-04T00:00:00"/>
    <s v="First Class"/>
    <s v="EA-14035"/>
    <s v="Erin Ashbrook"/>
    <x v="1"/>
    <s v="United States"/>
    <x v="114"/>
    <x v="5"/>
    <n v="77340"/>
    <x v="2"/>
    <s v="FUR-CH-10000665"/>
    <x v="0"/>
    <x v="1"/>
    <s v="Global Airflow Leather Mesh Back Chair, Black"/>
    <n v="528.42999999999995"/>
    <n v="5"/>
    <n v="0.3"/>
    <n v="0"/>
  </r>
  <r>
    <n v="8778"/>
    <x v="4373"/>
    <x v="0"/>
    <x v="415"/>
    <d v="2013-07-04T00:00:00"/>
    <s v="First Class"/>
    <s v="EA-14035"/>
    <s v="Erin Ashbrook"/>
    <x v="1"/>
    <s v="United States"/>
    <x v="114"/>
    <x v="5"/>
    <n v="77340"/>
    <x v="2"/>
    <s v="OFF-PA-10000520"/>
    <x v="1"/>
    <x v="10"/>
    <s v="Xerox 201"/>
    <n v="41.472000000000008"/>
    <n v="8"/>
    <n v="0.2"/>
    <n v="14.5152"/>
  </r>
  <r>
    <n v="8779"/>
    <x v="4374"/>
    <x v="3"/>
    <x v="1096"/>
    <d v="2014-12-19T00:00:00"/>
    <s v="Standard Class"/>
    <s v="BP-11095"/>
    <s v="Bart Pistole"/>
    <x v="1"/>
    <s v="United States"/>
    <x v="20"/>
    <x v="15"/>
    <n v="10024"/>
    <x v="3"/>
    <s v="FUR-BO-10004015"/>
    <x v="0"/>
    <x v="0"/>
    <s v="Bush Andora Bookcase, Maple/Graphite Gray Finish"/>
    <n v="287.976"/>
    <n v="3"/>
    <n v="0.2"/>
    <n v="7.1993999999999687"/>
  </r>
  <r>
    <n v="8780"/>
    <x v="4375"/>
    <x v="1"/>
    <x v="305"/>
    <d v="2012-03-22T00:00:00"/>
    <s v="Second Class"/>
    <s v="BM-11785"/>
    <s v="Bryan Mills"/>
    <x v="0"/>
    <s v="United States"/>
    <x v="127"/>
    <x v="21"/>
    <n v="97301"/>
    <x v="1"/>
    <s v="OFF-ST-10004258"/>
    <x v="1"/>
    <x v="4"/>
    <s v="Portable Personal File Box"/>
    <n v="29.304000000000002"/>
    <n v="3"/>
    <n v="0.2"/>
    <n v="2.5641000000000034"/>
  </r>
  <r>
    <n v="8781"/>
    <x v="4376"/>
    <x v="1"/>
    <x v="1201"/>
    <d v="2012-03-04T00:00:00"/>
    <s v="First Class"/>
    <s v="CM-12715"/>
    <s v="Craig Molinari"/>
    <x v="1"/>
    <s v="United States"/>
    <x v="12"/>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x v="12"/>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x v="513"/>
    <x v="45"/>
    <n v="83301"/>
    <x v="1"/>
    <s v="OFF-BI-10001249"/>
    <x v="1"/>
    <x v="8"/>
    <s v="Avery Heavy-Duty EZD View Binder with Locking Rings"/>
    <n v="20.416"/>
    <n v="4"/>
    <n v="0.2"/>
    <n v="6.6351999999999984"/>
  </r>
  <r>
    <n v="8784"/>
    <x v="4377"/>
    <x v="0"/>
    <x v="306"/>
    <d v="2013-09-21T00:00:00"/>
    <s v="Standard Class"/>
    <s v="JD-16150"/>
    <s v="Justin Deggeller"/>
    <x v="1"/>
    <s v="United States"/>
    <x v="513"/>
    <x v="45"/>
    <n v="83301"/>
    <x v="1"/>
    <s v="FUR-TA-10003473"/>
    <x v="0"/>
    <x v="3"/>
    <s v="Bretford Rectangular Conference Table Tops"/>
    <n v="1128.3899999999999"/>
    <n v="3"/>
    <n v="0"/>
    <n v="259.52970000000005"/>
  </r>
  <r>
    <n v="8785"/>
    <x v="4378"/>
    <x v="3"/>
    <x v="294"/>
    <d v="2014-03-24T00:00:00"/>
    <s v="Standard Class"/>
    <s v="AS-10630"/>
    <s v="Ann Steele"/>
    <x v="2"/>
    <s v="United States"/>
    <x v="289"/>
    <x v="18"/>
    <n v="37918"/>
    <x v="0"/>
    <s v="OFF-LA-10003190"/>
    <x v="1"/>
    <x v="2"/>
    <s v="Avery 474"/>
    <n v="4.6079999999999997"/>
    <n v="2"/>
    <n v="0.2"/>
    <n v="1.6704000000000001"/>
  </r>
  <r>
    <n v="8786"/>
    <x v="4379"/>
    <x v="3"/>
    <x v="39"/>
    <d v="2014-06-03T00:00:00"/>
    <s v="Standard Class"/>
    <s v="CM-11815"/>
    <s v="Candace McMahon"/>
    <x v="1"/>
    <s v="United States"/>
    <x v="42"/>
    <x v="16"/>
    <n v="85023"/>
    <x v="1"/>
    <s v="TEC-PH-10001305"/>
    <x v="2"/>
    <x v="7"/>
    <s v="Panasonic KX TS208W Corded phone"/>
    <n v="195.96000000000004"/>
    <n v="5"/>
    <n v="0.2"/>
    <n v="19.596000000000018"/>
  </r>
  <r>
    <n v="8787"/>
    <x v="4379"/>
    <x v="3"/>
    <x v="39"/>
    <d v="2014-06-03T00:00:00"/>
    <s v="Standard Class"/>
    <s v="CM-11815"/>
    <s v="Candace McMahon"/>
    <x v="1"/>
    <s v="United States"/>
    <x v="42"/>
    <x v="16"/>
    <n v="85023"/>
    <x v="1"/>
    <s v="OFF-PA-10001534"/>
    <x v="1"/>
    <x v="10"/>
    <s v="Xerox 230"/>
    <n v="15.552000000000003"/>
    <n v="3"/>
    <n v="0.2"/>
    <n v="5.4432"/>
  </r>
  <r>
    <n v="8788"/>
    <x v="4379"/>
    <x v="3"/>
    <x v="39"/>
    <d v="2014-06-03T00:00:00"/>
    <s v="Standard Class"/>
    <s v="CM-11815"/>
    <s v="Candace McMahon"/>
    <x v="1"/>
    <s v="United States"/>
    <x v="42"/>
    <x v="16"/>
    <n v="85023"/>
    <x v="1"/>
    <s v="TEC-AC-10000844"/>
    <x v="2"/>
    <x v="11"/>
    <s v="Logitech Gaming G510s - Keyboard"/>
    <n v="271.96800000000002"/>
    <n v="4"/>
    <n v="0.2"/>
    <n v="54.393599999999978"/>
  </r>
  <r>
    <n v="8789"/>
    <x v="4380"/>
    <x v="3"/>
    <x v="140"/>
    <d v="2014-06-20T00:00:00"/>
    <s v="Standard Class"/>
    <s v="JE-15715"/>
    <s v="Joe Elijah"/>
    <x v="0"/>
    <s v="United States"/>
    <x v="53"/>
    <x v="3"/>
    <n v="28110"/>
    <x v="0"/>
    <s v="FUR-CH-10000847"/>
    <x v="0"/>
    <x v="1"/>
    <s v="Global Executive Mid-Back Manager's Chair"/>
    <n v="698.35200000000009"/>
    <n v="3"/>
    <n v="0.2"/>
    <n v="52.376399999999961"/>
  </r>
  <r>
    <n v="8790"/>
    <x v="4380"/>
    <x v="3"/>
    <x v="140"/>
    <d v="2014-06-20T00:00:00"/>
    <s v="Standard Class"/>
    <s v="JE-15715"/>
    <s v="Joe Elijah"/>
    <x v="0"/>
    <s v="United States"/>
    <x v="53"/>
    <x v="3"/>
    <n v="28110"/>
    <x v="0"/>
    <s v="FUR-BO-10000468"/>
    <x v="0"/>
    <x v="0"/>
    <s v="O'Sullivan 2-Shelf Heavy-Duty Bookcases"/>
    <n v="77.728000000000009"/>
    <n v="2"/>
    <n v="0.2"/>
    <n v="-3.8863999999999947"/>
  </r>
  <r>
    <n v="8791"/>
    <x v="4381"/>
    <x v="1"/>
    <x v="684"/>
    <d v="2012-09-12T00:00:00"/>
    <s v="Standard Class"/>
    <s v="AG-10525"/>
    <s v="Andy Gerbode"/>
    <x v="1"/>
    <s v="United States"/>
    <x v="102"/>
    <x v="17"/>
    <n v="23223"/>
    <x v="0"/>
    <s v="OFF-BI-10002799"/>
    <x v="1"/>
    <x v="8"/>
    <s v="SlimView Poly Binder, 3/8&quot;"/>
    <n v="46.62"/>
    <n v="9"/>
    <n v="0"/>
    <n v="21.445199999999996"/>
  </r>
  <r>
    <n v="8792"/>
    <x v="4382"/>
    <x v="3"/>
    <x v="257"/>
    <d v="2014-03-25T00:00:00"/>
    <s v="Standard Class"/>
    <s v="TT-21220"/>
    <s v="Thomas Thornton"/>
    <x v="0"/>
    <s v="United States"/>
    <x v="12"/>
    <x v="5"/>
    <n v="77041"/>
    <x v="2"/>
    <s v="TEC-PH-10001557"/>
    <x v="2"/>
    <x v="7"/>
    <s v="Pyle PMP37LED"/>
    <n v="537.54399999999998"/>
    <n v="7"/>
    <n v="0.2"/>
    <n v="47.035099999999971"/>
  </r>
  <r>
    <n v="8793"/>
    <x v="4383"/>
    <x v="2"/>
    <x v="174"/>
    <d v="2011-12-21T00:00:00"/>
    <s v="First Class"/>
    <s v="BP-11095"/>
    <s v="Bart Pistole"/>
    <x v="1"/>
    <s v="United States"/>
    <x v="1"/>
    <x v="1"/>
    <n v="90008"/>
    <x v="1"/>
    <s v="OFF-LA-10001934"/>
    <x v="1"/>
    <x v="2"/>
    <s v="Avery 516"/>
    <n v="14.62"/>
    <n v="2"/>
    <n v="0"/>
    <n v="6.8713999999999995"/>
  </r>
  <r>
    <n v="8794"/>
    <x v="4383"/>
    <x v="2"/>
    <x v="174"/>
    <d v="2011-12-21T00:00:00"/>
    <s v="First Class"/>
    <s v="BP-11095"/>
    <s v="Bart Pistole"/>
    <x v="1"/>
    <s v="United States"/>
    <x v="1"/>
    <x v="1"/>
    <n v="90008"/>
    <x v="1"/>
    <s v="OFF-FA-10004248"/>
    <x v="1"/>
    <x v="13"/>
    <s v="Advantus T-Pin Paper Clips"/>
    <n v="22.549999999999997"/>
    <n v="5"/>
    <n v="0"/>
    <n v="8.7945000000000011"/>
  </r>
  <r>
    <n v="8795"/>
    <x v="4383"/>
    <x v="2"/>
    <x v="174"/>
    <d v="2011-12-21T00:00:00"/>
    <s v="First Class"/>
    <s v="BP-11095"/>
    <s v="Bart Pistole"/>
    <x v="1"/>
    <s v="United States"/>
    <x v="1"/>
    <x v="1"/>
    <n v="90008"/>
    <x v="1"/>
    <s v="TEC-PH-10001944"/>
    <x v="2"/>
    <x v="7"/>
    <s v="Wi-Ex zBoost YX540 Cellular Phone Signal Booster"/>
    <n v="583.79999999999995"/>
    <n v="5"/>
    <n v="0.2"/>
    <n v="72.974999999999909"/>
  </r>
  <r>
    <n v="8796"/>
    <x v="4383"/>
    <x v="2"/>
    <x v="174"/>
    <d v="2011-12-21T00:00:00"/>
    <s v="First Class"/>
    <s v="BP-11095"/>
    <s v="Bart Pistole"/>
    <x v="1"/>
    <s v="United States"/>
    <x v="1"/>
    <x v="1"/>
    <n v="90008"/>
    <x v="1"/>
    <s v="TEC-PH-10002085"/>
    <x v="2"/>
    <x v="7"/>
    <s v="Clarity 53712"/>
    <n v="211.16800000000001"/>
    <n v="4"/>
    <n v="0.2"/>
    <n v="15.837600000000009"/>
  </r>
  <r>
    <n v="8797"/>
    <x v="4384"/>
    <x v="0"/>
    <x v="274"/>
    <d v="2013-07-14T00:00:00"/>
    <s v="Standard Class"/>
    <s v="MJ-17740"/>
    <s v="Max Jones"/>
    <x v="0"/>
    <s v="United States"/>
    <x v="11"/>
    <x v="7"/>
    <n v="84057"/>
    <x v="1"/>
    <s v="OFF-PA-10003441"/>
    <x v="1"/>
    <x v="10"/>
    <s v="Xerox 226"/>
    <n v="12.96"/>
    <n v="2"/>
    <n v="0"/>
    <n v="6.2208000000000006"/>
  </r>
  <r>
    <n v="8798"/>
    <x v="4384"/>
    <x v="0"/>
    <x v="274"/>
    <d v="2013-07-14T00:00:00"/>
    <s v="Standard Class"/>
    <s v="MJ-17740"/>
    <s v="Max Jones"/>
    <x v="0"/>
    <s v="United States"/>
    <x v="11"/>
    <x v="7"/>
    <n v="84057"/>
    <x v="1"/>
    <s v="OFF-AR-10004602"/>
    <x v="1"/>
    <x v="6"/>
    <s v="Boston KS Multi-Size Manual Pencil Sharpener"/>
    <n v="45.98"/>
    <n v="2"/>
    <n v="0"/>
    <n v="12.874400000000001"/>
  </r>
  <r>
    <n v="8799"/>
    <x v="4385"/>
    <x v="0"/>
    <x v="1204"/>
    <d v="2013-04-11T00:00:00"/>
    <s v="Standard Class"/>
    <s v="VM-21685"/>
    <s v="Valerie Mitchum"/>
    <x v="2"/>
    <s v="United States"/>
    <x v="140"/>
    <x v="42"/>
    <s v="05408"/>
    <x v="3"/>
    <s v="TEC-PH-10002555"/>
    <x v="2"/>
    <x v="7"/>
    <s v="Nortel Meridian M5316 Digital phone"/>
    <n v="1294.75"/>
    <n v="5"/>
    <n v="0"/>
    <n v="336.63499999999999"/>
  </r>
  <r>
    <n v="8800"/>
    <x v="4386"/>
    <x v="2"/>
    <x v="1205"/>
    <d v="2011-05-10T00:00:00"/>
    <s v="First Class"/>
    <s v="KT-16480"/>
    <s v="Kean Thornton"/>
    <x v="0"/>
    <s v="United States"/>
    <x v="10"/>
    <x v="9"/>
    <n v="19134"/>
    <x v="3"/>
    <s v="TEC-CO-10001449"/>
    <x v="2"/>
    <x v="16"/>
    <s v="Hewlett Packard LaserJet 3310 Copier"/>
    <n v="1799.9699999999998"/>
    <n v="5"/>
    <n v="0.4"/>
    <n v="239.99600000000009"/>
  </r>
  <r>
    <n v="8801"/>
    <x v="4387"/>
    <x v="3"/>
    <x v="51"/>
    <d v="2014-11-28T00:00:00"/>
    <s v="Standard Class"/>
    <s v="CS-12250"/>
    <s v="Chris Selesnick"/>
    <x v="1"/>
    <s v="United States"/>
    <x v="22"/>
    <x v="10"/>
    <n v="60623"/>
    <x v="2"/>
    <s v="OFF-PA-10004285"/>
    <x v="1"/>
    <x v="10"/>
    <s v="Xerox 1959"/>
    <n v="10.688000000000001"/>
    <n v="2"/>
    <n v="0.2"/>
    <n v="3.7407999999999997"/>
  </r>
  <r>
    <n v="8802"/>
    <x v="4388"/>
    <x v="0"/>
    <x v="338"/>
    <d v="2013-11-13T00:00:00"/>
    <s v="First Class"/>
    <s v="AB-10015"/>
    <s v="Aaron Bergman"/>
    <x v="0"/>
    <s v="United States"/>
    <x v="268"/>
    <x v="26"/>
    <n v="73120"/>
    <x v="2"/>
    <s v="TEC-PH-10000562"/>
    <x v="2"/>
    <x v="7"/>
    <s v="Samsung Convoy 3"/>
    <n v="221.98"/>
    <n v="2"/>
    <n v="0"/>
    <n v="62.15440000000001"/>
  </r>
  <r>
    <n v="8803"/>
    <x v="4388"/>
    <x v="0"/>
    <x v="338"/>
    <d v="2013-11-13T00:00:00"/>
    <s v="First Class"/>
    <s v="AB-10015"/>
    <s v="Aaron Bergman"/>
    <x v="0"/>
    <s v="United States"/>
    <x v="268"/>
    <x v="26"/>
    <n v="73120"/>
    <x v="2"/>
    <s v="FUR-BO-10003966"/>
    <x v="0"/>
    <x v="0"/>
    <s v="Sauder Facets Collection Library, Sky Alder Finish"/>
    <n v="341.96"/>
    <n v="2"/>
    <n v="0"/>
    <n v="54.713599999999985"/>
  </r>
  <r>
    <n v="8804"/>
    <x v="4389"/>
    <x v="2"/>
    <x v="520"/>
    <d v="2012-01-01T00:00:00"/>
    <s v="First Class"/>
    <s v="AH-10030"/>
    <s v="Aaron Hawkins"/>
    <x v="1"/>
    <s v="United States"/>
    <x v="20"/>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x v="20"/>
    <x v="15"/>
    <n v="10035"/>
    <x v="3"/>
    <s v="OFF-LA-10003148"/>
    <x v="1"/>
    <x v="2"/>
    <s v="Avery 51"/>
    <n v="18.899999999999999"/>
    <n v="3"/>
    <n v="0"/>
    <n v="8.6939999999999991"/>
  </r>
  <r>
    <n v="8806"/>
    <x v="4390"/>
    <x v="3"/>
    <x v="971"/>
    <d v="2014-08-24T00:00:00"/>
    <s v="Standard Class"/>
    <s v="DO-13435"/>
    <s v="Denny Ordway"/>
    <x v="0"/>
    <s v="United States"/>
    <x v="288"/>
    <x v="7"/>
    <n v="84106"/>
    <x v="1"/>
    <s v="OFF-BI-10002133"/>
    <x v="1"/>
    <x v="8"/>
    <s v="Wilson Jones Elliptical Ring 3 1/2&quot; Capacity Binders, 800 sheets"/>
    <n v="102.72"/>
    <n v="3"/>
    <n v="0.2"/>
    <n v="37.235999999999997"/>
  </r>
  <r>
    <n v="8807"/>
    <x v="4391"/>
    <x v="0"/>
    <x v="126"/>
    <d v="2013-09-17T00:00:00"/>
    <s v="Standard Class"/>
    <s v="MC-17590"/>
    <s v="Matt Collister"/>
    <x v="1"/>
    <s v="United States"/>
    <x v="456"/>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x v="10"/>
    <x v="9"/>
    <n v="19134"/>
    <x v="3"/>
    <s v="OFF-BI-10004330"/>
    <x v="1"/>
    <x v="8"/>
    <s v="GBC Velobind Prepunched Cover Sets, Regency Series"/>
    <n v="33.282000000000004"/>
    <n v="3"/>
    <n v="0.7"/>
    <n v="-27.734999999999992"/>
  </r>
  <r>
    <n v="8809"/>
    <x v="4392"/>
    <x v="3"/>
    <x v="40"/>
    <d v="2014-11-01T00:00:00"/>
    <s v="Standard Class"/>
    <s v="JF-15190"/>
    <s v="Jamie Frazer"/>
    <x v="0"/>
    <s v="United States"/>
    <x v="10"/>
    <x v="9"/>
    <n v="19134"/>
    <x v="3"/>
    <s v="TEC-PH-10002807"/>
    <x v="2"/>
    <x v="7"/>
    <s v="Motorla HX550 Universal Bluetooth Headset"/>
    <n v="118.64999999999998"/>
    <n v="5"/>
    <n v="0.4"/>
    <n v="19.775000000000006"/>
  </r>
  <r>
    <n v="8810"/>
    <x v="4392"/>
    <x v="3"/>
    <x v="40"/>
    <d v="2014-11-01T00:00:00"/>
    <s v="Standard Class"/>
    <s v="JF-15190"/>
    <s v="Jamie Frazer"/>
    <x v="0"/>
    <s v="United States"/>
    <x v="10"/>
    <x v="9"/>
    <n v="19134"/>
    <x v="3"/>
    <s v="OFF-LA-10001404"/>
    <x v="1"/>
    <x v="2"/>
    <s v="Avery 517"/>
    <n v="14.76"/>
    <n v="5"/>
    <n v="0.2"/>
    <n v="4.9815000000000005"/>
  </r>
  <r>
    <n v="8811"/>
    <x v="4393"/>
    <x v="3"/>
    <x v="1109"/>
    <d v="2014-06-05T00:00:00"/>
    <s v="Standard Class"/>
    <s v="SM-20950"/>
    <s v="Suzanne McNair"/>
    <x v="1"/>
    <s v="United States"/>
    <x v="1"/>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x v="25"/>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x v="25"/>
    <x v="12"/>
    <n v="49201"/>
    <x v="2"/>
    <s v="OFF-AR-10002766"/>
    <x v="1"/>
    <x v="6"/>
    <s v="Prang Drawing Pencil Set"/>
    <n v="13.899999999999999"/>
    <n v="5"/>
    <n v="0"/>
    <n v="3.7529999999999997"/>
  </r>
  <r>
    <n v="8814"/>
    <x v="4395"/>
    <x v="1"/>
    <x v="353"/>
    <d v="2012-07-31T00:00:00"/>
    <s v="Standard Class"/>
    <s v="CK-12760"/>
    <s v="Cyma Kinney"/>
    <x v="1"/>
    <s v="United States"/>
    <x v="220"/>
    <x v="16"/>
    <n v="85301"/>
    <x v="1"/>
    <s v="FUR-CH-10003199"/>
    <x v="0"/>
    <x v="1"/>
    <s v="Office Star - Contemporary Task Swivel Chair"/>
    <n v="266.35200000000003"/>
    <n v="3"/>
    <n v="0.2"/>
    <n v="13.317599999999985"/>
  </r>
  <r>
    <n v="8815"/>
    <x v="4396"/>
    <x v="1"/>
    <x v="521"/>
    <d v="2012-11-25T00:00:00"/>
    <s v="Second Class"/>
    <s v="PW-19240"/>
    <s v="Pierre Wener"/>
    <x v="0"/>
    <s v="United States"/>
    <x v="40"/>
    <x v="13"/>
    <n v="19805"/>
    <x v="3"/>
    <s v="TEC-PH-10003012"/>
    <x v="2"/>
    <x v="7"/>
    <s v="Nortel Meridian M3904 Professional Digital phone"/>
    <n v="307.98"/>
    <n v="2"/>
    <n v="0"/>
    <n v="89.314199999999971"/>
  </r>
  <r>
    <n v="8816"/>
    <x v="4396"/>
    <x v="1"/>
    <x v="521"/>
    <d v="2012-11-25T00:00:00"/>
    <s v="Second Class"/>
    <s v="PW-19240"/>
    <s v="Pierre Wener"/>
    <x v="0"/>
    <s v="United States"/>
    <x v="40"/>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x v="40"/>
    <x v="13"/>
    <n v="19805"/>
    <x v="3"/>
    <s v="OFF-AR-10001940"/>
    <x v="1"/>
    <x v="6"/>
    <s v="Sanford Colorific Eraseable Coloring Pencils, 12 Count"/>
    <n v="13.12"/>
    <n v="4"/>
    <n v="0"/>
    <n v="5.6416000000000004"/>
  </r>
  <r>
    <n v="8818"/>
    <x v="4396"/>
    <x v="1"/>
    <x v="521"/>
    <d v="2012-11-25T00:00:00"/>
    <s v="Second Class"/>
    <s v="PW-19240"/>
    <s v="Pierre Wener"/>
    <x v="0"/>
    <s v="United States"/>
    <x v="40"/>
    <x v="13"/>
    <n v="19805"/>
    <x v="3"/>
    <s v="OFF-EN-10003286"/>
    <x v="1"/>
    <x v="12"/>
    <s v="Staples"/>
    <n v="16.559999999999999"/>
    <n v="2"/>
    <n v="0"/>
    <n v="7.783199999999999"/>
  </r>
  <r>
    <n v="8819"/>
    <x v="4396"/>
    <x v="1"/>
    <x v="521"/>
    <d v="2012-11-25T00:00:00"/>
    <s v="Second Class"/>
    <s v="PW-19240"/>
    <s v="Pierre Wener"/>
    <x v="0"/>
    <s v="United States"/>
    <x v="40"/>
    <x v="13"/>
    <n v="19805"/>
    <x v="3"/>
    <s v="OFF-PA-10003441"/>
    <x v="1"/>
    <x v="10"/>
    <s v="Xerox 226"/>
    <n v="38.880000000000003"/>
    <n v="6"/>
    <n v="0"/>
    <n v="18.662400000000002"/>
  </r>
  <r>
    <n v="8820"/>
    <x v="4397"/>
    <x v="1"/>
    <x v="109"/>
    <d v="2012-12-02T00:00:00"/>
    <s v="Standard Class"/>
    <s v="EB-14170"/>
    <s v="Evan Bailliet"/>
    <x v="0"/>
    <s v="United States"/>
    <x v="89"/>
    <x v="5"/>
    <n v="78745"/>
    <x v="2"/>
    <s v="OFF-PA-10003395"/>
    <x v="1"/>
    <x v="10"/>
    <s v="Xerox 1941"/>
    <n v="335.52"/>
    <n v="4"/>
    <n v="0.2"/>
    <n v="117.43199999999999"/>
  </r>
  <r>
    <n v="8821"/>
    <x v="4398"/>
    <x v="3"/>
    <x v="132"/>
    <d v="2014-11-08T00:00:00"/>
    <s v="Standard Class"/>
    <s v="DK-13090"/>
    <s v="Dave Kipp"/>
    <x v="0"/>
    <s v="United States"/>
    <x v="333"/>
    <x v="2"/>
    <n v="32839"/>
    <x v="0"/>
    <s v="TEC-CO-10003236"/>
    <x v="2"/>
    <x v="16"/>
    <s v="Canon Image Class D660 Copier"/>
    <n v="959.98400000000004"/>
    <n v="2"/>
    <n v="0.2"/>
    <n v="311.99479999999994"/>
  </r>
  <r>
    <n v="8822"/>
    <x v="4398"/>
    <x v="3"/>
    <x v="132"/>
    <d v="2014-11-08T00:00:00"/>
    <s v="Standard Class"/>
    <s v="DK-13090"/>
    <s v="Dave Kipp"/>
    <x v="0"/>
    <s v="United States"/>
    <x v="333"/>
    <x v="2"/>
    <n v="32839"/>
    <x v="0"/>
    <s v="OFF-BI-10002982"/>
    <x v="1"/>
    <x v="8"/>
    <s v="Avery Self-Adhesive Photo Pockets for Polaroid Photos"/>
    <n v="4.0860000000000003"/>
    <n v="2"/>
    <n v="0.7"/>
    <n v="-2.9963999999999995"/>
  </r>
  <r>
    <n v="8823"/>
    <x v="4398"/>
    <x v="3"/>
    <x v="132"/>
    <d v="2014-11-08T00:00:00"/>
    <s v="Standard Class"/>
    <s v="DK-13090"/>
    <s v="Dave Kipp"/>
    <x v="0"/>
    <s v="United States"/>
    <x v="333"/>
    <x v="2"/>
    <n v="32839"/>
    <x v="0"/>
    <s v="OFF-AR-10004010"/>
    <x v="1"/>
    <x v="6"/>
    <s v="Hunt Boston Vacuum Mount KS Pencil Sharpener"/>
    <n v="55.984000000000009"/>
    <n v="2"/>
    <n v="0.2"/>
    <n v="4.1987999999999985"/>
  </r>
  <r>
    <n v="8824"/>
    <x v="4398"/>
    <x v="3"/>
    <x v="132"/>
    <d v="2014-11-08T00:00:00"/>
    <s v="Standard Class"/>
    <s v="DK-13090"/>
    <s v="Dave Kipp"/>
    <x v="0"/>
    <s v="United States"/>
    <x v="333"/>
    <x v="2"/>
    <n v="32839"/>
    <x v="0"/>
    <s v="OFF-PA-10002947"/>
    <x v="1"/>
    <x v="10"/>
    <s v="Xerox 1923"/>
    <n v="10.688000000000001"/>
    <n v="2"/>
    <n v="0.2"/>
    <n v="3.7407999999999997"/>
  </r>
  <r>
    <n v="8825"/>
    <x v="4399"/>
    <x v="3"/>
    <x v="708"/>
    <d v="2014-03-24T00:00:00"/>
    <s v="Second Class"/>
    <s v="TB-21055"/>
    <s v="Ted Butterfield"/>
    <x v="0"/>
    <s v="United States"/>
    <x v="265"/>
    <x v="9"/>
    <n v="19601"/>
    <x v="3"/>
    <s v="OFF-EN-10003845"/>
    <x v="1"/>
    <x v="12"/>
    <s v="Colored Envelopes"/>
    <n v="8.8559999999999999"/>
    <n v="3"/>
    <n v="0.2"/>
    <n v="2.8781999999999992"/>
  </r>
  <r>
    <n v="8826"/>
    <x v="4400"/>
    <x v="1"/>
    <x v="546"/>
    <d v="2012-12-22T00:00:00"/>
    <s v="First Class"/>
    <s v="AG-10900"/>
    <s v="Arthur Gainer"/>
    <x v="0"/>
    <s v="United States"/>
    <x v="10"/>
    <x v="9"/>
    <n v="19134"/>
    <x v="3"/>
    <s v="OFF-LA-10003190"/>
    <x v="1"/>
    <x v="2"/>
    <s v="Avery 474"/>
    <n v="6.911999999999999"/>
    <n v="3"/>
    <n v="0.2"/>
    <n v="2.5056000000000003"/>
  </r>
  <r>
    <n v="8827"/>
    <x v="4401"/>
    <x v="2"/>
    <x v="1063"/>
    <d v="2011-04-06T00:00:00"/>
    <s v="Second Class"/>
    <s v="SC-20020"/>
    <s v="Sam Craven"/>
    <x v="0"/>
    <s v="United States"/>
    <x v="12"/>
    <x v="5"/>
    <n v="77095"/>
    <x v="2"/>
    <s v="OFF-PA-10002986"/>
    <x v="1"/>
    <x v="10"/>
    <s v="Xerox 1898"/>
    <n v="26.720000000000002"/>
    <n v="5"/>
    <n v="0.2"/>
    <n v="9.3520000000000003"/>
  </r>
  <r>
    <n v="8828"/>
    <x v="4401"/>
    <x v="2"/>
    <x v="1063"/>
    <d v="2011-04-06T00:00:00"/>
    <s v="Second Class"/>
    <s v="SC-20020"/>
    <s v="Sam Craven"/>
    <x v="0"/>
    <s v="United States"/>
    <x v="12"/>
    <x v="5"/>
    <n v="77095"/>
    <x v="2"/>
    <s v="OFF-PA-10001593"/>
    <x v="1"/>
    <x v="10"/>
    <s v="Xerox 1947"/>
    <n v="33.488000000000007"/>
    <n v="7"/>
    <n v="0.2"/>
    <n v="10.464999999999998"/>
  </r>
  <r>
    <n v="8829"/>
    <x v="4402"/>
    <x v="1"/>
    <x v="1117"/>
    <d v="2012-06-09T00:00:00"/>
    <s v="Standard Class"/>
    <s v="BB-11545"/>
    <s v="Brenda Bowman"/>
    <x v="1"/>
    <s v="United States"/>
    <x v="490"/>
    <x v="25"/>
    <n v="63301"/>
    <x v="2"/>
    <s v="OFF-PA-10000528"/>
    <x v="1"/>
    <x v="10"/>
    <s v="Xerox 1981"/>
    <n v="10.56"/>
    <n v="2"/>
    <n v="0"/>
    <n v="4.7519999999999998"/>
  </r>
  <r>
    <n v="8830"/>
    <x v="4403"/>
    <x v="2"/>
    <x v="191"/>
    <d v="2011-10-09T00:00:00"/>
    <s v="First Class"/>
    <s v="VP-21760"/>
    <s v="Victoria Pisteka"/>
    <x v="1"/>
    <s v="United States"/>
    <x v="245"/>
    <x v="14"/>
    <n v="46203"/>
    <x v="2"/>
    <s v="OFF-ST-10001932"/>
    <x v="1"/>
    <x v="4"/>
    <s v="Fellowes Staxonsteel Drawer Files"/>
    <n v="386.34"/>
    <n v="2"/>
    <n v="0"/>
    <n v="54.087600000000009"/>
  </r>
  <r>
    <n v="8831"/>
    <x v="4404"/>
    <x v="0"/>
    <x v="1036"/>
    <d v="2013-08-25T00:00:00"/>
    <s v="Second Class"/>
    <s v="RP-19270"/>
    <s v="Rachel Payne"/>
    <x v="1"/>
    <s v="United States"/>
    <x v="4"/>
    <x v="4"/>
    <n v="98115"/>
    <x v="1"/>
    <s v="OFF-BI-10003727"/>
    <x v="1"/>
    <x v="8"/>
    <s v="Avery Durable Slant Ring Binders With Label Holder"/>
    <n v="33.44"/>
    <n v="10"/>
    <n v="0.2"/>
    <n v="11.703999999999997"/>
  </r>
  <r>
    <n v="8832"/>
    <x v="4405"/>
    <x v="1"/>
    <x v="219"/>
    <d v="2012-11-19T00:00:00"/>
    <s v="Standard Class"/>
    <s v="DH-13675"/>
    <s v="Duane Huffman"/>
    <x v="2"/>
    <s v="United States"/>
    <x v="193"/>
    <x v="17"/>
    <n v="22801"/>
    <x v="0"/>
    <s v="FUR-FU-10002759"/>
    <x v="0"/>
    <x v="5"/>
    <s v="12-1/2 Diameter Round Wall Clock"/>
    <n v="39.96"/>
    <n v="2"/>
    <n v="0"/>
    <n v="14.3856"/>
  </r>
  <r>
    <n v="8833"/>
    <x v="4406"/>
    <x v="1"/>
    <x v="137"/>
    <d v="2012-06-27T00:00:00"/>
    <s v="Standard Class"/>
    <s v="SW-20455"/>
    <s v="Shaun Weien"/>
    <x v="0"/>
    <s v="United States"/>
    <x v="30"/>
    <x v="15"/>
    <n v="14609"/>
    <x v="3"/>
    <s v="OFF-BI-10000545"/>
    <x v="1"/>
    <x v="8"/>
    <s v="GBC Ibimaster 500 Manual ProClick Binding System"/>
    <n v="1217.568"/>
    <n v="2"/>
    <n v="0.2"/>
    <n v="456.58800000000002"/>
  </r>
  <r>
    <n v="8834"/>
    <x v="4407"/>
    <x v="3"/>
    <x v="241"/>
    <d v="2014-09-29T00:00:00"/>
    <s v="Standard Class"/>
    <s v="KF-16285"/>
    <s v="Karen Ferguson"/>
    <x v="2"/>
    <s v="United States"/>
    <x v="406"/>
    <x v="32"/>
    <n v="30328"/>
    <x v="0"/>
    <s v="OFF-ST-10004950"/>
    <x v="1"/>
    <x v="4"/>
    <s v="Tenex Personal Filing Tote With Secure Closure Lid, Black/Frost"/>
    <n v="15.51"/>
    <n v="1"/>
    <n v="0"/>
    <n v="3.8774999999999995"/>
  </r>
  <r>
    <n v="8835"/>
    <x v="4407"/>
    <x v="3"/>
    <x v="241"/>
    <d v="2014-09-29T00:00:00"/>
    <s v="Standard Class"/>
    <s v="KF-16285"/>
    <s v="Karen Ferguson"/>
    <x v="2"/>
    <s v="United States"/>
    <x v="406"/>
    <x v="32"/>
    <n v="30328"/>
    <x v="0"/>
    <s v="TEC-PH-10003171"/>
    <x v="2"/>
    <x v="7"/>
    <s v="Plantronics Encore H101 Dual Earpieces Headset"/>
    <n v="89.9"/>
    <n v="2"/>
    <n v="0"/>
    <n v="25.171999999999997"/>
  </r>
  <r>
    <n v="8836"/>
    <x v="4407"/>
    <x v="3"/>
    <x v="241"/>
    <d v="2014-09-29T00:00:00"/>
    <s v="Standard Class"/>
    <s v="KF-16285"/>
    <s v="Karen Ferguson"/>
    <x v="2"/>
    <s v="United States"/>
    <x v="406"/>
    <x v="32"/>
    <n v="30328"/>
    <x v="0"/>
    <s v="OFF-AR-10000614"/>
    <x v="1"/>
    <x v="6"/>
    <s v="Barrel Sharpener"/>
    <n v="14.28"/>
    <n v="4"/>
    <n v="0"/>
    <n v="3.7127999999999997"/>
  </r>
  <r>
    <n v="8837"/>
    <x v="4407"/>
    <x v="3"/>
    <x v="241"/>
    <d v="2014-09-29T00:00:00"/>
    <s v="Standard Class"/>
    <s v="KF-16285"/>
    <s v="Karen Ferguson"/>
    <x v="2"/>
    <s v="United States"/>
    <x v="406"/>
    <x v="32"/>
    <n v="30328"/>
    <x v="0"/>
    <s v="OFF-AR-10000034"/>
    <x v="1"/>
    <x v="6"/>
    <s v="BIC Brite Liner Grip Highlighters, Assorted, 5/Pack"/>
    <n v="12.72"/>
    <n v="3"/>
    <n v="0"/>
    <n v="4.9607999999999999"/>
  </r>
  <r>
    <n v="8838"/>
    <x v="4407"/>
    <x v="3"/>
    <x v="241"/>
    <d v="2014-09-29T00:00:00"/>
    <s v="Standard Class"/>
    <s v="KF-16285"/>
    <s v="Karen Ferguson"/>
    <x v="2"/>
    <s v="United States"/>
    <x v="406"/>
    <x v="32"/>
    <n v="30328"/>
    <x v="0"/>
    <s v="OFF-LA-10003766"/>
    <x v="1"/>
    <x v="2"/>
    <s v="Self-Adhesive Removable Labels"/>
    <n v="15.75"/>
    <n v="5"/>
    <n v="0"/>
    <n v="7.5600000000000005"/>
  </r>
  <r>
    <n v="8839"/>
    <x v="4408"/>
    <x v="2"/>
    <x v="322"/>
    <d v="2011-04-10T00:00:00"/>
    <s v="Second Class"/>
    <s v="FH-14275"/>
    <s v="Frank Hawley"/>
    <x v="1"/>
    <s v="United States"/>
    <x v="1"/>
    <x v="1"/>
    <n v="90004"/>
    <x v="1"/>
    <s v="OFF-AR-10001725"/>
    <x v="1"/>
    <x v="6"/>
    <s v="Boston Home &amp; Office Model 2000 Electric Pencil Sharpeners"/>
    <n v="70.949999999999989"/>
    <n v="3"/>
    <n v="0"/>
    <n v="18.447000000000003"/>
  </r>
  <r>
    <n v="8840"/>
    <x v="4408"/>
    <x v="2"/>
    <x v="322"/>
    <d v="2011-04-10T00:00:00"/>
    <s v="Second Class"/>
    <s v="FH-14275"/>
    <s v="Frank Hawley"/>
    <x v="1"/>
    <s v="United States"/>
    <x v="1"/>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x v="1"/>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x v="8"/>
    <x v="1"/>
    <n v="94110"/>
    <x v="1"/>
    <s v="TEC-AC-10003628"/>
    <x v="2"/>
    <x v="11"/>
    <s v="Logitech 910-002974 M325 Wireless Mouse for Web Scrolling"/>
    <n v="89.97"/>
    <n v="3"/>
    <n v="0"/>
    <n v="39.586800000000011"/>
  </r>
  <r>
    <n v="8843"/>
    <x v="4409"/>
    <x v="0"/>
    <x v="1206"/>
    <d v="2013-02-13T00:00:00"/>
    <s v="Standard Class"/>
    <s v="JR-16210"/>
    <s v="Justin Ritter"/>
    <x v="1"/>
    <s v="United States"/>
    <x v="8"/>
    <x v="1"/>
    <n v="94110"/>
    <x v="1"/>
    <s v="TEC-AC-10004761"/>
    <x v="2"/>
    <x v="11"/>
    <s v="Maxell 4.7GB DVD+RW 3/Pack"/>
    <n v="31.86"/>
    <n v="2"/>
    <n v="0"/>
    <n v="11.151"/>
  </r>
  <r>
    <n v="8844"/>
    <x v="4410"/>
    <x v="2"/>
    <x v="728"/>
    <d v="2011-11-20T00:00:00"/>
    <s v="Second Class"/>
    <s v="JC-16105"/>
    <s v="Julie Creighton"/>
    <x v="1"/>
    <s v="United States"/>
    <x v="31"/>
    <x v="11"/>
    <n v="55407"/>
    <x v="2"/>
    <s v="OFF-ST-10000885"/>
    <x v="1"/>
    <x v="4"/>
    <s v="Fellowes Desktop Hanging File Manager"/>
    <n v="67.150000000000006"/>
    <n v="5"/>
    <n v="0"/>
    <n v="16.787500000000001"/>
  </r>
  <r>
    <n v="8845"/>
    <x v="4411"/>
    <x v="3"/>
    <x v="404"/>
    <d v="2014-12-24T00:00:00"/>
    <s v="Standard Class"/>
    <s v="BP-11290"/>
    <s v="Beth Paige"/>
    <x v="0"/>
    <s v="United States"/>
    <x v="38"/>
    <x v="24"/>
    <n v="43229"/>
    <x v="3"/>
    <s v="OFF-BI-10004209"/>
    <x v="1"/>
    <x v="8"/>
    <s v="Fellowes Twister Kit, Gray/Clear, 3/pkg"/>
    <n v="7.2359999999999998"/>
    <n v="3"/>
    <n v="0.7"/>
    <n v="-6.0299999999999976"/>
  </r>
  <r>
    <n v="8846"/>
    <x v="4411"/>
    <x v="3"/>
    <x v="404"/>
    <d v="2014-12-24T00:00:00"/>
    <s v="Standard Class"/>
    <s v="BP-11290"/>
    <s v="Beth Paige"/>
    <x v="0"/>
    <s v="United States"/>
    <x v="38"/>
    <x v="24"/>
    <n v="43229"/>
    <x v="3"/>
    <s v="OFF-FA-10002988"/>
    <x v="1"/>
    <x v="13"/>
    <s v="Ideal Clamps"/>
    <n v="4.8239999999999998"/>
    <n v="3"/>
    <n v="0.2"/>
    <n v="1.7486999999999999"/>
  </r>
  <r>
    <n v="8847"/>
    <x v="4411"/>
    <x v="3"/>
    <x v="404"/>
    <d v="2014-12-24T00:00:00"/>
    <s v="Standard Class"/>
    <s v="BP-11290"/>
    <s v="Beth Paige"/>
    <x v="0"/>
    <s v="United States"/>
    <x v="38"/>
    <x v="24"/>
    <n v="43229"/>
    <x v="3"/>
    <s v="OFF-PA-10002222"/>
    <x v="1"/>
    <x v="10"/>
    <s v="Xerox Color Copier Paper, 11&quot; x 17&quot;, Ream"/>
    <n v="91.360000000000014"/>
    <n v="5"/>
    <n v="0.2"/>
    <n v="29.691999999999993"/>
  </r>
  <r>
    <n v="8848"/>
    <x v="4411"/>
    <x v="3"/>
    <x v="404"/>
    <d v="2014-12-24T00:00:00"/>
    <s v="Standard Class"/>
    <s v="BP-11290"/>
    <s v="Beth Paige"/>
    <x v="0"/>
    <s v="United States"/>
    <x v="38"/>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x v="253"/>
    <x v="3"/>
    <n v="27604"/>
    <x v="0"/>
    <s v="TEC-PH-10003505"/>
    <x v="2"/>
    <x v="7"/>
    <s v="Geemarc AmpliPOWER60"/>
    <n v="74.239999999999995"/>
    <n v="1"/>
    <n v="0.2"/>
    <n v="8.3519999999999932"/>
  </r>
  <r>
    <n v="8850"/>
    <x v="4412"/>
    <x v="1"/>
    <x v="740"/>
    <d v="2012-07-04T00:00:00"/>
    <s v="First Class"/>
    <s v="FA-14230"/>
    <s v="Frank Atkinson"/>
    <x v="1"/>
    <s v="United States"/>
    <x v="253"/>
    <x v="3"/>
    <n v="27604"/>
    <x v="0"/>
    <s v="FUR-FU-10000076"/>
    <x v="0"/>
    <x v="5"/>
    <s v="24-Hour Round Wall Clock"/>
    <n v="159.84000000000003"/>
    <n v="10"/>
    <n v="0.2"/>
    <n v="45.954000000000008"/>
  </r>
  <r>
    <n v="8851"/>
    <x v="4412"/>
    <x v="1"/>
    <x v="740"/>
    <d v="2012-07-04T00:00:00"/>
    <s v="First Class"/>
    <s v="FA-14230"/>
    <s v="Frank Atkinson"/>
    <x v="1"/>
    <s v="United States"/>
    <x v="253"/>
    <x v="3"/>
    <n v="27604"/>
    <x v="0"/>
    <s v="OFF-BI-10004728"/>
    <x v="1"/>
    <x v="8"/>
    <s v="Wilson Jones Turn Tabs Binder Tool for Ring Binders"/>
    <n v="2.8920000000000008"/>
    <n v="2"/>
    <n v="0.7"/>
    <n v="-2.3136000000000001"/>
  </r>
  <r>
    <n v="8852"/>
    <x v="4412"/>
    <x v="1"/>
    <x v="740"/>
    <d v="2012-07-04T00:00:00"/>
    <s v="First Class"/>
    <s v="FA-14230"/>
    <s v="Frank Atkinson"/>
    <x v="1"/>
    <s v="United States"/>
    <x v="253"/>
    <x v="3"/>
    <n v="27604"/>
    <x v="0"/>
    <s v="OFF-PA-10002250"/>
    <x v="1"/>
    <x v="10"/>
    <s v="Things To Do Today Pad"/>
    <n v="9.3920000000000012"/>
    <n v="2"/>
    <n v="0.2"/>
    <n v="3.2871999999999999"/>
  </r>
  <r>
    <n v="8853"/>
    <x v="4413"/>
    <x v="2"/>
    <x v="1169"/>
    <d v="2011-10-13T00:00:00"/>
    <s v="Second Class"/>
    <s v="DN-13690"/>
    <s v="Duane Noonan"/>
    <x v="0"/>
    <s v="United States"/>
    <x v="20"/>
    <x v="15"/>
    <n v="10011"/>
    <x v="3"/>
    <s v="OFF-PA-10003823"/>
    <x v="1"/>
    <x v="10"/>
    <s v="Xerox 197"/>
    <n v="123.92"/>
    <n v="4"/>
    <n v="0"/>
    <n v="55.763999999999996"/>
  </r>
  <r>
    <n v="8854"/>
    <x v="4414"/>
    <x v="1"/>
    <x v="357"/>
    <d v="2012-09-25T00:00:00"/>
    <s v="First Class"/>
    <s v="FO-14305"/>
    <s v="Frank Olsen"/>
    <x v="0"/>
    <s v="United States"/>
    <x v="10"/>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x v="10"/>
    <x v="9"/>
    <n v="19143"/>
    <x v="3"/>
    <s v="TEC-AC-10003832"/>
    <x v="2"/>
    <x v="11"/>
    <s v="Logitech P710e Mobile Speakerphone"/>
    <n v="617.97600000000011"/>
    <n v="3"/>
    <n v="0.2"/>
    <n v="-7.724700000000098"/>
  </r>
  <r>
    <n v="8856"/>
    <x v="4415"/>
    <x v="3"/>
    <x v="165"/>
    <d v="2014-12-31T00:00:00"/>
    <s v="Standard Class"/>
    <s v="DP-13105"/>
    <s v="Dave Poirier"/>
    <x v="1"/>
    <s v="United States"/>
    <x v="347"/>
    <x v="45"/>
    <n v="83642"/>
    <x v="1"/>
    <s v="OFF-BI-10001679"/>
    <x v="1"/>
    <x v="8"/>
    <s v="GBC Instant Index System for Binding Systems"/>
    <n v="21.312000000000005"/>
    <n v="3"/>
    <n v="0.2"/>
    <n v="7.9919999999999991"/>
  </r>
  <r>
    <n v="8857"/>
    <x v="4416"/>
    <x v="3"/>
    <x v="119"/>
    <d v="2014-10-21T00:00:00"/>
    <s v="Standard Class"/>
    <s v="JW-15220"/>
    <s v="Jane Waco"/>
    <x v="1"/>
    <s v="United States"/>
    <x v="301"/>
    <x v="1"/>
    <n v="95823"/>
    <x v="1"/>
    <s v="TEC-AC-10002335"/>
    <x v="2"/>
    <x v="11"/>
    <s v="Logitech Media Keyboard K200"/>
    <n v="209.94"/>
    <n v="6"/>
    <n v="0"/>
    <n v="39.888599999999997"/>
  </r>
  <r>
    <n v="8858"/>
    <x v="4416"/>
    <x v="3"/>
    <x v="119"/>
    <d v="2014-10-21T00:00:00"/>
    <s v="Standard Class"/>
    <s v="JW-15220"/>
    <s v="Jane Waco"/>
    <x v="1"/>
    <s v="United States"/>
    <x v="301"/>
    <x v="1"/>
    <n v="95823"/>
    <x v="1"/>
    <s v="TEC-PH-10003187"/>
    <x v="2"/>
    <x v="7"/>
    <s v="Anker Astro Mini 3000mAh Ultra-Compact Portable Charger"/>
    <n v="31.983999999999998"/>
    <n v="2"/>
    <n v="0.2"/>
    <n v="-7.9959999999999996"/>
  </r>
  <r>
    <n v="8859"/>
    <x v="4416"/>
    <x v="3"/>
    <x v="119"/>
    <d v="2014-10-21T00:00:00"/>
    <s v="Standard Class"/>
    <s v="JW-15220"/>
    <s v="Jane Waco"/>
    <x v="1"/>
    <s v="United States"/>
    <x v="301"/>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x v="35"/>
    <x v="3"/>
    <n v="28205"/>
    <x v="0"/>
    <s v="TEC-PH-10003171"/>
    <x v="2"/>
    <x v="7"/>
    <s v="Plantronics Encore H101 Dual Earpieces Headset"/>
    <n v="35.96"/>
    <n v="1"/>
    <n v="0.2"/>
    <n v="3.5959999999999983"/>
  </r>
  <r>
    <n v="8861"/>
    <x v="4418"/>
    <x v="1"/>
    <x v="861"/>
    <d v="2012-09-18T00:00:00"/>
    <s v="Standard Class"/>
    <s v="SN-20560"/>
    <s v="Skye Norling"/>
    <x v="2"/>
    <s v="United States"/>
    <x v="267"/>
    <x v="30"/>
    <n v="7501"/>
    <x v="3"/>
    <s v="OFF-LA-10000414"/>
    <x v="1"/>
    <x v="2"/>
    <s v="Avery 503"/>
    <n v="31.049999999999997"/>
    <n v="3"/>
    <n v="0"/>
    <n v="14.904"/>
  </r>
  <r>
    <n v="8862"/>
    <x v="4418"/>
    <x v="1"/>
    <x v="861"/>
    <d v="2012-09-18T00:00:00"/>
    <s v="Standard Class"/>
    <s v="SN-20560"/>
    <s v="Skye Norling"/>
    <x v="2"/>
    <s v="United States"/>
    <x v="267"/>
    <x v="30"/>
    <n v="7501"/>
    <x v="3"/>
    <s v="FUR-FU-10002107"/>
    <x v="0"/>
    <x v="5"/>
    <s v="Eldon Pizzaz Desk Accessories"/>
    <n v="8.92"/>
    <n v="4"/>
    <n v="0"/>
    <n v="3.9248000000000003"/>
  </r>
  <r>
    <n v="8863"/>
    <x v="4418"/>
    <x v="1"/>
    <x v="861"/>
    <d v="2012-09-18T00:00:00"/>
    <s v="Standard Class"/>
    <s v="SN-20560"/>
    <s v="Skye Norling"/>
    <x v="2"/>
    <s v="United States"/>
    <x v="267"/>
    <x v="30"/>
    <n v="7501"/>
    <x v="3"/>
    <s v="OFF-BI-10004593"/>
    <x v="1"/>
    <x v="8"/>
    <s v="Ibico Laser Imprintable Binding System Covers"/>
    <n v="209.6"/>
    <n v="4"/>
    <n v="0"/>
    <n v="96.415999999999997"/>
  </r>
  <r>
    <n v="8864"/>
    <x v="4418"/>
    <x v="1"/>
    <x v="861"/>
    <d v="2012-09-18T00:00:00"/>
    <s v="Standard Class"/>
    <s v="SN-20560"/>
    <s v="Skye Norling"/>
    <x v="2"/>
    <s v="United States"/>
    <x v="267"/>
    <x v="30"/>
    <n v="7501"/>
    <x v="3"/>
    <s v="OFF-AP-10003860"/>
    <x v="1"/>
    <x v="9"/>
    <s v="Fellowes Advanced 8 Outlet Surge Suppressor with Phone/Fax Protection"/>
    <n v="111.04"/>
    <n v="4"/>
    <n v="0"/>
    <n v="29.980800000000002"/>
  </r>
  <r>
    <n v="8865"/>
    <x v="4418"/>
    <x v="1"/>
    <x v="861"/>
    <d v="2012-09-18T00:00:00"/>
    <s v="Standard Class"/>
    <s v="SN-20560"/>
    <s v="Skye Norling"/>
    <x v="2"/>
    <s v="United States"/>
    <x v="267"/>
    <x v="30"/>
    <n v="7501"/>
    <x v="3"/>
    <s v="OFF-PA-10000556"/>
    <x v="1"/>
    <x v="10"/>
    <s v="Xerox 208"/>
    <n v="38.880000000000003"/>
    <n v="6"/>
    <n v="0"/>
    <n v="18.662400000000002"/>
  </r>
  <r>
    <n v="8866"/>
    <x v="4419"/>
    <x v="1"/>
    <x v="139"/>
    <d v="2012-12-26T00:00:00"/>
    <s v="Standard Class"/>
    <s v="JM-15865"/>
    <s v="John Murray"/>
    <x v="0"/>
    <s v="United States"/>
    <x v="81"/>
    <x v="17"/>
    <n v="22204"/>
    <x v="0"/>
    <s v="OFF-AP-10003281"/>
    <x v="1"/>
    <x v="9"/>
    <s v="Acco 6 Outlet Guardian Standard Surge Suppressor"/>
    <n v="36.269999999999996"/>
    <n v="3"/>
    <n v="0"/>
    <n v="10.880999999999997"/>
  </r>
  <r>
    <n v="8867"/>
    <x v="4420"/>
    <x v="2"/>
    <x v="59"/>
    <d v="2011-09-23T00:00:00"/>
    <s v="First Class"/>
    <s v="SB-20185"/>
    <s v="Sarah Brown"/>
    <x v="0"/>
    <s v="United States"/>
    <x v="22"/>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x v="22"/>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x v="70"/>
    <x v="1"/>
    <n v="92037"/>
    <x v="1"/>
    <s v="TEC-MA-10003176"/>
    <x v="2"/>
    <x v="15"/>
    <s v="Okidata B400 Printer"/>
    <n v="686.40000000000009"/>
    <n v="2"/>
    <n v="0.2"/>
    <n v="77.219999999999914"/>
  </r>
  <r>
    <n v="8870"/>
    <x v="4422"/>
    <x v="3"/>
    <x v="96"/>
    <d v="2014-12-07T00:00:00"/>
    <s v="Standard Class"/>
    <s v="SH-19975"/>
    <s v="Sally Hughsby"/>
    <x v="1"/>
    <s v="United States"/>
    <x v="4"/>
    <x v="4"/>
    <n v="98105"/>
    <x v="1"/>
    <s v="OFF-BI-10002003"/>
    <x v="1"/>
    <x v="8"/>
    <s v="Ibico Presentation Index for Binding Systems"/>
    <n v="15.920000000000002"/>
    <n v="5"/>
    <n v="0.2"/>
    <n v="5.3729999999999993"/>
  </r>
  <r>
    <n v="8871"/>
    <x v="4422"/>
    <x v="3"/>
    <x v="96"/>
    <d v="2014-12-07T00:00:00"/>
    <s v="Standard Class"/>
    <s v="SH-19975"/>
    <s v="Sally Hughsby"/>
    <x v="1"/>
    <s v="United States"/>
    <x v="4"/>
    <x v="4"/>
    <n v="98105"/>
    <x v="1"/>
    <s v="FUR-FU-10000023"/>
    <x v="0"/>
    <x v="5"/>
    <s v="Eldon Wave Desk Accessories"/>
    <n v="70.679999999999993"/>
    <n v="12"/>
    <n v="0"/>
    <n v="31.099200000000003"/>
  </r>
  <r>
    <n v="8872"/>
    <x v="4422"/>
    <x v="3"/>
    <x v="96"/>
    <d v="2014-12-07T00:00:00"/>
    <s v="Standard Class"/>
    <s v="SH-19975"/>
    <s v="Sally Hughsby"/>
    <x v="1"/>
    <s v="United States"/>
    <x v="4"/>
    <x v="4"/>
    <n v="98105"/>
    <x v="1"/>
    <s v="OFF-ST-10002756"/>
    <x v="1"/>
    <x v="4"/>
    <s v="Tennsco Stur-D-Stor Boltless Shelving, 5 Shelves, 24&quot; Deep, Sand"/>
    <n v="541.24"/>
    <n v="4"/>
    <n v="0"/>
    <n v="5.4124000000000478"/>
  </r>
  <r>
    <n v="8873"/>
    <x v="4423"/>
    <x v="2"/>
    <x v="982"/>
    <d v="2011-10-10T00:00:00"/>
    <s v="Same Day"/>
    <s v="RB-19435"/>
    <s v="Richard Bierner"/>
    <x v="0"/>
    <s v="United States"/>
    <x v="38"/>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x v="38"/>
    <x v="24"/>
    <n v="43229"/>
    <x v="3"/>
    <s v="OFF-BI-10002429"/>
    <x v="1"/>
    <x v="8"/>
    <s v="Premier Elliptical Ring Binder, Black"/>
    <n v="18.264000000000003"/>
    <n v="2"/>
    <n v="0.7"/>
    <n v="-13.393599999999999"/>
  </r>
  <r>
    <n v="8875"/>
    <x v="4424"/>
    <x v="3"/>
    <x v="237"/>
    <d v="2014-11-17T00:00:00"/>
    <s v="Second Class"/>
    <s v="TC-21295"/>
    <s v="Toby Carlisle"/>
    <x v="0"/>
    <s v="United States"/>
    <x v="12"/>
    <x v="5"/>
    <n v="77095"/>
    <x v="2"/>
    <s v="OFF-BI-10003684"/>
    <x v="1"/>
    <x v="8"/>
    <s v="Wilson Jones Legal Size Ring Binders"/>
    <n v="21.989999999999995"/>
    <n v="5"/>
    <n v="0.8"/>
    <n v="-32.984999999999999"/>
  </r>
  <r>
    <n v="8876"/>
    <x v="4425"/>
    <x v="0"/>
    <x v="572"/>
    <d v="2013-08-20T00:00:00"/>
    <s v="Standard Class"/>
    <s v="CT-11995"/>
    <s v="Carol Triggs"/>
    <x v="0"/>
    <s v="United States"/>
    <x v="218"/>
    <x v="5"/>
    <n v="75061"/>
    <x v="2"/>
    <s v="OFF-SU-10003505"/>
    <x v="1"/>
    <x v="14"/>
    <s v="Premier Electric Letter Opener"/>
    <n v="185.376"/>
    <n v="2"/>
    <n v="0.2"/>
    <n v="-34.758000000000017"/>
  </r>
  <r>
    <n v="8877"/>
    <x v="4425"/>
    <x v="0"/>
    <x v="572"/>
    <d v="2013-08-20T00:00:00"/>
    <s v="Standard Class"/>
    <s v="CT-11995"/>
    <s v="Carol Triggs"/>
    <x v="0"/>
    <s v="United States"/>
    <x v="218"/>
    <x v="5"/>
    <n v="75061"/>
    <x v="2"/>
    <s v="OFF-AP-10002534"/>
    <x v="1"/>
    <x v="9"/>
    <s v="3.6 Cubic Foot Counter Height Office Refrigerator"/>
    <n v="58.923999999999985"/>
    <n v="1"/>
    <n v="0.8"/>
    <n v="-153.20240000000001"/>
  </r>
  <r>
    <n v="8878"/>
    <x v="4426"/>
    <x v="3"/>
    <x v="697"/>
    <d v="2014-09-24T00:00:00"/>
    <s v="Standard Class"/>
    <s v="GZ-14470"/>
    <s v="Gary Zandusky"/>
    <x v="0"/>
    <s v="United States"/>
    <x v="73"/>
    <x v="30"/>
    <n v="7960"/>
    <x v="3"/>
    <s v="TEC-MA-10004626"/>
    <x v="2"/>
    <x v="15"/>
    <s v="Lexmark 20R1285 X6650 Wireless All-in-One Printer"/>
    <n v="480"/>
    <n v="4"/>
    <n v="0"/>
    <n v="225.6"/>
  </r>
  <r>
    <n v="8879"/>
    <x v="4426"/>
    <x v="3"/>
    <x v="697"/>
    <d v="2014-09-24T00:00:00"/>
    <s v="Standard Class"/>
    <s v="GZ-14470"/>
    <s v="Gary Zandusky"/>
    <x v="0"/>
    <s v="United States"/>
    <x v="73"/>
    <x v="30"/>
    <n v="7960"/>
    <x v="3"/>
    <s v="OFF-ST-10000615"/>
    <x v="1"/>
    <x v="4"/>
    <s v="SimpliFile Personal File, Black Granite, 15w x 6-15/16d x 11-1/4h"/>
    <n v="34.049999999999997"/>
    <n v="3"/>
    <n v="0"/>
    <n v="9.5340000000000025"/>
  </r>
  <r>
    <n v="8880"/>
    <x v="4427"/>
    <x v="1"/>
    <x v="391"/>
    <d v="2012-03-25T00:00:00"/>
    <s v="First Class"/>
    <s v="AM-10360"/>
    <s v="Alice McCarthy"/>
    <x v="1"/>
    <s v="United States"/>
    <x v="1"/>
    <x v="1"/>
    <n v="90008"/>
    <x v="1"/>
    <s v="OFF-PA-10000659"/>
    <x v="1"/>
    <x v="10"/>
    <s v="TOPS Carbonless Receipt Book, Four 2-3/4 x 7-1/4 Money Receipts per Page"/>
    <n v="192.72"/>
    <n v="11"/>
    <n v="0"/>
    <n v="92.505599999999987"/>
  </r>
  <r>
    <n v="8881"/>
    <x v="4427"/>
    <x v="1"/>
    <x v="391"/>
    <d v="2012-03-25T00:00:00"/>
    <s v="First Class"/>
    <s v="AM-10360"/>
    <s v="Alice McCarthy"/>
    <x v="1"/>
    <s v="United States"/>
    <x v="1"/>
    <x v="1"/>
    <n v="90008"/>
    <x v="1"/>
    <s v="TEC-AC-10000736"/>
    <x v="2"/>
    <x v="11"/>
    <s v="Logitech G600 MMO Gaming Mouse"/>
    <n v="239.96999999999997"/>
    <n v="3"/>
    <n v="0"/>
    <n v="86.389199999999988"/>
  </r>
  <r>
    <n v="8882"/>
    <x v="4428"/>
    <x v="0"/>
    <x v="1186"/>
    <d v="2013-07-04T00:00:00"/>
    <s v="Second Class"/>
    <s v="AH-10120"/>
    <s v="Adrian Hane"/>
    <x v="2"/>
    <s v="United States"/>
    <x v="34"/>
    <x v="10"/>
    <n v="60505"/>
    <x v="2"/>
    <s v="TEC-AC-10003038"/>
    <x v="2"/>
    <x v="11"/>
    <s v="Kingston Digital DataTraveler 16GB USB 2.0"/>
    <n v="50.120000000000005"/>
    <n v="7"/>
    <n v="0.2"/>
    <n v="-0.62650000000000716"/>
  </r>
  <r>
    <n v="8883"/>
    <x v="4429"/>
    <x v="3"/>
    <x v="179"/>
    <d v="2014-10-26T00:00:00"/>
    <s v="Standard Class"/>
    <s v="MY-18295"/>
    <s v="Muhammed Yedwab"/>
    <x v="1"/>
    <s v="United States"/>
    <x v="28"/>
    <x v="3"/>
    <n v="27707"/>
    <x v="0"/>
    <s v="TEC-PH-10004071"/>
    <x v="2"/>
    <x v="7"/>
    <s v="PayAnywhere Card Reader"/>
    <n v="15.984000000000002"/>
    <n v="2"/>
    <n v="0.2"/>
    <n v="1.3986000000000001"/>
  </r>
  <r>
    <n v="8884"/>
    <x v="4429"/>
    <x v="3"/>
    <x v="179"/>
    <d v="2014-10-26T00:00:00"/>
    <s v="Standard Class"/>
    <s v="MY-18295"/>
    <s v="Muhammed Yedwab"/>
    <x v="1"/>
    <s v="United States"/>
    <x v="28"/>
    <x v="3"/>
    <n v="27707"/>
    <x v="0"/>
    <s v="OFF-PA-10001667"/>
    <x v="1"/>
    <x v="10"/>
    <s v="Great White Multi-Use Recycled Paper (20Lb. and 84 Bright)"/>
    <n v="14.352000000000002"/>
    <n v="3"/>
    <n v="0.2"/>
    <n v="4.4849999999999994"/>
  </r>
  <r>
    <n v="8885"/>
    <x v="4430"/>
    <x v="2"/>
    <x v="55"/>
    <d v="2011-08-30T00:00:00"/>
    <s v="Standard Class"/>
    <s v="BS-11590"/>
    <s v="Brendan Sweed"/>
    <x v="1"/>
    <s v="United States"/>
    <x v="38"/>
    <x v="24"/>
    <n v="43229"/>
    <x v="3"/>
    <s v="OFF-BI-10001982"/>
    <x v="1"/>
    <x v="8"/>
    <s v="Wilson Jones Custom Binder Spines &amp; Labels"/>
    <n v="6.5280000000000014"/>
    <n v="4"/>
    <n v="0.7"/>
    <n v="-4.5695999999999994"/>
  </r>
  <r>
    <n v="8886"/>
    <x v="4430"/>
    <x v="2"/>
    <x v="55"/>
    <d v="2011-08-30T00:00:00"/>
    <s v="Standard Class"/>
    <s v="BS-11590"/>
    <s v="Brendan Sweed"/>
    <x v="1"/>
    <s v="United States"/>
    <x v="38"/>
    <x v="24"/>
    <n v="43229"/>
    <x v="3"/>
    <s v="OFF-BI-10004141"/>
    <x v="1"/>
    <x v="8"/>
    <s v="Insertable Tab Indexes For Data Binders"/>
    <n v="2.8620000000000005"/>
    <n v="3"/>
    <n v="0.7"/>
    <n v="-2.2896000000000001"/>
  </r>
  <r>
    <n v="8887"/>
    <x v="4430"/>
    <x v="2"/>
    <x v="55"/>
    <d v="2011-08-30T00:00:00"/>
    <s v="Standard Class"/>
    <s v="BS-11590"/>
    <s v="Brendan Sweed"/>
    <x v="1"/>
    <s v="United States"/>
    <x v="38"/>
    <x v="24"/>
    <n v="43229"/>
    <x v="3"/>
    <s v="OFF-BI-10002103"/>
    <x v="1"/>
    <x v="8"/>
    <s v="Cardinal Slant-D Ring Binder, Heavy Gauge Vinyl"/>
    <n v="20.856000000000002"/>
    <n v="8"/>
    <n v="0.7"/>
    <n v="-16.684799999999996"/>
  </r>
  <r>
    <n v="8888"/>
    <x v="4431"/>
    <x v="2"/>
    <x v="923"/>
    <d v="2011-07-30T00:00:00"/>
    <s v="Second Class"/>
    <s v="BB-10990"/>
    <s v="Barry Blumstein"/>
    <x v="1"/>
    <s v="United States"/>
    <x v="1"/>
    <x v="1"/>
    <n v="90036"/>
    <x v="1"/>
    <s v="OFF-ST-10002574"/>
    <x v="1"/>
    <x v="4"/>
    <s v="SAFCO Commercial Wire Shelving, Black"/>
    <n v="276.27999999999997"/>
    <n v="2"/>
    <n v="0"/>
    <n v="0"/>
  </r>
  <r>
    <n v="8889"/>
    <x v="4432"/>
    <x v="3"/>
    <x v="96"/>
    <d v="2014-12-08T00:00:00"/>
    <s v="Standard Class"/>
    <s v="ML-17755"/>
    <s v="Max Ludwig"/>
    <x v="2"/>
    <s v="United States"/>
    <x v="280"/>
    <x v="1"/>
    <n v="95207"/>
    <x v="1"/>
    <s v="FUR-FU-10003394"/>
    <x v="0"/>
    <x v="5"/>
    <s v="Tenex &quot;The Solids&quot; Textured Chair Mats"/>
    <n v="629.64"/>
    <n v="9"/>
    <n v="0"/>
    <n v="107.03879999999994"/>
  </r>
  <r>
    <n v="8890"/>
    <x v="4433"/>
    <x v="0"/>
    <x v="508"/>
    <d v="2013-10-22T00:00:00"/>
    <s v="Second Class"/>
    <s v="FC-14245"/>
    <s v="Frank Carlisle"/>
    <x v="2"/>
    <s v="United States"/>
    <x v="29"/>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x v="29"/>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x v="38"/>
    <x v="32"/>
    <n v="31907"/>
    <x v="0"/>
    <s v="FUR-CH-10001146"/>
    <x v="0"/>
    <x v="1"/>
    <s v="Global Value Mid-Back Manager's Chair, Gray"/>
    <n v="121.78"/>
    <n v="2"/>
    <n v="0"/>
    <n v="30.444999999999993"/>
  </r>
  <r>
    <n v="8893"/>
    <x v="4435"/>
    <x v="1"/>
    <x v="494"/>
    <d v="2012-12-06T00:00:00"/>
    <s v="Standard Class"/>
    <s v="LC-16960"/>
    <s v="Lindsay Castell"/>
    <x v="2"/>
    <s v="United States"/>
    <x v="70"/>
    <x v="1"/>
    <n v="92037"/>
    <x v="1"/>
    <s v="FUR-CH-10003973"/>
    <x v="0"/>
    <x v="1"/>
    <s v="GuestStacker Chair with Chrome Finish Legs"/>
    <n v="2676.672"/>
    <n v="9"/>
    <n v="0.2"/>
    <n v="267.66720000000009"/>
  </r>
  <r>
    <n v="8894"/>
    <x v="4436"/>
    <x v="2"/>
    <x v="79"/>
    <d v="2011-08-12T00:00:00"/>
    <s v="Standard Class"/>
    <s v="GZ-14470"/>
    <s v="Gary Zandusky"/>
    <x v="0"/>
    <s v="United States"/>
    <x v="480"/>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x v="1"/>
    <x v="1"/>
    <n v="90004"/>
    <x v="1"/>
    <s v="FUR-FU-10004071"/>
    <x v="0"/>
    <x v="5"/>
    <s v="Luxo Professional Magnifying Clamp-On Fluorescent Lamps"/>
    <n v="312.03000000000003"/>
    <n v="3"/>
    <n v="0"/>
    <n v="43.684200000000018"/>
  </r>
  <r>
    <n v="8896"/>
    <x v="4437"/>
    <x v="0"/>
    <x v="243"/>
    <d v="2013-08-23T00:00:00"/>
    <s v="Standard Class"/>
    <s v="BD-11320"/>
    <s v="Bill Donatelli"/>
    <x v="0"/>
    <s v="United States"/>
    <x v="1"/>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x v="1"/>
    <x v="1"/>
    <n v="90004"/>
    <x v="1"/>
    <s v="TEC-PH-10004614"/>
    <x v="2"/>
    <x v="7"/>
    <s v="AT&amp;T 841000 Phone"/>
    <n v="165.60000000000002"/>
    <n v="3"/>
    <n v="0.2"/>
    <n v="10.349999999999994"/>
  </r>
  <r>
    <n v="8898"/>
    <x v="4437"/>
    <x v="0"/>
    <x v="243"/>
    <d v="2013-08-23T00:00:00"/>
    <s v="Standard Class"/>
    <s v="BD-11320"/>
    <s v="Bill Donatelli"/>
    <x v="0"/>
    <s v="United States"/>
    <x v="1"/>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x v="24"/>
    <x v="17"/>
    <n v="22153"/>
    <x v="0"/>
    <s v="OFF-LA-10004545"/>
    <x v="1"/>
    <x v="2"/>
    <s v="Avery 50"/>
    <n v="25.06"/>
    <n v="2"/>
    <n v="0"/>
    <n v="11.778199999999998"/>
  </r>
  <r>
    <n v="8901"/>
    <x v="4439"/>
    <x v="0"/>
    <x v="1207"/>
    <d v="2013-06-05T00:00:00"/>
    <s v="Standard Class"/>
    <s v="BP-11290"/>
    <s v="Beth Paige"/>
    <x v="0"/>
    <s v="United States"/>
    <x v="27"/>
    <x v="10"/>
    <n v="62521"/>
    <x v="2"/>
    <s v="FUR-FU-10001379"/>
    <x v="0"/>
    <x v="5"/>
    <s v="Executive Impressions 16-1/2&quot; Circular Wall Clock"/>
    <n v="32.064"/>
    <n v="3"/>
    <n v="0.6"/>
    <n v="-12.825599999999994"/>
  </r>
  <r>
    <n v="8902"/>
    <x v="4439"/>
    <x v="0"/>
    <x v="1207"/>
    <d v="2013-06-05T00:00:00"/>
    <s v="Standard Class"/>
    <s v="BP-11290"/>
    <s v="Beth Paige"/>
    <x v="0"/>
    <s v="United States"/>
    <x v="27"/>
    <x v="10"/>
    <n v="62521"/>
    <x v="2"/>
    <s v="OFF-PA-10001846"/>
    <x v="1"/>
    <x v="10"/>
    <s v="Xerox 1899"/>
    <n v="18.496000000000002"/>
    <n v="4"/>
    <n v="0.2"/>
    <n v="6.7048000000000005"/>
  </r>
  <r>
    <n v="8903"/>
    <x v="4439"/>
    <x v="0"/>
    <x v="1207"/>
    <d v="2013-06-05T00:00:00"/>
    <s v="Standard Class"/>
    <s v="BP-11290"/>
    <s v="Beth Paige"/>
    <x v="0"/>
    <s v="United States"/>
    <x v="27"/>
    <x v="10"/>
    <n v="62521"/>
    <x v="2"/>
    <s v="FUR-CH-10000422"/>
    <x v="0"/>
    <x v="1"/>
    <s v="Global Highback Leather Tilter in Burgundy"/>
    <n v="191.07899999999998"/>
    <n v="3"/>
    <n v="0.3"/>
    <n v="-38.215799999999973"/>
  </r>
  <r>
    <n v="8904"/>
    <x v="4439"/>
    <x v="0"/>
    <x v="1207"/>
    <d v="2013-06-05T00:00:00"/>
    <s v="Standard Class"/>
    <s v="BP-11290"/>
    <s v="Beth Paige"/>
    <x v="0"/>
    <s v="United States"/>
    <x v="27"/>
    <x v="10"/>
    <n v="62521"/>
    <x v="2"/>
    <s v="OFF-PA-10004621"/>
    <x v="1"/>
    <x v="10"/>
    <s v="Xerox 212"/>
    <n v="10.368000000000002"/>
    <n v="2"/>
    <n v="0.2"/>
    <n v="3.6288"/>
  </r>
  <r>
    <n v="8905"/>
    <x v="4440"/>
    <x v="0"/>
    <x v="949"/>
    <d v="2013-07-02T00:00:00"/>
    <s v="Same Day"/>
    <s v="SU-20665"/>
    <s v="Stephanie Ulpright"/>
    <x v="2"/>
    <s v="United States"/>
    <x v="20"/>
    <x v="15"/>
    <n v="10009"/>
    <x v="3"/>
    <s v="OFF-LA-10001474"/>
    <x v="1"/>
    <x v="2"/>
    <s v="Avery 477"/>
    <n v="30.53"/>
    <n v="1"/>
    <n v="0"/>
    <n v="14.043800000000001"/>
  </r>
  <r>
    <n v="8906"/>
    <x v="4440"/>
    <x v="0"/>
    <x v="949"/>
    <d v="2013-07-02T00:00:00"/>
    <s v="Same Day"/>
    <s v="SU-20665"/>
    <s v="Stephanie Ulpright"/>
    <x v="2"/>
    <s v="United States"/>
    <x v="20"/>
    <x v="15"/>
    <n v="10009"/>
    <x v="3"/>
    <s v="TEC-AC-10001635"/>
    <x v="2"/>
    <x v="11"/>
    <s v="KeyTronic KT400U2 - Keyboard - Black"/>
    <n v="30.839999999999996"/>
    <n v="3"/>
    <n v="0"/>
    <n v="6.1679999999999975"/>
  </r>
  <r>
    <n v="8907"/>
    <x v="4440"/>
    <x v="0"/>
    <x v="949"/>
    <d v="2013-07-02T00:00:00"/>
    <s v="Same Day"/>
    <s v="SU-20665"/>
    <s v="Stephanie Ulpright"/>
    <x v="2"/>
    <s v="United States"/>
    <x v="20"/>
    <x v="15"/>
    <n v="10009"/>
    <x v="3"/>
    <s v="OFF-PA-10001950"/>
    <x v="1"/>
    <x v="10"/>
    <s v="Southworth 25% Cotton Antique Laid Paper &amp; Envelopes"/>
    <n v="75.06"/>
    <n v="9"/>
    <n v="0"/>
    <n v="33.776999999999994"/>
  </r>
  <r>
    <n v="8908"/>
    <x v="4441"/>
    <x v="0"/>
    <x v="122"/>
    <d v="2013-12-21T00:00:00"/>
    <s v="First Class"/>
    <s v="AY-10555"/>
    <s v="Andy Yotov"/>
    <x v="1"/>
    <s v="United States"/>
    <x v="8"/>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x v="429"/>
    <x v="1"/>
    <n v="92553"/>
    <x v="1"/>
    <s v="OFF-PA-10003790"/>
    <x v="1"/>
    <x v="10"/>
    <s v="Xerox 1991"/>
    <n v="182.72"/>
    <n v="8"/>
    <n v="0"/>
    <n v="84.051199999999994"/>
  </r>
  <r>
    <n v="8910"/>
    <x v="4443"/>
    <x v="3"/>
    <x v="960"/>
    <d v="2014-11-02T00:00:00"/>
    <s v="Standard Class"/>
    <s v="SA-20830"/>
    <s v="Sue Ann Reed"/>
    <x v="0"/>
    <s v="United States"/>
    <x v="231"/>
    <x v="31"/>
    <n v="2149"/>
    <x v="3"/>
    <s v="OFF-LA-10002475"/>
    <x v="1"/>
    <x v="2"/>
    <s v="Avery 519"/>
    <n v="21.93"/>
    <n v="3"/>
    <n v="0"/>
    <n v="10.307099999999998"/>
  </r>
  <r>
    <n v="8911"/>
    <x v="4444"/>
    <x v="3"/>
    <x v="259"/>
    <d v="2014-11-09T00:00:00"/>
    <s v="Standard Class"/>
    <s v="CA-12265"/>
    <s v="Christina Anderson"/>
    <x v="0"/>
    <s v="United States"/>
    <x v="346"/>
    <x v="18"/>
    <n v="37421"/>
    <x v="0"/>
    <s v="TEC-AC-10000303"/>
    <x v="2"/>
    <x v="11"/>
    <s v="Logitech M510 Wireless Mouse"/>
    <n v="95.976000000000013"/>
    <n v="3"/>
    <n v="0.2"/>
    <n v="15.596099999999996"/>
  </r>
  <r>
    <n v="8912"/>
    <x v="4444"/>
    <x v="3"/>
    <x v="259"/>
    <d v="2014-11-09T00:00:00"/>
    <s v="Standard Class"/>
    <s v="CA-12265"/>
    <s v="Christina Anderson"/>
    <x v="0"/>
    <s v="United States"/>
    <x v="346"/>
    <x v="18"/>
    <n v="37421"/>
    <x v="0"/>
    <s v="TEC-PH-10000127"/>
    <x v="2"/>
    <x v="7"/>
    <s v="iOttie XL Car Mount"/>
    <n v="143.928"/>
    <n v="9"/>
    <n v="0.2"/>
    <n v="-32.383800000000008"/>
  </r>
  <r>
    <n v="8913"/>
    <x v="4444"/>
    <x v="3"/>
    <x v="259"/>
    <d v="2014-11-09T00:00:00"/>
    <s v="Standard Class"/>
    <s v="CA-12265"/>
    <s v="Christina Anderson"/>
    <x v="0"/>
    <s v="United States"/>
    <x v="346"/>
    <x v="18"/>
    <n v="37421"/>
    <x v="0"/>
    <s v="OFF-BI-10004364"/>
    <x v="1"/>
    <x v="8"/>
    <s v="Storex Dura Pro Binders"/>
    <n v="3.5640000000000009"/>
    <n v="2"/>
    <n v="0.7"/>
    <n v="-2.9700000000000006"/>
  </r>
  <r>
    <n v="8914"/>
    <x v="4444"/>
    <x v="3"/>
    <x v="259"/>
    <d v="2014-11-09T00:00:00"/>
    <s v="Standard Class"/>
    <s v="CA-12265"/>
    <s v="Christina Anderson"/>
    <x v="0"/>
    <s v="United States"/>
    <x v="346"/>
    <x v="18"/>
    <n v="37421"/>
    <x v="0"/>
    <s v="OFF-LA-10002195"/>
    <x v="1"/>
    <x v="2"/>
    <s v="Avery 481"/>
    <n v="4.9280000000000008"/>
    <n v="2"/>
    <n v="0.2"/>
    <n v="1.7247999999999997"/>
  </r>
  <r>
    <n v="8915"/>
    <x v="4445"/>
    <x v="0"/>
    <x v="195"/>
    <d v="2013-05-14T00:00:00"/>
    <s v="Standard Class"/>
    <s v="CV-12805"/>
    <s v="Cynthia Voltz"/>
    <x v="1"/>
    <s v="United States"/>
    <x v="89"/>
    <x v="5"/>
    <n v="78745"/>
    <x v="2"/>
    <s v="OFF-ST-10001490"/>
    <x v="1"/>
    <x v="4"/>
    <s v="Hot File 7-Pocket, Floor Stand"/>
    <n v="856.65600000000006"/>
    <n v="6"/>
    <n v="0.2"/>
    <n v="107.08199999999985"/>
  </r>
  <r>
    <n v="8916"/>
    <x v="4445"/>
    <x v="0"/>
    <x v="195"/>
    <d v="2013-05-14T00:00:00"/>
    <s v="Standard Class"/>
    <s v="CV-12805"/>
    <s v="Cynthia Voltz"/>
    <x v="1"/>
    <s v="United States"/>
    <x v="89"/>
    <x v="5"/>
    <n v="78745"/>
    <x v="2"/>
    <s v="OFF-BI-10002852"/>
    <x v="1"/>
    <x v="8"/>
    <s v="Ibico Standard Transparent Covers"/>
    <n v="13.183999999999997"/>
    <n v="4"/>
    <n v="0.8"/>
    <n v="-20.435200000000002"/>
  </r>
  <r>
    <n v="8917"/>
    <x v="4445"/>
    <x v="0"/>
    <x v="195"/>
    <d v="2013-05-14T00:00:00"/>
    <s v="Standard Class"/>
    <s v="CV-12805"/>
    <s v="Cynthia Voltz"/>
    <x v="1"/>
    <s v="United States"/>
    <x v="89"/>
    <x v="5"/>
    <n v="78745"/>
    <x v="2"/>
    <s v="OFF-AP-10000390"/>
    <x v="1"/>
    <x v="9"/>
    <s v="Euro Pro Shark Stick Mini Vacuum"/>
    <n v="48.783999999999985"/>
    <n v="4"/>
    <n v="0.8"/>
    <n v="-131.71680000000001"/>
  </r>
  <r>
    <n v="8918"/>
    <x v="4445"/>
    <x v="0"/>
    <x v="195"/>
    <d v="2013-05-14T00:00:00"/>
    <s v="Standard Class"/>
    <s v="CV-12805"/>
    <s v="Cynthia Voltz"/>
    <x v="1"/>
    <s v="United States"/>
    <x v="89"/>
    <x v="5"/>
    <n v="78745"/>
    <x v="2"/>
    <s v="OFF-PA-10004327"/>
    <x v="1"/>
    <x v="10"/>
    <s v="Xerox 1911"/>
    <n v="76.64"/>
    <n v="2"/>
    <n v="0.2"/>
    <n v="26.823999999999995"/>
  </r>
  <r>
    <n v="8919"/>
    <x v="4445"/>
    <x v="0"/>
    <x v="195"/>
    <d v="2013-05-14T00:00:00"/>
    <s v="Standard Class"/>
    <s v="CV-12805"/>
    <s v="Cynthia Voltz"/>
    <x v="1"/>
    <s v="United States"/>
    <x v="89"/>
    <x v="5"/>
    <n v="78745"/>
    <x v="2"/>
    <s v="OFF-BI-10002353"/>
    <x v="1"/>
    <x v="8"/>
    <s v="GBC VeloBind Cover Sets"/>
    <n v="18.527999999999995"/>
    <n v="6"/>
    <n v="0.8"/>
    <n v="-27.791999999999994"/>
  </r>
  <r>
    <n v="8920"/>
    <x v="4446"/>
    <x v="2"/>
    <x v="1063"/>
    <d v="2011-04-08T00:00:00"/>
    <s v="Standard Class"/>
    <s v="AH-10690"/>
    <s v="Anna Häberlin"/>
    <x v="1"/>
    <s v="United States"/>
    <x v="173"/>
    <x v="17"/>
    <n v="23464"/>
    <x v="0"/>
    <s v="FUR-FU-10003192"/>
    <x v="0"/>
    <x v="5"/>
    <s v="Luxo Adjustable Task Clamp Lamp"/>
    <n v="177.68"/>
    <n v="2"/>
    <n v="0"/>
    <n v="46.196799999999996"/>
  </r>
  <r>
    <n v="8921"/>
    <x v="4447"/>
    <x v="2"/>
    <x v="582"/>
    <d v="2011-05-03T00:00:00"/>
    <s v="Standard Class"/>
    <s v="DS-13180"/>
    <s v="David Smith"/>
    <x v="1"/>
    <s v="United States"/>
    <x v="312"/>
    <x v="15"/>
    <n v="14701"/>
    <x v="3"/>
    <s v="TEC-AC-10000736"/>
    <x v="2"/>
    <x v="11"/>
    <s v="Logitech G600 MMO Gaming Mouse"/>
    <n v="159.97999999999999"/>
    <n v="2"/>
    <n v="0"/>
    <n v="57.592799999999997"/>
  </r>
  <r>
    <n v="8922"/>
    <x v="4448"/>
    <x v="0"/>
    <x v="964"/>
    <d v="2013-10-09T00:00:00"/>
    <s v="Standard Class"/>
    <s v="AH-10690"/>
    <s v="Anna Häberlin"/>
    <x v="1"/>
    <s v="United States"/>
    <x v="514"/>
    <x v="2"/>
    <n v="33134"/>
    <x v="0"/>
    <s v="TEC-PH-10003095"/>
    <x v="2"/>
    <x v="7"/>
    <s v="Samsung HM1900 Bluetooth Headset"/>
    <n v="52.679999999999993"/>
    <n v="3"/>
    <n v="0.2"/>
    <n v="19.754999999999999"/>
  </r>
  <r>
    <n v="8923"/>
    <x v="4448"/>
    <x v="0"/>
    <x v="964"/>
    <d v="2013-10-09T00:00:00"/>
    <s v="Standard Class"/>
    <s v="AH-10690"/>
    <s v="Anna Häberlin"/>
    <x v="1"/>
    <s v="United States"/>
    <x v="514"/>
    <x v="2"/>
    <n v="33134"/>
    <x v="0"/>
    <s v="FUR-FU-10002885"/>
    <x v="0"/>
    <x v="5"/>
    <s v="Magna Visual Magnetic Picture Hangers"/>
    <n v="11.568000000000001"/>
    <n v="3"/>
    <n v="0.2"/>
    <n v="2.6028000000000011"/>
  </r>
  <r>
    <n v="8924"/>
    <x v="4449"/>
    <x v="3"/>
    <x v="532"/>
    <d v="2014-06-18T00:00:00"/>
    <s v="Standard Class"/>
    <s v="ZC-21910"/>
    <s v="Zuschuss Carroll"/>
    <x v="0"/>
    <s v="United States"/>
    <x v="365"/>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x v="179"/>
    <x v="10"/>
    <n v="61107"/>
    <x v="2"/>
    <s v="TEC-PH-10004241"/>
    <x v="2"/>
    <x v="7"/>
    <s v="Nokia Lumia 1020"/>
    <n v="1439.9680000000001"/>
    <n v="4"/>
    <n v="0.2"/>
    <n v="143.99680000000006"/>
  </r>
  <r>
    <n v="8926"/>
    <x v="4450"/>
    <x v="0"/>
    <x v="806"/>
    <d v="2013-02-03T00:00:00"/>
    <s v="Standard Class"/>
    <s v="DF-13135"/>
    <s v="David Flashing"/>
    <x v="0"/>
    <s v="United States"/>
    <x v="179"/>
    <x v="10"/>
    <n v="61107"/>
    <x v="2"/>
    <s v="OFF-BI-10000546"/>
    <x v="1"/>
    <x v="8"/>
    <s v="Avery Durable Binders"/>
    <n v="1.7279999999999995"/>
    <n v="3"/>
    <n v="0.8"/>
    <n v="-2.678399999999999"/>
  </r>
  <r>
    <n v="8927"/>
    <x v="4450"/>
    <x v="0"/>
    <x v="806"/>
    <d v="2013-02-03T00:00:00"/>
    <s v="Standard Class"/>
    <s v="DF-13135"/>
    <s v="David Flashing"/>
    <x v="0"/>
    <s v="United States"/>
    <x v="179"/>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x v="4"/>
    <x v="4"/>
    <n v="98103"/>
    <x v="1"/>
    <s v="OFF-AR-10002067"/>
    <x v="1"/>
    <x v="6"/>
    <s v="Newell 334"/>
    <n v="99.2"/>
    <n v="5"/>
    <n v="0"/>
    <n v="25.792000000000002"/>
  </r>
  <r>
    <n v="8929"/>
    <x v="4452"/>
    <x v="1"/>
    <x v="657"/>
    <d v="2012-04-17T00:00:00"/>
    <s v="Standard Class"/>
    <s v="FP-14320"/>
    <s v="Frank Preis"/>
    <x v="0"/>
    <s v="United States"/>
    <x v="114"/>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x v="114"/>
    <x v="5"/>
    <n v="77340"/>
    <x v="2"/>
    <s v="FUR-TA-10002530"/>
    <x v="0"/>
    <x v="3"/>
    <s v="Iceberg OfficeWorks 42&quot; Round Tables"/>
    <n v="211.37199999999999"/>
    <n v="2"/>
    <n v="0.3"/>
    <n v="-45.294000000000011"/>
  </r>
  <r>
    <n v="8931"/>
    <x v="4452"/>
    <x v="1"/>
    <x v="657"/>
    <d v="2012-04-17T00:00:00"/>
    <s v="Standard Class"/>
    <s v="FP-14320"/>
    <s v="Frank Preis"/>
    <x v="0"/>
    <s v="United States"/>
    <x v="114"/>
    <x v="5"/>
    <n v="77340"/>
    <x v="2"/>
    <s v="TEC-PH-10001061"/>
    <x v="2"/>
    <x v="7"/>
    <s v="Apple iPhone 5C"/>
    <n v="239.976"/>
    <n v="3"/>
    <n v="0.2"/>
    <n v="17.998199999999997"/>
  </r>
  <r>
    <n v="8932"/>
    <x v="4453"/>
    <x v="3"/>
    <x v="404"/>
    <d v="2014-12-25T00:00:00"/>
    <s v="Standard Class"/>
    <s v="HE-14800"/>
    <s v="Harold Engle"/>
    <x v="1"/>
    <s v="United States"/>
    <x v="158"/>
    <x v="6"/>
    <n v="53209"/>
    <x v="2"/>
    <s v="FUR-FU-10001057"/>
    <x v="0"/>
    <x v="5"/>
    <s v="Tensor Track Tree Floor Lamp"/>
    <n v="99.949999999999989"/>
    <n v="5"/>
    <n v="0"/>
    <n v="22.988499999999998"/>
  </r>
  <r>
    <n v="8933"/>
    <x v="4453"/>
    <x v="3"/>
    <x v="404"/>
    <d v="2014-12-25T00:00:00"/>
    <s v="Standard Class"/>
    <s v="HE-14800"/>
    <s v="Harold Engle"/>
    <x v="1"/>
    <s v="United States"/>
    <x v="158"/>
    <x v="6"/>
    <n v="53209"/>
    <x v="2"/>
    <s v="TEC-AC-10002331"/>
    <x v="2"/>
    <x v="11"/>
    <s v="Maxell 74 Minute CDR, 10/Pack"/>
    <n v="29.339999999999996"/>
    <n v="3"/>
    <n v="0"/>
    <n v="10.855799999999999"/>
  </r>
  <r>
    <n v="8934"/>
    <x v="4454"/>
    <x v="0"/>
    <x v="560"/>
    <d v="2013-03-20T00:00:00"/>
    <s v="Standard Class"/>
    <s v="SP-20545"/>
    <s v="Sibella Parks"/>
    <x v="1"/>
    <s v="United States"/>
    <x v="124"/>
    <x v="6"/>
    <n v="54302"/>
    <x v="2"/>
    <s v="FUR-FU-10003724"/>
    <x v="0"/>
    <x v="5"/>
    <s v="Westinghouse Clip-On Gooseneck Lamps"/>
    <n v="16.739999999999998"/>
    <n v="2"/>
    <n v="0"/>
    <n v="4.3523999999999994"/>
  </r>
  <r>
    <n v="8935"/>
    <x v="4455"/>
    <x v="3"/>
    <x v="151"/>
    <d v="2014-08-28T00:00:00"/>
    <s v="Same Day"/>
    <s v="BP-11185"/>
    <s v="Ben Peterman"/>
    <x v="1"/>
    <s v="United States"/>
    <x v="10"/>
    <x v="9"/>
    <n v="19120"/>
    <x v="3"/>
    <s v="OFF-PA-10000528"/>
    <x v="1"/>
    <x v="10"/>
    <s v="Xerox 1981"/>
    <n v="12.672000000000001"/>
    <n v="3"/>
    <n v="0.2"/>
    <n v="3.96"/>
  </r>
  <r>
    <n v="8936"/>
    <x v="4455"/>
    <x v="3"/>
    <x v="151"/>
    <d v="2014-08-28T00:00:00"/>
    <s v="Same Day"/>
    <s v="BP-11185"/>
    <s v="Ben Peterman"/>
    <x v="1"/>
    <s v="United States"/>
    <x v="10"/>
    <x v="9"/>
    <n v="19120"/>
    <x v="3"/>
    <s v="TEC-AC-10001908"/>
    <x v="2"/>
    <x v="11"/>
    <s v="Logitech Wireless Headset h800"/>
    <n v="1119.8880000000001"/>
    <n v="14"/>
    <n v="0.2"/>
    <n v="209.97899999999993"/>
  </r>
  <r>
    <n v="8937"/>
    <x v="4456"/>
    <x v="1"/>
    <x v="997"/>
    <d v="2012-12-19T00:00:00"/>
    <s v="Second Class"/>
    <s v="PG-18895"/>
    <s v="Paul Gonzalez"/>
    <x v="0"/>
    <s v="United States"/>
    <x v="1"/>
    <x v="1"/>
    <n v="90008"/>
    <x v="1"/>
    <s v="OFF-AR-10003903"/>
    <x v="1"/>
    <x v="6"/>
    <s v="Sanford 52201 APSCO Electric Pencil Sharpener"/>
    <n v="204.85"/>
    <n v="5"/>
    <n v="0"/>
    <n v="53.261000000000003"/>
  </r>
  <r>
    <n v="8938"/>
    <x v="4456"/>
    <x v="1"/>
    <x v="997"/>
    <d v="2012-12-19T00:00:00"/>
    <s v="Second Class"/>
    <s v="PG-18895"/>
    <s v="Paul Gonzalez"/>
    <x v="0"/>
    <s v="United States"/>
    <x v="1"/>
    <x v="1"/>
    <n v="90008"/>
    <x v="1"/>
    <s v="TEC-PH-10004908"/>
    <x v="2"/>
    <x v="7"/>
    <s v="Panasonic KX TS3282W Corded phone"/>
    <n v="135.98400000000001"/>
    <n v="2"/>
    <n v="0.2"/>
    <n v="16.997999999999983"/>
  </r>
  <r>
    <n v="8939"/>
    <x v="4456"/>
    <x v="1"/>
    <x v="997"/>
    <d v="2012-12-19T00:00:00"/>
    <s v="Second Class"/>
    <s v="PG-18895"/>
    <s v="Paul Gonzalez"/>
    <x v="0"/>
    <s v="United States"/>
    <x v="1"/>
    <x v="1"/>
    <n v="90008"/>
    <x v="1"/>
    <s v="OFF-AR-10001940"/>
    <x v="1"/>
    <x v="6"/>
    <s v="Sanford Colorific Eraseable Coloring Pencils, 12 Count"/>
    <n v="16.399999999999999"/>
    <n v="5"/>
    <n v="0"/>
    <n v="7.0520000000000005"/>
  </r>
  <r>
    <n v="8940"/>
    <x v="4456"/>
    <x v="1"/>
    <x v="997"/>
    <d v="2012-12-19T00:00:00"/>
    <s v="Second Class"/>
    <s v="PG-18895"/>
    <s v="Paul Gonzalez"/>
    <x v="0"/>
    <s v="United States"/>
    <x v="1"/>
    <x v="1"/>
    <n v="90008"/>
    <x v="1"/>
    <s v="OFF-BI-10002026"/>
    <x v="1"/>
    <x v="8"/>
    <s v="Avery Arch Ring Binders"/>
    <n v="92.960000000000008"/>
    <n v="2"/>
    <n v="0.2"/>
    <n v="31.373999999999995"/>
  </r>
  <r>
    <n v="8941"/>
    <x v="4457"/>
    <x v="2"/>
    <x v="963"/>
    <d v="2011-08-24T00:00:00"/>
    <s v="Second Class"/>
    <s v="JP-15520"/>
    <s v="Jeremy Pistek"/>
    <x v="0"/>
    <s v="United States"/>
    <x v="368"/>
    <x v="2"/>
    <n v="33161"/>
    <x v="0"/>
    <s v="OFF-SU-10003936"/>
    <x v="1"/>
    <x v="14"/>
    <s v="Acme Serrated Blade Letter Opener"/>
    <n v="7.6320000000000014"/>
    <n v="3"/>
    <n v="0.2"/>
    <n v="-1.8126000000000002"/>
  </r>
  <r>
    <n v="8942"/>
    <x v="4458"/>
    <x v="0"/>
    <x v="54"/>
    <d v="2013-11-06T00:00:00"/>
    <s v="First Class"/>
    <s v="NW-18400"/>
    <s v="Natalie Webber"/>
    <x v="0"/>
    <s v="United States"/>
    <x v="32"/>
    <x v="21"/>
    <n v="97206"/>
    <x v="1"/>
    <s v="OFF-BI-10002813"/>
    <x v="1"/>
    <x v="8"/>
    <s v="Avery Reinforcements for Hole-Punch Pages"/>
    <n v="4.1580000000000004"/>
    <n v="7"/>
    <n v="0.7"/>
    <n v="-3.4649999999999999"/>
  </r>
  <r>
    <n v="8943"/>
    <x v="4458"/>
    <x v="0"/>
    <x v="54"/>
    <d v="2013-11-06T00:00:00"/>
    <s v="First Class"/>
    <s v="NW-18400"/>
    <s v="Natalie Webber"/>
    <x v="0"/>
    <s v="United States"/>
    <x v="32"/>
    <x v="21"/>
    <n v="97206"/>
    <x v="1"/>
    <s v="TEC-MA-10003337"/>
    <x v="2"/>
    <x v="15"/>
    <s v="Okidata B401 Printer"/>
    <n v="179.99100000000004"/>
    <n v="3"/>
    <n v="0.7"/>
    <n v="-251.98739999999992"/>
  </r>
  <r>
    <n v="8944"/>
    <x v="4459"/>
    <x v="3"/>
    <x v="1209"/>
    <d v="2014-10-17T00:00:00"/>
    <s v="Standard Class"/>
    <s v="SW-20245"/>
    <s v="Scot Wooten"/>
    <x v="0"/>
    <s v="United States"/>
    <x v="34"/>
    <x v="10"/>
    <n v="60505"/>
    <x v="2"/>
    <s v="FUR-CH-10001545"/>
    <x v="0"/>
    <x v="1"/>
    <s v="Hon Comfortask Task/Swivel Chairs"/>
    <n v="239.358"/>
    <n v="3"/>
    <n v="0.3"/>
    <n v="-47.871600000000001"/>
  </r>
  <r>
    <n v="8945"/>
    <x v="4460"/>
    <x v="2"/>
    <x v="1035"/>
    <d v="2011-12-08T00:00:00"/>
    <s v="First Class"/>
    <s v="EH-14005"/>
    <s v="Erica Hernandez"/>
    <x v="2"/>
    <s v="United States"/>
    <x v="8"/>
    <x v="1"/>
    <n v="94109"/>
    <x v="1"/>
    <s v="OFF-PA-10000062"/>
    <x v="1"/>
    <x v="10"/>
    <s v="Green Bar Computer Printout Paper"/>
    <n v="164.88"/>
    <n v="3"/>
    <n v="0"/>
    <n v="80.791200000000003"/>
  </r>
  <r>
    <n v="8946"/>
    <x v="4461"/>
    <x v="2"/>
    <x v="647"/>
    <d v="2011-11-17T00:00:00"/>
    <s v="Second Class"/>
    <s v="SC-20260"/>
    <s v="Scott Cohen"/>
    <x v="1"/>
    <s v="United States"/>
    <x v="8"/>
    <x v="1"/>
    <n v="94110"/>
    <x v="1"/>
    <s v="OFF-SU-10001574"/>
    <x v="1"/>
    <x v="14"/>
    <s v="Acme Value Line Scissors"/>
    <n v="10.95"/>
    <n v="3"/>
    <n v="0"/>
    <n v="3.2849999999999993"/>
  </r>
  <r>
    <n v="8947"/>
    <x v="4462"/>
    <x v="3"/>
    <x v="165"/>
    <d v="2014-12-29T00:00:00"/>
    <s v="Standard Class"/>
    <s v="NC-18535"/>
    <s v="Nick Crebassa"/>
    <x v="1"/>
    <s v="United States"/>
    <x v="217"/>
    <x v="31"/>
    <n v="2740"/>
    <x v="3"/>
    <s v="OFF-PA-10001972"/>
    <x v="1"/>
    <x v="10"/>
    <s v="Xerox 214"/>
    <n v="19.440000000000001"/>
    <n v="3"/>
    <n v="0"/>
    <n v="9.3312000000000008"/>
  </r>
  <r>
    <n v="8948"/>
    <x v="4462"/>
    <x v="3"/>
    <x v="165"/>
    <d v="2014-12-29T00:00:00"/>
    <s v="Standard Class"/>
    <s v="NC-18535"/>
    <s v="Nick Crebassa"/>
    <x v="1"/>
    <s v="United States"/>
    <x v="217"/>
    <x v="31"/>
    <n v="2740"/>
    <x v="3"/>
    <s v="OFF-BI-10000201"/>
    <x v="1"/>
    <x v="8"/>
    <s v="Avery Triangle Shaped Sheet Lifters, Black, 2/Pack"/>
    <n v="12.3"/>
    <n v="5"/>
    <n v="0"/>
    <n v="6.15"/>
  </r>
  <r>
    <n v="8949"/>
    <x v="4463"/>
    <x v="2"/>
    <x v="163"/>
    <d v="2011-12-26T00:00:00"/>
    <s v="First Class"/>
    <s v="AS-10090"/>
    <s v="Adam Shillingsburg"/>
    <x v="0"/>
    <s v="United States"/>
    <x v="70"/>
    <x v="1"/>
    <n v="92037"/>
    <x v="1"/>
    <s v="OFF-AP-10003278"/>
    <x v="1"/>
    <x v="9"/>
    <s v="Belkin 7-Outlet SurgeMaster Home Series"/>
    <n v="13.97"/>
    <n v="1"/>
    <n v="0"/>
    <n v="3.632200000000001"/>
  </r>
  <r>
    <n v="8950"/>
    <x v="4464"/>
    <x v="3"/>
    <x v="66"/>
    <d v="2014-12-29T00:00:00"/>
    <s v="Standard Class"/>
    <s v="JL-15130"/>
    <s v="Jack Lebron"/>
    <x v="0"/>
    <s v="United States"/>
    <x v="25"/>
    <x v="18"/>
    <n v="38301"/>
    <x v="0"/>
    <s v="FUR-TA-10002903"/>
    <x v="0"/>
    <x v="3"/>
    <s v="Bevis Round Bullnose 29&quot; High Table Top"/>
    <n v="934.9559999999999"/>
    <n v="6"/>
    <n v="0.4"/>
    <n v="-249.32159999999999"/>
  </r>
  <r>
    <n v="8951"/>
    <x v="4464"/>
    <x v="3"/>
    <x v="66"/>
    <d v="2014-12-29T00:00:00"/>
    <s v="Standard Class"/>
    <s v="JL-15130"/>
    <s v="Jack Lebron"/>
    <x v="0"/>
    <s v="United States"/>
    <x v="25"/>
    <x v="18"/>
    <n v="38301"/>
    <x v="0"/>
    <s v="TEC-AC-10001013"/>
    <x v="2"/>
    <x v="11"/>
    <s v="Logitech ClearChat Comfort/USB Headset H390"/>
    <n v="46.864000000000004"/>
    <n v="2"/>
    <n v="0.2"/>
    <n v="7.615399999999994"/>
  </r>
  <r>
    <n v="8952"/>
    <x v="4464"/>
    <x v="3"/>
    <x v="66"/>
    <d v="2014-12-29T00:00:00"/>
    <s v="Standard Class"/>
    <s v="JL-15130"/>
    <s v="Jack Lebron"/>
    <x v="0"/>
    <s v="United States"/>
    <x v="25"/>
    <x v="18"/>
    <n v="38301"/>
    <x v="0"/>
    <s v="OFF-ST-10000918"/>
    <x v="1"/>
    <x v="4"/>
    <s v="Crate-A-Files"/>
    <n v="26.160000000000004"/>
    <n v="3"/>
    <n v="0.2"/>
    <n v="1.961999999999998"/>
  </r>
  <r>
    <n v="8953"/>
    <x v="4464"/>
    <x v="3"/>
    <x v="66"/>
    <d v="2014-12-29T00:00:00"/>
    <s v="Standard Class"/>
    <s v="JL-15130"/>
    <s v="Jack Lebron"/>
    <x v="0"/>
    <s v="United States"/>
    <x v="25"/>
    <x v="18"/>
    <n v="38301"/>
    <x v="0"/>
    <s v="OFF-AR-10001419"/>
    <x v="1"/>
    <x v="6"/>
    <s v="Newell 325"/>
    <n v="23.128"/>
    <n v="7"/>
    <n v="0.2"/>
    <n v="2.8909999999999982"/>
  </r>
  <r>
    <n v="8954"/>
    <x v="4464"/>
    <x v="3"/>
    <x v="66"/>
    <d v="2014-12-29T00:00:00"/>
    <s v="Standard Class"/>
    <s v="JL-15130"/>
    <s v="Jack Lebron"/>
    <x v="0"/>
    <s v="United States"/>
    <x v="25"/>
    <x v="18"/>
    <n v="38301"/>
    <x v="0"/>
    <s v="OFF-AP-10003266"/>
    <x v="1"/>
    <x v="9"/>
    <s v="Holmes Replacement Filter for HEPA Air Cleaner, Large Room"/>
    <n v="59.24"/>
    <n v="5"/>
    <n v="0.2"/>
    <n v="16.290999999999997"/>
  </r>
  <r>
    <n v="8955"/>
    <x v="4465"/>
    <x v="2"/>
    <x v="233"/>
    <d v="2011-08-10T00:00:00"/>
    <s v="Second Class"/>
    <s v="VG-21790"/>
    <s v="Vivek Gonzalez"/>
    <x v="0"/>
    <s v="United States"/>
    <x v="108"/>
    <x v="2"/>
    <n v="32216"/>
    <x v="0"/>
    <s v="FUR-BO-10000468"/>
    <x v="0"/>
    <x v="0"/>
    <s v="O'Sullivan 2-Shelf Heavy-Duty Bookcases"/>
    <n v="155.45600000000002"/>
    <n v="4"/>
    <n v="0.2"/>
    <n v="-7.7727999999999895"/>
  </r>
  <r>
    <n v="8956"/>
    <x v="4466"/>
    <x v="2"/>
    <x v="59"/>
    <d v="2011-09-24T00:00:00"/>
    <s v="Standard Class"/>
    <s v="HG-14965"/>
    <s v="Henry Goldwyn"/>
    <x v="1"/>
    <s v="United States"/>
    <x v="70"/>
    <x v="1"/>
    <n v="92024"/>
    <x v="1"/>
    <s v="OFF-PA-10004610"/>
    <x v="1"/>
    <x v="10"/>
    <s v="Xerox 1900"/>
    <n v="8.56"/>
    <n v="2"/>
    <n v="0"/>
    <n v="3.8519999999999994"/>
  </r>
  <r>
    <n v="8957"/>
    <x v="4467"/>
    <x v="3"/>
    <x v="53"/>
    <d v="2014-12-29T00:00:00"/>
    <s v="First Class"/>
    <s v="JH-15430"/>
    <s v="Jennifer Halladay"/>
    <x v="0"/>
    <s v="United States"/>
    <x v="146"/>
    <x v="2"/>
    <n v="33012"/>
    <x v="0"/>
    <s v="FUR-FU-10004963"/>
    <x v="0"/>
    <x v="5"/>
    <s v="Eldon 400 Class Desk Accessories, Black Carbon"/>
    <n v="21"/>
    <n v="3"/>
    <n v="0.2"/>
    <n v="5.7750000000000021"/>
  </r>
  <r>
    <n v="8958"/>
    <x v="4467"/>
    <x v="3"/>
    <x v="53"/>
    <d v="2014-12-29T00:00:00"/>
    <s v="First Class"/>
    <s v="JH-15430"/>
    <s v="Jennifer Halladay"/>
    <x v="0"/>
    <s v="United States"/>
    <x v="146"/>
    <x v="2"/>
    <n v="33012"/>
    <x v="0"/>
    <s v="TEC-MA-10004626"/>
    <x v="2"/>
    <x v="15"/>
    <s v="Lexmark 20R1285 X6650 Wireless All-in-One Printer"/>
    <n v="120"/>
    <n v="2"/>
    <n v="0.5"/>
    <n v="-7.2000000000000028"/>
  </r>
  <r>
    <n v="8959"/>
    <x v="4468"/>
    <x v="3"/>
    <x v="920"/>
    <d v="2014-12-01T00:00:00"/>
    <s v="Standard Class"/>
    <s v="RO-19780"/>
    <s v="Rose O'Brian"/>
    <x v="0"/>
    <s v="United States"/>
    <x v="12"/>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x v="12"/>
    <x v="5"/>
    <n v="77070"/>
    <x v="2"/>
    <s v="OFF-AP-10002867"/>
    <x v="1"/>
    <x v="9"/>
    <s v="Fellowes Command Center 5-outlet power strip"/>
    <n v="67.839999999999989"/>
    <n v="5"/>
    <n v="0.8"/>
    <n v="-179.77600000000001"/>
  </r>
  <r>
    <n v="8961"/>
    <x v="4468"/>
    <x v="3"/>
    <x v="920"/>
    <d v="2014-12-01T00:00:00"/>
    <s v="Standard Class"/>
    <s v="RO-19780"/>
    <s v="Rose O'Brian"/>
    <x v="0"/>
    <s v="United States"/>
    <x v="12"/>
    <x v="5"/>
    <n v="77070"/>
    <x v="2"/>
    <s v="FUR-CH-10002126"/>
    <x v="0"/>
    <x v="1"/>
    <s v="Hon Deluxe Fabric Upholstered Stacking Chairs"/>
    <n v="853.92999999999984"/>
    <n v="5"/>
    <n v="0.3"/>
    <n v="-24.397999999999911"/>
  </r>
  <r>
    <n v="8962"/>
    <x v="4468"/>
    <x v="3"/>
    <x v="920"/>
    <d v="2014-12-01T00:00:00"/>
    <s v="Standard Class"/>
    <s v="RO-19780"/>
    <s v="Rose O'Brian"/>
    <x v="0"/>
    <s v="United States"/>
    <x v="12"/>
    <x v="5"/>
    <n v="77070"/>
    <x v="2"/>
    <s v="OFF-AR-10001761"/>
    <x v="1"/>
    <x v="6"/>
    <s v="Avery Hi-Liter Smear-Safe Highlighters"/>
    <n v="18.687999999999999"/>
    <n v="4"/>
    <n v="0.2"/>
    <n v="3.7375999999999996"/>
  </r>
  <r>
    <n v="8963"/>
    <x v="4469"/>
    <x v="0"/>
    <x v="732"/>
    <d v="2013-11-08T00:00:00"/>
    <s v="First Class"/>
    <s v="LW-17125"/>
    <s v="Liz Willingham"/>
    <x v="0"/>
    <s v="United States"/>
    <x v="173"/>
    <x v="17"/>
    <n v="23464"/>
    <x v="0"/>
    <s v="FUR-FU-10004665"/>
    <x v="0"/>
    <x v="5"/>
    <s v="3M Polarizing Task Lamp with Clamp Arm, Light Gray"/>
    <n v="273.95999999999998"/>
    <n v="2"/>
    <n v="0"/>
    <n v="71.229600000000005"/>
  </r>
  <r>
    <n v="8964"/>
    <x v="4469"/>
    <x v="0"/>
    <x v="732"/>
    <d v="2013-11-08T00:00:00"/>
    <s v="First Class"/>
    <s v="LW-17125"/>
    <s v="Liz Willingham"/>
    <x v="0"/>
    <s v="United States"/>
    <x v="173"/>
    <x v="17"/>
    <n v="23464"/>
    <x v="0"/>
    <s v="TEC-AC-10000057"/>
    <x v="2"/>
    <x v="11"/>
    <s v="Microsoft Natural Ergonomic Keyboard 4000"/>
    <n v="89.97"/>
    <n v="3"/>
    <n v="0"/>
    <n v="18.893699999999995"/>
  </r>
  <r>
    <n v="8965"/>
    <x v="4469"/>
    <x v="0"/>
    <x v="732"/>
    <d v="2013-11-08T00:00:00"/>
    <s v="First Class"/>
    <s v="LW-17125"/>
    <s v="Liz Willingham"/>
    <x v="0"/>
    <s v="United States"/>
    <x v="173"/>
    <x v="17"/>
    <n v="23464"/>
    <x v="0"/>
    <s v="FUR-FU-10003806"/>
    <x v="0"/>
    <x v="5"/>
    <s v="Tenex Chairmat w/ Average Lip, 45&quot; x 53&quot;"/>
    <n v="756.80000000000007"/>
    <n v="5"/>
    <n v="0"/>
    <n v="75.679999999999978"/>
  </r>
  <r>
    <n v="8966"/>
    <x v="4470"/>
    <x v="3"/>
    <x v="44"/>
    <d v="2014-11-13T00:00:00"/>
    <s v="Standard Class"/>
    <s v="CC-12370"/>
    <s v="Christopher Conant"/>
    <x v="0"/>
    <s v="United States"/>
    <x v="12"/>
    <x v="5"/>
    <n v="77070"/>
    <x v="2"/>
    <s v="OFF-BI-10000145"/>
    <x v="1"/>
    <x v="8"/>
    <s v="Zipper Ring Binder Pockets"/>
    <n v="1.2479999999999998"/>
    <n v="2"/>
    <n v="0.8"/>
    <n v="-1.934400000000001"/>
  </r>
  <r>
    <n v="8967"/>
    <x v="4471"/>
    <x v="0"/>
    <x v="54"/>
    <d v="2013-11-08T00:00:00"/>
    <s v="Standard Class"/>
    <s v="JP-16135"/>
    <s v="Julie Prescott"/>
    <x v="2"/>
    <s v="United States"/>
    <x v="10"/>
    <x v="9"/>
    <n v="19120"/>
    <x v="3"/>
    <s v="TEC-AC-10000892"/>
    <x v="2"/>
    <x v="11"/>
    <s v="NETGEAR N750 Dual Band Wi-Fi Gigabit Router"/>
    <n v="72"/>
    <n v="1"/>
    <n v="0.2"/>
    <n v="14.399999999999999"/>
  </r>
  <r>
    <n v="8968"/>
    <x v="4471"/>
    <x v="0"/>
    <x v="54"/>
    <d v="2013-11-08T00:00:00"/>
    <s v="Standard Class"/>
    <s v="JP-16135"/>
    <s v="Julie Prescott"/>
    <x v="2"/>
    <s v="United States"/>
    <x v="10"/>
    <x v="9"/>
    <n v="19120"/>
    <x v="3"/>
    <s v="FUR-CH-10004886"/>
    <x v="0"/>
    <x v="1"/>
    <s v="Bevis Steel Folding Chairs"/>
    <n v="470.15499999999997"/>
    <n v="7"/>
    <n v="0.3"/>
    <n v="-13.432999999999993"/>
  </r>
  <r>
    <n v="8969"/>
    <x v="4472"/>
    <x v="2"/>
    <x v="125"/>
    <d v="2012-01-01T00:00:00"/>
    <s v="First Class"/>
    <s v="DD-13570"/>
    <s v="Dorothy Dickinson"/>
    <x v="0"/>
    <s v="United States"/>
    <x v="26"/>
    <x v="18"/>
    <n v="38109"/>
    <x v="0"/>
    <s v="OFF-ST-10002554"/>
    <x v="1"/>
    <x v="4"/>
    <s v="Tennsco Industrial Shelving"/>
    <n v="39.128"/>
    <n v="1"/>
    <n v="0.2"/>
    <n v="-8.803799999999999"/>
  </r>
  <r>
    <n v="8970"/>
    <x v="4473"/>
    <x v="3"/>
    <x v="574"/>
    <d v="2014-12-08T00:00:00"/>
    <s v="Standard Class"/>
    <s v="ES-14080"/>
    <s v="Erin Smith"/>
    <x v="1"/>
    <s v="United States"/>
    <x v="80"/>
    <x v="24"/>
    <n v="44107"/>
    <x v="3"/>
    <s v="OFF-AR-10001662"/>
    <x v="1"/>
    <x v="6"/>
    <s v="Rogers Handheld Barrel Pencil Sharpener"/>
    <n v="19.728000000000002"/>
    <n v="9"/>
    <n v="0.2"/>
    <n v="1.7262000000000022"/>
  </r>
  <r>
    <n v="8971"/>
    <x v="4473"/>
    <x v="3"/>
    <x v="574"/>
    <d v="2014-12-08T00:00:00"/>
    <s v="Standard Class"/>
    <s v="ES-14080"/>
    <s v="Erin Smith"/>
    <x v="1"/>
    <s v="United States"/>
    <x v="80"/>
    <x v="24"/>
    <n v="44107"/>
    <x v="3"/>
    <s v="TEC-PH-10004531"/>
    <x v="2"/>
    <x v="7"/>
    <s v="AT&amp;T CL2909"/>
    <n v="151.18799999999999"/>
    <n v="2"/>
    <n v="0.4"/>
    <n v="-25.198000000000008"/>
  </r>
  <r>
    <n v="8972"/>
    <x v="4474"/>
    <x v="3"/>
    <x v="668"/>
    <d v="2014-03-29T00:00:00"/>
    <s v="Standard Class"/>
    <s v="MV-17485"/>
    <s v="Mark Van Huff"/>
    <x v="0"/>
    <s v="United States"/>
    <x v="20"/>
    <x v="15"/>
    <n v="10011"/>
    <x v="3"/>
    <s v="FUR-CH-10000665"/>
    <x v="0"/>
    <x v="1"/>
    <s v="Global Airflow Leather Mesh Back Chair, Black"/>
    <n v="271.76400000000001"/>
    <n v="2"/>
    <n v="0.1"/>
    <n v="60.391999999999967"/>
  </r>
  <r>
    <n v="8973"/>
    <x v="4475"/>
    <x v="2"/>
    <x v="84"/>
    <d v="2011-11-21T00:00:00"/>
    <s v="First Class"/>
    <s v="RD-19900"/>
    <s v="Ruben Dartt"/>
    <x v="0"/>
    <s v="United States"/>
    <x v="10"/>
    <x v="9"/>
    <n v="19120"/>
    <x v="3"/>
    <s v="TEC-AC-10003023"/>
    <x v="2"/>
    <x v="11"/>
    <s v="Logitech G105 Gaming Keyboard"/>
    <n v="47.496000000000002"/>
    <n v="1"/>
    <n v="0.2"/>
    <n v="-1.187400000000002"/>
  </r>
  <r>
    <n v="8974"/>
    <x v="4476"/>
    <x v="3"/>
    <x v="1016"/>
    <d v="2014-04-28T00:00:00"/>
    <s v="Second Class"/>
    <s v="RL-19615"/>
    <s v="Rob Lucas"/>
    <x v="0"/>
    <s v="United States"/>
    <x v="1"/>
    <x v="1"/>
    <n v="90008"/>
    <x v="1"/>
    <s v="FUR-BO-10004709"/>
    <x v="0"/>
    <x v="0"/>
    <s v="Bush Westfield Collection Bookcases, Medium Cherry Finish"/>
    <n v="344.98099999999994"/>
    <n v="7"/>
    <n v="0.15"/>
    <n v="28.410200000000017"/>
  </r>
  <r>
    <n v="8975"/>
    <x v="4477"/>
    <x v="3"/>
    <x v="51"/>
    <d v="2014-11-27T00:00:00"/>
    <s v="First Class"/>
    <s v="JP-15460"/>
    <s v="Jennifer Patt"/>
    <x v="1"/>
    <s v="United States"/>
    <x v="61"/>
    <x v="5"/>
    <n v="75220"/>
    <x v="2"/>
    <s v="OFF-PA-10000477"/>
    <x v="1"/>
    <x v="10"/>
    <s v="Xerox 22"/>
    <n v="36.288000000000011"/>
    <n v="7"/>
    <n v="0.2"/>
    <n v="12.700800000000001"/>
  </r>
  <r>
    <n v="8976"/>
    <x v="4477"/>
    <x v="3"/>
    <x v="51"/>
    <d v="2014-11-27T00:00:00"/>
    <s v="First Class"/>
    <s v="JP-15460"/>
    <s v="Jennifer Patt"/>
    <x v="1"/>
    <s v="United States"/>
    <x v="61"/>
    <x v="5"/>
    <n v="75220"/>
    <x v="2"/>
    <s v="OFF-PA-10002923"/>
    <x v="1"/>
    <x v="10"/>
    <s v="Xerox 1942"/>
    <n v="78.304000000000002"/>
    <n v="2"/>
    <n v="0.2"/>
    <n v="29.363999999999997"/>
  </r>
  <r>
    <n v="8977"/>
    <x v="4477"/>
    <x v="3"/>
    <x v="51"/>
    <d v="2014-11-27T00:00:00"/>
    <s v="First Class"/>
    <s v="JP-15460"/>
    <s v="Jennifer Patt"/>
    <x v="1"/>
    <s v="United States"/>
    <x v="61"/>
    <x v="5"/>
    <n v="75220"/>
    <x v="2"/>
    <s v="FUR-TA-10003008"/>
    <x v="0"/>
    <x v="3"/>
    <s v="Lesro Round Back Collection Coffee Table, End Table"/>
    <n v="127.785"/>
    <n v="1"/>
    <n v="0.3"/>
    <n v="-31.033499999999989"/>
  </r>
  <r>
    <n v="8978"/>
    <x v="4477"/>
    <x v="3"/>
    <x v="51"/>
    <d v="2014-11-27T00:00:00"/>
    <s v="First Class"/>
    <s v="JP-15460"/>
    <s v="Jennifer Patt"/>
    <x v="1"/>
    <s v="United States"/>
    <x v="61"/>
    <x v="5"/>
    <n v="75220"/>
    <x v="2"/>
    <s v="OFF-BI-10003707"/>
    <x v="1"/>
    <x v="8"/>
    <s v="Aluminum Screw Posts"/>
    <n v="6.1039999999999983"/>
    <n v="2"/>
    <n v="0.8"/>
    <n v="-9.1560000000000006"/>
  </r>
  <r>
    <n v="8979"/>
    <x v="4478"/>
    <x v="2"/>
    <x v="935"/>
    <d v="2011-11-05T00:00:00"/>
    <s v="Second Class"/>
    <s v="DM-13345"/>
    <s v="Denise Monton"/>
    <x v="1"/>
    <s v="United States"/>
    <x v="334"/>
    <x v="30"/>
    <n v="7050"/>
    <x v="3"/>
    <s v="OFF-BI-10000546"/>
    <x v="1"/>
    <x v="8"/>
    <s v="Avery Durable Binders"/>
    <n v="5.76"/>
    <n v="2"/>
    <n v="0"/>
    <n v="2.8224"/>
  </r>
  <r>
    <n v="8980"/>
    <x v="4479"/>
    <x v="1"/>
    <x v="324"/>
    <d v="2012-10-24T00:00:00"/>
    <s v="Second Class"/>
    <s v="CS-11860"/>
    <s v="Cari Schnelling"/>
    <x v="0"/>
    <s v="United States"/>
    <x v="61"/>
    <x v="5"/>
    <n v="75220"/>
    <x v="2"/>
    <s v="OFF-BI-10000404"/>
    <x v="1"/>
    <x v="8"/>
    <s v="Avery Printable Repositionable Plastic Tabs"/>
    <n v="1.7199999999999995"/>
    <n v="1"/>
    <n v="0.8"/>
    <n v="-2.8380000000000001"/>
  </r>
  <r>
    <n v="8981"/>
    <x v="4480"/>
    <x v="2"/>
    <x v="644"/>
    <d v="2011-02-11T00:00:00"/>
    <s v="Second Class"/>
    <s v="DL-13315"/>
    <s v="Delfina Latchford"/>
    <x v="0"/>
    <s v="United States"/>
    <x v="515"/>
    <x v="10"/>
    <n v="60441"/>
    <x v="2"/>
    <s v="OFF-BI-10001196"/>
    <x v="1"/>
    <x v="8"/>
    <s v="Avery Flip-Chart Easel Binder, Black"/>
    <n v="8.9519999999999982"/>
    <n v="2"/>
    <n v="0.8"/>
    <n v="-14.770800000000001"/>
  </r>
  <r>
    <n v="8982"/>
    <x v="4481"/>
    <x v="0"/>
    <x v="1193"/>
    <d v="2013-03-13T00:00:00"/>
    <s v="Standard Class"/>
    <s v="LC-16870"/>
    <s v="Lena Cacioppo"/>
    <x v="0"/>
    <s v="United States"/>
    <x v="22"/>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x v="22"/>
    <x v="10"/>
    <n v="60623"/>
    <x v="2"/>
    <s v="OFF-BI-10004656"/>
    <x v="1"/>
    <x v="8"/>
    <s v="Peel &amp; Stick Add-On Corner Pockets"/>
    <n v="1.7279999999999998"/>
    <n v="4"/>
    <n v="0.8"/>
    <n v="-2.764800000000001"/>
  </r>
  <r>
    <n v="8984"/>
    <x v="4481"/>
    <x v="0"/>
    <x v="1193"/>
    <d v="2013-03-13T00:00:00"/>
    <s v="Standard Class"/>
    <s v="LC-16870"/>
    <s v="Lena Cacioppo"/>
    <x v="0"/>
    <s v="United States"/>
    <x v="22"/>
    <x v="10"/>
    <n v="60623"/>
    <x v="2"/>
    <s v="FUR-FU-10003773"/>
    <x v="0"/>
    <x v="5"/>
    <s v="Eldon Cleatmat Plus Chair Mats for High Pile Carpets"/>
    <n v="159.04"/>
    <n v="5"/>
    <n v="0.6"/>
    <n v="-194.82400000000001"/>
  </r>
  <r>
    <n v="8985"/>
    <x v="4481"/>
    <x v="0"/>
    <x v="1193"/>
    <d v="2013-03-13T00:00:00"/>
    <s v="Standard Class"/>
    <s v="LC-16870"/>
    <s v="Lena Cacioppo"/>
    <x v="0"/>
    <s v="United States"/>
    <x v="22"/>
    <x v="10"/>
    <n v="60623"/>
    <x v="2"/>
    <s v="FUR-TA-10000849"/>
    <x v="0"/>
    <x v="3"/>
    <s v="Bevis Rectangular Conference Tables"/>
    <n v="145.97999999999999"/>
    <n v="2"/>
    <n v="0.5"/>
    <n v="-99.266399999999976"/>
  </r>
  <r>
    <n v="8986"/>
    <x v="4482"/>
    <x v="1"/>
    <x v="155"/>
    <d v="2012-12-07T00:00:00"/>
    <s v="Standard Class"/>
    <s v="JG-15115"/>
    <s v="Jack Garza"/>
    <x v="0"/>
    <s v="United States"/>
    <x v="108"/>
    <x v="3"/>
    <n v="28540"/>
    <x v="0"/>
    <s v="FUR-FU-10000222"/>
    <x v="0"/>
    <x v="5"/>
    <s v="Seth Thomas 16&quot; Steel Case Clock"/>
    <n v="77.951999999999998"/>
    <n v="3"/>
    <n v="0.2"/>
    <n v="12.667199999999994"/>
  </r>
  <r>
    <n v="8987"/>
    <x v="4482"/>
    <x v="1"/>
    <x v="155"/>
    <d v="2012-12-07T00:00:00"/>
    <s v="Standard Class"/>
    <s v="JG-15115"/>
    <s v="Jack Garza"/>
    <x v="0"/>
    <s v="United States"/>
    <x v="108"/>
    <x v="3"/>
    <n v="28540"/>
    <x v="0"/>
    <s v="OFF-BI-10001718"/>
    <x v="1"/>
    <x v="8"/>
    <s v="GBC DocuBind P50 Personal Binding Machine"/>
    <n v="95.970000000000013"/>
    <n v="5"/>
    <n v="0.7"/>
    <n v="-73.57699999999997"/>
  </r>
  <r>
    <n v="8988"/>
    <x v="4482"/>
    <x v="1"/>
    <x v="155"/>
    <d v="2012-12-07T00:00:00"/>
    <s v="Standard Class"/>
    <s v="JG-15115"/>
    <s v="Jack Garza"/>
    <x v="0"/>
    <s v="United States"/>
    <x v="108"/>
    <x v="3"/>
    <n v="28540"/>
    <x v="0"/>
    <s v="TEC-PH-10001700"/>
    <x v="2"/>
    <x v="7"/>
    <s v="Panasonic KX-TG6844B Expandable Digital Cordless Telephone"/>
    <n v="105.584"/>
    <n v="2"/>
    <n v="0.2"/>
    <n v="9.2386000000000053"/>
  </r>
  <r>
    <n v="8989"/>
    <x v="4482"/>
    <x v="1"/>
    <x v="155"/>
    <d v="2012-12-07T00:00:00"/>
    <s v="Standard Class"/>
    <s v="JG-15115"/>
    <s v="Jack Garza"/>
    <x v="0"/>
    <s v="United States"/>
    <x v="108"/>
    <x v="3"/>
    <n v="28540"/>
    <x v="0"/>
    <s v="OFF-AR-10004078"/>
    <x v="1"/>
    <x v="6"/>
    <s v="Newell 312"/>
    <n v="9.3439999999999994"/>
    <n v="2"/>
    <n v="0.2"/>
    <n v="1.1679999999999997"/>
  </r>
  <r>
    <n v="8990"/>
    <x v="4483"/>
    <x v="1"/>
    <x v="100"/>
    <d v="2012-12-30T00:00:00"/>
    <s v="Standard Class"/>
    <s v="HM-14860"/>
    <s v="Harry Marie"/>
    <x v="1"/>
    <s v="United States"/>
    <x v="24"/>
    <x v="25"/>
    <n v="65807"/>
    <x v="2"/>
    <s v="FUR-FU-10003026"/>
    <x v="0"/>
    <x v="5"/>
    <s v="Eldon Regeneration Recycled Desk Accessories, Black"/>
    <n v="9.68"/>
    <n v="2"/>
    <n v="0"/>
    <n v="3.7751999999999999"/>
  </r>
  <r>
    <n v="8991"/>
    <x v="4483"/>
    <x v="1"/>
    <x v="100"/>
    <d v="2012-12-30T00:00:00"/>
    <s v="Standard Class"/>
    <s v="HM-14860"/>
    <s v="Harry Marie"/>
    <x v="1"/>
    <s v="United States"/>
    <x v="24"/>
    <x v="25"/>
    <n v="65807"/>
    <x v="2"/>
    <s v="TEC-CO-10003763"/>
    <x v="2"/>
    <x v="16"/>
    <s v="Canon PC1060 Personal Laser Copier"/>
    <n v="4899.93"/>
    <n v="7"/>
    <n v="0"/>
    <n v="2302.9670999999998"/>
  </r>
  <r>
    <n v="8992"/>
    <x v="4484"/>
    <x v="3"/>
    <x v="172"/>
    <d v="2014-10-07T00:00:00"/>
    <s v="Standard Class"/>
    <s v="TN-21040"/>
    <s v="Tanja Norvell"/>
    <x v="2"/>
    <s v="United States"/>
    <x v="8"/>
    <x v="1"/>
    <n v="94110"/>
    <x v="1"/>
    <s v="TEC-AC-10004708"/>
    <x v="2"/>
    <x v="11"/>
    <s v="Sony 32GB Class 10 Micro SDHC R40 Memory Card"/>
    <n v="104.75"/>
    <n v="5"/>
    <n v="0"/>
    <n v="21.997499999999999"/>
  </r>
  <r>
    <n v="8993"/>
    <x v="4485"/>
    <x v="3"/>
    <x v="524"/>
    <d v="2014-10-22T00:00:00"/>
    <s v="Standard Class"/>
    <s v="VP-21760"/>
    <s v="Victoria Pisteka"/>
    <x v="1"/>
    <s v="United States"/>
    <x v="29"/>
    <x v="18"/>
    <n v="38401"/>
    <x v="0"/>
    <s v="TEC-AC-10003499"/>
    <x v="2"/>
    <x v="11"/>
    <s v="Memorex Mini Travel Drive 8 GB USB 2.0 Flash Drive"/>
    <n v="18.528000000000002"/>
    <n v="2"/>
    <n v="0.2"/>
    <n v="4.4004000000000003"/>
  </r>
  <r>
    <n v="8994"/>
    <x v="4485"/>
    <x v="3"/>
    <x v="524"/>
    <d v="2014-10-22T00:00:00"/>
    <s v="Standard Class"/>
    <s v="VP-21760"/>
    <s v="Victoria Pisteka"/>
    <x v="1"/>
    <s v="United States"/>
    <x v="29"/>
    <x v="18"/>
    <n v="38401"/>
    <x v="0"/>
    <s v="FUR-TA-10001950"/>
    <x v="0"/>
    <x v="3"/>
    <s v="Balt Solid Wood Round Tables"/>
    <n v="1875.258"/>
    <n v="7"/>
    <n v="0.4"/>
    <n v="-968.88329999999996"/>
  </r>
  <r>
    <n v="8995"/>
    <x v="4486"/>
    <x v="2"/>
    <x v="860"/>
    <d v="2011-08-17T00:00:00"/>
    <s v="First Class"/>
    <s v="CS-12355"/>
    <s v="Christine Sundaresam"/>
    <x v="0"/>
    <s v="United States"/>
    <x v="389"/>
    <x v="2"/>
    <n v="33021"/>
    <x v="0"/>
    <s v="OFF-PA-10000312"/>
    <x v="1"/>
    <x v="10"/>
    <s v="Xerox 1955"/>
    <n v="91.360000000000014"/>
    <n v="5"/>
    <n v="0.2"/>
    <n v="29.691999999999993"/>
  </r>
  <r>
    <n v="8996"/>
    <x v="4486"/>
    <x v="2"/>
    <x v="860"/>
    <d v="2011-08-17T00:00:00"/>
    <s v="First Class"/>
    <s v="CS-12355"/>
    <s v="Christine Sundaresam"/>
    <x v="0"/>
    <s v="United States"/>
    <x v="389"/>
    <x v="2"/>
    <n v="33021"/>
    <x v="0"/>
    <s v="OFF-AP-10004708"/>
    <x v="1"/>
    <x v="9"/>
    <s v="Fellowes Superior 10 Outlet Split Surge Protector"/>
    <n v="152.24"/>
    <n v="5"/>
    <n v="0.2"/>
    <n v="17.126999999999988"/>
  </r>
  <r>
    <n v="8997"/>
    <x v="4487"/>
    <x v="3"/>
    <x v="343"/>
    <d v="2014-11-14T00:00:00"/>
    <s v="First Class"/>
    <s v="PG-18820"/>
    <s v="Patrick Gardner"/>
    <x v="0"/>
    <s v="United States"/>
    <x v="61"/>
    <x v="5"/>
    <n v="75081"/>
    <x v="2"/>
    <s v="TEC-PH-10004531"/>
    <x v="2"/>
    <x v="7"/>
    <s v="OtterBox Commuter Series Case - iPhone 5 &amp; 5s"/>
    <n v="35.183999999999997"/>
    <n v="2"/>
    <n v="0.2"/>
    <n v="12.314399999999999"/>
  </r>
  <r>
    <n v="8998"/>
    <x v="4488"/>
    <x v="3"/>
    <x v="177"/>
    <d v="2014-03-21T00:00:00"/>
    <s v="Same Day"/>
    <s v="HG-14845"/>
    <s v="Harry Greene"/>
    <x v="0"/>
    <s v="United States"/>
    <x v="12"/>
    <x v="5"/>
    <n v="77041"/>
    <x v="2"/>
    <s v="OFF-PA-10000474"/>
    <x v="1"/>
    <x v="10"/>
    <s v="Staples"/>
    <n v="56.704000000000001"/>
    <n v="2"/>
    <n v="0.2"/>
    <n v="19.137599999999992"/>
  </r>
  <r>
    <n v="8999"/>
    <x v="4488"/>
    <x v="3"/>
    <x v="177"/>
    <d v="2014-03-21T00:00:00"/>
    <s v="Same Day"/>
    <s v="HG-14845"/>
    <s v="Harry Greene"/>
    <x v="0"/>
    <s v="United States"/>
    <x v="12"/>
    <x v="5"/>
    <n v="77041"/>
    <x v="2"/>
    <s v="OFF-PA-10002377"/>
    <x v="1"/>
    <x v="10"/>
    <s v="Xerox 1916"/>
    <n v="274.06400000000002"/>
    <n v="7"/>
    <n v="0.2"/>
    <n v="102.77399999999999"/>
  </r>
  <r>
    <n v="9000"/>
    <x v="4489"/>
    <x v="3"/>
    <x v="726"/>
    <d v="2014-05-18T00:00:00"/>
    <s v="Standard Class"/>
    <s v="MH-18115"/>
    <s v="Mick Hernandez"/>
    <x v="2"/>
    <s v="United States"/>
    <x v="10"/>
    <x v="9"/>
    <n v="19140"/>
    <x v="3"/>
    <s v="FUR-CH-10001482"/>
    <x v="0"/>
    <x v="1"/>
    <s v="Office Star - Mesh Screen back chair with Vinyl seat"/>
    <n v="458.42999999999995"/>
    <n v="5"/>
    <n v="0.3"/>
    <n v="-124.431"/>
  </r>
  <r>
    <n v="9001"/>
    <x v="4490"/>
    <x v="2"/>
    <x v="169"/>
    <d v="2011-06-22T00:00:00"/>
    <s v="Same Day"/>
    <s v="TB-21280"/>
    <s v="Toby Braunhardt"/>
    <x v="0"/>
    <s v="United States"/>
    <x v="42"/>
    <x v="16"/>
    <n v="85023"/>
    <x v="1"/>
    <s v="OFF-BI-10001553"/>
    <x v="1"/>
    <x v="8"/>
    <s v="SpineVue Locking Slant-D Ring Binders by Cardinal"/>
    <n v="8.2260000000000009"/>
    <n v="3"/>
    <n v="0.7"/>
    <n v="-6.0323999999999991"/>
  </r>
  <r>
    <n v="9002"/>
    <x v="4491"/>
    <x v="2"/>
    <x v="266"/>
    <d v="2011-12-09T00:00:00"/>
    <s v="Standard Class"/>
    <s v="EM-13825"/>
    <s v="Elizabeth Moffitt"/>
    <x v="1"/>
    <s v="United States"/>
    <x v="406"/>
    <x v="32"/>
    <n v="30328"/>
    <x v="0"/>
    <s v="TEC-AC-10000199"/>
    <x v="2"/>
    <x v="11"/>
    <s v="Kingston Digital DataTraveler 8GB USB 2.0"/>
    <n v="5.95"/>
    <n v="1"/>
    <n v="0"/>
    <n v="0.83300000000000018"/>
  </r>
  <r>
    <n v="9003"/>
    <x v="4491"/>
    <x v="2"/>
    <x v="266"/>
    <d v="2011-12-09T00:00:00"/>
    <s v="Standard Class"/>
    <s v="EM-13825"/>
    <s v="Elizabeth Moffitt"/>
    <x v="1"/>
    <s v="United States"/>
    <x v="406"/>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x v="258"/>
    <x v="4"/>
    <n v="99207"/>
    <x v="1"/>
    <s v="TEC-AC-10001767"/>
    <x v="2"/>
    <x v="11"/>
    <s v="SanDisk Ultra 64 GB MicroSDHC Class 10 Memory Card"/>
    <n v="239.94"/>
    <n v="6"/>
    <n v="0"/>
    <n v="26.393399999999986"/>
  </r>
  <r>
    <n v="9005"/>
    <x v="4492"/>
    <x v="1"/>
    <x v="57"/>
    <d v="2012-04-06T00:00:00"/>
    <s v="Same Day"/>
    <s v="JF-15415"/>
    <s v="Jennifer Ferguson"/>
    <x v="0"/>
    <s v="United States"/>
    <x v="258"/>
    <x v="4"/>
    <n v="99207"/>
    <x v="1"/>
    <s v="OFF-AR-10002467"/>
    <x v="1"/>
    <x v="6"/>
    <s v="Dixon Ticonderoga Pencils"/>
    <n v="23.84"/>
    <n v="8"/>
    <n v="0"/>
    <n v="6.4368000000000016"/>
  </r>
  <r>
    <n v="9006"/>
    <x v="4493"/>
    <x v="3"/>
    <x v="551"/>
    <d v="2014-11-19T00:00:00"/>
    <s v="Same Day"/>
    <s v="NB-18655"/>
    <s v="Nona Balk"/>
    <x v="1"/>
    <s v="United States"/>
    <x v="158"/>
    <x v="6"/>
    <n v="53209"/>
    <x v="2"/>
    <s v="OFF-ST-10001321"/>
    <x v="1"/>
    <x v="4"/>
    <s v="Decoflex Hanging Personal Folder File, Blue"/>
    <n v="92.52"/>
    <n v="6"/>
    <n v="0"/>
    <n v="24.980400000000007"/>
  </r>
  <r>
    <n v="9007"/>
    <x v="4493"/>
    <x v="3"/>
    <x v="551"/>
    <d v="2014-11-19T00:00:00"/>
    <s v="Same Day"/>
    <s v="NB-18655"/>
    <s v="Nona Balk"/>
    <x v="1"/>
    <s v="United States"/>
    <x v="158"/>
    <x v="6"/>
    <n v="53209"/>
    <x v="2"/>
    <s v="OFF-ST-10000777"/>
    <x v="1"/>
    <x v="4"/>
    <s v="Companion Letter/Legal File, Black"/>
    <n v="37.76"/>
    <n v="1"/>
    <n v="0"/>
    <n v="10.572800000000001"/>
  </r>
  <r>
    <n v="9008"/>
    <x v="4493"/>
    <x v="3"/>
    <x v="551"/>
    <d v="2014-11-19T00:00:00"/>
    <s v="Same Day"/>
    <s v="NB-18655"/>
    <s v="Nona Balk"/>
    <x v="1"/>
    <s v="United States"/>
    <x v="158"/>
    <x v="6"/>
    <n v="53209"/>
    <x v="2"/>
    <s v="OFF-LA-10003720"/>
    <x v="1"/>
    <x v="2"/>
    <s v="Avery 487"/>
    <n v="7.38"/>
    <n v="2"/>
    <n v="0"/>
    <n v="3.4685999999999999"/>
  </r>
  <r>
    <n v="9009"/>
    <x v="4493"/>
    <x v="3"/>
    <x v="551"/>
    <d v="2014-11-19T00:00:00"/>
    <s v="Same Day"/>
    <s v="NB-18655"/>
    <s v="Nona Balk"/>
    <x v="1"/>
    <s v="United States"/>
    <x v="158"/>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x v="54"/>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x v="114"/>
    <x v="19"/>
    <n v="35810"/>
    <x v="0"/>
    <s v="OFF-BI-10001787"/>
    <x v="1"/>
    <x v="8"/>
    <s v="Wilson Jones Four-Pocket Poly Binders"/>
    <n v="26.16"/>
    <n v="4"/>
    <n v="0"/>
    <n v="12.8184"/>
  </r>
  <r>
    <n v="9012"/>
    <x v="4496"/>
    <x v="1"/>
    <x v="139"/>
    <d v="2012-12-21T00:00:00"/>
    <s v="First Class"/>
    <s v="ED-13885"/>
    <s v="Emily Ducich"/>
    <x v="2"/>
    <s v="United States"/>
    <x v="12"/>
    <x v="5"/>
    <n v="77036"/>
    <x v="2"/>
    <s v="TEC-AC-10004353"/>
    <x v="2"/>
    <x v="11"/>
    <s v="Hypercom P1300 Pinpad"/>
    <n v="100.80000000000001"/>
    <n v="2"/>
    <n v="0.2"/>
    <n v="21.42"/>
  </r>
  <r>
    <n v="9013"/>
    <x v="4497"/>
    <x v="0"/>
    <x v="823"/>
    <d v="2013-02-22T00:00:00"/>
    <s v="First Class"/>
    <s v="EA-14035"/>
    <s v="Erin Ashbrook"/>
    <x v="1"/>
    <s v="United States"/>
    <x v="20"/>
    <x v="15"/>
    <n v="10011"/>
    <x v="3"/>
    <s v="FUR-FU-10001861"/>
    <x v="0"/>
    <x v="5"/>
    <s v="Floodlight Indoor Halogen Bulbs, 1 Bulb per Pack, 60 Watts"/>
    <n v="135.79999999999998"/>
    <n v="7"/>
    <n v="0"/>
    <n v="66.541999999999987"/>
  </r>
  <r>
    <n v="9014"/>
    <x v="4498"/>
    <x v="3"/>
    <x v="257"/>
    <d v="2014-03-23T00:00:00"/>
    <s v="Standard Class"/>
    <s v="BP-11050"/>
    <s v="Barry Pond"/>
    <x v="1"/>
    <s v="United States"/>
    <x v="1"/>
    <x v="1"/>
    <n v="90008"/>
    <x v="1"/>
    <s v="OFF-AR-10002766"/>
    <x v="1"/>
    <x v="6"/>
    <s v="Prang Drawing Pencil Set"/>
    <n v="13.899999999999999"/>
    <n v="5"/>
    <n v="0"/>
    <n v="3.7529999999999997"/>
  </r>
  <r>
    <n v="9015"/>
    <x v="4498"/>
    <x v="3"/>
    <x v="257"/>
    <d v="2014-03-23T00:00:00"/>
    <s v="Standard Class"/>
    <s v="BP-11050"/>
    <s v="Barry Pond"/>
    <x v="1"/>
    <s v="United States"/>
    <x v="1"/>
    <x v="1"/>
    <n v="90008"/>
    <x v="1"/>
    <s v="OFF-EN-10003072"/>
    <x v="1"/>
    <x v="12"/>
    <s v="Peel &amp; Seel Envelopes"/>
    <n v="19.399999999999999"/>
    <n v="5"/>
    <n v="0"/>
    <n v="9.3120000000000012"/>
  </r>
  <r>
    <n v="9016"/>
    <x v="4499"/>
    <x v="0"/>
    <x v="907"/>
    <d v="2013-12-24T00:00:00"/>
    <s v="Standard Class"/>
    <s v="NS-18640"/>
    <s v="Noel Staavos"/>
    <x v="1"/>
    <s v="United States"/>
    <x v="51"/>
    <x v="27"/>
    <n v="88220"/>
    <x v="1"/>
    <s v="OFF-BI-10001636"/>
    <x v="1"/>
    <x v="8"/>
    <s v="Ibico Plastic and Wire Spiral Binding Combs"/>
    <n v="13.488"/>
    <n v="2"/>
    <n v="0.2"/>
    <n v="4.3835999999999995"/>
  </r>
  <r>
    <n v="9017"/>
    <x v="4499"/>
    <x v="0"/>
    <x v="907"/>
    <d v="2013-12-24T00:00:00"/>
    <s v="Standard Class"/>
    <s v="NS-18640"/>
    <s v="Noel Staavos"/>
    <x v="1"/>
    <s v="United States"/>
    <x v="51"/>
    <x v="27"/>
    <n v="88220"/>
    <x v="1"/>
    <s v="OFF-BI-10000948"/>
    <x v="1"/>
    <x v="8"/>
    <s v="GBC Laser Imprintable Binding System Covers, Desert Sand"/>
    <n v="11.416"/>
    <n v="1"/>
    <n v="0.2"/>
    <n v="3.8528999999999991"/>
  </r>
  <r>
    <n v="9018"/>
    <x v="4500"/>
    <x v="0"/>
    <x v="253"/>
    <d v="2013-03-29T00:00:00"/>
    <s v="Second Class"/>
    <s v="MV-17485"/>
    <s v="Mark Van Huff"/>
    <x v="0"/>
    <s v="United States"/>
    <x v="449"/>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x v="449"/>
    <x v="45"/>
    <n v="83201"/>
    <x v="1"/>
    <s v="OFF-BI-10002215"/>
    <x v="1"/>
    <x v="8"/>
    <s v="Wilson Jones Hanging View Binder, White, 1&quot;"/>
    <n v="17.04"/>
    <n v="3"/>
    <n v="0.2"/>
    <n v="5.5379999999999985"/>
  </r>
  <r>
    <n v="9020"/>
    <x v="4501"/>
    <x v="2"/>
    <x v="757"/>
    <d v="2011-12-18T00:00:00"/>
    <s v="Second Class"/>
    <s v="LE-16810"/>
    <s v="Laurel Elliston"/>
    <x v="0"/>
    <s v="United States"/>
    <x v="24"/>
    <x v="17"/>
    <n v="22153"/>
    <x v="0"/>
    <s v="TEC-AC-10001314"/>
    <x v="2"/>
    <x v="11"/>
    <s v="Case Logic 2.4GHz Wireless Keyboard"/>
    <n v="99.98"/>
    <n v="2"/>
    <n v="0"/>
    <n v="7.9983999999999895"/>
  </r>
  <r>
    <n v="9021"/>
    <x v="4501"/>
    <x v="2"/>
    <x v="757"/>
    <d v="2011-12-18T00:00:00"/>
    <s v="Second Class"/>
    <s v="LE-16810"/>
    <s v="Laurel Elliston"/>
    <x v="0"/>
    <s v="United States"/>
    <x v="24"/>
    <x v="17"/>
    <n v="22153"/>
    <x v="0"/>
    <s v="FUR-FU-10002268"/>
    <x v="0"/>
    <x v="5"/>
    <s v="Ultra Door Push Plate"/>
    <n v="29.46"/>
    <n v="6"/>
    <n v="0"/>
    <n v="9.7217999999999982"/>
  </r>
  <r>
    <n v="9022"/>
    <x v="4502"/>
    <x v="1"/>
    <x v="219"/>
    <d v="2012-11-20T00:00:00"/>
    <s v="Standard Class"/>
    <s v="VP-21760"/>
    <s v="Victoria Pisteka"/>
    <x v="1"/>
    <s v="United States"/>
    <x v="167"/>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x v="299"/>
    <x v="22"/>
    <n v="80525"/>
    <x v="1"/>
    <s v="FUR-FU-10001979"/>
    <x v="0"/>
    <x v="5"/>
    <s v="Dana Halogen Swing-Arm Architect Lamp"/>
    <n v="98.328000000000003"/>
    <n v="3"/>
    <n v="0.2"/>
    <n v="9.832800000000006"/>
  </r>
  <r>
    <n v="9024"/>
    <x v="4504"/>
    <x v="1"/>
    <x v="685"/>
    <d v="2012-07-02T00:00:00"/>
    <s v="First Class"/>
    <s v="SG-20470"/>
    <s v="Sheri Gordon"/>
    <x v="0"/>
    <s v="United States"/>
    <x v="20"/>
    <x v="15"/>
    <n v="10024"/>
    <x v="3"/>
    <s v="FUR-CH-10001482"/>
    <x v="0"/>
    <x v="1"/>
    <s v="Office Star - Mesh Screen back chair with Vinyl seat"/>
    <n v="117.88199999999999"/>
    <n v="1"/>
    <n v="0.1"/>
    <n v="1.3097999999999956"/>
  </r>
  <r>
    <n v="9025"/>
    <x v="4505"/>
    <x v="0"/>
    <x v="190"/>
    <d v="2013-07-03T00:00:00"/>
    <s v="Standard Class"/>
    <s v="VP-21760"/>
    <s v="Victoria Pisteka"/>
    <x v="1"/>
    <s v="United States"/>
    <x v="20"/>
    <x v="15"/>
    <n v="10035"/>
    <x v="3"/>
    <s v="TEC-AC-10002018"/>
    <x v="2"/>
    <x v="11"/>
    <s v="AmazonBasics 3-Button USB Wired Mouse"/>
    <n v="20.97"/>
    <n v="3"/>
    <n v="0"/>
    <n v="9.017100000000001"/>
  </r>
  <r>
    <n v="9026"/>
    <x v="4505"/>
    <x v="0"/>
    <x v="190"/>
    <d v="2013-07-03T00:00:00"/>
    <s v="Standard Class"/>
    <s v="VP-21760"/>
    <s v="Victoria Pisteka"/>
    <x v="1"/>
    <s v="United States"/>
    <x v="20"/>
    <x v="15"/>
    <n v="10035"/>
    <x v="3"/>
    <s v="TEC-AC-10000397"/>
    <x v="2"/>
    <x v="11"/>
    <s v="Perixx PERIBOARD-512B, Ergonomic Split Keyboard"/>
    <n v="139.96"/>
    <n v="4"/>
    <n v="0"/>
    <n v="9.7972000000000037"/>
  </r>
  <r>
    <n v="9027"/>
    <x v="4505"/>
    <x v="0"/>
    <x v="190"/>
    <d v="2013-07-03T00:00:00"/>
    <s v="Standard Class"/>
    <s v="VP-21760"/>
    <s v="Victoria Pisteka"/>
    <x v="1"/>
    <s v="United States"/>
    <x v="20"/>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x v="516"/>
    <x v="31"/>
    <n v="1752"/>
    <x v="3"/>
    <s v="FUR-FU-10002597"/>
    <x v="0"/>
    <x v="5"/>
    <s v="C-Line Magnetic Cubicle Keepers, Clear Polypropylene"/>
    <n v="14.82"/>
    <n v="3"/>
    <n v="0"/>
    <n v="6.224400000000001"/>
  </r>
  <r>
    <n v="9029"/>
    <x v="4506"/>
    <x v="0"/>
    <x v="42"/>
    <d v="2013-09-23T00:00:00"/>
    <s v="Standard Class"/>
    <s v="PO-18865"/>
    <s v="Patrick O'Donnell"/>
    <x v="0"/>
    <s v="United States"/>
    <x v="516"/>
    <x v="31"/>
    <n v="1752"/>
    <x v="3"/>
    <s v="FUR-FU-10004864"/>
    <x v="0"/>
    <x v="5"/>
    <s v="Howard Miller 14-1/2&quot; Diameter Chrome Round Wall Clock"/>
    <n v="191.82"/>
    <n v="3"/>
    <n v="0"/>
    <n v="61.382399999999997"/>
  </r>
  <r>
    <n v="9030"/>
    <x v="4507"/>
    <x v="2"/>
    <x v="667"/>
    <d v="2011-07-23T00:00:00"/>
    <s v="Standard Class"/>
    <s v="JL-15130"/>
    <s v="Jack Lebron"/>
    <x v="0"/>
    <s v="United States"/>
    <x v="106"/>
    <x v="15"/>
    <n v="10801"/>
    <x v="3"/>
    <s v="OFF-BI-10002103"/>
    <x v="1"/>
    <x v="8"/>
    <s v="Cardinal Slant-D Ring Binder, Heavy Gauge Vinyl"/>
    <n v="13.904"/>
    <n v="2"/>
    <n v="0.2"/>
    <n v="4.5187999999999997"/>
  </r>
  <r>
    <n v="9031"/>
    <x v="4508"/>
    <x v="3"/>
    <x v="853"/>
    <d v="2014-09-02T00:00:00"/>
    <s v="Same Day"/>
    <s v="RW-19540"/>
    <s v="Rick Wilson"/>
    <x v="1"/>
    <s v="United States"/>
    <x v="4"/>
    <x v="4"/>
    <n v="98103"/>
    <x v="1"/>
    <s v="OFF-AP-10001005"/>
    <x v="1"/>
    <x v="9"/>
    <s v="Honeywell Quietcare HEPA Air Cleaner"/>
    <n v="314.60000000000002"/>
    <n v="4"/>
    <n v="0"/>
    <n v="103.81799999999998"/>
  </r>
  <r>
    <n v="9032"/>
    <x v="4508"/>
    <x v="3"/>
    <x v="853"/>
    <d v="2014-09-02T00:00:00"/>
    <s v="Same Day"/>
    <s v="RW-19540"/>
    <s v="Rick Wilson"/>
    <x v="1"/>
    <s v="United States"/>
    <x v="4"/>
    <x v="4"/>
    <n v="98103"/>
    <x v="1"/>
    <s v="FUR-TA-10002607"/>
    <x v="0"/>
    <x v="3"/>
    <s v="KI Conference Tables"/>
    <n v="283.56"/>
    <n v="4"/>
    <n v="0"/>
    <n v="45.36960000000002"/>
  </r>
  <r>
    <n v="9033"/>
    <x v="4509"/>
    <x v="3"/>
    <x v="738"/>
    <d v="2014-06-27T00:00:00"/>
    <s v="Standard Class"/>
    <s v="RB-19465"/>
    <s v="Rick Bensley"/>
    <x v="2"/>
    <s v="United States"/>
    <x v="66"/>
    <x v="12"/>
    <n v="48227"/>
    <x v="2"/>
    <s v="FUR-CH-10000454"/>
    <x v="0"/>
    <x v="1"/>
    <s v="Hon Deluxe Fabric Upholstered Stacking Chairs, Rounded Back"/>
    <n v="487.96"/>
    <n v="2"/>
    <n v="0"/>
    <n v="146.38799999999998"/>
  </r>
  <r>
    <n v="9034"/>
    <x v="4510"/>
    <x v="2"/>
    <x v="814"/>
    <d v="2011-09-07T00:00:00"/>
    <s v="Standard Class"/>
    <s v="SC-20095"/>
    <s v="Sanjit Chand"/>
    <x v="0"/>
    <s v="United States"/>
    <x v="115"/>
    <x v="36"/>
    <n v="72701"/>
    <x v="0"/>
    <s v="OFF-BI-10001359"/>
    <x v="1"/>
    <x v="8"/>
    <s v="GBC DocuBind TL300 Electric Binding System"/>
    <n v="1793.98"/>
    <n v="2"/>
    <n v="0"/>
    <n v="843.17059999999992"/>
  </r>
  <r>
    <n v="9035"/>
    <x v="4511"/>
    <x v="1"/>
    <x v="486"/>
    <d v="2012-10-05T00:00:00"/>
    <s v="Standard Class"/>
    <s v="EM-13960"/>
    <s v="Eric Murdock"/>
    <x v="0"/>
    <s v="United States"/>
    <x v="94"/>
    <x v="10"/>
    <n v="62301"/>
    <x v="2"/>
    <s v="OFF-BI-10003196"/>
    <x v="1"/>
    <x v="8"/>
    <s v="Accohide Poly Flexible Ring Binders"/>
    <n v="2.9919999999999995"/>
    <n v="4"/>
    <n v="0.8"/>
    <n v="-4.4880000000000013"/>
  </r>
  <r>
    <n v="9036"/>
    <x v="4511"/>
    <x v="1"/>
    <x v="486"/>
    <d v="2012-10-05T00:00:00"/>
    <s v="Standard Class"/>
    <s v="EM-13960"/>
    <s v="Eric Murdock"/>
    <x v="0"/>
    <s v="United States"/>
    <x v="94"/>
    <x v="10"/>
    <n v="62301"/>
    <x v="2"/>
    <s v="TEC-AC-10003657"/>
    <x v="2"/>
    <x v="11"/>
    <s v="Lenovo 17-Key USB Numeric Keypad"/>
    <n v="108.76800000000001"/>
    <n v="4"/>
    <n v="0.2"/>
    <n v="2.7191999999999901"/>
  </r>
  <r>
    <n v="9037"/>
    <x v="4512"/>
    <x v="1"/>
    <x v="1003"/>
    <d v="2012-04-10T00:00:00"/>
    <s v="First Class"/>
    <s v="RP-19390"/>
    <s v="Resi Pölking"/>
    <x v="0"/>
    <s v="United States"/>
    <x v="20"/>
    <x v="15"/>
    <n v="10035"/>
    <x v="3"/>
    <s v="OFF-PA-10002262"/>
    <x v="1"/>
    <x v="10"/>
    <s v="Xerox 192"/>
    <n v="25.92"/>
    <n v="4"/>
    <n v="0"/>
    <n v="12.441600000000001"/>
  </r>
  <r>
    <n v="9038"/>
    <x v="4512"/>
    <x v="1"/>
    <x v="1003"/>
    <d v="2012-04-10T00:00:00"/>
    <s v="First Class"/>
    <s v="RP-19390"/>
    <s v="Resi Pölking"/>
    <x v="0"/>
    <s v="United States"/>
    <x v="20"/>
    <x v="15"/>
    <n v="10035"/>
    <x v="3"/>
    <s v="OFF-ST-10002214"/>
    <x v="1"/>
    <x v="4"/>
    <s v="X-Rack File for Hanging Folders"/>
    <n v="22.58"/>
    <n v="2"/>
    <n v="0"/>
    <n v="5.8707999999999991"/>
  </r>
  <r>
    <n v="9039"/>
    <x v="4513"/>
    <x v="3"/>
    <x v="610"/>
    <d v="2014-11-22T00:00:00"/>
    <s v="Same Day"/>
    <s v="HZ-14950"/>
    <s v="Henia Zydlo"/>
    <x v="0"/>
    <s v="United States"/>
    <x v="12"/>
    <x v="5"/>
    <n v="77095"/>
    <x v="2"/>
    <s v="TEC-PH-10003555"/>
    <x v="2"/>
    <x v="7"/>
    <s v="Motorola HK250 Universal Bluetooth Headset"/>
    <n v="55.176000000000002"/>
    <n v="3"/>
    <n v="0.2"/>
    <n v="-12.414599999999997"/>
  </r>
  <r>
    <n v="9040"/>
    <x v="4514"/>
    <x v="0"/>
    <x v="907"/>
    <d v="2013-12-22T00:00:00"/>
    <s v="Standard Class"/>
    <s v="AB-10105"/>
    <s v="Adrian Barton"/>
    <x v="0"/>
    <s v="United States"/>
    <x v="66"/>
    <x v="12"/>
    <n v="48205"/>
    <x v="2"/>
    <s v="OFF-BI-10000545"/>
    <x v="1"/>
    <x v="8"/>
    <s v="GBC Ibimaster 500 Manual ProClick Binding System"/>
    <n v="9892.74"/>
    <n v="13"/>
    <n v="0"/>
    <n v="4946.37"/>
  </r>
  <r>
    <n v="9041"/>
    <x v="4515"/>
    <x v="2"/>
    <x v="111"/>
    <d v="2011-09-24T00:00:00"/>
    <s v="Standard Class"/>
    <s v="ND-18460"/>
    <s v="Neil Ducich"/>
    <x v="1"/>
    <s v="United States"/>
    <x v="432"/>
    <x v="16"/>
    <n v="85224"/>
    <x v="1"/>
    <s v="FUR-TA-10004607"/>
    <x v="0"/>
    <x v="3"/>
    <s v="Hon 2111 Invitation Series Straight Table"/>
    <n v="73.915000000000006"/>
    <n v="1"/>
    <n v="0.5"/>
    <n v="-45.827300000000008"/>
  </r>
  <r>
    <n v="9042"/>
    <x v="4516"/>
    <x v="2"/>
    <x v="450"/>
    <d v="2011-10-03T00:00:00"/>
    <s v="Standard Class"/>
    <s v="XP-21865"/>
    <s v="Xylona Preis"/>
    <x v="0"/>
    <s v="United States"/>
    <x v="389"/>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x v="1"/>
    <x v="1"/>
    <n v="90049"/>
    <x v="1"/>
    <s v="OFF-AP-10004532"/>
    <x v="1"/>
    <x v="9"/>
    <s v="Kensington 6 Outlet Guardian Standard Surge Protector"/>
    <n v="61.44"/>
    <n v="3"/>
    <n v="0"/>
    <n v="16.588799999999999"/>
  </r>
  <r>
    <n v="9044"/>
    <x v="4518"/>
    <x v="0"/>
    <x v="77"/>
    <d v="2013-11-14T00:00:00"/>
    <s v="Standard Class"/>
    <s v="ML-17395"/>
    <s v="Marina Lichtenstein"/>
    <x v="1"/>
    <s v="United States"/>
    <x v="8"/>
    <x v="1"/>
    <n v="94122"/>
    <x v="1"/>
    <s v="TEC-AC-10003911"/>
    <x v="2"/>
    <x v="11"/>
    <s v="NETGEAR AC1750 Dual Band Gigabit Smart WiFi Router"/>
    <n v="479.97"/>
    <n v="3"/>
    <n v="0"/>
    <n v="163.18979999999999"/>
  </r>
  <r>
    <n v="9045"/>
    <x v="4519"/>
    <x v="3"/>
    <x v="819"/>
    <d v="2014-12-21T00:00:00"/>
    <s v="Second Class"/>
    <s v="KM-16225"/>
    <s v="Kalyca Meade"/>
    <x v="1"/>
    <s v="United States"/>
    <x v="282"/>
    <x v="1"/>
    <n v="94086"/>
    <x v="1"/>
    <s v="OFF-BI-10003196"/>
    <x v="1"/>
    <x v="8"/>
    <s v="Accohide Poly Flexible Ring Binders"/>
    <n v="5.9840000000000009"/>
    <n v="2"/>
    <n v="0.2"/>
    <n v="2.2439999999999998"/>
  </r>
  <r>
    <n v="9046"/>
    <x v="4519"/>
    <x v="3"/>
    <x v="819"/>
    <d v="2014-12-21T00:00:00"/>
    <s v="Second Class"/>
    <s v="KM-16225"/>
    <s v="Kalyca Meade"/>
    <x v="1"/>
    <s v="United States"/>
    <x v="282"/>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x v="282"/>
    <x v="1"/>
    <n v="94086"/>
    <x v="1"/>
    <s v="TEC-AC-10000057"/>
    <x v="2"/>
    <x v="11"/>
    <s v="Microsoft Natural Ergonomic Keyboard 4000"/>
    <n v="149.94999999999999"/>
    <n v="5"/>
    <n v="0"/>
    <n v="31.489499999999992"/>
  </r>
  <r>
    <n v="9048"/>
    <x v="4519"/>
    <x v="3"/>
    <x v="819"/>
    <d v="2014-12-21T00:00:00"/>
    <s v="Second Class"/>
    <s v="KM-16225"/>
    <s v="Kalyca Meade"/>
    <x v="1"/>
    <s v="United States"/>
    <x v="282"/>
    <x v="1"/>
    <n v="94086"/>
    <x v="1"/>
    <s v="OFF-AR-10001988"/>
    <x v="1"/>
    <x v="6"/>
    <s v="Bulldog Table or Wall-Mount Pencil Sharpener"/>
    <n v="29.950000000000003"/>
    <n v="5"/>
    <n v="0"/>
    <n v="8.6854999999999993"/>
  </r>
  <r>
    <n v="9049"/>
    <x v="4519"/>
    <x v="3"/>
    <x v="819"/>
    <d v="2014-12-21T00:00:00"/>
    <s v="Second Class"/>
    <s v="KM-16225"/>
    <s v="Kalyca Meade"/>
    <x v="1"/>
    <s v="United States"/>
    <x v="282"/>
    <x v="1"/>
    <n v="94086"/>
    <x v="1"/>
    <s v="OFF-LA-10003498"/>
    <x v="1"/>
    <x v="2"/>
    <s v="Avery 475"/>
    <n v="44.400000000000006"/>
    <n v="3"/>
    <n v="0"/>
    <n v="22.200000000000003"/>
  </r>
  <r>
    <n v="9050"/>
    <x v="4520"/>
    <x v="2"/>
    <x v="158"/>
    <d v="2011-09-25T00:00:00"/>
    <s v="Standard Class"/>
    <s v="SL-20155"/>
    <s v="Sara Luxemburg"/>
    <x v="2"/>
    <s v="United States"/>
    <x v="20"/>
    <x v="15"/>
    <n v="10011"/>
    <x v="3"/>
    <s v="OFF-AR-10002956"/>
    <x v="1"/>
    <x v="6"/>
    <s v="Boston 16801 Nautilus Battery Pencil Sharpener"/>
    <n v="66.03"/>
    <n v="3"/>
    <n v="0"/>
    <n v="17.1678"/>
  </r>
  <r>
    <n v="9051"/>
    <x v="4521"/>
    <x v="1"/>
    <x v="1211"/>
    <d v="2012-05-22T00:00:00"/>
    <s v="Standard Class"/>
    <s v="AJ-10780"/>
    <s v="Anthony Jacobs"/>
    <x v="1"/>
    <s v="United States"/>
    <x v="1"/>
    <x v="1"/>
    <n v="90004"/>
    <x v="1"/>
    <s v="OFF-PA-10003724"/>
    <x v="1"/>
    <x v="10"/>
    <s v="Wirebound Message Book, 4 per Page"/>
    <n v="10.86"/>
    <n v="2"/>
    <n v="0"/>
    <n v="5.3213999999999997"/>
  </r>
  <r>
    <n v="9052"/>
    <x v="4522"/>
    <x v="2"/>
    <x v="959"/>
    <d v="2011-03-31T00:00:00"/>
    <s v="Second Class"/>
    <s v="DK-12835"/>
    <s v="Damala Kotsonis"/>
    <x v="1"/>
    <s v="United States"/>
    <x v="8"/>
    <x v="1"/>
    <n v="94122"/>
    <x v="1"/>
    <s v="OFF-AR-10004272"/>
    <x v="1"/>
    <x v="6"/>
    <s v="Newell 308"/>
    <n v="3.36"/>
    <n v="2"/>
    <n v="0"/>
    <n v="0.83999999999999986"/>
  </r>
  <r>
    <n v="9053"/>
    <x v="4522"/>
    <x v="2"/>
    <x v="959"/>
    <d v="2011-03-31T00:00:00"/>
    <s v="Second Class"/>
    <s v="DK-12835"/>
    <s v="Damala Kotsonis"/>
    <x v="1"/>
    <s v="United States"/>
    <x v="8"/>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x v="8"/>
    <x v="1"/>
    <n v="94122"/>
    <x v="1"/>
    <s v="TEC-PH-10004100"/>
    <x v="2"/>
    <x v="7"/>
    <s v="Griffin GC17055 Auxiliary Audio Cable"/>
    <n v="28.783999999999999"/>
    <n v="2"/>
    <n v="0.2"/>
    <n v="2.878400000000001"/>
  </r>
  <r>
    <n v="9055"/>
    <x v="4523"/>
    <x v="3"/>
    <x v="585"/>
    <d v="2014-09-29T00:00:00"/>
    <s v="Standard Class"/>
    <s v="BK-11260"/>
    <s v="Berenike Kampe"/>
    <x v="0"/>
    <s v="United States"/>
    <x v="157"/>
    <x v="1"/>
    <n v="92704"/>
    <x v="1"/>
    <s v="OFF-SU-10001218"/>
    <x v="1"/>
    <x v="14"/>
    <s v="Fiskars Softgrip Scissors"/>
    <n v="21.96"/>
    <n v="2"/>
    <n v="0"/>
    <n v="6.1488000000000014"/>
  </r>
  <r>
    <n v="9056"/>
    <x v="4524"/>
    <x v="1"/>
    <x v="811"/>
    <d v="2012-09-17T00:00:00"/>
    <s v="Second Class"/>
    <s v="CC-12670"/>
    <s v="Craig Carreira"/>
    <x v="0"/>
    <s v="United States"/>
    <x v="4"/>
    <x v="4"/>
    <n v="98103"/>
    <x v="1"/>
    <s v="TEC-AC-10004209"/>
    <x v="2"/>
    <x v="11"/>
    <s v="Memorex Froggy Flash Drive 4 GB"/>
    <n v="21.98"/>
    <n v="2"/>
    <n v="0"/>
    <n v="8.5722000000000005"/>
  </r>
  <r>
    <n v="9057"/>
    <x v="4525"/>
    <x v="1"/>
    <x v="121"/>
    <d v="2012-11-04T00:00:00"/>
    <s v="First Class"/>
    <s v="ED-13885"/>
    <s v="Emily Ducich"/>
    <x v="2"/>
    <s v="United States"/>
    <x v="20"/>
    <x v="15"/>
    <n v="10011"/>
    <x v="3"/>
    <s v="FUR-CH-10002073"/>
    <x v="0"/>
    <x v="1"/>
    <s v="Hon Olson Stacker Chairs"/>
    <n v="2621.3220000000001"/>
    <n v="11"/>
    <n v="0.1"/>
    <n v="553.39019999999982"/>
  </r>
  <r>
    <n v="9058"/>
    <x v="4526"/>
    <x v="1"/>
    <x v="1182"/>
    <d v="2012-10-24T00:00:00"/>
    <s v="Standard Class"/>
    <s v="SV-20785"/>
    <s v="Stewart Visinsky"/>
    <x v="0"/>
    <s v="United States"/>
    <x v="1"/>
    <x v="1"/>
    <n v="90045"/>
    <x v="1"/>
    <s v="FUR-FU-10003424"/>
    <x v="0"/>
    <x v="5"/>
    <s v="Nu-Dell Oak Frame"/>
    <n v="74.759999999999991"/>
    <n v="7"/>
    <n v="0"/>
    <n v="23.923199999999994"/>
  </r>
  <r>
    <n v="9059"/>
    <x v="4526"/>
    <x v="1"/>
    <x v="1182"/>
    <d v="2012-10-24T00:00:00"/>
    <s v="Standard Class"/>
    <s v="SV-20785"/>
    <s v="Stewart Visinsky"/>
    <x v="0"/>
    <s v="United States"/>
    <x v="1"/>
    <x v="1"/>
    <n v="90045"/>
    <x v="1"/>
    <s v="FUR-TA-10001086"/>
    <x v="0"/>
    <x v="3"/>
    <s v="SAFCO PlanMaster Boards, 60w x 37-1/2d, White Melamine"/>
    <n v="364.77600000000007"/>
    <n v="3"/>
    <n v="0.2"/>
    <n v="27.358200000000011"/>
  </r>
  <r>
    <n v="9060"/>
    <x v="4527"/>
    <x v="0"/>
    <x v="403"/>
    <d v="2013-06-19T00:00:00"/>
    <s v="Standard Class"/>
    <s v="AR-10825"/>
    <s v="Anthony Rawles"/>
    <x v="1"/>
    <s v="United States"/>
    <x v="4"/>
    <x v="4"/>
    <n v="98103"/>
    <x v="1"/>
    <s v="FUR-TA-10004619"/>
    <x v="0"/>
    <x v="3"/>
    <s v="Hon Non-Folding Utility Tables"/>
    <n v="1115.17"/>
    <n v="7"/>
    <n v="0"/>
    <n v="334.55099999999993"/>
  </r>
  <r>
    <n v="9061"/>
    <x v="4528"/>
    <x v="1"/>
    <x v="312"/>
    <d v="2012-11-21T00:00:00"/>
    <s v="First Class"/>
    <s v="CS-12250"/>
    <s v="Chris Selesnick"/>
    <x v="1"/>
    <s v="United States"/>
    <x v="70"/>
    <x v="1"/>
    <n v="92024"/>
    <x v="1"/>
    <s v="OFF-BI-10002854"/>
    <x v="1"/>
    <x v="8"/>
    <s v="Performers Binder/Pad Holder, Black"/>
    <n v="89.696000000000012"/>
    <n v="4"/>
    <n v="0.2"/>
    <n v="33.635999999999996"/>
  </r>
  <r>
    <n v="9062"/>
    <x v="4528"/>
    <x v="1"/>
    <x v="312"/>
    <d v="2012-11-21T00:00:00"/>
    <s v="First Class"/>
    <s v="CS-12250"/>
    <s v="Chris Selesnick"/>
    <x v="1"/>
    <s v="United States"/>
    <x v="70"/>
    <x v="1"/>
    <n v="92024"/>
    <x v="1"/>
    <s v="OFF-LA-10002762"/>
    <x v="1"/>
    <x v="2"/>
    <s v="Avery 485"/>
    <n v="50.12"/>
    <n v="4"/>
    <n v="0"/>
    <n v="23.556399999999996"/>
  </r>
  <r>
    <n v="9063"/>
    <x v="4529"/>
    <x v="0"/>
    <x v="1212"/>
    <d v="2013-03-07T00:00:00"/>
    <s v="Standard Class"/>
    <s v="RR-19525"/>
    <s v="Rick Reed"/>
    <x v="1"/>
    <s v="United States"/>
    <x v="20"/>
    <x v="15"/>
    <n v="10035"/>
    <x v="3"/>
    <s v="OFF-FA-10003495"/>
    <x v="1"/>
    <x v="13"/>
    <s v="Staples"/>
    <n v="36.480000000000004"/>
    <n v="6"/>
    <n v="0"/>
    <n v="18.240000000000002"/>
  </r>
  <r>
    <n v="9064"/>
    <x v="4530"/>
    <x v="2"/>
    <x v="1005"/>
    <d v="2011-10-20T00:00:00"/>
    <s v="Standard Class"/>
    <s v="BD-11500"/>
    <s v="Bradley Drucker"/>
    <x v="0"/>
    <s v="United States"/>
    <x v="22"/>
    <x v="10"/>
    <n v="60653"/>
    <x v="2"/>
    <s v="OFF-PA-10002581"/>
    <x v="1"/>
    <x v="10"/>
    <s v="Xerox 1951"/>
    <n v="322.19200000000001"/>
    <n v="13"/>
    <n v="0.2"/>
    <n v="100.68499999999997"/>
  </r>
  <r>
    <n v="9065"/>
    <x v="4530"/>
    <x v="2"/>
    <x v="1005"/>
    <d v="2011-10-20T00:00:00"/>
    <s v="Standard Class"/>
    <s v="BD-11500"/>
    <s v="Bradley Drucker"/>
    <x v="0"/>
    <s v="United States"/>
    <x v="22"/>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x v="22"/>
    <x v="10"/>
    <n v="60653"/>
    <x v="2"/>
    <s v="OFF-PA-10001184"/>
    <x v="1"/>
    <x v="10"/>
    <s v="Xerox 1903"/>
    <n v="19.136000000000003"/>
    <n v="4"/>
    <n v="0.2"/>
    <n v="6.9367999999999999"/>
  </r>
  <r>
    <n v="9067"/>
    <x v="4531"/>
    <x v="3"/>
    <x v="1143"/>
    <d v="2014-05-31T00:00:00"/>
    <s v="Standard Class"/>
    <s v="BM-11785"/>
    <s v="Bryan Mills"/>
    <x v="0"/>
    <s v="United States"/>
    <x v="193"/>
    <x v="17"/>
    <n v="22801"/>
    <x v="0"/>
    <s v="TEC-AC-10000521"/>
    <x v="2"/>
    <x v="11"/>
    <s v="Verbatim Slim CD and DVD Storage Cases, 50/Pack"/>
    <n v="23.08"/>
    <n v="2"/>
    <n v="0"/>
    <n v="6.9239999999999995"/>
  </r>
  <r>
    <n v="9068"/>
    <x v="4532"/>
    <x v="0"/>
    <x v="1084"/>
    <d v="2013-02-10T00:00:00"/>
    <s v="Standard Class"/>
    <s v="MS-17365"/>
    <s v="Maribeth Schnelling"/>
    <x v="0"/>
    <s v="United States"/>
    <x v="196"/>
    <x v="39"/>
    <n v="20852"/>
    <x v="3"/>
    <s v="TEC-PH-10002890"/>
    <x v="2"/>
    <x v="7"/>
    <s v="AT&amp;T 17929 Lendline Telephone"/>
    <n v="90.48"/>
    <n v="2"/>
    <n v="0"/>
    <n v="23.524799999999999"/>
  </r>
  <r>
    <n v="9069"/>
    <x v="4533"/>
    <x v="0"/>
    <x v="476"/>
    <d v="2013-09-06T00:00:00"/>
    <s v="Second Class"/>
    <s v="BM-11140"/>
    <s v="Becky Martin"/>
    <x v="0"/>
    <s v="United States"/>
    <x v="96"/>
    <x v="4"/>
    <n v="98198"/>
    <x v="1"/>
    <s v="FUR-CH-10003061"/>
    <x v="0"/>
    <x v="1"/>
    <s v="Global Leather Task Chair, Black"/>
    <n v="215.976"/>
    <n v="3"/>
    <n v="0.2"/>
    <n v="-2.6997000000000355"/>
  </r>
  <r>
    <n v="9070"/>
    <x v="4533"/>
    <x v="0"/>
    <x v="476"/>
    <d v="2013-09-06T00:00:00"/>
    <s v="Second Class"/>
    <s v="BM-11140"/>
    <s v="Becky Martin"/>
    <x v="0"/>
    <s v="United States"/>
    <x v="96"/>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x v="10"/>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x v="38"/>
    <x v="14"/>
    <n v="47201"/>
    <x v="2"/>
    <s v="OFF-ST-10002444"/>
    <x v="1"/>
    <x v="4"/>
    <s v="Recycled Eldon Regeneration Jumbo File"/>
    <n v="24.56"/>
    <n v="2"/>
    <n v="0"/>
    <n v="6.8767999999999994"/>
  </r>
  <r>
    <n v="9073"/>
    <x v="4536"/>
    <x v="0"/>
    <x v="913"/>
    <d v="2013-09-09T00:00:00"/>
    <s v="Standard Class"/>
    <s v="MB-18085"/>
    <s v="Mick Brown"/>
    <x v="0"/>
    <s v="United States"/>
    <x v="24"/>
    <x v="25"/>
    <n v="65807"/>
    <x v="2"/>
    <s v="OFF-EN-10003286"/>
    <x v="1"/>
    <x v="12"/>
    <s v="Staples"/>
    <n v="16.559999999999999"/>
    <n v="2"/>
    <n v="0"/>
    <n v="7.783199999999999"/>
  </r>
  <r>
    <n v="9074"/>
    <x v="4536"/>
    <x v="0"/>
    <x v="913"/>
    <d v="2013-09-09T00:00:00"/>
    <s v="Standard Class"/>
    <s v="MB-18085"/>
    <s v="Mick Brown"/>
    <x v="0"/>
    <s v="United States"/>
    <x v="24"/>
    <x v="25"/>
    <n v="65807"/>
    <x v="2"/>
    <s v="TEC-AC-10000109"/>
    <x v="2"/>
    <x v="11"/>
    <s v="Sony Micro Vault Click 16 GB USB 2.0 Flash Drive"/>
    <n v="279.95"/>
    <n v="5"/>
    <n v="0"/>
    <n v="67.188000000000017"/>
  </r>
  <r>
    <n v="9075"/>
    <x v="4537"/>
    <x v="2"/>
    <x v="419"/>
    <d v="2011-04-26T00:00:00"/>
    <s v="Standard Class"/>
    <s v="DB-13555"/>
    <s v="Dorothy Badders"/>
    <x v="1"/>
    <s v="United States"/>
    <x v="0"/>
    <x v="0"/>
    <n v="42420"/>
    <x v="0"/>
    <s v="OFF-ST-10002574"/>
    <x v="1"/>
    <x v="4"/>
    <s v="SAFCO Commercial Wire Shelving, Black"/>
    <n v="828.83999999999992"/>
    <n v="6"/>
    <n v="0"/>
    <n v="0"/>
  </r>
  <r>
    <n v="9076"/>
    <x v="4538"/>
    <x v="1"/>
    <x v="599"/>
    <d v="2012-11-08T00:00:00"/>
    <s v="First Class"/>
    <s v="CB-12415"/>
    <s v="Christy Brittain"/>
    <x v="0"/>
    <s v="United States"/>
    <x v="80"/>
    <x v="24"/>
    <n v="44107"/>
    <x v="3"/>
    <s v="OFF-BI-10000773"/>
    <x v="1"/>
    <x v="8"/>
    <s v="Insertable Tab Post Binder Dividers"/>
    <n v="7.218"/>
    <n v="3"/>
    <n v="0.7"/>
    <n v="-5.5338000000000012"/>
  </r>
  <r>
    <n v="9077"/>
    <x v="4538"/>
    <x v="1"/>
    <x v="599"/>
    <d v="2012-11-08T00:00:00"/>
    <s v="First Class"/>
    <s v="CB-12415"/>
    <s v="Christy Brittain"/>
    <x v="0"/>
    <s v="United States"/>
    <x v="80"/>
    <x v="24"/>
    <n v="44107"/>
    <x v="3"/>
    <s v="OFF-SU-10004661"/>
    <x v="1"/>
    <x v="14"/>
    <s v="Acme Titanium Bonded Scissors"/>
    <n v="27.200000000000003"/>
    <n v="4"/>
    <n v="0.2"/>
    <n v="2.0399999999999991"/>
  </r>
  <r>
    <n v="9078"/>
    <x v="4539"/>
    <x v="2"/>
    <x v="935"/>
    <d v="2011-11-07T00:00:00"/>
    <s v="Standard Class"/>
    <s v="SP-20650"/>
    <s v="Stephanie Phelps"/>
    <x v="1"/>
    <s v="United States"/>
    <x v="155"/>
    <x v="8"/>
    <n v="68104"/>
    <x v="2"/>
    <s v="TEC-AC-10003280"/>
    <x v="2"/>
    <x v="11"/>
    <s v="Belkin F8E887 USB Wired Ergonomic Keyboard"/>
    <n v="89.97"/>
    <n v="3"/>
    <n v="0"/>
    <n v="18.893699999999995"/>
  </r>
  <r>
    <n v="9079"/>
    <x v="4540"/>
    <x v="0"/>
    <x v="595"/>
    <d v="2013-02-23T00:00:00"/>
    <s v="Standard Class"/>
    <s v="GW-14605"/>
    <s v="Giulietta Weimer"/>
    <x v="0"/>
    <s v="United States"/>
    <x v="0"/>
    <x v="0"/>
    <n v="42420"/>
    <x v="0"/>
    <s v="FUR-FU-10003773"/>
    <x v="0"/>
    <x v="5"/>
    <s v="Eldon Cleatmat Plus Chair Mats for High Pile Carpets"/>
    <n v="318.08"/>
    <n v="4"/>
    <n v="0"/>
    <n v="34.988799999999969"/>
  </r>
  <r>
    <n v="9080"/>
    <x v="4540"/>
    <x v="0"/>
    <x v="595"/>
    <d v="2013-02-23T00:00:00"/>
    <s v="Standard Class"/>
    <s v="GW-14605"/>
    <s v="Giulietta Weimer"/>
    <x v="0"/>
    <s v="United States"/>
    <x v="0"/>
    <x v="0"/>
    <n v="42420"/>
    <x v="0"/>
    <s v="OFF-BI-10002412"/>
    <x v="1"/>
    <x v="8"/>
    <s v="Wilson Jones “Snap” Scratch Pad Binder Tool for Ring Binders"/>
    <n v="5.8"/>
    <n v="1"/>
    <n v="0"/>
    <n v="2.61"/>
  </r>
  <r>
    <n v="9081"/>
    <x v="4541"/>
    <x v="3"/>
    <x v="220"/>
    <d v="2014-09-14T00:00:00"/>
    <s v="Second Class"/>
    <s v="KH-16630"/>
    <s v="Ken Heidel"/>
    <x v="1"/>
    <s v="United States"/>
    <x v="157"/>
    <x v="1"/>
    <n v="92704"/>
    <x v="1"/>
    <s v="TEC-PH-10002564"/>
    <x v="2"/>
    <x v="7"/>
    <s v="OtterBox Defender Series Case - Samsung Galaxy S4"/>
    <n v="143.952"/>
    <n v="6"/>
    <n v="0.2"/>
    <n v="17.993999999999978"/>
  </r>
  <r>
    <n v="9082"/>
    <x v="4541"/>
    <x v="3"/>
    <x v="220"/>
    <d v="2014-09-14T00:00:00"/>
    <s v="Second Class"/>
    <s v="KH-16630"/>
    <s v="Ken Heidel"/>
    <x v="1"/>
    <s v="United States"/>
    <x v="157"/>
    <x v="1"/>
    <n v="92704"/>
    <x v="1"/>
    <s v="OFF-PA-10002262"/>
    <x v="1"/>
    <x v="10"/>
    <s v="Xerox 192"/>
    <n v="19.440000000000001"/>
    <n v="3"/>
    <n v="0"/>
    <n v="9.3312000000000008"/>
  </r>
  <r>
    <n v="9083"/>
    <x v="4542"/>
    <x v="3"/>
    <x v="808"/>
    <d v="2014-11-07T00:00:00"/>
    <s v="Standard Class"/>
    <s v="BG-11035"/>
    <s v="Barry Gonzalez"/>
    <x v="0"/>
    <s v="United States"/>
    <x v="24"/>
    <x v="17"/>
    <n v="22153"/>
    <x v="0"/>
    <s v="OFF-AR-10000246"/>
    <x v="1"/>
    <x v="6"/>
    <s v="Newell 318"/>
    <n v="5.56"/>
    <n v="2"/>
    <n v="0"/>
    <n v="1.4455999999999998"/>
  </r>
  <r>
    <n v="9084"/>
    <x v="4543"/>
    <x v="1"/>
    <x v="525"/>
    <d v="2012-02-08T00:00:00"/>
    <s v="First Class"/>
    <s v="LO-17170"/>
    <s v="Lori Olson"/>
    <x v="1"/>
    <s v="United States"/>
    <x v="244"/>
    <x v="17"/>
    <n v="23434"/>
    <x v="0"/>
    <s v="OFF-ST-10002554"/>
    <x v="1"/>
    <x v="4"/>
    <s v="Tennsco Industrial Shelving"/>
    <n v="146.72999999999999"/>
    <n v="3"/>
    <n v="0"/>
    <n v="2.9346000000000032"/>
  </r>
  <r>
    <n v="9085"/>
    <x v="4543"/>
    <x v="1"/>
    <x v="525"/>
    <d v="2012-02-08T00:00:00"/>
    <s v="First Class"/>
    <s v="LO-17170"/>
    <s v="Lori Olson"/>
    <x v="1"/>
    <s v="United States"/>
    <x v="244"/>
    <x v="17"/>
    <n v="23434"/>
    <x v="0"/>
    <s v="OFF-PA-10002751"/>
    <x v="1"/>
    <x v="10"/>
    <s v="Xerox 1920"/>
    <n v="29.900000000000002"/>
    <n v="5"/>
    <n v="0"/>
    <n v="13.454999999999998"/>
  </r>
  <r>
    <n v="9086"/>
    <x v="4544"/>
    <x v="0"/>
    <x v="545"/>
    <d v="2013-09-13T00:00:00"/>
    <s v="Second Class"/>
    <s v="DV-13465"/>
    <s v="Dianna Vittorini"/>
    <x v="0"/>
    <s v="United States"/>
    <x v="1"/>
    <x v="1"/>
    <n v="90049"/>
    <x v="1"/>
    <s v="OFF-BI-10004318"/>
    <x v="1"/>
    <x v="8"/>
    <s v="Ibico EB-19 Dual Function Manual Binding System"/>
    <n v="276.78400000000005"/>
    <n v="2"/>
    <n v="0.2"/>
    <n v="89.954799999999992"/>
  </r>
  <r>
    <n v="9087"/>
    <x v="4545"/>
    <x v="0"/>
    <x v="182"/>
    <d v="2013-10-01T00:00:00"/>
    <s v="Standard Class"/>
    <s v="LR-17035"/>
    <s v="Lisa Ryan"/>
    <x v="1"/>
    <s v="United States"/>
    <x v="12"/>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x v="12"/>
    <x v="5"/>
    <n v="77041"/>
    <x v="2"/>
    <s v="FUR-CH-10000513"/>
    <x v="0"/>
    <x v="1"/>
    <s v="High-Back Leather Manager's Chair"/>
    <n v="454.96499999999997"/>
    <n v="5"/>
    <n v="0.3"/>
    <n v="-136.48950000000002"/>
  </r>
  <r>
    <n v="9089"/>
    <x v="4546"/>
    <x v="1"/>
    <x v="83"/>
    <d v="2012-12-20T00:00:00"/>
    <s v="Standard Class"/>
    <s v="RR-19525"/>
    <s v="Rick Reed"/>
    <x v="1"/>
    <s v="United States"/>
    <x v="143"/>
    <x v="3"/>
    <n v="27511"/>
    <x v="0"/>
    <s v="TEC-PH-10001433"/>
    <x v="2"/>
    <x v="7"/>
    <s v="Cisco Small Business SPA 502G VoIP phone"/>
    <n v="246.16800000000001"/>
    <n v="3"/>
    <n v="0.2"/>
    <n v="21.539699999999996"/>
  </r>
  <r>
    <n v="9090"/>
    <x v="4547"/>
    <x v="0"/>
    <x v="42"/>
    <d v="2013-09-21T00:00:00"/>
    <s v="Second Class"/>
    <s v="TS-21610"/>
    <s v="Troy Staebel"/>
    <x v="0"/>
    <s v="United States"/>
    <x v="24"/>
    <x v="24"/>
    <n v="45503"/>
    <x v="3"/>
    <s v="OFF-ST-10002790"/>
    <x v="1"/>
    <x v="4"/>
    <s v="Safco Industrial Shelving"/>
    <n v="295.39999999999998"/>
    <n v="5"/>
    <n v="0.2"/>
    <n v="-62.772499999999965"/>
  </r>
  <r>
    <n v="9091"/>
    <x v="4548"/>
    <x v="3"/>
    <x v="119"/>
    <d v="2014-10-16T00:00:00"/>
    <s v="First Class"/>
    <s v="AH-10210"/>
    <s v="Alan Hwang"/>
    <x v="0"/>
    <s v="United States"/>
    <x v="103"/>
    <x v="0"/>
    <n v="40214"/>
    <x v="0"/>
    <s v="OFF-ST-10002974"/>
    <x v="1"/>
    <x v="4"/>
    <s v="Trav-L-File Heavy-Duty Shuttle II, Black"/>
    <n v="348.56"/>
    <n v="8"/>
    <n v="0"/>
    <n v="104.56799999999998"/>
  </r>
  <r>
    <n v="9092"/>
    <x v="4549"/>
    <x v="1"/>
    <x v="1141"/>
    <d v="2012-07-03T00:00:00"/>
    <s v="Second Class"/>
    <s v="DW-13585"/>
    <s v="Dorothy Wardle"/>
    <x v="1"/>
    <s v="United States"/>
    <x v="21"/>
    <x v="24"/>
    <n v="45373"/>
    <x v="3"/>
    <s v="OFF-PA-10003177"/>
    <x v="1"/>
    <x v="10"/>
    <s v="Xerox 1999"/>
    <n v="15.552000000000003"/>
    <n v="3"/>
    <n v="0.2"/>
    <n v="5.4432"/>
  </r>
  <r>
    <n v="9093"/>
    <x v="4549"/>
    <x v="1"/>
    <x v="1141"/>
    <d v="2012-07-03T00:00:00"/>
    <s v="Second Class"/>
    <s v="DW-13585"/>
    <s v="Dorothy Wardle"/>
    <x v="1"/>
    <s v="United States"/>
    <x v="21"/>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x v="66"/>
    <x v="12"/>
    <n v="48227"/>
    <x v="2"/>
    <s v="TEC-PH-10001299"/>
    <x v="2"/>
    <x v="7"/>
    <s v="Polycom CX300 Desktop Phone USB VoIP phone"/>
    <n v="299.98"/>
    <n v="2"/>
    <n v="0"/>
    <n v="83.994400000000013"/>
  </r>
  <r>
    <n v="9095"/>
    <x v="4550"/>
    <x v="1"/>
    <x v="932"/>
    <d v="2012-06-05T00:00:00"/>
    <s v="Standard Class"/>
    <s v="AJ-10945"/>
    <s v="Ashley Jarboe"/>
    <x v="0"/>
    <s v="United States"/>
    <x v="66"/>
    <x v="12"/>
    <n v="48227"/>
    <x v="2"/>
    <s v="OFF-BI-10004224"/>
    <x v="1"/>
    <x v="8"/>
    <s v="Catalog Binders with Expanding Posts"/>
    <n v="403.68"/>
    <n v="6"/>
    <n v="0"/>
    <n v="181.65599999999998"/>
  </r>
  <r>
    <n v="9096"/>
    <x v="4550"/>
    <x v="1"/>
    <x v="932"/>
    <d v="2012-06-05T00:00:00"/>
    <s v="Standard Class"/>
    <s v="AJ-10945"/>
    <s v="Ashley Jarboe"/>
    <x v="0"/>
    <s v="United States"/>
    <x v="66"/>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x v="66"/>
    <x v="12"/>
    <n v="48227"/>
    <x v="2"/>
    <s v="OFF-LA-10004178"/>
    <x v="1"/>
    <x v="2"/>
    <s v="Avery 491"/>
    <n v="28.91"/>
    <n v="7"/>
    <n v="0"/>
    <n v="13.2986"/>
  </r>
  <r>
    <n v="9098"/>
    <x v="4551"/>
    <x v="2"/>
    <x v="791"/>
    <d v="2011-04-17T00:00:00"/>
    <s v="Standard Class"/>
    <s v="SV-20785"/>
    <s v="Stewart Visinsky"/>
    <x v="0"/>
    <s v="United States"/>
    <x v="41"/>
    <x v="14"/>
    <n v="47401"/>
    <x v="2"/>
    <s v="OFF-PA-10000289"/>
    <x v="1"/>
    <x v="10"/>
    <s v="Xerox 213"/>
    <n v="32.400000000000006"/>
    <n v="5"/>
    <n v="0"/>
    <n v="15.552000000000001"/>
  </r>
  <r>
    <n v="9099"/>
    <x v="4552"/>
    <x v="3"/>
    <x v="386"/>
    <d v="2014-10-17T00:00:00"/>
    <s v="Standard Class"/>
    <s v="MG-17650"/>
    <s v="Matthew Grinstein"/>
    <x v="2"/>
    <s v="United States"/>
    <x v="61"/>
    <x v="5"/>
    <n v="75081"/>
    <x v="2"/>
    <s v="TEC-PH-10002085"/>
    <x v="2"/>
    <x v="7"/>
    <s v="Clarity 53712"/>
    <n v="369.54399999999998"/>
    <n v="7"/>
    <n v="0.2"/>
    <n v="27.71580000000003"/>
  </r>
  <r>
    <n v="9100"/>
    <x v="4552"/>
    <x v="3"/>
    <x v="386"/>
    <d v="2014-10-17T00:00:00"/>
    <s v="Standard Class"/>
    <s v="MG-17650"/>
    <s v="Matthew Grinstein"/>
    <x v="2"/>
    <s v="United States"/>
    <x v="61"/>
    <x v="5"/>
    <n v="75081"/>
    <x v="2"/>
    <s v="OFF-PA-10001934"/>
    <x v="1"/>
    <x v="10"/>
    <s v="Xerox 1993"/>
    <n v="10.368000000000002"/>
    <n v="2"/>
    <n v="0.2"/>
    <n v="3.7584"/>
  </r>
  <r>
    <n v="9101"/>
    <x v="4552"/>
    <x v="3"/>
    <x v="386"/>
    <d v="2014-10-17T00:00:00"/>
    <s v="Standard Class"/>
    <s v="MG-17650"/>
    <s v="Matthew Grinstein"/>
    <x v="2"/>
    <s v="United States"/>
    <x v="61"/>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x v="12"/>
    <x v="5"/>
    <n v="77041"/>
    <x v="2"/>
    <s v="OFF-AR-10001683"/>
    <x v="1"/>
    <x v="6"/>
    <s v="Lumber Crayons"/>
    <n v="23.64"/>
    <n v="3"/>
    <n v="0.2"/>
    <n v="5.3190000000000008"/>
  </r>
  <r>
    <n v="9103"/>
    <x v="4553"/>
    <x v="1"/>
    <x v="209"/>
    <d v="2012-11-12T00:00:00"/>
    <s v="Standard Class"/>
    <s v="AB-10105"/>
    <s v="Adrian Barton"/>
    <x v="0"/>
    <s v="United States"/>
    <x v="12"/>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x v="12"/>
    <x v="5"/>
    <n v="77041"/>
    <x v="2"/>
    <s v="FUR-FU-10000193"/>
    <x v="0"/>
    <x v="5"/>
    <s v="Tenex Chairmats For Use with Hard Floors"/>
    <n v="64.959999999999994"/>
    <n v="5"/>
    <n v="0.6"/>
    <n v="-84.447999999999993"/>
  </r>
  <r>
    <n v="9105"/>
    <x v="4553"/>
    <x v="1"/>
    <x v="209"/>
    <d v="2012-11-12T00:00:00"/>
    <s v="Standard Class"/>
    <s v="AB-10105"/>
    <s v="Adrian Barton"/>
    <x v="0"/>
    <s v="United States"/>
    <x v="12"/>
    <x v="5"/>
    <n v="77041"/>
    <x v="2"/>
    <s v="OFF-BI-10000474"/>
    <x v="1"/>
    <x v="8"/>
    <s v="Avery Recycled Flexi-View Covers for Binding Systems"/>
    <n v="32.059999999999995"/>
    <n v="10"/>
    <n v="0.8"/>
    <n v="-51.296000000000006"/>
  </r>
  <r>
    <n v="9106"/>
    <x v="4553"/>
    <x v="1"/>
    <x v="209"/>
    <d v="2012-11-12T00:00:00"/>
    <s v="Standard Class"/>
    <s v="AB-10105"/>
    <s v="Adrian Barton"/>
    <x v="0"/>
    <s v="United States"/>
    <x v="12"/>
    <x v="5"/>
    <n v="77041"/>
    <x v="2"/>
    <s v="OFF-ST-10000129"/>
    <x v="1"/>
    <x v="4"/>
    <s v="Fellowes Recycled Storage Drawers"/>
    <n v="177.64800000000002"/>
    <n v="2"/>
    <n v="0.2"/>
    <n v="-28.867800000000017"/>
  </r>
  <r>
    <n v="9107"/>
    <x v="4553"/>
    <x v="1"/>
    <x v="209"/>
    <d v="2012-11-12T00:00:00"/>
    <s v="Standard Class"/>
    <s v="AB-10105"/>
    <s v="Adrian Barton"/>
    <x v="0"/>
    <s v="United States"/>
    <x v="12"/>
    <x v="5"/>
    <n v="77041"/>
    <x v="2"/>
    <s v="TEC-MA-10001016"/>
    <x v="2"/>
    <x v="15"/>
    <s v="Canon PC170 Desktop Personal Copier"/>
    <n v="287.90999999999997"/>
    <n v="3"/>
    <n v="0.4"/>
    <n v="33.589499999999987"/>
  </r>
  <r>
    <n v="9108"/>
    <x v="4554"/>
    <x v="1"/>
    <x v="442"/>
    <d v="2012-05-28T00:00:00"/>
    <s v="First Class"/>
    <s v="MM-18280"/>
    <s v="Muhammed MacIntyre"/>
    <x v="1"/>
    <s v="United States"/>
    <x v="319"/>
    <x v="5"/>
    <n v="76117"/>
    <x v="2"/>
    <s v="OFF-SU-10002557"/>
    <x v="1"/>
    <x v="14"/>
    <s v="Fiskars Spring-Action Scissors"/>
    <n v="22.368000000000002"/>
    <n v="2"/>
    <n v="0.2"/>
    <n v="1.6776"/>
  </r>
  <r>
    <n v="9109"/>
    <x v="4554"/>
    <x v="1"/>
    <x v="442"/>
    <d v="2012-05-28T00:00:00"/>
    <s v="First Class"/>
    <s v="MM-18280"/>
    <s v="Muhammed MacIntyre"/>
    <x v="1"/>
    <s v="United States"/>
    <x v="319"/>
    <x v="5"/>
    <n v="76117"/>
    <x v="2"/>
    <s v="OFF-PA-10002160"/>
    <x v="1"/>
    <x v="10"/>
    <s v="Xerox 1978"/>
    <n v="32.368000000000002"/>
    <n v="7"/>
    <n v="0.2"/>
    <n v="11.733400000000001"/>
  </r>
  <r>
    <n v="9110"/>
    <x v="4554"/>
    <x v="1"/>
    <x v="442"/>
    <d v="2012-05-28T00:00:00"/>
    <s v="First Class"/>
    <s v="MM-18280"/>
    <s v="Muhammed MacIntyre"/>
    <x v="1"/>
    <s v="United States"/>
    <x v="319"/>
    <x v="5"/>
    <n v="76117"/>
    <x v="2"/>
    <s v="TEC-AC-10003095"/>
    <x v="2"/>
    <x v="11"/>
    <s v="Logitech G35 7.1-Channel Surround Sound Headset"/>
    <n v="207.98400000000004"/>
    <n v="2"/>
    <n v="0.2"/>
    <n v="36.397199999999998"/>
  </r>
  <r>
    <n v="9111"/>
    <x v="4555"/>
    <x v="2"/>
    <x v="303"/>
    <d v="2011-10-15T00:00:00"/>
    <s v="First Class"/>
    <s v="MA-17995"/>
    <s v="Michelle Arnett"/>
    <x v="2"/>
    <s v="United States"/>
    <x v="102"/>
    <x v="17"/>
    <n v="23223"/>
    <x v="0"/>
    <s v="OFF-EN-10003160"/>
    <x v="1"/>
    <x v="12"/>
    <s v="Pastel Pink Envelopes"/>
    <n v="36.4"/>
    <n v="5"/>
    <n v="0"/>
    <n v="17.472000000000001"/>
  </r>
  <r>
    <n v="9112"/>
    <x v="4555"/>
    <x v="2"/>
    <x v="303"/>
    <d v="2011-10-15T00:00:00"/>
    <s v="First Class"/>
    <s v="MA-17995"/>
    <s v="Michelle Arnett"/>
    <x v="2"/>
    <s v="United States"/>
    <x v="102"/>
    <x v="17"/>
    <n v="23223"/>
    <x v="0"/>
    <s v="TEC-AC-10001542"/>
    <x v="2"/>
    <x v="11"/>
    <s v="SanDisk Cruzer 16 GB USB Flash Drive"/>
    <n v="22.96"/>
    <n v="2"/>
    <n v="0"/>
    <n v="4.3623999999999974"/>
  </r>
  <r>
    <n v="9113"/>
    <x v="4555"/>
    <x v="2"/>
    <x v="303"/>
    <d v="2011-10-15T00:00:00"/>
    <s v="First Class"/>
    <s v="MA-17995"/>
    <s v="Michelle Arnett"/>
    <x v="2"/>
    <s v="United States"/>
    <x v="102"/>
    <x v="17"/>
    <n v="23223"/>
    <x v="0"/>
    <s v="OFF-ST-10003641"/>
    <x v="1"/>
    <x v="4"/>
    <s v="Space Solutions Industrial Galvanized Steel Shelving."/>
    <n v="315.2"/>
    <n v="4"/>
    <n v="0"/>
    <n v="6.3040000000000305"/>
  </r>
  <r>
    <n v="9114"/>
    <x v="4555"/>
    <x v="2"/>
    <x v="303"/>
    <d v="2011-10-15T00:00:00"/>
    <s v="First Class"/>
    <s v="MA-17995"/>
    <s v="Michelle Arnett"/>
    <x v="2"/>
    <s v="United States"/>
    <x v="102"/>
    <x v="17"/>
    <n v="23223"/>
    <x v="0"/>
    <s v="OFF-BI-10002432"/>
    <x v="1"/>
    <x v="8"/>
    <s v="Wilson Jones Standard D-Ring Binders"/>
    <n v="15.18"/>
    <n v="3"/>
    <n v="0"/>
    <n v="7.1345999999999989"/>
  </r>
  <r>
    <n v="9115"/>
    <x v="4556"/>
    <x v="0"/>
    <x v="569"/>
    <d v="2013-02-10T00:00:00"/>
    <s v="Second Class"/>
    <s v="EB-13975"/>
    <s v="Erica Bern"/>
    <x v="1"/>
    <s v="United States"/>
    <x v="1"/>
    <x v="1"/>
    <n v="90049"/>
    <x v="1"/>
    <s v="TEC-PH-10004094"/>
    <x v="2"/>
    <x v="7"/>
    <s v="Motorola L703CM"/>
    <n v="623.96"/>
    <n v="5"/>
    <n v="0.2"/>
    <n v="38.997500000000002"/>
  </r>
  <r>
    <n v="9116"/>
    <x v="4557"/>
    <x v="3"/>
    <x v="617"/>
    <d v="2014-01-25T00:00:00"/>
    <s v="Second Class"/>
    <s v="NS-18505"/>
    <s v="Neola Schneider"/>
    <x v="0"/>
    <s v="United States"/>
    <x v="10"/>
    <x v="9"/>
    <n v="19140"/>
    <x v="3"/>
    <s v="TEC-PH-10001817"/>
    <x v="2"/>
    <x v="7"/>
    <s v="Wilson Electronics DB Pro Signal Booster"/>
    <n v="429.59999999999997"/>
    <n v="2"/>
    <n v="0.4"/>
    <n v="-93.079999999999984"/>
  </r>
  <r>
    <n v="9117"/>
    <x v="4557"/>
    <x v="3"/>
    <x v="617"/>
    <d v="2014-01-25T00:00:00"/>
    <s v="Second Class"/>
    <s v="NS-18505"/>
    <s v="Neola Schneider"/>
    <x v="0"/>
    <s v="United States"/>
    <x v="10"/>
    <x v="9"/>
    <n v="19140"/>
    <x v="3"/>
    <s v="FUR-FU-10002759"/>
    <x v="0"/>
    <x v="5"/>
    <s v="12-1/2 Diameter Round Wall Clock"/>
    <n v="31.968000000000004"/>
    <n v="2"/>
    <n v="0.2"/>
    <n v="6.3935999999999993"/>
  </r>
  <r>
    <n v="9118"/>
    <x v="4557"/>
    <x v="3"/>
    <x v="617"/>
    <d v="2014-01-25T00:00:00"/>
    <s v="Second Class"/>
    <s v="NS-18505"/>
    <s v="Neola Schneider"/>
    <x v="0"/>
    <s v="United States"/>
    <x v="10"/>
    <x v="9"/>
    <n v="19140"/>
    <x v="3"/>
    <s v="FUR-CH-10000309"/>
    <x v="0"/>
    <x v="1"/>
    <s v="Global Comet Stacking Arm Chair"/>
    <n v="887.27099999999984"/>
    <n v="3"/>
    <n v="0.3"/>
    <n v="-63.376499999999965"/>
  </r>
  <r>
    <n v="9119"/>
    <x v="4557"/>
    <x v="3"/>
    <x v="617"/>
    <d v="2014-01-25T00:00:00"/>
    <s v="Second Class"/>
    <s v="NS-18505"/>
    <s v="Neola Schneider"/>
    <x v="0"/>
    <s v="United States"/>
    <x v="10"/>
    <x v="9"/>
    <n v="19140"/>
    <x v="3"/>
    <s v="OFF-PA-10003673"/>
    <x v="1"/>
    <x v="10"/>
    <s v="Strathmore Photo Mount Cards"/>
    <n v="21.696000000000002"/>
    <n v="4"/>
    <n v="0.2"/>
    <n v="7.0511999999999988"/>
  </r>
  <r>
    <n v="9120"/>
    <x v="4558"/>
    <x v="0"/>
    <x v="112"/>
    <d v="2013-06-13T00:00:00"/>
    <s v="Standard Class"/>
    <s v="RB-19795"/>
    <s v="Ross Baird"/>
    <x v="2"/>
    <s v="United States"/>
    <x v="1"/>
    <x v="1"/>
    <n v="90036"/>
    <x v="1"/>
    <s v="OFF-LA-10000452"/>
    <x v="1"/>
    <x v="2"/>
    <s v="Avery 488"/>
    <n v="22.05"/>
    <n v="7"/>
    <n v="0"/>
    <n v="10.584"/>
  </r>
  <r>
    <n v="9121"/>
    <x v="4558"/>
    <x v="0"/>
    <x v="112"/>
    <d v="2013-06-13T00:00:00"/>
    <s v="Standard Class"/>
    <s v="RB-19795"/>
    <s v="Ross Baird"/>
    <x v="2"/>
    <s v="United States"/>
    <x v="1"/>
    <x v="1"/>
    <n v="90036"/>
    <x v="1"/>
    <s v="OFF-PA-10000210"/>
    <x v="1"/>
    <x v="10"/>
    <s v="Xerox Blank Computer Paper"/>
    <n v="99.9"/>
    <n v="5"/>
    <n v="0"/>
    <n v="46.952999999999996"/>
  </r>
  <r>
    <n v="9122"/>
    <x v="4559"/>
    <x v="3"/>
    <x v="257"/>
    <d v="2014-03-21T00:00:00"/>
    <s v="Second Class"/>
    <s v="JK-15325"/>
    <s v="Jason Klamczynski"/>
    <x v="1"/>
    <s v="United States"/>
    <x v="1"/>
    <x v="1"/>
    <n v="90032"/>
    <x v="1"/>
    <s v="OFF-AP-10000358"/>
    <x v="1"/>
    <x v="9"/>
    <s v="Fellowes Basic Home/Office Series Surge Protectors"/>
    <n v="90.86"/>
    <n v="7"/>
    <n v="0"/>
    <n v="26.349399999999992"/>
  </r>
  <r>
    <n v="9123"/>
    <x v="4560"/>
    <x v="3"/>
    <x v="221"/>
    <d v="2014-11-25T00:00:00"/>
    <s v="Same Day"/>
    <s v="PR-18880"/>
    <s v="Patrick Ryan"/>
    <x v="0"/>
    <s v="United States"/>
    <x v="8"/>
    <x v="1"/>
    <n v="94109"/>
    <x v="1"/>
    <s v="OFF-PA-10002137"/>
    <x v="1"/>
    <x v="10"/>
    <s v="Southworth 100% Résumé Paper, 24lb."/>
    <n v="7.78"/>
    <n v="1"/>
    <n v="0"/>
    <n v="3.5009999999999994"/>
  </r>
  <r>
    <n v="9124"/>
    <x v="4561"/>
    <x v="0"/>
    <x v="491"/>
    <d v="2013-11-29T00:00:00"/>
    <s v="Second Class"/>
    <s v="EH-13945"/>
    <s v="Eric Hoffmann"/>
    <x v="0"/>
    <s v="United States"/>
    <x v="10"/>
    <x v="9"/>
    <n v="19120"/>
    <x v="3"/>
    <s v="OFF-BI-10003364"/>
    <x v="1"/>
    <x v="8"/>
    <s v="Binding Machine Supplies"/>
    <n v="78.759000000000015"/>
    <n v="9"/>
    <n v="0.7"/>
    <n v="-57.75660000000002"/>
  </r>
  <r>
    <n v="9125"/>
    <x v="4562"/>
    <x v="0"/>
    <x v="298"/>
    <d v="2013-08-21T00:00:00"/>
    <s v="Second Class"/>
    <s v="MA-17560"/>
    <s v="Matt Abelman"/>
    <x v="2"/>
    <s v="United States"/>
    <x v="12"/>
    <x v="5"/>
    <n v="77070"/>
    <x v="2"/>
    <s v="FUR-FU-10001940"/>
    <x v="0"/>
    <x v="5"/>
    <s v="Staples"/>
    <n v="9.5519999999999996"/>
    <n v="3"/>
    <n v="0.6"/>
    <n v="-3.8207999999999984"/>
  </r>
  <r>
    <n v="9126"/>
    <x v="4562"/>
    <x v="0"/>
    <x v="298"/>
    <d v="2013-08-21T00:00:00"/>
    <s v="Second Class"/>
    <s v="MA-17560"/>
    <s v="Matt Abelman"/>
    <x v="2"/>
    <s v="United States"/>
    <x v="12"/>
    <x v="5"/>
    <n v="77070"/>
    <x v="2"/>
    <s v="FUR-FU-10000320"/>
    <x v="0"/>
    <x v="5"/>
    <s v="OIC Stacking Trays"/>
    <n v="5.3440000000000003"/>
    <n v="4"/>
    <n v="0.6"/>
    <n v="-2.1375999999999991"/>
  </r>
  <r>
    <n v="9127"/>
    <x v="4563"/>
    <x v="1"/>
    <x v="109"/>
    <d v="2012-12-03T00:00:00"/>
    <s v="Standard Class"/>
    <s v="MA-17995"/>
    <s v="Michelle Arnett"/>
    <x v="2"/>
    <s v="United States"/>
    <x v="324"/>
    <x v="27"/>
    <n v="88001"/>
    <x v="1"/>
    <s v="OFF-AR-10004441"/>
    <x v="1"/>
    <x v="6"/>
    <s v="BIC Brite Liner Highlighters"/>
    <n v="8.2799999999999994"/>
    <n v="2"/>
    <n v="0"/>
    <n v="3.4775999999999998"/>
  </r>
  <r>
    <n v="9128"/>
    <x v="4564"/>
    <x v="3"/>
    <x v="1126"/>
    <d v="2014-06-02T00:00:00"/>
    <s v="Standard Class"/>
    <s v="JL-15505"/>
    <s v="Jeremy Lonsdale"/>
    <x v="0"/>
    <s v="United States"/>
    <x v="12"/>
    <x v="5"/>
    <n v="77070"/>
    <x v="2"/>
    <s v="OFF-ST-10002182"/>
    <x v="1"/>
    <x v="4"/>
    <s v="Iris 3-Drawer Stacking Bin, Black"/>
    <n v="50.135999999999996"/>
    <n v="3"/>
    <n v="0.2"/>
    <n v="-11.2806"/>
  </r>
  <r>
    <n v="9129"/>
    <x v="4565"/>
    <x v="3"/>
    <x v="507"/>
    <d v="2014-09-06T00:00:00"/>
    <s v="First Class"/>
    <s v="AS-10045"/>
    <s v="Aaron Smayling"/>
    <x v="1"/>
    <s v="United States"/>
    <x v="252"/>
    <x v="21"/>
    <n v="97756"/>
    <x v="1"/>
    <s v="OFF-BI-10002931"/>
    <x v="1"/>
    <x v="8"/>
    <s v="Avery Trapezoid Extra Heavy Duty 4&quot; Binders"/>
    <n v="88.074000000000012"/>
    <n v="7"/>
    <n v="0.7"/>
    <n v="-58.71599999999998"/>
  </r>
  <r>
    <n v="9130"/>
    <x v="4566"/>
    <x v="0"/>
    <x v="830"/>
    <d v="2013-03-27T00:00:00"/>
    <s v="Second Class"/>
    <s v="DC-12850"/>
    <s v="Dan Campbell"/>
    <x v="0"/>
    <s v="United States"/>
    <x v="138"/>
    <x v="24"/>
    <n v="44105"/>
    <x v="3"/>
    <s v="FUR-BO-10004357"/>
    <x v="0"/>
    <x v="0"/>
    <s v="O'Sullivan Living Dimensions 3-Shelf Bookcases"/>
    <n v="301.46999999999997"/>
    <n v="3"/>
    <n v="0.5"/>
    <n v="-241.17600000000002"/>
  </r>
  <r>
    <n v="9131"/>
    <x v="4566"/>
    <x v="0"/>
    <x v="830"/>
    <d v="2013-03-27T00:00:00"/>
    <s v="Second Class"/>
    <s v="DC-12850"/>
    <s v="Dan Campbell"/>
    <x v="0"/>
    <s v="United States"/>
    <x v="138"/>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x v="517"/>
    <x v="39"/>
    <n v="20707"/>
    <x v="3"/>
    <s v="FUR-FU-10001473"/>
    <x v="0"/>
    <x v="5"/>
    <s v="DAX Wood Document Frame"/>
    <n v="27.46"/>
    <n v="2"/>
    <n v="0"/>
    <n v="9.8856000000000002"/>
  </r>
  <r>
    <n v="9133"/>
    <x v="4567"/>
    <x v="3"/>
    <x v="39"/>
    <d v="2014-06-02T00:00:00"/>
    <s v="Standard Class"/>
    <s v="MD-17860"/>
    <s v="Michael Dominguez"/>
    <x v="1"/>
    <s v="United States"/>
    <x v="517"/>
    <x v="39"/>
    <n v="20707"/>
    <x v="3"/>
    <s v="OFF-AP-10001469"/>
    <x v="1"/>
    <x v="9"/>
    <s v="Fellowes 8 Outlet Superior Workstation Surge Protector"/>
    <n v="125.13"/>
    <n v="3"/>
    <n v="0"/>
    <n v="36.287699999999987"/>
  </r>
  <r>
    <n v="9134"/>
    <x v="4568"/>
    <x v="1"/>
    <x v="284"/>
    <d v="2012-09-04T00:00:00"/>
    <s v="Standard Class"/>
    <s v="RH-19510"/>
    <s v="Rick Huthwaite"/>
    <x v="2"/>
    <s v="United States"/>
    <x v="70"/>
    <x v="1"/>
    <n v="92037"/>
    <x v="1"/>
    <s v="TEC-PH-10004447"/>
    <x v="2"/>
    <x v="7"/>
    <s v="Toshiba IPT2010-SD IP Telephone"/>
    <n v="555.96"/>
    <n v="5"/>
    <n v="0.2"/>
    <n v="41.697000000000003"/>
  </r>
  <r>
    <n v="9135"/>
    <x v="4569"/>
    <x v="0"/>
    <x v="408"/>
    <d v="2013-04-18T00:00:00"/>
    <s v="Standard Class"/>
    <s v="TB-21175"/>
    <s v="Thomas Boland"/>
    <x v="1"/>
    <s v="United States"/>
    <x v="481"/>
    <x v="3"/>
    <n v="27893"/>
    <x v="0"/>
    <s v="OFF-ST-10001469"/>
    <x v="1"/>
    <x v="4"/>
    <s v="Fellowes Bankers Box Recycled Super Stor/Drawer"/>
    <n v="129.55199999999999"/>
    <n v="3"/>
    <n v="0.2"/>
    <n v="-22.671600000000005"/>
  </r>
  <r>
    <n v="9136"/>
    <x v="4569"/>
    <x v="0"/>
    <x v="408"/>
    <d v="2013-04-18T00:00:00"/>
    <s v="Standard Class"/>
    <s v="TB-21175"/>
    <s v="Thomas Boland"/>
    <x v="1"/>
    <s v="United States"/>
    <x v="481"/>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x v="481"/>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x v="84"/>
    <x v="2"/>
    <n v="33710"/>
    <x v="0"/>
    <s v="OFF-BI-10000666"/>
    <x v="1"/>
    <x v="8"/>
    <s v="Surelock Post Binders"/>
    <n v="18.336000000000002"/>
    <n v="2"/>
    <n v="0.7"/>
    <n v="-12.224"/>
  </r>
  <r>
    <n v="9139"/>
    <x v="4570"/>
    <x v="2"/>
    <x v="563"/>
    <d v="2011-02-10T00:00:00"/>
    <s v="Standard Class"/>
    <s v="EB-13930"/>
    <s v="Eric Barreto"/>
    <x v="0"/>
    <s v="United States"/>
    <x v="84"/>
    <x v="2"/>
    <n v="33710"/>
    <x v="0"/>
    <s v="TEC-PH-10002890"/>
    <x v="2"/>
    <x v="7"/>
    <s v="AT&amp;T 17929 Lendline Telephone"/>
    <n v="180.96"/>
    <n v="5"/>
    <n v="0.2"/>
    <n v="13.571999999999996"/>
  </r>
  <r>
    <n v="9140"/>
    <x v="4571"/>
    <x v="2"/>
    <x v="814"/>
    <d v="2011-09-08T00:00:00"/>
    <s v="Standard Class"/>
    <s v="BM-11785"/>
    <s v="Bryan Mills"/>
    <x v="0"/>
    <s v="United States"/>
    <x v="452"/>
    <x v="10"/>
    <n v="60089"/>
    <x v="2"/>
    <s v="TEC-AC-10000844"/>
    <x v="2"/>
    <x v="11"/>
    <s v="Logitech Gaming G510s - Keyboard"/>
    <n v="475.94400000000002"/>
    <n v="7"/>
    <n v="0.2"/>
    <n v="95.188799999999972"/>
  </r>
  <r>
    <n v="9141"/>
    <x v="4572"/>
    <x v="3"/>
    <x v="1033"/>
    <d v="2014-10-03T00:00:00"/>
    <s v="Second Class"/>
    <s v="BT-11530"/>
    <s v="Bradley Talbott"/>
    <x v="2"/>
    <s v="United States"/>
    <x v="1"/>
    <x v="1"/>
    <n v="90049"/>
    <x v="1"/>
    <s v="TEC-AC-10002402"/>
    <x v="2"/>
    <x v="11"/>
    <s v="Razer Kraken PRO Over Ear PC and Music Headset"/>
    <n v="159.97999999999999"/>
    <n v="2"/>
    <n v="0"/>
    <n v="47.993999999999986"/>
  </r>
  <r>
    <n v="9142"/>
    <x v="4573"/>
    <x v="0"/>
    <x v="64"/>
    <d v="2013-09-08T00:00:00"/>
    <s v="First Class"/>
    <s v="FW-14395"/>
    <s v="Fred Wasserman"/>
    <x v="1"/>
    <s v="United States"/>
    <x v="20"/>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x v="98"/>
    <x v="33"/>
    <n v="89115"/>
    <x v="1"/>
    <s v="OFF-BI-10004040"/>
    <x v="1"/>
    <x v="8"/>
    <s v="Wilson Jones Impact Binders"/>
    <n v="8.2880000000000003"/>
    <n v="2"/>
    <n v="0.2"/>
    <n v="3.0043999999999995"/>
  </r>
  <r>
    <n v="9144"/>
    <x v="4574"/>
    <x v="3"/>
    <x v="968"/>
    <d v="2014-05-27T00:00:00"/>
    <s v="Standard Class"/>
    <s v="RD-19480"/>
    <s v="Rick Duston"/>
    <x v="0"/>
    <s v="United States"/>
    <x v="98"/>
    <x v="33"/>
    <n v="89115"/>
    <x v="1"/>
    <s v="TEC-PH-10004094"/>
    <x v="2"/>
    <x v="7"/>
    <s v="Motorola L703CM"/>
    <n v="1123.1280000000002"/>
    <n v="9"/>
    <n v="0.2"/>
    <n v="70.195499999999981"/>
  </r>
  <r>
    <n v="9145"/>
    <x v="4574"/>
    <x v="3"/>
    <x v="968"/>
    <d v="2014-05-27T00:00:00"/>
    <s v="Standard Class"/>
    <s v="RD-19480"/>
    <s v="Rick Duston"/>
    <x v="0"/>
    <s v="United States"/>
    <x v="98"/>
    <x v="33"/>
    <n v="89115"/>
    <x v="1"/>
    <s v="OFF-AP-10000358"/>
    <x v="1"/>
    <x v="9"/>
    <s v="Fellowes Basic Home/Office Series Surge Protectors"/>
    <n v="64.900000000000006"/>
    <n v="5"/>
    <n v="0"/>
    <n v="18.820999999999994"/>
  </r>
  <r>
    <n v="9146"/>
    <x v="4575"/>
    <x v="1"/>
    <x v="1181"/>
    <d v="2012-09-24T00:00:00"/>
    <s v="Standard Class"/>
    <s v="TP-21130"/>
    <s v="Theone Pippenger"/>
    <x v="0"/>
    <s v="United States"/>
    <x v="14"/>
    <x v="10"/>
    <n v="60540"/>
    <x v="2"/>
    <s v="OFF-BI-10000138"/>
    <x v="1"/>
    <x v="8"/>
    <s v="Acco Translucent Poly Ring Binders"/>
    <n v="2.8079999999999989"/>
    <n v="3"/>
    <n v="0.8"/>
    <n v="-4.492799999999999"/>
  </r>
  <r>
    <n v="9147"/>
    <x v="4576"/>
    <x v="0"/>
    <x v="1156"/>
    <d v="2013-01-27T00:00:00"/>
    <s v="Standard Class"/>
    <s v="CB-12535"/>
    <s v="Claudia Bergmann"/>
    <x v="1"/>
    <s v="United States"/>
    <x v="140"/>
    <x v="42"/>
    <s v="05408"/>
    <x v="3"/>
    <s v="TEC-AC-10002926"/>
    <x v="2"/>
    <x v="11"/>
    <s v="Logitech Wireless Marathon Mouse M705"/>
    <n v="99.98"/>
    <n v="2"/>
    <n v="0"/>
    <n v="42.991400000000006"/>
  </r>
  <r>
    <n v="9148"/>
    <x v="4576"/>
    <x v="0"/>
    <x v="1156"/>
    <d v="2013-01-27T00:00:00"/>
    <s v="Standard Class"/>
    <s v="CB-12535"/>
    <s v="Claudia Bergmann"/>
    <x v="1"/>
    <s v="United States"/>
    <x v="140"/>
    <x v="42"/>
    <s v="05408"/>
    <x v="3"/>
    <s v="OFF-AR-10003477"/>
    <x v="1"/>
    <x v="6"/>
    <s v="4009 Highlighters"/>
    <n v="8.0400000000000009"/>
    <n v="6"/>
    <n v="0"/>
    <n v="2.7336"/>
  </r>
  <r>
    <n v="9149"/>
    <x v="4576"/>
    <x v="0"/>
    <x v="1156"/>
    <d v="2013-01-27T00:00:00"/>
    <s v="Standard Class"/>
    <s v="CB-12535"/>
    <s v="Claudia Bergmann"/>
    <x v="1"/>
    <s v="United States"/>
    <x v="140"/>
    <x v="42"/>
    <s v="05408"/>
    <x v="3"/>
    <s v="OFF-ST-10001526"/>
    <x v="1"/>
    <x v="4"/>
    <s v="Iceberg Mobile Mega Data/Printer Cart "/>
    <n v="1564.29"/>
    <n v="13"/>
    <n v="0"/>
    <n v="406.71539999999993"/>
  </r>
  <r>
    <n v="9150"/>
    <x v="4577"/>
    <x v="2"/>
    <x v="106"/>
    <d v="2011-06-06T00:00:00"/>
    <s v="Standard Class"/>
    <s v="QJ-19255"/>
    <s v="Quincy Jones"/>
    <x v="1"/>
    <s v="United States"/>
    <x v="66"/>
    <x v="12"/>
    <n v="48234"/>
    <x v="2"/>
    <s v="OFF-BI-10001765"/>
    <x v="1"/>
    <x v="8"/>
    <s v="Wilson Jones Heavy-Duty Casebound Ring Binders with Metal Hinges"/>
    <n v="138.56"/>
    <n v="4"/>
    <n v="0"/>
    <n v="66.508799999999994"/>
  </r>
  <r>
    <n v="9151"/>
    <x v="4577"/>
    <x v="2"/>
    <x v="106"/>
    <d v="2011-06-06T00:00:00"/>
    <s v="Standard Class"/>
    <s v="QJ-19255"/>
    <s v="Quincy Jones"/>
    <x v="1"/>
    <s v="United States"/>
    <x v="66"/>
    <x v="12"/>
    <n v="48234"/>
    <x v="2"/>
    <s v="OFF-AP-10004859"/>
    <x v="1"/>
    <x v="9"/>
    <s v="Acco 6 Outlet Guardian Premium Surge Suppressor"/>
    <n v="65.52000000000001"/>
    <n v="5"/>
    <n v="0.1"/>
    <n v="12.376000000000001"/>
  </r>
  <r>
    <n v="9152"/>
    <x v="4578"/>
    <x v="1"/>
    <x v="496"/>
    <d v="2012-09-29T00:00:00"/>
    <s v="Second Class"/>
    <s v="KM-16720"/>
    <s v="Kunst Miller"/>
    <x v="0"/>
    <s v="United States"/>
    <x v="418"/>
    <x v="16"/>
    <n v="85323"/>
    <x v="1"/>
    <s v="OFF-AR-10003179"/>
    <x v="1"/>
    <x v="6"/>
    <s v="Dixon Ticonderoga Core-Lock Colored Pencils"/>
    <n v="14.576000000000001"/>
    <n v="2"/>
    <n v="0.2"/>
    <n v="2.3685999999999989"/>
  </r>
  <r>
    <n v="9153"/>
    <x v="4578"/>
    <x v="1"/>
    <x v="496"/>
    <d v="2012-09-29T00:00:00"/>
    <s v="Second Class"/>
    <s v="KM-16720"/>
    <s v="Kunst Miller"/>
    <x v="0"/>
    <s v="United States"/>
    <x v="418"/>
    <x v="16"/>
    <n v="85323"/>
    <x v="1"/>
    <s v="TEC-AC-10002345"/>
    <x v="2"/>
    <x v="11"/>
    <s v="HP Standard 104 key PS/2 Keyboard"/>
    <n v="23.200000000000003"/>
    <n v="2"/>
    <n v="0.2"/>
    <n v="1.4499999999999993"/>
  </r>
  <r>
    <n v="9154"/>
    <x v="4578"/>
    <x v="1"/>
    <x v="496"/>
    <d v="2012-09-29T00:00:00"/>
    <s v="Second Class"/>
    <s v="KM-16720"/>
    <s v="Kunst Miller"/>
    <x v="0"/>
    <s v="United States"/>
    <x v="418"/>
    <x v="16"/>
    <n v="85323"/>
    <x v="1"/>
    <s v="OFF-AR-10001246"/>
    <x v="1"/>
    <x v="6"/>
    <s v="Newell 317"/>
    <n v="16.463999999999999"/>
    <n v="7"/>
    <n v="0.2"/>
    <n v="1.852199999999999"/>
  </r>
  <r>
    <n v="9155"/>
    <x v="4579"/>
    <x v="0"/>
    <x v="1147"/>
    <d v="2013-08-04T00:00:00"/>
    <s v="Second Class"/>
    <s v="KM-16660"/>
    <s v="Khloe Miller"/>
    <x v="0"/>
    <s v="United States"/>
    <x v="10"/>
    <x v="9"/>
    <n v="19140"/>
    <x v="3"/>
    <s v="FUR-FU-10004864"/>
    <x v="0"/>
    <x v="5"/>
    <s v="Eldon 500 Class Desk Accessories"/>
    <n v="19.312000000000001"/>
    <n v="2"/>
    <n v="0.2"/>
    <n v="3.1382000000000003"/>
  </r>
  <r>
    <n v="9156"/>
    <x v="4580"/>
    <x v="2"/>
    <x v="1213"/>
    <d v="2011-01-29T00:00:00"/>
    <s v="Standard Class"/>
    <s v="IM-15055"/>
    <s v="Ionia McGrath"/>
    <x v="0"/>
    <s v="United States"/>
    <x v="98"/>
    <x v="33"/>
    <n v="89115"/>
    <x v="1"/>
    <s v="OFF-PA-10001804"/>
    <x v="1"/>
    <x v="10"/>
    <s v="Xerox 195"/>
    <n v="40.08"/>
    <n v="6"/>
    <n v="0"/>
    <n v="19.238399999999999"/>
  </r>
  <r>
    <n v="9157"/>
    <x v="4581"/>
    <x v="2"/>
    <x v="472"/>
    <d v="2011-08-08T00:00:00"/>
    <s v="Standard Class"/>
    <s v="ML-17395"/>
    <s v="Marina Lichtenstein"/>
    <x v="1"/>
    <s v="United States"/>
    <x v="294"/>
    <x v="43"/>
    <n v="4401"/>
    <x v="3"/>
    <s v="OFF-AP-10001271"/>
    <x v="1"/>
    <x v="9"/>
    <s v="Eureka The Boss Cordless Rechargeable Stick Vac"/>
    <n v="101.96"/>
    <n v="2"/>
    <n v="0"/>
    <n v="27.529200000000003"/>
  </r>
  <r>
    <n v="9158"/>
    <x v="4581"/>
    <x v="2"/>
    <x v="472"/>
    <d v="2011-08-08T00:00:00"/>
    <s v="Standard Class"/>
    <s v="ML-17395"/>
    <s v="Marina Lichtenstein"/>
    <x v="1"/>
    <s v="United States"/>
    <x v="294"/>
    <x v="43"/>
    <n v="4401"/>
    <x v="3"/>
    <s v="OFF-PA-10004353"/>
    <x v="1"/>
    <x v="10"/>
    <s v="Southworth 25% Cotton Premium Laser Paper and Envelopes"/>
    <n v="259.74"/>
    <n v="13"/>
    <n v="0"/>
    <n v="124.6752"/>
  </r>
  <r>
    <n v="9159"/>
    <x v="4581"/>
    <x v="2"/>
    <x v="472"/>
    <d v="2011-08-08T00:00:00"/>
    <s v="Standard Class"/>
    <s v="ML-17395"/>
    <s v="Marina Lichtenstein"/>
    <x v="1"/>
    <s v="United States"/>
    <x v="294"/>
    <x v="43"/>
    <n v="4401"/>
    <x v="3"/>
    <s v="TEC-AC-10002473"/>
    <x v="2"/>
    <x v="11"/>
    <s v="Maxell 4.7GB DVD-R"/>
    <n v="255.42"/>
    <n v="9"/>
    <n v="0"/>
    <n v="104.7222"/>
  </r>
  <r>
    <n v="9160"/>
    <x v="4582"/>
    <x v="0"/>
    <x v="888"/>
    <d v="2013-08-15T00:00:00"/>
    <s v="Standard Class"/>
    <s v="GH-14410"/>
    <s v="Gary Hansen"/>
    <x v="2"/>
    <s v="United States"/>
    <x v="469"/>
    <x v="18"/>
    <n v="37075"/>
    <x v="0"/>
    <s v="OFF-BI-10003314"/>
    <x v="1"/>
    <x v="8"/>
    <s v="Tuff Stuff Recycled Round Ring Binders"/>
    <n v="4.338000000000001"/>
    <n v="3"/>
    <n v="0.7"/>
    <n v="-3.0366"/>
  </r>
  <r>
    <n v="9161"/>
    <x v="4582"/>
    <x v="0"/>
    <x v="888"/>
    <d v="2013-08-15T00:00:00"/>
    <s v="Standard Class"/>
    <s v="GH-14410"/>
    <s v="Gary Hansen"/>
    <x v="2"/>
    <s v="United States"/>
    <x v="469"/>
    <x v="18"/>
    <n v="37075"/>
    <x v="0"/>
    <s v="OFF-BI-10004465"/>
    <x v="1"/>
    <x v="8"/>
    <s v="Avery Durable Slant Ring Binders"/>
    <n v="11.880000000000003"/>
    <n v="5"/>
    <n v="0.7"/>
    <n v="-7.9199999999999982"/>
  </r>
  <r>
    <n v="9162"/>
    <x v="4583"/>
    <x v="0"/>
    <x v="16"/>
    <d v="2013-12-13T00:00:00"/>
    <s v="Standard Class"/>
    <s v="AG-10900"/>
    <s v="Arthur Gainer"/>
    <x v="0"/>
    <s v="United States"/>
    <x v="342"/>
    <x v="6"/>
    <n v="54703"/>
    <x v="2"/>
    <s v="FUR-BO-10003450"/>
    <x v="0"/>
    <x v="0"/>
    <s v="Bush Westfield Collection Bookcases, Dark Cherry Finish"/>
    <n v="405.85999999999996"/>
    <n v="7"/>
    <n v="0"/>
    <n v="32.46879999999998"/>
  </r>
  <r>
    <n v="9163"/>
    <x v="4583"/>
    <x v="0"/>
    <x v="16"/>
    <d v="2013-12-13T00:00:00"/>
    <s v="Standard Class"/>
    <s v="AG-10900"/>
    <s v="Arthur Gainer"/>
    <x v="0"/>
    <s v="United States"/>
    <x v="342"/>
    <x v="6"/>
    <n v="54703"/>
    <x v="2"/>
    <s v="FUR-CH-10002335"/>
    <x v="0"/>
    <x v="1"/>
    <s v="Hon GuestStacker Chair"/>
    <n v="680.01"/>
    <n v="3"/>
    <n v="0"/>
    <n v="176.80260000000001"/>
  </r>
  <r>
    <n v="9164"/>
    <x v="4584"/>
    <x v="1"/>
    <x v="1214"/>
    <d v="2012-06-12T00:00:00"/>
    <s v="Standard Class"/>
    <s v="MG-17695"/>
    <s v="Maureen Gnade"/>
    <x v="0"/>
    <s v="United States"/>
    <x v="22"/>
    <x v="10"/>
    <n v="60610"/>
    <x v="2"/>
    <s v="TEC-AC-10003433"/>
    <x v="2"/>
    <x v="11"/>
    <s v="Maxell 4.7GB DVD+R 5/Pack"/>
    <n v="2.3760000000000003"/>
    <n v="3"/>
    <n v="0.2"/>
    <n v="0.74249999999999994"/>
  </r>
  <r>
    <n v="9165"/>
    <x v="4584"/>
    <x v="1"/>
    <x v="1214"/>
    <d v="2012-06-12T00:00:00"/>
    <s v="Standard Class"/>
    <s v="MG-17695"/>
    <s v="Maureen Gnade"/>
    <x v="0"/>
    <s v="United States"/>
    <x v="22"/>
    <x v="10"/>
    <n v="60610"/>
    <x v="2"/>
    <s v="OFF-AP-10003849"/>
    <x v="1"/>
    <x v="9"/>
    <s v="Hoover Shoulder Vac Commercial Portable Vacuum"/>
    <n v="143.12799999999996"/>
    <n v="2"/>
    <n v="0.8"/>
    <n v="-393.60200000000009"/>
  </r>
  <r>
    <n v="9166"/>
    <x v="4585"/>
    <x v="0"/>
    <x v="890"/>
    <d v="2013-06-27T00:00:00"/>
    <s v="Second Class"/>
    <s v="MJ-17740"/>
    <s v="Max Jones"/>
    <x v="0"/>
    <s v="United States"/>
    <x v="70"/>
    <x v="1"/>
    <n v="92037"/>
    <x v="1"/>
    <s v="TEC-MA-10000984"/>
    <x v="2"/>
    <x v="15"/>
    <s v="Okidata MB760 Printer"/>
    <n v="4476.8"/>
    <n v="4"/>
    <n v="0.2"/>
    <n v="503.63999999999965"/>
  </r>
  <r>
    <n v="9167"/>
    <x v="4585"/>
    <x v="0"/>
    <x v="890"/>
    <d v="2013-06-27T00:00:00"/>
    <s v="Second Class"/>
    <s v="MJ-17740"/>
    <s v="Max Jones"/>
    <x v="0"/>
    <s v="United States"/>
    <x v="70"/>
    <x v="1"/>
    <n v="92037"/>
    <x v="1"/>
    <s v="OFF-PA-10000418"/>
    <x v="1"/>
    <x v="10"/>
    <s v="Xerox 189"/>
    <n v="104.85"/>
    <n v="1"/>
    <n v="0"/>
    <n v="50.327999999999996"/>
  </r>
  <r>
    <n v="9168"/>
    <x v="4585"/>
    <x v="0"/>
    <x v="890"/>
    <d v="2013-06-27T00:00:00"/>
    <s v="Second Class"/>
    <s v="MJ-17740"/>
    <s v="Max Jones"/>
    <x v="0"/>
    <s v="United States"/>
    <x v="70"/>
    <x v="1"/>
    <n v="92037"/>
    <x v="1"/>
    <s v="OFF-AP-10001242"/>
    <x v="1"/>
    <x v="9"/>
    <s v="APC 7 Outlet Network SurgeArrest Surge Protector"/>
    <n v="241.44"/>
    <n v="3"/>
    <n v="0"/>
    <n v="72.431999999999988"/>
  </r>
  <r>
    <n v="9169"/>
    <x v="4586"/>
    <x v="0"/>
    <x v="543"/>
    <d v="2013-03-20T00:00:00"/>
    <s v="Standard Class"/>
    <s v="SJ-20125"/>
    <s v="Sanjit Jacobs"/>
    <x v="2"/>
    <s v="United States"/>
    <x v="25"/>
    <x v="35"/>
    <n v="39212"/>
    <x v="0"/>
    <s v="OFF-PA-10001954"/>
    <x v="1"/>
    <x v="10"/>
    <s v="Xerox 1964"/>
    <n v="319.76"/>
    <n v="14"/>
    <n v="0"/>
    <n v="147.08959999999999"/>
  </r>
  <r>
    <n v="9170"/>
    <x v="4586"/>
    <x v="0"/>
    <x v="543"/>
    <d v="2013-03-20T00:00:00"/>
    <s v="Standard Class"/>
    <s v="SJ-20125"/>
    <s v="Sanjit Jacobs"/>
    <x v="2"/>
    <s v="United States"/>
    <x v="25"/>
    <x v="35"/>
    <n v="39212"/>
    <x v="0"/>
    <s v="OFF-PA-10001954"/>
    <x v="1"/>
    <x v="10"/>
    <s v="Xerox 1964"/>
    <n v="45.68"/>
    <n v="2"/>
    <n v="0"/>
    <n v="21.012799999999999"/>
  </r>
  <r>
    <n v="9171"/>
    <x v="4587"/>
    <x v="0"/>
    <x v="49"/>
    <d v="2013-12-02T00:00:00"/>
    <s v="Same Day"/>
    <s v="LB-16795"/>
    <s v="Laurel Beltran"/>
    <x v="2"/>
    <s v="United States"/>
    <x v="475"/>
    <x v="1"/>
    <n v="93030"/>
    <x v="1"/>
    <s v="FUR-FU-10000448"/>
    <x v="0"/>
    <x v="5"/>
    <s v="Tenex Chairmats For Use With Carpeted Floors"/>
    <n v="31.96"/>
    <n v="2"/>
    <n v="0"/>
    <n v="1.597999999999999"/>
  </r>
  <r>
    <n v="9172"/>
    <x v="4587"/>
    <x v="0"/>
    <x v="49"/>
    <d v="2013-12-02T00:00:00"/>
    <s v="Same Day"/>
    <s v="LB-16795"/>
    <s v="Laurel Beltran"/>
    <x v="2"/>
    <s v="United States"/>
    <x v="475"/>
    <x v="1"/>
    <n v="93030"/>
    <x v="1"/>
    <s v="OFF-PA-10001357"/>
    <x v="1"/>
    <x v="10"/>
    <s v="Xerox 1886"/>
    <n v="47.9"/>
    <n v="1"/>
    <n v="0"/>
    <n v="22.991999999999997"/>
  </r>
  <r>
    <n v="9173"/>
    <x v="4587"/>
    <x v="0"/>
    <x v="49"/>
    <d v="2013-12-02T00:00:00"/>
    <s v="Same Day"/>
    <s v="LB-16795"/>
    <s v="Laurel Beltran"/>
    <x v="2"/>
    <s v="United States"/>
    <x v="475"/>
    <x v="1"/>
    <n v="93030"/>
    <x v="1"/>
    <s v="OFF-ST-10002292"/>
    <x v="1"/>
    <x v="4"/>
    <s v="Sauder Facets Collection Locker/File Cabinet, Sky Alder Finish"/>
    <n v="1112.94"/>
    <n v="3"/>
    <n v="0"/>
    <n v="222.58799999999991"/>
  </r>
  <r>
    <n v="9174"/>
    <x v="4587"/>
    <x v="0"/>
    <x v="49"/>
    <d v="2013-12-02T00:00:00"/>
    <s v="Same Day"/>
    <s v="LB-16795"/>
    <s v="Laurel Beltran"/>
    <x v="2"/>
    <s v="United States"/>
    <x v="475"/>
    <x v="1"/>
    <n v="93030"/>
    <x v="1"/>
    <s v="OFF-EN-10001219"/>
    <x v="1"/>
    <x v="12"/>
    <s v="#10- 4 1/8&quot; x 9 1/2&quot; Security-Tint Envelopes"/>
    <n v="22.919999999999998"/>
    <n v="3"/>
    <n v="0"/>
    <n v="11.230799999999999"/>
  </r>
  <r>
    <n v="9175"/>
    <x v="4588"/>
    <x v="3"/>
    <x v="492"/>
    <d v="2014-06-15T00:00:00"/>
    <s v="Second Class"/>
    <s v="SB-20185"/>
    <s v="Sarah Brown"/>
    <x v="0"/>
    <s v="United States"/>
    <x v="239"/>
    <x v="4"/>
    <n v="98031"/>
    <x v="1"/>
    <s v="TEC-PH-10002564"/>
    <x v="2"/>
    <x v="7"/>
    <s v="OtterBox Defender Series Case - Samsung Galaxy S4"/>
    <n v="71.975999999999999"/>
    <n v="3"/>
    <n v="0.2"/>
    <n v="8.9969999999999892"/>
  </r>
  <r>
    <n v="9176"/>
    <x v="4588"/>
    <x v="3"/>
    <x v="492"/>
    <d v="2014-06-15T00:00:00"/>
    <s v="Second Class"/>
    <s v="SB-20185"/>
    <s v="Sarah Brown"/>
    <x v="0"/>
    <s v="United States"/>
    <x v="239"/>
    <x v="4"/>
    <n v="98031"/>
    <x v="1"/>
    <s v="OFF-PA-10001639"/>
    <x v="1"/>
    <x v="10"/>
    <s v="Xerox 203"/>
    <n v="19.440000000000001"/>
    <n v="3"/>
    <n v="0"/>
    <n v="9.3312000000000008"/>
  </r>
  <r>
    <n v="9177"/>
    <x v="4589"/>
    <x v="0"/>
    <x v="690"/>
    <d v="2013-03-25T00:00:00"/>
    <s v="Standard Class"/>
    <s v="CC-12610"/>
    <s v="Corey Catlett"/>
    <x v="1"/>
    <s v="United States"/>
    <x v="316"/>
    <x v="18"/>
    <n v="37211"/>
    <x v="0"/>
    <s v="OFF-BI-10001153"/>
    <x v="1"/>
    <x v="8"/>
    <s v="Ibico Recycled Grain-Textured Covers"/>
    <n v="31.086000000000006"/>
    <n v="3"/>
    <n v="0.7"/>
    <n v="-20.72399999999999"/>
  </r>
  <r>
    <n v="9178"/>
    <x v="4590"/>
    <x v="0"/>
    <x v="696"/>
    <d v="2013-11-19T00:00:00"/>
    <s v="Standard Class"/>
    <s v="DP-13000"/>
    <s v="Darren Powers"/>
    <x v="0"/>
    <s v="United States"/>
    <x v="20"/>
    <x v="15"/>
    <n v="10035"/>
    <x v="3"/>
    <s v="TEC-PH-10003356"/>
    <x v="2"/>
    <x v="7"/>
    <s v="SmartStand Mobile Device Holder, Assorted Colors"/>
    <n v="13.98"/>
    <n v="2"/>
    <n v="0"/>
    <n v="3.9144000000000005"/>
  </r>
  <r>
    <n v="9179"/>
    <x v="4590"/>
    <x v="0"/>
    <x v="696"/>
    <d v="2013-11-19T00:00:00"/>
    <s v="Standard Class"/>
    <s v="DP-13000"/>
    <s v="Darren Powers"/>
    <x v="0"/>
    <s v="United States"/>
    <x v="20"/>
    <x v="15"/>
    <n v="10035"/>
    <x v="3"/>
    <s v="OFF-AR-10001725"/>
    <x v="1"/>
    <x v="6"/>
    <s v="Boston Home &amp; Office Model 2000 Electric Pencil Sharpeners"/>
    <n v="23.65"/>
    <n v="1"/>
    <n v="0"/>
    <n v="6.1490000000000009"/>
  </r>
  <r>
    <n v="9180"/>
    <x v="4591"/>
    <x v="3"/>
    <x v="783"/>
    <d v="2014-08-12T00:00:00"/>
    <s v="Standard Class"/>
    <s v="JL-15505"/>
    <s v="Jeremy Lonsdale"/>
    <x v="0"/>
    <s v="United States"/>
    <x v="223"/>
    <x v="1"/>
    <n v="92683"/>
    <x v="1"/>
    <s v="TEC-PH-10002415"/>
    <x v="2"/>
    <x v="7"/>
    <s v="Polycom VoiceStation 500 Conference phone"/>
    <n v="707.88"/>
    <n v="3"/>
    <n v="0.2"/>
    <n v="44.242500000000035"/>
  </r>
  <r>
    <n v="9181"/>
    <x v="4591"/>
    <x v="3"/>
    <x v="783"/>
    <d v="2014-08-12T00:00:00"/>
    <s v="Standard Class"/>
    <s v="JL-15505"/>
    <s v="Jeremy Lonsdale"/>
    <x v="0"/>
    <s v="United States"/>
    <x v="223"/>
    <x v="1"/>
    <n v="92683"/>
    <x v="1"/>
    <s v="OFF-BI-10003355"/>
    <x v="1"/>
    <x v="8"/>
    <s v="Cardinal Holdit Business Card Pockets"/>
    <n v="11.952000000000002"/>
    <n v="3"/>
    <n v="0.2"/>
    <n v="4.1832000000000003"/>
  </r>
  <r>
    <n v="9182"/>
    <x v="4591"/>
    <x v="3"/>
    <x v="783"/>
    <d v="2014-08-12T00:00:00"/>
    <s v="Standard Class"/>
    <s v="JL-15505"/>
    <s v="Jeremy Lonsdale"/>
    <x v="0"/>
    <s v="United States"/>
    <x v="223"/>
    <x v="1"/>
    <n v="92683"/>
    <x v="1"/>
    <s v="OFF-BI-10000216"/>
    <x v="1"/>
    <x v="8"/>
    <s v="Mead 1st Gear 2&quot; Zipper Binder, Asst. Colors"/>
    <n v="31.128000000000004"/>
    <n v="3"/>
    <n v="0.2"/>
    <n v="11.673000000000002"/>
  </r>
  <r>
    <n v="9183"/>
    <x v="4591"/>
    <x v="3"/>
    <x v="783"/>
    <d v="2014-08-12T00:00:00"/>
    <s v="Standard Class"/>
    <s v="JL-15505"/>
    <s v="Jeremy Lonsdale"/>
    <x v="0"/>
    <s v="United States"/>
    <x v="223"/>
    <x v="1"/>
    <n v="92683"/>
    <x v="1"/>
    <s v="TEC-AC-10004803"/>
    <x v="2"/>
    <x v="11"/>
    <s v="Sony Micro Vault Click 4 GB USB 2.0 Flash Drive"/>
    <n v="55.76"/>
    <n v="4"/>
    <n v="0"/>
    <n v="7.8064000000000036"/>
  </r>
  <r>
    <n v="9184"/>
    <x v="4591"/>
    <x v="3"/>
    <x v="783"/>
    <d v="2014-08-12T00:00:00"/>
    <s v="Standard Class"/>
    <s v="JL-15505"/>
    <s v="Jeremy Lonsdale"/>
    <x v="0"/>
    <s v="United States"/>
    <x v="223"/>
    <x v="1"/>
    <n v="92683"/>
    <x v="1"/>
    <s v="OFF-PA-10001970"/>
    <x v="1"/>
    <x v="10"/>
    <s v="Xerox 1881"/>
    <n v="24.56"/>
    <n v="2"/>
    <n v="0"/>
    <n v="11.543199999999999"/>
  </r>
  <r>
    <n v="9185"/>
    <x v="4591"/>
    <x v="3"/>
    <x v="783"/>
    <d v="2014-08-12T00:00:00"/>
    <s v="Standard Class"/>
    <s v="JL-15505"/>
    <s v="Jeremy Lonsdale"/>
    <x v="0"/>
    <s v="United States"/>
    <x v="223"/>
    <x v="1"/>
    <n v="92683"/>
    <x v="1"/>
    <s v="FUR-FU-10004848"/>
    <x v="0"/>
    <x v="5"/>
    <s v="Howard Miller 13-3/4&quot; Diameter Brushed Chrome Round Wall Clock"/>
    <n v="51.75"/>
    <n v="1"/>
    <n v="0"/>
    <n v="15.524999999999999"/>
  </r>
  <r>
    <n v="9186"/>
    <x v="4591"/>
    <x v="3"/>
    <x v="783"/>
    <d v="2014-08-12T00:00:00"/>
    <s v="Standard Class"/>
    <s v="JL-15505"/>
    <s v="Jeremy Lonsdale"/>
    <x v="0"/>
    <s v="United States"/>
    <x v="223"/>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x v="223"/>
    <x v="1"/>
    <n v="92683"/>
    <x v="1"/>
    <s v="OFF-AP-10002534"/>
    <x v="1"/>
    <x v="9"/>
    <s v="3.6 Cubic Foot Counter Height Office Refrigerator"/>
    <n v="1473.1"/>
    <n v="5"/>
    <n v="0"/>
    <n v="412.46800000000007"/>
  </r>
  <r>
    <n v="9188"/>
    <x v="4592"/>
    <x v="1"/>
    <x v="291"/>
    <d v="2012-08-25T00:00:00"/>
    <s v="Standard Class"/>
    <s v="SM-20320"/>
    <s v="Sean Miller"/>
    <x v="2"/>
    <s v="United States"/>
    <x v="227"/>
    <x v="9"/>
    <n v="18103"/>
    <x v="3"/>
    <s v="OFF-SU-10001935"/>
    <x v="1"/>
    <x v="14"/>
    <s v="Staples"/>
    <n v="3.4880000000000004"/>
    <n v="2"/>
    <n v="0.2"/>
    <n v="-0.69760000000000066"/>
  </r>
  <r>
    <n v="9189"/>
    <x v="4592"/>
    <x v="1"/>
    <x v="291"/>
    <d v="2012-08-25T00:00:00"/>
    <s v="Standard Class"/>
    <s v="SM-20320"/>
    <s v="Sean Miller"/>
    <x v="2"/>
    <s v="United States"/>
    <x v="227"/>
    <x v="9"/>
    <n v="18103"/>
    <x v="3"/>
    <s v="TEC-AC-10000290"/>
    <x v="2"/>
    <x v="11"/>
    <s v="Sabrent 4-Port USB 2.0 Hub"/>
    <n v="21.728000000000002"/>
    <n v="4"/>
    <n v="0.2"/>
    <n v="3.8024000000000004"/>
  </r>
  <r>
    <n v="9190"/>
    <x v="4592"/>
    <x v="1"/>
    <x v="291"/>
    <d v="2012-08-25T00:00:00"/>
    <s v="Standard Class"/>
    <s v="SM-20320"/>
    <s v="Sean Miller"/>
    <x v="2"/>
    <s v="United States"/>
    <x v="227"/>
    <x v="9"/>
    <n v="18103"/>
    <x v="3"/>
    <s v="OFF-ST-10002574"/>
    <x v="1"/>
    <x v="4"/>
    <s v="SAFCO Commercial Wire Shelving, Black"/>
    <n v="663.072"/>
    <n v="6"/>
    <n v="0.2"/>
    <n v="-165.768"/>
  </r>
  <r>
    <n v="9191"/>
    <x v="4592"/>
    <x v="1"/>
    <x v="291"/>
    <d v="2012-08-25T00:00:00"/>
    <s v="Standard Class"/>
    <s v="SM-20320"/>
    <s v="Sean Miller"/>
    <x v="2"/>
    <s v="United States"/>
    <x v="227"/>
    <x v="9"/>
    <n v="18103"/>
    <x v="3"/>
    <s v="OFF-BI-10004519"/>
    <x v="1"/>
    <x v="8"/>
    <s v="GBC DocuBind P100 Manual Binding Machine"/>
    <n v="99.588000000000008"/>
    <n v="2"/>
    <n v="0.7"/>
    <n v="-82.989999999999981"/>
  </r>
  <r>
    <n v="9192"/>
    <x v="4592"/>
    <x v="1"/>
    <x v="291"/>
    <d v="2012-08-25T00:00:00"/>
    <s v="Standard Class"/>
    <s v="SM-20320"/>
    <s v="Sean Miller"/>
    <x v="2"/>
    <s v="United States"/>
    <x v="227"/>
    <x v="9"/>
    <n v="18103"/>
    <x v="3"/>
    <s v="OFF-PA-10003625"/>
    <x v="1"/>
    <x v="10"/>
    <s v="Xerox 1979"/>
    <n v="49.568000000000005"/>
    <n v="2"/>
    <n v="0.2"/>
    <n v="15.489999999999997"/>
  </r>
  <r>
    <n v="9193"/>
    <x v="4593"/>
    <x v="1"/>
    <x v="121"/>
    <d v="2012-11-07T00:00:00"/>
    <s v="Standard Class"/>
    <s v="BB-10990"/>
    <s v="Barry Blumstein"/>
    <x v="1"/>
    <s v="United States"/>
    <x v="52"/>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x v="52"/>
    <x v="5"/>
    <n v="78207"/>
    <x v="2"/>
    <s v="TEC-PH-10002200"/>
    <x v="2"/>
    <x v="7"/>
    <s v="Aastra 6757i CT Wireless VoIP phone"/>
    <n v="344.70400000000001"/>
    <n v="2"/>
    <n v="0.2"/>
    <n v="38.779199999999989"/>
  </r>
  <r>
    <n v="9195"/>
    <x v="4594"/>
    <x v="2"/>
    <x v="953"/>
    <d v="2011-12-06T00:00:00"/>
    <s v="Standard Class"/>
    <s v="PB-19150"/>
    <s v="Philip Brown"/>
    <x v="0"/>
    <s v="United States"/>
    <x v="418"/>
    <x v="16"/>
    <n v="85323"/>
    <x v="1"/>
    <s v="OFF-SU-10001664"/>
    <x v="1"/>
    <x v="14"/>
    <s v="Acme Office Executive Series Stainless Steel Trimmers"/>
    <n v="47.992000000000004"/>
    <n v="7"/>
    <n v="0.2"/>
    <n v="3.5993999999999993"/>
  </r>
  <r>
    <n v="9196"/>
    <x v="4594"/>
    <x v="2"/>
    <x v="953"/>
    <d v="2011-12-06T00:00:00"/>
    <s v="Standard Class"/>
    <s v="PB-19150"/>
    <s v="Philip Brown"/>
    <x v="0"/>
    <s v="United States"/>
    <x v="418"/>
    <x v="16"/>
    <n v="85323"/>
    <x v="1"/>
    <s v="TEC-AC-10002550"/>
    <x v="2"/>
    <x v="11"/>
    <s v="Memorex 25GB 6X Branded Blu-Ray Recordable Disc, 30/Pack"/>
    <n v="102.24000000000001"/>
    <n v="4"/>
    <n v="0.2"/>
    <n v="-16.614000000000004"/>
  </r>
  <r>
    <n v="9197"/>
    <x v="4595"/>
    <x v="2"/>
    <x v="1025"/>
    <d v="2011-05-15T00:00:00"/>
    <s v="Standard Class"/>
    <s v="GM-14680"/>
    <s v="Greg Matthias"/>
    <x v="0"/>
    <s v="United States"/>
    <x v="49"/>
    <x v="1"/>
    <n v="95123"/>
    <x v="1"/>
    <s v="OFF-PA-10004353"/>
    <x v="1"/>
    <x v="10"/>
    <s v="Southworth 25% Cotton Premium Laser Paper and Envelopes"/>
    <n v="39.96"/>
    <n v="2"/>
    <n v="0"/>
    <n v="19.180800000000001"/>
  </r>
  <r>
    <n v="9198"/>
    <x v="4595"/>
    <x v="2"/>
    <x v="1025"/>
    <d v="2011-05-15T00:00:00"/>
    <s v="Standard Class"/>
    <s v="GM-14680"/>
    <s v="Greg Matthias"/>
    <x v="0"/>
    <s v="United States"/>
    <x v="49"/>
    <x v="1"/>
    <n v="95123"/>
    <x v="1"/>
    <s v="TEC-PH-10001817"/>
    <x v="2"/>
    <x v="7"/>
    <s v="Wilson Electronics DB Pro Signal Booster"/>
    <n v="1432.0000000000002"/>
    <n v="5"/>
    <n v="0.2"/>
    <n v="125.30000000000007"/>
  </r>
  <r>
    <n v="9199"/>
    <x v="4595"/>
    <x v="2"/>
    <x v="1025"/>
    <d v="2011-05-15T00:00:00"/>
    <s v="Standard Class"/>
    <s v="GM-14680"/>
    <s v="Greg Matthias"/>
    <x v="0"/>
    <s v="United States"/>
    <x v="49"/>
    <x v="1"/>
    <n v="95123"/>
    <x v="1"/>
    <s v="OFF-SU-10004737"/>
    <x v="1"/>
    <x v="14"/>
    <s v="Acme Design Stainless Steel Bent Scissors"/>
    <n v="41.04"/>
    <n v="6"/>
    <n v="0"/>
    <n v="11.0808"/>
  </r>
  <r>
    <n v="9200"/>
    <x v="4595"/>
    <x v="2"/>
    <x v="1025"/>
    <d v="2011-05-15T00:00:00"/>
    <s v="Standard Class"/>
    <s v="GM-14680"/>
    <s v="Greg Matthias"/>
    <x v="0"/>
    <s v="United States"/>
    <x v="49"/>
    <x v="1"/>
    <n v="95123"/>
    <x v="1"/>
    <s v="FUR-CH-10002320"/>
    <x v="0"/>
    <x v="1"/>
    <s v="Hon Pagoda Stacking Chairs"/>
    <n v="256.78400000000005"/>
    <n v="1"/>
    <n v="0.2"/>
    <n v="32.097999999999971"/>
  </r>
  <r>
    <n v="9201"/>
    <x v="4596"/>
    <x v="0"/>
    <x v="508"/>
    <d v="2013-10-21T00:00:00"/>
    <s v="First Class"/>
    <s v="NR-18550"/>
    <s v="Nick Radford"/>
    <x v="0"/>
    <s v="United States"/>
    <x v="275"/>
    <x v="30"/>
    <n v="8861"/>
    <x v="3"/>
    <s v="FUR-BO-10001337"/>
    <x v="0"/>
    <x v="0"/>
    <s v="O'Sullivan Living Dimensions 2-Shelf Bookcases"/>
    <n v="120.98"/>
    <n v="1"/>
    <n v="0"/>
    <n v="12.097999999999999"/>
  </r>
  <r>
    <n v="9202"/>
    <x v="4596"/>
    <x v="0"/>
    <x v="508"/>
    <d v="2013-10-21T00:00:00"/>
    <s v="First Class"/>
    <s v="NR-18550"/>
    <s v="Nick Radford"/>
    <x v="0"/>
    <s v="United States"/>
    <x v="275"/>
    <x v="30"/>
    <n v="8861"/>
    <x v="3"/>
    <s v="OFF-BI-10004584"/>
    <x v="1"/>
    <x v="8"/>
    <s v="GBC ProClick 150 Presentation Binding System"/>
    <n v="315.98"/>
    <n v="1"/>
    <n v="0"/>
    <n v="148.51060000000001"/>
  </r>
  <r>
    <n v="9203"/>
    <x v="4597"/>
    <x v="0"/>
    <x v="859"/>
    <d v="2013-11-04T00:00:00"/>
    <s v="Standard Class"/>
    <s v="EH-13765"/>
    <s v="Edward Hooks"/>
    <x v="1"/>
    <s v="United States"/>
    <x v="20"/>
    <x v="15"/>
    <n v="10011"/>
    <x v="3"/>
    <s v="OFF-BI-10004817"/>
    <x v="1"/>
    <x v="8"/>
    <s v="GBC Personal VeloBind Strips"/>
    <n v="28.752000000000002"/>
    <n v="3"/>
    <n v="0.2"/>
    <n v="10.0632"/>
  </r>
  <r>
    <n v="9204"/>
    <x v="4597"/>
    <x v="0"/>
    <x v="859"/>
    <d v="2013-11-04T00:00:00"/>
    <s v="Standard Class"/>
    <s v="EH-13765"/>
    <s v="Edward Hooks"/>
    <x v="1"/>
    <s v="United States"/>
    <x v="20"/>
    <x v="15"/>
    <n v="10011"/>
    <x v="3"/>
    <s v="OFF-AR-10004602"/>
    <x v="1"/>
    <x v="6"/>
    <s v="Boston KS Multi-Size Manual Pencil Sharpener"/>
    <n v="114.94999999999999"/>
    <n v="5"/>
    <n v="0"/>
    <n v="32.186000000000007"/>
  </r>
  <r>
    <n v="9205"/>
    <x v="4598"/>
    <x v="0"/>
    <x v="49"/>
    <d v="2013-12-06T00:00:00"/>
    <s v="Standard Class"/>
    <s v="FH-14365"/>
    <s v="Fred Hopkins"/>
    <x v="1"/>
    <s v="United States"/>
    <x v="1"/>
    <x v="1"/>
    <n v="90004"/>
    <x v="1"/>
    <s v="OFF-AR-10001149"/>
    <x v="1"/>
    <x v="6"/>
    <s v="Sanford Colorific Colored Pencils, 12/Box"/>
    <n v="23.04"/>
    <n v="8"/>
    <n v="0"/>
    <n v="6.911999999999999"/>
  </r>
  <r>
    <n v="9206"/>
    <x v="4599"/>
    <x v="0"/>
    <x v="438"/>
    <d v="2013-04-22T00:00:00"/>
    <s v="Same Day"/>
    <s v="BT-11680"/>
    <s v="Brian Thompson"/>
    <x v="0"/>
    <s v="United States"/>
    <x v="451"/>
    <x v="29"/>
    <n v="6460"/>
    <x v="3"/>
    <s v="OFF-AR-10004817"/>
    <x v="1"/>
    <x v="6"/>
    <s v="Colorific Watercolor Pencils"/>
    <n v="15.48"/>
    <n v="3"/>
    <n v="0"/>
    <n v="4.4891999999999985"/>
  </r>
  <r>
    <n v="9207"/>
    <x v="4599"/>
    <x v="0"/>
    <x v="438"/>
    <d v="2013-04-22T00:00:00"/>
    <s v="Same Day"/>
    <s v="BT-11680"/>
    <s v="Brian Thompson"/>
    <x v="0"/>
    <s v="United States"/>
    <x v="451"/>
    <x v="29"/>
    <n v="6460"/>
    <x v="3"/>
    <s v="OFF-PA-10003797"/>
    <x v="1"/>
    <x v="10"/>
    <s v="Xerox 209"/>
    <n v="51.84"/>
    <n v="8"/>
    <n v="0"/>
    <n v="24.883200000000002"/>
  </r>
  <r>
    <n v="9208"/>
    <x v="4600"/>
    <x v="3"/>
    <x v="646"/>
    <d v="2014-08-08T00:00:00"/>
    <s v="Standard Class"/>
    <s v="AB-10105"/>
    <s v="Adrian Barton"/>
    <x v="0"/>
    <s v="United States"/>
    <x v="41"/>
    <x v="10"/>
    <n v="61701"/>
    <x v="2"/>
    <s v="TEC-AC-10000682"/>
    <x v="2"/>
    <x v="11"/>
    <s v="Kensington K72356US Mouse-in-a-Box USB Desktop Mouse"/>
    <n v="39.816000000000003"/>
    <n v="3"/>
    <n v="0.2"/>
    <n v="7.4654999999999987"/>
  </r>
  <r>
    <n v="9209"/>
    <x v="4601"/>
    <x v="3"/>
    <x v="646"/>
    <d v="2014-08-09T00:00:00"/>
    <s v="Second Class"/>
    <s v="SC-20230"/>
    <s v="Scot Coram"/>
    <x v="1"/>
    <s v="United States"/>
    <x v="4"/>
    <x v="4"/>
    <n v="98105"/>
    <x v="1"/>
    <s v="OFF-ST-10003996"/>
    <x v="1"/>
    <x v="4"/>
    <s v="Letter/Legal File Tote with Clear Snap-On Lid, Black Granite"/>
    <n v="16.059999999999999"/>
    <n v="1"/>
    <n v="0"/>
    <n v="4.1755999999999993"/>
  </r>
  <r>
    <n v="9210"/>
    <x v="4602"/>
    <x v="3"/>
    <x v="157"/>
    <d v="2014-12-15T00:00:00"/>
    <s v="Second Class"/>
    <s v="RS-19870"/>
    <s v="Roy Skaria"/>
    <x v="2"/>
    <s v="United States"/>
    <x v="140"/>
    <x v="23"/>
    <n v="52601"/>
    <x v="2"/>
    <s v="OFF-EN-10003160"/>
    <x v="1"/>
    <x v="12"/>
    <s v="Pastel Pink Envelopes"/>
    <n v="7.28"/>
    <n v="1"/>
    <n v="0"/>
    <n v="3.4944000000000002"/>
  </r>
  <r>
    <n v="9211"/>
    <x v="4602"/>
    <x v="3"/>
    <x v="157"/>
    <d v="2014-12-15T00:00:00"/>
    <s v="Second Class"/>
    <s v="RS-19870"/>
    <s v="Roy Skaria"/>
    <x v="2"/>
    <s v="United States"/>
    <x v="140"/>
    <x v="23"/>
    <n v="52601"/>
    <x v="2"/>
    <s v="OFF-BI-10002012"/>
    <x v="1"/>
    <x v="8"/>
    <s v="Wilson Jones Easy Flow II Sheet Lifters"/>
    <n v="5.4"/>
    <n v="3"/>
    <n v="0"/>
    <n v="2.5920000000000001"/>
  </r>
  <r>
    <n v="9212"/>
    <x v="4603"/>
    <x v="1"/>
    <x v="948"/>
    <d v="2012-03-19T00:00:00"/>
    <s v="Standard Class"/>
    <s v="AI-10855"/>
    <s v="Arianne Irving"/>
    <x v="0"/>
    <s v="United States"/>
    <x v="43"/>
    <x v="1"/>
    <n v="95661"/>
    <x v="1"/>
    <s v="OFF-PA-10002105"/>
    <x v="1"/>
    <x v="10"/>
    <s v="Xerox 223"/>
    <n v="19.440000000000001"/>
    <n v="3"/>
    <n v="0"/>
    <n v="9.3312000000000008"/>
  </r>
  <r>
    <n v="9213"/>
    <x v="4604"/>
    <x v="2"/>
    <x v="589"/>
    <d v="2011-12-15T00:00:00"/>
    <s v="Standard Class"/>
    <s v="DJ-13420"/>
    <s v="Denny Joy"/>
    <x v="1"/>
    <s v="United States"/>
    <x v="8"/>
    <x v="1"/>
    <n v="94110"/>
    <x v="1"/>
    <s v="FUR-FU-10000397"/>
    <x v="0"/>
    <x v="5"/>
    <s v="Luxo Economy Swing Arm Lamp"/>
    <n v="39.880000000000003"/>
    <n v="2"/>
    <n v="0"/>
    <n v="11.166400000000003"/>
  </r>
  <r>
    <n v="9214"/>
    <x v="4604"/>
    <x v="2"/>
    <x v="589"/>
    <d v="2011-12-15T00:00:00"/>
    <s v="Standard Class"/>
    <s v="DJ-13420"/>
    <s v="Denny Joy"/>
    <x v="1"/>
    <s v="United States"/>
    <x v="8"/>
    <x v="1"/>
    <n v="94110"/>
    <x v="1"/>
    <s v="FUR-FU-10000758"/>
    <x v="0"/>
    <x v="5"/>
    <s v="DAX Natural Wood-Tone Poster Frame"/>
    <n v="79.44"/>
    <n v="3"/>
    <n v="0"/>
    <n v="28.598399999999994"/>
  </r>
  <r>
    <n v="9215"/>
    <x v="4605"/>
    <x v="3"/>
    <x v="1033"/>
    <d v="2014-10-03T00:00:00"/>
    <s v="First Class"/>
    <s v="BF-10975"/>
    <s v="Barbara Fisher"/>
    <x v="1"/>
    <s v="United States"/>
    <x v="10"/>
    <x v="9"/>
    <n v="19120"/>
    <x v="3"/>
    <s v="OFF-LA-10004677"/>
    <x v="1"/>
    <x v="2"/>
    <s v="Self-Adhesive Address Labels for Typewriters with Dispenser Box"/>
    <n v="20.664000000000001"/>
    <n v="7"/>
    <n v="0.2"/>
    <n v="6.9741"/>
  </r>
  <r>
    <n v="9216"/>
    <x v="4606"/>
    <x v="0"/>
    <x v="831"/>
    <d v="2013-11-27T00:00:00"/>
    <s v="Standard Class"/>
    <s v="TH-21235"/>
    <s v="Tiffany House"/>
    <x v="1"/>
    <s v="United States"/>
    <x v="1"/>
    <x v="1"/>
    <n v="90049"/>
    <x v="1"/>
    <s v="OFF-PA-10004451"/>
    <x v="1"/>
    <x v="10"/>
    <s v="Xerox 222"/>
    <n v="32.400000000000006"/>
    <n v="5"/>
    <n v="0"/>
    <n v="15.552000000000001"/>
  </r>
  <r>
    <n v="9217"/>
    <x v="4607"/>
    <x v="3"/>
    <x v="221"/>
    <d v="2014-12-01T00:00:00"/>
    <s v="Standard Class"/>
    <s v="JG-15310"/>
    <s v="Jason Gross"/>
    <x v="1"/>
    <s v="United States"/>
    <x v="372"/>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x v="31"/>
    <x v="11"/>
    <n v="55407"/>
    <x v="2"/>
    <s v="OFF-EN-10004459"/>
    <x v="1"/>
    <x v="12"/>
    <s v="Security-Tint Envelopes"/>
    <n v="15.28"/>
    <n v="2"/>
    <n v="0"/>
    <n v="7.4871999999999996"/>
  </r>
  <r>
    <n v="9219"/>
    <x v="4609"/>
    <x v="1"/>
    <x v="748"/>
    <d v="2012-08-20T00:00:00"/>
    <s v="Standard Class"/>
    <s v="JW-15955"/>
    <s v="Joni Wasserman"/>
    <x v="0"/>
    <s v="United States"/>
    <x v="10"/>
    <x v="9"/>
    <n v="19120"/>
    <x v="3"/>
    <s v="OFF-ST-10002352"/>
    <x v="1"/>
    <x v="4"/>
    <s v="Iris Project Case"/>
    <n v="44.688000000000002"/>
    <n v="7"/>
    <n v="0.2"/>
    <n v="3.3515999999999977"/>
  </r>
  <r>
    <n v="9220"/>
    <x v="4609"/>
    <x v="1"/>
    <x v="748"/>
    <d v="2012-08-20T00:00:00"/>
    <s v="Standard Class"/>
    <s v="JW-15955"/>
    <s v="Joni Wasserman"/>
    <x v="0"/>
    <s v="United States"/>
    <x v="10"/>
    <x v="9"/>
    <n v="19120"/>
    <x v="3"/>
    <s v="FUR-BO-10000780"/>
    <x v="0"/>
    <x v="0"/>
    <s v="O'Sullivan Plantations 2-Door Library in Landvery Oak"/>
    <n v="301.46999999999997"/>
    <n v="3"/>
    <n v="0.5"/>
    <n v="-204.99959999999996"/>
  </r>
  <r>
    <n v="9221"/>
    <x v="4610"/>
    <x v="3"/>
    <x v="119"/>
    <d v="2014-10-15T00:00:00"/>
    <s v="First Class"/>
    <s v="MH-18025"/>
    <s v="Michelle Huthwaite"/>
    <x v="0"/>
    <s v="United States"/>
    <x v="240"/>
    <x v="28"/>
    <n v="70506"/>
    <x v="0"/>
    <s v="OFF-LA-10000248"/>
    <x v="1"/>
    <x v="2"/>
    <s v="Avery 52"/>
    <n v="11.07"/>
    <n v="3"/>
    <n v="0"/>
    <n v="5.2028999999999996"/>
  </r>
  <r>
    <n v="9222"/>
    <x v="4610"/>
    <x v="3"/>
    <x v="119"/>
    <d v="2014-10-15T00:00:00"/>
    <s v="First Class"/>
    <s v="MH-18025"/>
    <s v="Michelle Huthwaite"/>
    <x v="0"/>
    <s v="United States"/>
    <x v="240"/>
    <x v="28"/>
    <n v="70506"/>
    <x v="0"/>
    <s v="FUR-TA-10003473"/>
    <x v="0"/>
    <x v="3"/>
    <s v="Bretford Rectangular Conference Table Tops"/>
    <n v="1504.52"/>
    <n v="4"/>
    <n v="0"/>
    <n v="346.03960000000006"/>
  </r>
  <r>
    <n v="9223"/>
    <x v="4610"/>
    <x v="3"/>
    <x v="119"/>
    <d v="2014-10-15T00:00:00"/>
    <s v="First Class"/>
    <s v="MH-18025"/>
    <s v="Michelle Huthwaite"/>
    <x v="0"/>
    <s v="United States"/>
    <x v="240"/>
    <x v="28"/>
    <n v="70506"/>
    <x v="0"/>
    <s v="OFF-PA-10004355"/>
    <x v="1"/>
    <x v="10"/>
    <s v="Xerox 231"/>
    <n v="25.92"/>
    <n v="4"/>
    <n v="0"/>
    <n v="12.441600000000001"/>
  </r>
  <r>
    <n v="9224"/>
    <x v="4611"/>
    <x v="3"/>
    <x v="259"/>
    <d v="2014-11-05T00:00:00"/>
    <s v="Same Day"/>
    <s v="FM-14290"/>
    <s v="Frank Merwin"/>
    <x v="2"/>
    <s v="United States"/>
    <x v="518"/>
    <x v="5"/>
    <n v="77803"/>
    <x v="2"/>
    <s v="OFF-BI-10001308"/>
    <x v="1"/>
    <x v="8"/>
    <s v="GBC Standard Plastic Binding Systems' Combs"/>
    <n v="7.5359999999999987"/>
    <n v="6"/>
    <n v="0.8"/>
    <n v="-13.188000000000009"/>
  </r>
  <r>
    <n v="9225"/>
    <x v="4611"/>
    <x v="3"/>
    <x v="259"/>
    <d v="2014-11-05T00:00:00"/>
    <s v="Same Day"/>
    <s v="FM-14290"/>
    <s v="Frank Merwin"/>
    <x v="2"/>
    <s v="United States"/>
    <x v="518"/>
    <x v="5"/>
    <n v="77803"/>
    <x v="2"/>
    <s v="OFF-BI-10003094"/>
    <x v="1"/>
    <x v="8"/>
    <s v="Self-Adhesive Ring Binder Labels"/>
    <n v="1.4079999999999997"/>
    <n v="2"/>
    <n v="0.8"/>
    <n v="-2.3232000000000008"/>
  </r>
  <r>
    <n v="9226"/>
    <x v="4611"/>
    <x v="3"/>
    <x v="259"/>
    <d v="2014-11-05T00:00:00"/>
    <s v="Same Day"/>
    <s v="FM-14290"/>
    <s v="Frank Merwin"/>
    <x v="2"/>
    <s v="United States"/>
    <x v="518"/>
    <x v="5"/>
    <n v="77803"/>
    <x v="2"/>
    <s v="OFF-BI-10004040"/>
    <x v="1"/>
    <x v="8"/>
    <s v="Wilson Jones Impact Binders"/>
    <n v="4.1439999999999992"/>
    <n v="4"/>
    <n v="0.8"/>
    <n v="-6.4232000000000014"/>
  </r>
  <r>
    <n v="9227"/>
    <x v="4611"/>
    <x v="3"/>
    <x v="259"/>
    <d v="2014-11-05T00:00:00"/>
    <s v="Same Day"/>
    <s v="FM-14290"/>
    <s v="Frank Merwin"/>
    <x v="2"/>
    <s v="United States"/>
    <x v="518"/>
    <x v="5"/>
    <n v="77803"/>
    <x v="2"/>
    <s v="OFF-ST-10002485"/>
    <x v="1"/>
    <x v="4"/>
    <s v="Rogers Deluxe File Chest"/>
    <n v="52.751999999999995"/>
    <n v="3"/>
    <n v="0.2"/>
    <n v="-12.528600000000001"/>
  </r>
  <r>
    <n v="9228"/>
    <x v="4612"/>
    <x v="3"/>
    <x v="498"/>
    <d v="2014-03-25T00:00:00"/>
    <s v="Standard Class"/>
    <s v="GZ-14545"/>
    <s v="George Zrebassa"/>
    <x v="1"/>
    <s v="United States"/>
    <x v="1"/>
    <x v="1"/>
    <n v="90008"/>
    <x v="1"/>
    <s v="OFF-AP-10001205"/>
    <x v="1"/>
    <x v="9"/>
    <s v="Belkin 5 Outlet SurgeMaster Power Centers"/>
    <n v="381.35999999999996"/>
    <n v="7"/>
    <n v="0"/>
    <n v="106.78080000000003"/>
  </r>
  <r>
    <n v="9229"/>
    <x v="4613"/>
    <x v="2"/>
    <x v="935"/>
    <d v="2011-11-03T00:00:00"/>
    <s v="Same Day"/>
    <s v="TC-21535"/>
    <s v="Tracy Collins"/>
    <x v="2"/>
    <s v="United States"/>
    <x v="1"/>
    <x v="1"/>
    <n v="90049"/>
    <x v="1"/>
    <s v="OFF-AR-10001868"/>
    <x v="1"/>
    <x v="6"/>
    <s v="Prang Dustless Chalk Sticks"/>
    <n v="6.72"/>
    <n v="4"/>
    <n v="0"/>
    <n v="3.36"/>
  </r>
  <r>
    <n v="9230"/>
    <x v="4614"/>
    <x v="3"/>
    <x v="283"/>
    <d v="2014-07-27T00:00:00"/>
    <s v="First Class"/>
    <s v="TB-21520"/>
    <s v="Tracy Blumstein"/>
    <x v="0"/>
    <s v="United States"/>
    <x v="1"/>
    <x v="1"/>
    <n v="90045"/>
    <x v="1"/>
    <s v="OFF-BI-10003429"/>
    <x v="1"/>
    <x v="8"/>
    <s v="Cardinal HOLDit! Binder Insert Strips,Extra Strips"/>
    <n v="15.192"/>
    <n v="3"/>
    <n v="0.2"/>
    <n v="5.5070999999999994"/>
  </r>
  <r>
    <n v="9231"/>
    <x v="4614"/>
    <x v="3"/>
    <x v="283"/>
    <d v="2014-07-27T00:00:00"/>
    <s v="First Class"/>
    <s v="TB-21520"/>
    <s v="Tracy Blumstein"/>
    <x v="0"/>
    <s v="United States"/>
    <x v="1"/>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x v="42"/>
    <x v="16"/>
    <n v="85023"/>
    <x v="1"/>
    <s v="OFF-BI-10003650"/>
    <x v="1"/>
    <x v="8"/>
    <s v="GBC DocuBind 300 Electric Binding Machine"/>
    <n v="946.76400000000024"/>
    <n v="6"/>
    <n v="0.7"/>
    <n v="-694.29359999999997"/>
  </r>
  <r>
    <n v="9233"/>
    <x v="4616"/>
    <x v="0"/>
    <x v="476"/>
    <d v="2013-09-07T00:00:00"/>
    <s v="Standard Class"/>
    <s v="LR-16915"/>
    <s v="Lena Radford"/>
    <x v="0"/>
    <s v="United States"/>
    <x v="1"/>
    <x v="1"/>
    <n v="90036"/>
    <x v="1"/>
    <s v="FUR-FU-10001889"/>
    <x v="0"/>
    <x v="5"/>
    <s v="Ultra Door Pull Handle"/>
    <n v="94.679999999999993"/>
    <n v="9"/>
    <n v="0"/>
    <n v="31.244399999999995"/>
  </r>
  <r>
    <n v="9234"/>
    <x v="4616"/>
    <x v="0"/>
    <x v="476"/>
    <d v="2013-09-07T00:00:00"/>
    <s v="Standard Class"/>
    <s v="LR-16915"/>
    <s v="Lena Radford"/>
    <x v="0"/>
    <s v="United States"/>
    <x v="1"/>
    <x v="1"/>
    <n v="90036"/>
    <x v="1"/>
    <s v="OFF-ST-10000321"/>
    <x v="1"/>
    <x v="4"/>
    <s v="Akro Stacking Bins"/>
    <n v="23.669999999999998"/>
    <n v="3"/>
    <n v="0"/>
    <n v="0.94679999999999698"/>
  </r>
  <r>
    <n v="9235"/>
    <x v="4616"/>
    <x v="0"/>
    <x v="476"/>
    <d v="2013-09-07T00:00:00"/>
    <s v="Standard Class"/>
    <s v="LR-16915"/>
    <s v="Lena Radford"/>
    <x v="0"/>
    <s v="United States"/>
    <x v="1"/>
    <x v="1"/>
    <n v="90036"/>
    <x v="1"/>
    <s v="TEC-PH-10001530"/>
    <x v="2"/>
    <x v="7"/>
    <s v="Cisco Unified IP Phone 7945G VoIP phone"/>
    <n v="1091.1680000000001"/>
    <n v="4"/>
    <n v="0.2"/>
    <n v="68.197999999999979"/>
  </r>
  <r>
    <n v="9236"/>
    <x v="4616"/>
    <x v="0"/>
    <x v="476"/>
    <d v="2013-09-07T00:00:00"/>
    <s v="Standard Class"/>
    <s v="LR-16915"/>
    <s v="Lena Radford"/>
    <x v="0"/>
    <s v="United States"/>
    <x v="1"/>
    <x v="1"/>
    <n v="90036"/>
    <x v="1"/>
    <s v="OFF-AR-10004752"/>
    <x v="1"/>
    <x v="6"/>
    <s v="Blackstonian Pencils"/>
    <n v="18.689999999999998"/>
    <n v="7"/>
    <n v="0"/>
    <n v="5.2332000000000001"/>
  </r>
  <r>
    <n v="9237"/>
    <x v="4616"/>
    <x v="0"/>
    <x v="476"/>
    <d v="2013-09-07T00:00:00"/>
    <s v="Standard Class"/>
    <s v="LR-16915"/>
    <s v="Lena Radford"/>
    <x v="0"/>
    <s v="United States"/>
    <x v="1"/>
    <x v="1"/>
    <n v="90036"/>
    <x v="1"/>
    <s v="FUR-TA-10001539"/>
    <x v="0"/>
    <x v="3"/>
    <s v="Chromcraft Rectangular Conference Tables"/>
    <n v="568.72800000000007"/>
    <n v="3"/>
    <n v="0.2"/>
    <n v="28.436399999999935"/>
  </r>
  <r>
    <n v="9238"/>
    <x v="4616"/>
    <x v="0"/>
    <x v="476"/>
    <d v="2013-09-07T00:00:00"/>
    <s v="Standard Class"/>
    <s v="LR-16915"/>
    <s v="Lena Radford"/>
    <x v="0"/>
    <s v="United States"/>
    <x v="1"/>
    <x v="1"/>
    <n v="90036"/>
    <x v="1"/>
    <s v="OFF-BI-10001553"/>
    <x v="1"/>
    <x v="8"/>
    <s v="SpineVue Locking Slant-D Ring Binders by Cardinal"/>
    <n v="7.3120000000000012"/>
    <n v="1"/>
    <n v="0.2"/>
    <n v="2.5591999999999997"/>
  </r>
  <r>
    <n v="9239"/>
    <x v="4617"/>
    <x v="3"/>
    <x v="512"/>
    <d v="2014-02-15T00:00:00"/>
    <s v="First Class"/>
    <s v="MM-17260"/>
    <s v="Magdelene Morse"/>
    <x v="0"/>
    <s v="United States"/>
    <x v="38"/>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x v="315"/>
    <x v="2"/>
    <n v="32303"/>
    <x v="0"/>
    <s v="OFF-PA-10001685"/>
    <x v="1"/>
    <x v="10"/>
    <s v="Staples"/>
    <n v="56.783999999999999"/>
    <n v="7"/>
    <n v="0.2"/>
    <n v="20.584200000000003"/>
  </r>
  <r>
    <n v="9241"/>
    <x v="4618"/>
    <x v="3"/>
    <x v="855"/>
    <d v="2014-11-03T00:00:00"/>
    <s v="Standard Class"/>
    <s v="NB-18655"/>
    <s v="Nona Balk"/>
    <x v="1"/>
    <s v="United States"/>
    <x v="315"/>
    <x v="2"/>
    <n v="32303"/>
    <x v="0"/>
    <s v="OFF-BI-10001097"/>
    <x v="1"/>
    <x v="8"/>
    <s v="Avery Hole Reinforcements"/>
    <n v="5.6070000000000011"/>
    <n v="3"/>
    <n v="0.7"/>
    <n v="-3.9248999999999974"/>
  </r>
  <r>
    <n v="9242"/>
    <x v="4618"/>
    <x v="3"/>
    <x v="855"/>
    <d v="2014-11-03T00:00:00"/>
    <s v="Standard Class"/>
    <s v="NB-18655"/>
    <s v="Nona Balk"/>
    <x v="1"/>
    <s v="United States"/>
    <x v="315"/>
    <x v="2"/>
    <n v="32303"/>
    <x v="0"/>
    <s v="OFF-AR-10001662"/>
    <x v="1"/>
    <x v="6"/>
    <s v="Rogers Handheld Barrel Pencil Sharpener"/>
    <n v="6.5760000000000005"/>
    <n v="3"/>
    <n v="0.2"/>
    <n v="0.57540000000000058"/>
  </r>
  <r>
    <n v="9243"/>
    <x v="4619"/>
    <x v="2"/>
    <x v="868"/>
    <d v="2011-07-14T00:00:00"/>
    <s v="Standard Class"/>
    <s v="DS-13030"/>
    <s v="Darrin Sayre"/>
    <x v="2"/>
    <s v="United States"/>
    <x v="8"/>
    <x v="1"/>
    <n v="94122"/>
    <x v="1"/>
    <s v="OFF-BI-10002609"/>
    <x v="1"/>
    <x v="8"/>
    <s v="Avery Hidden Tab Dividers for Binding Systems"/>
    <n v="14.303999999999998"/>
    <n v="6"/>
    <n v="0.2"/>
    <n v="4.6487999999999987"/>
  </r>
  <r>
    <n v="9244"/>
    <x v="4619"/>
    <x v="2"/>
    <x v="868"/>
    <d v="2011-07-14T00:00:00"/>
    <s v="Standard Class"/>
    <s v="DS-13030"/>
    <s v="Darrin Sayre"/>
    <x v="2"/>
    <s v="United States"/>
    <x v="8"/>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x v="8"/>
    <x v="1"/>
    <n v="94122"/>
    <x v="1"/>
    <s v="OFF-AR-10003251"/>
    <x v="1"/>
    <x v="6"/>
    <s v="Prang Drawing Pencil Set"/>
    <n v="5.56"/>
    <n v="2"/>
    <n v="0"/>
    <n v="2.2239999999999998"/>
  </r>
  <r>
    <n v="9246"/>
    <x v="4619"/>
    <x v="2"/>
    <x v="868"/>
    <d v="2011-07-14T00:00:00"/>
    <s v="Standard Class"/>
    <s v="DS-13030"/>
    <s v="Darrin Sayre"/>
    <x v="2"/>
    <s v="United States"/>
    <x v="8"/>
    <x v="1"/>
    <n v="94122"/>
    <x v="1"/>
    <s v="OFF-PA-10002365"/>
    <x v="1"/>
    <x v="10"/>
    <s v="Xerox 1967"/>
    <n v="32.400000000000006"/>
    <n v="5"/>
    <n v="0"/>
    <n v="15.552000000000001"/>
  </r>
  <r>
    <n v="9247"/>
    <x v="4620"/>
    <x v="3"/>
    <x v="1053"/>
    <d v="2014-05-27T00:00:00"/>
    <s v="Standard Class"/>
    <s v="VF-21715"/>
    <s v="Vicky Freymann"/>
    <x v="2"/>
    <s v="United States"/>
    <x v="8"/>
    <x v="1"/>
    <n v="94109"/>
    <x v="1"/>
    <s v="OFF-AR-10003651"/>
    <x v="1"/>
    <x v="6"/>
    <s v="Newell 350"/>
    <n v="9.84"/>
    <n v="3"/>
    <n v="0"/>
    <n v="2.8535999999999988"/>
  </r>
  <r>
    <n v="9248"/>
    <x v="4620"/>
    <x v="3"/>
    <x v="1053"/>
    <d v="2014-05-27T00:00:00"/>
    <s v="Standard Class"/>
    <s v="VF-21715"/>
    <s v="Vicky Freymann"/>
    <x v="2"/>
    <s v="United States"/>
    <x v="8"/>
    <x v="1"/>
    <n v="94109"/>
    <x v="1"/>
    <s v="OFF-AR-10003732"/>
    <x v="1"/>
    <x v="6"/>
    <s v="Newell 333"/>
    <n v="2.78"/>
    <n v="1"/>
    <n v="0"/>
    <n v="0.72279999999999989"/>
  </r>
  <r>
    <n v="9249"/>
    <x v="4621"/>
    <x v="0"/>
    <x v="338"/>
    <d v="2013-11-15T00:00:00"/>
    <s v="Standard Class"/>
    <s v="SW-20275"/>
    <s v="Scott Williamson"/>
    <x v="0"/>
    <s v="United States"/>
    <x v="20"/>
    <x v="15"/>
    <n v="10009"/>
    <x v="3"/>
    <s v="OFF-BI-10002557"/>
    <x v="1"/>
    <x v="8"/>
    <s v="Presstex Flexible Ring Binders"/>
    <n v="3.64"/>
    <n v="1"/>
    <n v="0.2"/>
    <n v="1.3649999999999998"/>
  </r>
  <r>
    <n v="9250"/>
    <x v="4621"/>
    <x v="0"/>
    <x v="338"/>
    <d v="2013-11-15T00:00:00"/>
    <s v="Standard Class"/>
    <s v="SW-20275"/>
    <s v="Scott Williamson"/>
    <x v="0"/>
    <s v="United States"/>
    <x v="20"/>
    <x v="15"/>
    <n v="10009"/>
    <x v="3"/>
    <s v="TEC-PH-10003691"/>
    <x v="2"/>
    <x v="7"/>
    <s v="BlackBerry Q10"/>
    <n v="881.93"/>
    <n v="7"/>
    <n v="0"/>
    <n v="220.48250000000002"/>
  </r>
  <r>
    <n v="9251"/>
    <x v="4622"/>
    <x v="0"/>
    <x v="499"/>
    <d v="2013-12-07T00:00:00"/>
    <s v="Standard Class"/>
    <s v="PW-19030"/>
    <s v="Pauline Webber"/>
    <x v="1"/>
    <s v="United States"/>
    <x v="292"/>
    <x v="23"/>
    <n v="52302"/>
    <x v="2"/>
    <s v="OFF-BI-10001107"/>
    <x v="1"/>
    <x v="8"/>
    <s v="GBC White Gloss Covers, Plain Front"/>
    <n v="115.84"/>
    <n v="8"/>
    <n v="0"/>
    <n v="54.444800000000001"/>
  </r>
  <r>
    <n v="9252"/>
    <x v="4623"/>
    <x v="3"/>
    <x v="580"/>
    <d v="2014-03-09T00:00:00"/>
    <s v="Standard Class"/>
    <s v="KD-16615"/>
    <s v="Ken Dana"/>
    <x v="1"/>
    <s v="United States"/>
    <x v="1"/>
    <x v="1"/>
    <n v="90008"/>
    <x v="1"/>
    <s v="OFF-BI-10004224"/>
    <x v="1"/>
    <x v="8"/>
    <s v="Catalog Binders with Expanding Posts"/>
    <n v="107.64800000000001"/>
    <n v="2"/>
    <n v="0.2"/>
    <n v="33.639999999999986"/>
  </r>
  <r>
    <n v="9253"/>
    <x v="4624"/>
    <x v="3"/>
    <x v="397"/>
    <d v="2014-09-26T00:00:00"/>
    <s v="Second Class"/>
    <s v="DO-13645"/>
    <s v="Doug O'Connell"/>
    <x v="0"/>
    <s v="United States"/>
    <x v="519"/>
    <x v="36"/>
    <n v="71603"/>
    <x v="0"/>
    <s v="TEC-AC-10001114"/>
    <x v="2"/>
    <x v="11"/>
    <s v="Microsoft Wireless Mobile Mouse 4000"/>
    <n v="199.95000000000002"/>
    <n v="5"/>
    <n v="0"/>
    <n v="63.983999999999988"/>
  </r>
  <r>
    <n v="9254"/>
    <x v="4624"/>
    <x v="3"/>
    <x v="397"/>
    <d v="2014-09-26T00:00:00"/>
    <s v="Second Class"/>
    <s v="DO-13645"/>
    <s v="Doug O'Connell"/>
    <x v="0"/>
    <s v="United States"/>
    <x v="519"/>
    <x v="36"/>
    <n v="71603"/>
    <x v="0"/>
    <s v="OFF-PA-10002005"/>
    <x v="1"/>
    <x v="10"/>
    <s v="Xerox 225"/>
    <n v="12.96"/>
    <n v="2"/>
    <n v="0"/>
    <n v="6.2208000000000006"/>
  </r>
  <r>
    <n v="9255"/>
    <x v="4625"/>
    <x v="2"/>
    <x v="1058"/>
    <d v="2011-02-16T00:00:00"/>
    <s v="Second Class"/>
    <s v="GA-14725"/>
    <s v="Guy Armstrong"/>
    <x v="0"/>
    <s v="United States"/>
    <x v="29"/>
    <x v="25"/>
    <n v="65203"/>
    <x v="2"/>
    <s v="FUR-CH-10001146"/>
    <x v="0"/>
    <x v="1"/>
    <s v="Global Value Mid-Back Manager's Chair, Gray"/>
    <n v="60.89"/>
    <n v="1"/>
    <n v="0"/>
    <n v="15.222499999999997"/>
  </r>
  <r>
    <n v="9256"/>
    <x v="4625"/>
    <x v="2"/>
    <x v="1058"/>
    <d v="2011-02-16T00:00:00"/>
    <s v="Second Class"/>
    <s v="GA-14725"/>
    <s v="Guy Armstrong"/>
    <x v="0"/>
    <s v="United States"/>
    <x v="29"/>
    <x v="25"/>
    <n v="65203"/>
    <x v="2"/>
    <s v="OFF-LA-10004853"/>
    <x v="1"/>
    <x v="2"/>
    <s v="Avery 483"/>
    <n v="14.940000000000001"/>
    <n v="3"/>
    <n v="0"/>
    <n v="6.8723999999999998"/>
  </r>
  <r>
    <n v="9257"/>
    <x v="4625"/>
    <x v="2"/>
    <x v="1058"/>
    <d v="2011-02-16T00:00:00"/>
    <s v="Second Class"/>
    <s v="GA-14725"/>
    <s v="Guy Armstrong"/>
    <x v="0"/>
    <s v="United States"/>
    <x v="29"/>
    <x v="25"/>
    <n v="65203"/>
    <x v="2"/>
    <s v="OFF-BI-10004728"/>
    <x v="1"/>
    <x v="8"/>
    <s v="Wilson Jones Turn Tabs Binder Tool for Ring Binders"/>
    <n v="9.64"/>
    <n v="2"/>
    <n v="0"/>
    <n v="4.4344000000000001"/>
  </r>
  <r>
    <n v="9258"/>
    <x v="4625"/>
    <x v="2"/>
    <x v="1058"/>
    <d v="2011-02-16T00:00:00"/>
    <s v="Second Class"/>
    <s v="GA-14725"/>
    <s v="Guy Armstrong"/>
    <x v="0"/>
    <s v="United States"/>
    <x v="29"/>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x v="29"/>
    <x v="25"/>
    <n v="65203"/>
    <x v="2"/>
    <s v="OFF-BI-10004654"/>
    <x v="1"/>
    <x v="8"/>
    <s v="VariCap6 Expandable Binder"/>
    <n v="51.900000000000006"/>
    <n v="3"/>
    <n v="0"/>
    <n v="24.393000000000001"/>
  </r>
  <r>
    <n v="9260"/>
    <x v="4625"/>
    <x v="2"/>
    <x v="1058"/>
    <d v="2011-02-16T00:00:00"/>
    <s v="Second Class"/>
    <s v="GA-14725"/>
    <s v="Guy Armstrong"/>
    <x v="0"/>
    <s v="United States"/>
    <x v="29"/>
    <x v="25"/>
    <n v="65203"/>
    <x v="2"/>
    <s v="OFF-ST-10002583"/>
    <x v="1"/>
    <x v="4"/>
    <s v="Fellowes Neat Ideas Storage Cubes"/>
    <n v="64.959999999999994"/>
    <n v="2"/>
    <n v="0"/>
    <n v="2.598399999999998"/>
  </r>
  <r>
    <n v="9261"/>
    <x v="4626"/>
    <x v="3"/>
    <x v="343"/>
    <d v="2014-11-15T00:00:00"/>
    <s v="Second Class"/>
    <s v="JL-15505"/>
    <s v="Jeremy Lonsdale"/>
    <x v="0"/>
    <s v="United States"/>
    <x v="520"/>
    <x v="44"/>
    <n v="57401"/>
    <x v="2"/>
    <s v="OFF-SU-10004661"/>
    <x v="1"/>
    <x v="14"/>
    <s v="Acme Titanium Bonded Scissors"/>
    <n v="25.5"/>
    <n v="3"/>
    <n v="0"/>
    <n v="6.63"/>
  </r>
  <r>
    <n v="9262"/>
    <x v="4627"/>
    <x v="3"/>
    <x v="264"/>
    <d v="2014-09-03T00:00:00"/>
    <s v="Same Day"/>
    <s v="SU-20665"/>
    <s v="Stephanie Ulpright"/>
    <x v="2"/>
    <s v="United States"/>
    <x v="4"/>
    <x v="4"/>
    <n v="98103"/>
    <x v="1"/>
    <s v="FUR-CH-10003061"/>
    <x v="0"/>
    <x v="1"/>
    <s v="Global Leather Task Chair, Black"/>
    <n v="215.976"/>
    <n v="3"/>
    <n v="0.2"/>
    <n v="-2.6997000000000355"/>
  </r>
  <r>
    <n v="9263"/>
    <x v="4628"/>
    <x v="1"/>
    <x v="330"/>
    <d v="2012-10-13T00:00:00"/>
    <s v="Standard Class"/>
    <s v="FM-14380"/>
    <s v="Fred McMath"/>
    <x v="0"/>
    <s v="United States"/>
    <x v="66"/>
    <x v="12"/>
    <n v="48227"/>
    <x v="2"/>
    <s v="FUR-CH-10000513"/>
    <x v="0"/>
    <x v="1"/>
    <s v="High-Back Leather Manager's Chair"/>
    <n v="389.97"/>
    <n v="3"/>
    <n v="0"/>
    <n v="35.097300000000004"/>
  </r>
  <r>
    <n v="9264"/>
    <x v="4628"/>
    <x v="1"/>
    <x v="330"/>
    <d v="2012-10-13T00:00:00"/>
    <s v="Standard Class"/>
    <s v="FM-14380"/>
    <s v="Fred McMath"/>
    <x v="0"/>
    <s v="United States"/>
    <x v="66"/>
    <x v="12"/>
    <n v="48227"/>
    <x v="2"/>
    <s v="OFF-AP-10002191"/>
    <x v="1"/>
    <x v="9"/>
    <s v="Belkin 8 Outlet SurgeMaster II Gold Surge Protector"/>
    <n v="269.90999999999997"/>
    <n v="5"/>
    <n v="0.1"/>
    <n v="53.982000000000006"/>
  </r>
  <r>
    <n v="9265"/>
    <x v="4629"/>
    <x v="3"/>
    <x v="221"/>
    <d v="2014-12-02T00:00:00"/>
    <s v="Standard Class"/>
    <s v="MY-17380"/>
    <s v="Maribeth Yedwab"/>
    <x v="1"/>
    <s v="United States"/>
    <x v="26"/>
    <x v="18"/>
    <n v="38109"/>
    <x v="0"/>
    <s v="OFF-BI-10000216"/>
    <x v="1"/>
    <x v="8"/>
    <s v="Mead 1st Gear 2&quot; Zipper Binder, Asst. Colors"/>
    <n v="11.673000000000002"/>
    <n v="3"/>
    <n v="0.7"/>
    <n v="-7.782"/>
  </r>
  <r>
    <n v="9266"/>
    <x v="4629"/>
    <x v="3"/>
    <x v="221"/>
    <d v="2014-12-02T00:00:00"/>
    <s v="Standard Class"/>
    <s v="MY-17380"/>
    <s v="Maribeth Yedwab"/>
    <x v="1"/>
    <s v="United States"/>
    <x v="26"/>
    <x v="18"/>
    <n v="38109"/>
    <x v="0"/>
    <s v="OFF-EN-10003448"/>
    <x v="1"/>
    <x v="12"/>
    <s v="Peel &amp; Seel Recycled Catalog Envelopes, Brown"/>
    <n v="64.848000000000013"/>
    <n v="7"/>
    <n v="0.2"/>
    <n v="24.317999999999998"/>
  </r>
  <r>
    <n v="9267"/>
    <x v="4630"/>
    <x v="2"/>
    <x v="1215"/>
    <d v="2011-02-10T00:00:00"/>
    <s v="First Class"/>
    <s v="NM-18445"/>
    <s v="Nathan Mautz"/>
    <x v="2"/>
    <s v="United States"/>
    <x v="226"/>
    <x v="33"/>
    <n v="89031"/>
    <x v="1"/>
    <s v="FUR-FU-10002111"/>
    <x v="0"/>
    <x v="5"/>
    <s v="Master Caster Door Stop, Large Brown"/>
    <n v="14.56"/>
    <n v="2"/>
    <n v="0"/>
    <n v="5.5327999999999999"/>
  </r>
  <r>
    <n v="9268"/>
    <x v="4631"/>
    <x v="1"/>
    <x v="12"/>
    <d v="2012-09-25T00:00:00"/>
    <s v="Same Day"/>
    <s v="CS-11950"/>
    <s v="Carlos Soltero"/>
    <x v="0"/>
    <s v="United States"/>
    <x v="210"/>
    <x v="15"/>
    <n v="11520"/>
    <x v="3"/>
    <s v="FUR-CH-10001545"/>
    <x v="0"/>
    <x v="1"/>
    <s v="Hon Comfortask Task/Swivel Chairs"/>
    <n v="102.58200000000001"/>
    <n v="1"/>
    <n v="0.1"/>
    <n v="6.8388000000000009"/>
  </r>
  <r>
    <n v="9269"/>
    <x v="4631"/>
    <x v="1"/>
    <x v="12"/>
    <d v="2012-09-25T00:00:00"/>
    <s v="Same Day"/>
    <s v="CS-11950"/>
    <s v="Carlos Soltero"/>
    <x v="0"/>
    <s v="United States"/>
    <x v="210"/>
    <x v="15"/>
    <n v="11520"/>
    <x v="3"/>
    <s v="OFF-PA-10002947"/>
    <x v="1"/>
    <x v="10"/>
    <s v="Xerox 1923"/>
    <n v="20.04"/>
    <n v="3"/>
    <n v="0"/>
    <n v="9.6191999999999993"/>
  </r>
  <r>
    <n v="9270"/>
    <x v="4632"/>
    <x v="3"/>
    <x v="170"/>
    <d v="2014-08-29T00:00:00"/>
    <s v="Standard Class"/>
    <s v="PK-19075"/>
    <s v="Pete Kriz"/>
    <x v="0"/>
    <s v="United States"/>
    <x v="20"/>
    <x v="15"/>
    <n v="10035"/>
    <x v="3"/>
    <s v="OFF-BI-10003476"/>
    <x v="1"/>
    <x v="8"/>
    <s v="Avery Metallic Poly Binders"/>
    <n v="32.088000000000001"/>
    <n v="7"/>
    <n v="0.2"/>
    <n v="11.2308"/>
  </r>
  <r>
    <n v="9271"/>
    <x v="4632"/>
    <x v="3"/>
    <x v="170"/>
    <d v="2014-08-29T00:00:00"/>
    <s v="Standard Class"/>
    <s v="PK-19075"/>
    <s v="Pete Kriz"/>
    <x v="0"/>
    <s v="United States"/>
    <x v="20"/>
    <x v="15"/>
    <n v="10035"/>
    <x v="3"/>
    <s v="OFF-BI-10001359"/>
    <x v="1"/>
    <x v="8"/>
    <s v="GBC DocuBind TL300 Electric Binding System"/>
    <n v="4305.5520000000006"/>
    <n v="6"/>
    <n v="0.2"/>
    <n v="1453.1237999999996"/>
  </r>
  <r>
    <n v="9272"/>
    <x v="4633"/>
    <x v="0"/>
    <x v="536"/>
    <d v="2013-05-18T00:00:00"/>
    <s v="Standard Class"/>
    <s v="HM-14860"/>
    <s v="Harry Marie"/>
    <x v="1"/>
    <s v="United States"/>
    <x v="20"/>
    <x v="15"/>
    <n v="10024"/>
    <x v="3"/>
    <s v="FUR-FU-10000320"/>
    <x v="0"/>
    <x v="5"/>
    <s v="OIC Stacking Trays"/>
    <n v="10.02"/>
    <n v="3"/>
    <n v="0"/>
    <n v="4.4088000000000012"/>
  </r>
  <r>
    <n v="9273"/>
    <x v="4633"/>
    <x v="0"/>
    <x v="536"/>
    <d v="2013-05-18T00:00:00"/>
    <s v="Standard Class"/>
    <s v="HM-14860"/>
    <s v="Harry Marie"/>
    <x v="1"/>
    <s v="United States"/>
    <x v="20"/>
    <x v="15"/>
    <n v="10024"/>
    <x v="3"/>
    <s v="TEC-PH-10001835"/>
    <x v="2"/>
    <x v="7"/>
    <s v="Jawbone JAMBOX Wireless Bluetooth Speaker"/>
    <n v="631.96"/>
    <n v="4"/>
    <n v="0"/>
    <n v="303.3408"/>
  </r>
  <r>
    <n v="9274"/>
    <x v="4634"/>
    <x v="3"/>
    <x v="264"/>
    <d v="2014-09-07T00:00:00"/>
    <s v="Standard Class"/>
    <s v="AH-10210"/>
    <s v="Alan Hwang"/>
    <x v="0"/>
    <s v="United States"/>
    <x v="0"/>
    <x v="0"/>
    <n v="42420"/>
    <x v="0"/>
    <s v="OFF-BI-10003650"/>
    <x v="1"/>
    <x v="8"/>
    <s v="GBC DocuBind 300 Electric Binding Machine"/>
    <n v="1577.94"/>
    <n v="3"/>
    <n v="0"/>
    <n v="757.41120000000001"/>
  </r>
  <r>
    <n v="9275"/>
    <x v="4635"/>
    <x v="2"/>
    <x v="982"/>
    <d v="2011-10-10T00:00:00"/>
    <s v="Same Day"/>
    <s v="FC-14335"/>
    <s v="Fred Chung"/>
    <x v="1"/>
    <s v="United States"/>
    <x v="305"/>
    <x v="27"/>
    <n v="87105"/>
    <x v="1"/>
    <s v="OFF-AR-10000937"/>
    <x v="1"/>
    <x v="6"/>
    <s v="Dixon Ticonderoga Core-Lock Colored Pencils, 48-Color Set"/>
    <n v="255.84999999999997"/>
    <n v="7"/>
    <n v="0"/>
    <n v="112.57400000000001"/>
  </r>
  <r>
    <n v="9276"/>
    <x v="4636"/>
    <x v="0"/>
    <x v="439"/>
    <d v="2013-05-30T00:00:00"/>
    <s v="Second Class"/>
    <s v="CP-12085"/>
    <s v="Cathy Prescott"/>
    <x v="1"/>
    <s v="United States"/>
    <x v="478"/>
    <x v="2"/>
    <n v="33445"/>
    <x v="0"/>
    <s v="OFF-ST-10000532"/>
    <x v="1"/>
    <x v="4"/>
    <s v="Advantus Rolling Drawer Organizers"/>
    <n v="184.70400000000001"/>
    <n v="6"/>
    <n v="0.2"/>
    <n v="13.852799999999995"/>
  </r>
  <r>
    <n v="9277"/>
    <x v="4636"/>
    <x v="0"/>
    <x v="439"/>
    <d v="2013-05-30T00:00:00"/>
    <s v="Second Class"/>
    <s v="CP-12085"/>
    <s v="Cathy Prescott"/>
    <x v="1"/>
    <s v="United States"/>
    <x v="478"/>
    <x v="2"/>
    <n v="33445"/>
    <x v="0"/>
    <s v="TEC-AC-10001267"/>
    <x v="2"/>
    <x v="11"/>
    <s v="Imation 32GB Pocket Pro USB 3.0 Flash Drive - 32 GB - Black - 1 P ..."/>
    <n v="47.92"/>
    <n v="2"/>
    <n v="0.2"/>
    <n v="11.98"/>
  </r>
  <r>
    <n v="9278"/>
    <x v="4637"/>
    <x v="3"/>
    <x v="96"/>
    <d v="2014-12-06T00:00:00"/>
    <s v="Standard Class"/>
    <s v="SC-20305"/>
    <s v="Sean Christensen"/>
    <x v="0"/>
    <s v="United States"/>
    <x v="10"/>
    <x v="9"/>
    <n v="19140"/>
    <x v="3"/>
    <s v="OFF-LA-10004853"/>
    <x v="1"/>
    <x v="2"/>
    <s v="Avery 483"/>
    <n v="15.936000000000002"/>
    <n v="4"/>
    <n v="0.2"/>
    <n v="5.1791999999999998"/>
  </r>
  <r>
    <n v="9279"/>
    <x v="4637"/>
    <x v="3"/>
    <x v="96"/>
    <d v="2014-12-06T00:00:00"/>
    <s v="Standard Class"/>
    <s v="SC-20305"/>
    <s v="Sean Christensen"/>
    <x v="0"/>
    <s v="United States"/>
    <x v="10"/>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x v="10"/>
    <x v="9"/>
    <n v="19140"/>
    <x v="3"/>
    <s v="FUR-CH-10003379"/>
    <x v="0"/>
    <x v="1"/>
    <s v="Global Commerce Series High-Back Swivel/Tilt Chairs"/>
    <n v="398.97199999999998"/>
    <n v="2"/>
    <n v="0.3"/>
    <n v="-28.49799999999999"/>
  </r>
  <r>
    <n v="9281"/>
    <x v="4638"/>
    <x v="0"/>
    <x v="873"/>
    <d v="2013-09-25T00:00:00"/>
    <s v="Standard Class"/>
    <s v="HJ-14875"/>
    <s v="Heather Jas"/>
    <x v="2"/>
    <s v="United States"/>
    <x v="4"/>
    <x v="4"/>
    <n v="98105"/>
    <x v="1"/>
    <s v="FUR-BO-10002853"/>
    <x v="0"/>
    <x v="0"/>
    <s v="O'Sullivan 5-Shelf Heavy-Duty Bookcases"/>
    <n v="163.88"/>
    <n v="2"/>
    <n v="0"/>
    <n v="40.97"/>
  </r>
  <r>
    <n v="9282"/>
    <x v="4639"/>
    <x v="3"/>
    <x v="220"/>
    <d v="2014-09-16T00:00:00"/>
    <s v="Standard Class"/>
    <s v="CB-12025"/>
    <s v="Cassandra Brandow"/>
    <x v="0"/>
    <s v="United States"/>
    <x v="102"/>
    <x v="17"/>
    <n v="23223"/>
    <x v="0"/>
    <s v="OFF-AP-10000027"/>
    <x v="1"/>
    <x v="9"/>
    <s v="Hoover Commercial SteamVac"/>
    <n v="67.900000000000006"/>
    <n v="5"/>
    <n v="0"/>
    <n v="20.369999999999997"/>
  </r>
  <r>
    <n v="9283"/>
    <x v="4640"/>
    <x v="0"/>
    <x v="945"/>
    <d v="2014-01-05T00:00:00"/>
    <s v="Standard Class"/>
    <s v="EH-14185"/>
    <s v="Evan Henry"/>
    <x v="0"/>
    <s v="United States"/>
    <x v="487"/>
    <x v="2"/>
    <n v="33407"/>
    <x v="0"/>
    <s v="OFF-PA-10002421"/>
    <x v="1"/>
    <x v="10"/>
    <s v="Embossed Ink Jet Note Cards"/>
    <n v="72.224000000000004"/>
    <n v="4"/>
    <n v="0.2"/>
    <n v="25.278400000000001"/>
  </r>
  <r>
    <n v="9284"/>
    <x v="4641"/>
    <x v="3"/>
    <x v="264"/>
    <d v="2014-09-05T00:00:00"/>
    <s v="Second Class"/>
    <s v="LW-17215"/>
    <s v="Luke Weiss"/>
    <x v="0"/>
    <s v="United States"/>
    <x v="299"/>
    <x v="22"/>
    <n v="80525"/>
    <x v="1"/>
    <s v="OFF-LA-10002475"/>
    <x v="1"/>
    <x v="2"/>
    <s v="Avery 519"/>
    <n v="11.696"/>
    <n v="2"/>
    <n v="0.2"/>
    <n v="3.9473999999999996"/>
  </r>
  <r>
    <n v="9285"/>
    <x v="4642"/>
    <x v="2"/>
    <x v="728"/>
    <d v="2011-11-23T00:00:00"/>
    <s v="Standard Class"/>
    <s v="MK-17905"/>
    <s v="Michael Kennedy"/>
    <x v="1"/>
    <s v="United States"/>
    <x v="47"/>
    <x v="6"/>
    <n v="53132"/>
    <x v="2"/>
    <s v="FUR-CH-10001482"/>
    <x v="0"/>
    <x v="1"/>
    <s v="Office Star - Mesh Screen back chair with Vinyl seat"/>
    <n v="392.93999999999994"/>
    <n v="3"/>
    <n v="0"/>
    <n v="43.223399999999984"/>
  </r>
  <r>
    <n v="9286"/>
    <x v="4643"/>
    <x v="1"/>
    <x v="82"/>
    <d v="2012-11-24T00:00:00"/>
    <s v="First Class"/>
    <s v="JH-15820"/>
    <s v="John Huston"/>
    <x v="0"/>
    <s v="United States"/>
    <x v="53"/>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x v="61"/>
    <x v="5"/>
    <n v="75081"/>
    <x v="2"/>
    <s v="OFF-BI-10003166"/>
    <x v="1"/>
    <x v="8"/>
    <s v="GBC Plasticlear Binding Covers"/>
    <n v="6.8879999999999981"/>
    <n v="3"/>
    <n v="0.8"/>
    <n v="-11.020800000000005"/>
  </r>
  <r>
    <n v="9288"/>
    <x v="4644"/>
    <x v="3"/>
    <x v="249"/>
    <d v="2014-06-27T00:00:00"/>
    <s v="Standard Class"/>
    <s v="DB-13270"/>
    <s v="Deborah Brumfield"/>
    <x v="2"/>
    <s v="United States"/>
    <x v="61"/>
    <x v="5"/>
    <n v="75081"/>
    <x v="2"/>
    <s v="FUR-TA-10000688"/>
    <x v="0"/>
    <x v="3"/>
    <s v="Chromcraft Bull-Nose Wood Round Conference Table Top, Wood Base"/>
    <n v="457.4849999999999"/>
    <n v="3"/>
    <n v="0.3"/>
    <n v="-84.961500000000029"/>
  </r>
  <r>
    <n v="9289"/>
    <x v="4645"/>
    <x v="3"/>
    <x v="329"/>
    <d v="2014-12-04T00:00:00"/>
    <s v="First Class"/>
    <s v="TB-21625"/>
    <s v="Trudy Brown"/>
    <x v="0"/>
    <s v="United States"/>
    <x v="10"/>
    <x v="9"/>
    <n v="19134"/>
    <x v="3"/>
    <s v="FUR-CH-10003981"/>
    <x v="0"/>
    <x v="1"/>
    <s v="Global Commerce Series Low-Back Swivel/Tilt Chairs"/>
    <n v="1079.316"/>
    <n v="6"/>
    <n v="0.3"/>
    <n v="-15.418800000000203"/>
  </r>
  <r>
    <n v="9290"/>
    <x v="4646"/>
    <x v="2"/>
    <x v="488"/>
    <d v="2011-04-26T00:00:00"/>
    <s v="Second Class"/>
    <s v="NM-18445"/>
    <s v="Nathan Mautz"/>
    <x v="2"/>
    <s v="United States"/>
    <x v="8"/>
    <x v="1"/>
    <n v="94109"/>
    <x v="1"/>
    <s v="OFF-PA-10001878"/>
    <x v="1"/>
    <x v="10"/>
    <s v="Xerox 1891"/>
    <n v="48.91"/>
    <n v="1"/>
    <n v="0"/>
    <n v="22.987699999999997"/>
  </r>
  <r>
    <n v="9291"/>
    <x v="4647"/>
    <x v="2"/>
    <x v="865"/>
    <d v="2011-09-25T00:00:00"/>
    <s v="First Class"/>
    <s v="TT-21220"/>
    <s v="Thomas Thornton"/>
    <x v="0"/>
    <s v="United States"/>
    <x v="18"/>
    <x v="13"/>
    <n v="19901"/>
    <x v="3"/>
    <s v="OFF-AR-10002375"/>
    <x v="1"/>
    <x v="6"/>
    <s v="Newell 351"/>
    <n v="9.84"/>
    <n v="3"/>
    <n v="0"/>
    <n v="2.8535999999999988"/>
  </r>
  <r>
    <n v="9292"/>
    <x v="4647"/>
    <x v="2"/>
    <x v="865"/>
    <d v="2011-09-25T00:00:00"/>
    <s v="First Class"/>
    <s v="TT-21220"/>
    <s v="Thomas Thornton"/>
    <x v="0"/>
    <s v="United States"/>
    <x v="18"/>
    <x v="13"/>
    <n v="19901"/>
    <x v="3"/>
    <s v="OFF-BI-10004965"/>
    <x v="1"/>
    <x v="8"/>
    <s v="Ibico Covers for Plastic or Wire Binding Elements"/>
    <n v="34.5"/>
    <n v="3"/>
    <n v="0"/>
    <n v="15.524999999999999"/>
  </r>
  <r>
    <n v="9293"/>
    <x v="4648"/>
    <x v="3"/>
    <x v="580"/>
    <d v="2014-03-03T00:00:00"/>
    <s v="Same Day"/>
    <s v="RS-19765"/>
    <s v="Roland Schwarz"/>
    <x v="1"/>
    <s v="United States"/>
    <x v="435"/>
    <x v="5"/>
    <n v="76706"/>
    <x v="2"/>
    <s v="OFF-BI-10004022"/>
    <x v="1"/>
    <x v="8"/>
    <s v="Acco Suede Grain Vinyl Round Ring Binder"/>
    <n v="0.55599999999999983"/>
    <n v="1"/>
    <n v="0.8"/>
    <n v="-0.94520000000000004"/>
  </r>
  <r>
    <n v="9294"/>
    <x v="4649"/>
    <x v="3"/>
    <x v="701"/>
    <d v="2014-11-22T00:00:00"/>
    <s v="Second Class"/>
    <s v="TB-21625"/>
    <s v="Trudy Brown"/>
    <x v="0"/>
    <s v="United States"/>
    <x v="521"/>
    <x v="39"/>
    <n v="21740"/>
    <x v="3"/>
    <s v="OFF-BI-10000050"/>
    <x v="1"/>
    <x v="8"/>
    <s v="Angle-D Binders with Locking Rings, Label Holders"/>
    <n v="43.8"/>
    <n v="6"/>
    <n v="0"/>
    <n v="20.585999999999999"/>
  </r>
  <r>
    <n v="9295"/>
    <x v="4650"/>
    <x v="3"/>
    <x v="39"/>
    <d v="2014-06-02T00:00:00"/>
    <s v="Standard Class"/>
    <s v="AM-10360"/>
    <s v="Alice McCarthy"/>
    <x v="1"/>
    <s v="United States"/>
    <x v="138"/>
    <x v="24"/>
    <n v="44105"/>
    <x v="3"/>
    <s v="OFF-PA-10002464"/>
    <x v="1"/>
    <x v="10"/>
    <s v="HP Office Recycled Paper (20Lb. and 87 Bright)"/>
    <n v="13.872000000000002"/>
    <n v="3"/>
    <n v="0.2"/>
    <n v="5.0286000000000008"/>
  </r>
  <r>
    <n v="9296"/>
    <x v="4650"/>
    <x v="3"/>
    <x v="39"/>
    <d v="2014-06-02T00:00:00"/>
    <s v="Standard Class"/>
    <s v="AM-10360"/>
    <s v="Alice McCarthy"/>
    <x v="1"/>
    <s v="United States"/>
    <x v="138"/>
    <x v="24"/>
    <n v="44105"/>
    <x v="3"/>
    <s v="FUR-BO-10004709"/>
    <x v="0"/>
    <x v="0"/>
    <s v="Bush Westfield Collection Bookcases, Medium Cherry Finish"/>
    <n v="115.96"/>
    <n v="4"/>
    <n v="0.5"/>
    <n v="-64.937599999999989"/>
  </r>
  <r>
    <n v="9297"/>
    <x v="4651"/>
    <x v="1"/>
    <x v="24"/>
    <d v="2012-04-22T00:00:00"/>
    <s v="Second Class"/>
    <s v="MP-17965"/>
    <s v="Michael Paige"/>
    <x v="1"/>
    <s v="United States"/>
    <x v="392"/>
    <x v="5"/>
    <n v="78501"/>
    <x v="2"/>
    <s v="TEC-AC-10003590"/>
    <x v="2"/>
    <x v="11"/>
    <s v="TRENDnet 56K USB 2.0 Phone, Internet and Fax Modem"/>
    <n v="41.424000000000007"/>
    <n v="2"/>
    <n v="0.2"/>
    <n v="8.2847999999999971"/>
  </r>
  <r>
    <n v="9298"/>
    <x v="4651"/>
    <x v="1"/>
    <x v="24"/>
    <d v="2012-04-22T00:00:00"/>
    <s v="Second Class"/>
    <s v="MP-17965"/>
    <s v="Michael Paige"/>
    <x v="1"/>
    <s v="United States"/>
    <x v="392"/>
    <x v="5"/>
    <n v="78501"/>
    <x v="2"/>
    <s v="TEC-PH-10003357"/>
    <x v="2"/>
    <x v="7"/>
    <s v="Grandstream GXP2100 Mainstream Business Phone"/>
    <n v="244.768"/>
    <n v="4"/>
    <n v="0.2"/>
    <n v="24.476800000000004"/>
  </r>
  <r>
    <n v="9299"/>
    <x v="4651"/>
    <x v="1"/>
    <x v="24"/>
    <d v="2012-04-22T00:00:00"/>
    <s v="Second Class"/>
    <s v="MP-17965"/>
    <s v="Michael Paige"/>
    <x v="1"/>
    <s v="United States"/>
    <x v="392"/>
    <x v="5"/>
    <n v="78501"/>
    <x v="2"/>
    <s v="OFF-AR-10003373"/>
    <x v="1"/>
    <x v="6"/>
    <s v="Boston School Pro Electric Pencil Sharpener, 1670"/>
    <n v="74.352000000000004"/>
    <n v="3"/>
    <n v="0.2"/>
    <n v="6.5057999999999971"/>
  </r>
  <r>
    <n v="9300"/>
    <x v="4651"/>
    <x v="1"/>
    <x v="24"/>
    <d v="2012-04-22T00:00:00"/>
    <s v="Second Class"/>
    <s v="MP-17965"/>
    <s v="Michael Paige"/>
    <x v="1"/>
    <s v="United States"/>
    <x v="392"/>
    <x v="5"/>
    <n v="78501"/>
    <x v="2"/>
    <s v="OFF-BI-10003676"/>
    <x v="1"/>
    <x v="8"/>
    <s v="GBC Standard Recycled Report Covers, Clear Plastic Sheets"/>
    <n v="4.3119999999999985"/>
    <n v="2"/>
    <n v="0.8"/>
    <n v="-6.8992000000000022"/>
  </r>
  <r>
    <n v="9301"/>
    <x v="4651"/>
    <x v="1"/>
    <x v="24"/>
    <d v="2012-04-22T00:00:00"/>
    <s v="Second Class"/>
    <s v="MP-17965"/>
    <s v="Michael Paige"/>
    <x v="1"/>
    <s v="United States"/>
    <x v="392"/>
    <x v="5"/>
    <n v="78501"/>
    <x v="2"/>
    <s v="FUR-CH-10000225"/>
    <x v="0"/>
    <x v="1"/>
    <s v="Global Geo Office Task Chair, Gray"/>
    <n v="56.686"/>
    <n v="1"/>
    <n v="0.3"/>
    <n v="-20.245000000000008"/>
  </r>
  <r>
    <n v="9302"/>
    <x v="4651"/>
    <x v="1"/>
    <x v="24"/>
    <d v="2012-04-22T00:00:00"/>
    <s v="Second Class"/>
    <s v="MP-17965"/>
    <s v="Michael Paige"/>
    <x v="1"/>
    <s v="United States"/>
    <x v="392"/>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x v="392"/>
    <x v="5"/>
    <n v="78501"/>
    <x v="2"/>
    <s v="OFF-AR-10003481"/>
    <x v="1"/>
    <x v="6"/>
    <s v="Newell 348"/>
    <n v="7.8719999999999999"/>
    <n v="3"/>
    <n v="0.2"/>
    <n v="0.88559999999999883"/>
  </r>
  <r>
    <n v="9304"/>
    <x v="4651"/>
    <x v="1"/>
    <x v="24"/>
    <d v="2012-04-22T00:00:00"/>
    <s v="Second Class"/>
    <s v="MP-17965"/>
    <s v="Michael Paige"/>
    <x v="1"/>
    <s v="United States"/>
    <x v="392"/>
    <x v="5"/>
    <n v="78501"/>
    <x v="2"/>
    <s v="OFF-PA-10003936"/>
    <x v="1"/>
    <x v="10"/>
    <s v="Xerox 1994"/>
    <n v="15.552000000000003"/>
    <n v="3"/>
    <n v="0.2"/>
    <n v="5.4432"/>
  </r>
  <r>
    <n v="9305"/>
    <x v="4651"/>
    <x v="1"/>
    <x v="24"/>
    <d v="2012-04-22T00:00:00"/>
    <s v="Second Class"/>
    <s v="MP-17965"/>
    <s v="Michael Paige"/>
    <x v="1"/>
    <s v="United States"/>
    <x v="392"/>
    <x v="5"/>
    <n v="78501"/>
    <x v="2"/>
    <s v="OFF-BI-10000320"/>
    <x v="1"/>
    <x v="8"/>
    <s v="GBC Plastic Binding Combs"/>
    <n v="1.4759999999999998"/>
    <n v="1"/>
    <n v="0.8"/>
    <n v="-2.2877999999999998"/>
  </r>
  <r>
    <n v="9306"/>
    <x v="4652"/>
    <x v="1"/>
    <x v="444"/>
    <d v="2012-09-24T00:00:00"/>
    <s v="Standard Class"/>
    <s v="MH-17290"/>
    <s v="Marc Harrigan"/>
    <x v="2"/>
    <s v="United States"/>
    <x v="364"/>
    <x v="27"/>
    <n v="87505"/>
    <x v="1"/>
    <s v="OFF-AR-10001972"/>
    <x v="1"/>
    <x v="6"/>
    <s v="Newell 323"/>
    <n v="8.4"/>
    <n v="5"/>
    <n v="0"/>
    <n v="2.1840000000000002"/>
  </r>
  <r>
    <n v="9307"/>
    <x v="4653"/>
    <x v="2"/>
    <x v="727"/>
    <d v="2011-03-30T00:00:00"/>
    <s v="Standard Class"/>
    <s v="CA-12265"/>
    <s v="Christina Anderson"/>
    <x v="0"/>
    <s v="United States"/>
    <x v="8"/>
    <x v="1"/>
    <n v="94110"/>
    <x v="1"/>
    <s v="OFF-AR-10003829"/>
    <x v="1"/>
    <x v="6"/>
    <s v="Newell 35"/>
    <n v="6.56"/>
    <n v="2"/>
    <n v="0"/>
    <n v="1.9023999999999992"/>
  </r>
  <r>
    <n v="9308"/>
    <x v="4653"/>
    <x v="2"/>
    <x v="727"/>
    <d v="2011-03-30T00:00:00"/>
    <s v="Standard Class"/>
    <s v="CA-12265"/>
    <s v="Christina Anderson"/>
    <x v="0"/>
    <s v="United States"/>
    <x v="8"/>
    <x v="1"/>
    <n v="94110"/>
    <x v="1"/>
    <s v="OFF-AR-10003338"/>
    <x v="1"/>
    <x v="6"/>
    <s v="Eberhard Faber 3 1/2&quot; Golf Pencils"/>
    <n v="14.88"/>
    <n v="2"/>
    <n v="0"/>
    <n v="3.7200000000000006"/>
  </r>
  <r>
    <n v="9309"/>
    <x v="4653"/>
    <x v="2"/>
    <x v="727"/>
    <d v="2011-03-30T00:00:00"/>
    <s v="Standard Class"/>
    <s v="CA-12265"/>
    <s v="Christina Anderson"/>
    <x v="0"/>
    <s v="United States"/>
    <x v="8"/>
    <x v="1"/>
    <n v="94110"/>
    <x v="1"/>
    <s v="TEC-AC-10002558"/>
    <x v="2"/>
    <x v="11"/>
    <s v="Imation Swivel Flash Drive USB flash drive - 8 GB"/>
    <n v="45.48"/>
    <n v="4"/>
    <n v="0"/>
    <n v="15.917999999999999"/>
  </r>
  <r>
    <n v="9310"/>
    <x v="4653"/>
    <x v="2"/>
    <x v="727"/>
    <d v="2011-03-30T00:00:00"/>
    <s v="Standard Class"/>
    <s v="CA-12265"/>
    <s v="Christina Anderson"/>
    <x v="0"/>
    <s v="United States"/>
    <x v="8"/>
    <x v="1"/>
    <n v="94110"/>
    <x v="1"/>
    <s v="OFF-AR-10000034"/>
    <x v="1"/>
    <x v="6"/>
    <s v="BIC Brite Liner Grip Highlighters, Assorted, 5/Pack"/>
    <n v="25.44"/>
    <n v="6"/>
    <n v="0"/>
    <n v="9.9215999999999998"/>
  </r>
  <r>
    <n v="9311"/>
    <x v="4654"/>
    <x v="0"/>
    <x v="370"/>
    <d v="2013-09-01T00:00:00"/>
    <s v="Standard Class"/>
    <s v="KD-16615"/>
    <s v="Ken Dana"/>
    <x v="1"/>
    <s v="United States"/>
    <x v="20"/>
    <x v="15"/>
    <n v="10024"/>
    <x v="3"/>
    <s v="OFF-BI-10001510"/>
    <x v="1"/>
    <x v="8"/>
    <s v="Deluxe Heavy-Duty Vinyl Round Ring Binder"/>
    <n v="146.68800000000002"/>
    <n v="8"/>
    <n v="0.2"/>
    <n v="45.839999999999996"/>
  </r>
  <r>
    <n v="9312"/>
    <x v="4655"/>
    <x v="3"/>
    <x v="904"/>
    <d v="2014-03-13T00:00:00"/>
    <s v="Standard Class"/>
    <s v="DW-13540"/>
    <s v="Don Weiss"/>
    <x v="0"/>
    <s v="United States"/>
    <x v="61"/>
    <x v="5"/>
    <n v="75220"/>
    <x v="2"/>
    <s v="OFF-LA-10000134"/>
    <x v="1"/>
    <x v="2"/>
    <s v="Avery 511"/>
    <n v="4.9280000000000008"/>
    <n v="2"/>
    <n v="0.2"/>
    <n v="1.7247999999999997"/>
  </r>
  <r>
    <n v="9313"/>
    <x v="4655"/>
    <x v="3"/>
    <x v="904"/>
    <d v="2014-03-13T00:00:00"/>
    <s v="Standard Class"/>
    <s v="DW-13540"/>
    <s v="Don Weiss"/>
    <x v="0"/>
    <s v="United States"/>
    <x v="61"/>
    <x v="5"/>
    <n v="75220"/>
    <x v="2"/>
    <s v="OFF-AR-10000588"/>
    <x v="1"/>
    <x v="6"/>
    <s v="Newell 345"/>
    <n v="63.488"/>
    <n v="4"/>
    <n v="0.2"/>
    <n v="4.7616000000000014"/>
  </r>
  <r>
    <n v="9314"/>
    <x v="4656"/>
    <x v="1"/>
    <x v="1216"/>
    <d v="2012-11-11T00:00:00"/>
    <s v="Same Day"/>
    <s v="AG-10495"/>
    <s v="Andrew Gjertsen"/>
    <x v="1"/>
    <s v="United States"/>
    <x v="66"/>
    <x v="12"/>
    <n v="48234"/>
    <x v="2"/>
    <s v="OFF-ST-10003282"/>
    <x v="1"/>
    <x v="4"/>
    <s v="Advantus 10-Drawer Portable Organizer, Chrome Metal Frame, Smoke Drawers"/>
    <n v="418.32"/>
    <n v="7"/>
    <n v="0"/>
    <n v="117.12960000000004"/>
  </r>
  <r>
    <n v="9315"/>
    <x v="4656"/>
    <x v="1"/>
    <x v="1216"/>
    <d v="2012-11-11T00:00:00"/>
    <s v="Same Day"/>
    <s v="AG-10495"/>
    <s v="Andrew Gjertsen"/>
    <x v="1"/>
    <s v="United States"/>
    <x v="66"/>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x v="10"/>
    <x v="9"/>
    <n v="19140"/>
    <x v="3"/>
    <s v="TEC-PH-10000141"/>
    <x v="2"/>
    <x v="7"/>
    <s v="Clearsounds A400"/>
    <n v="118.78199999999998"/>
    <n v="3"/>
    <n v="0.4"/>
    <n v="-27.715799999999994"/>
  </r>
  <r>
    <n v="9317"/>
    <x v="4657"/>
    <x v="0"/>
    <x v="41"/>
    <d v="2013-04-10T00:00:00"/>
    <s v="Standard Class"/>
    <s v="JH-16180"/>
    <s v="Justin Hirsh"/>
    <x v="0"/>
    <s v="United States"/>
    <x v="10"/>
    <x v="9"/>
    <n v="19140"/>
    <x v="3"/>
    <s v="OFF-SU-10000646"/>
    <x v="1"/>
    <x v="14"/>
    <s v="Premier Automatic Letter Opener"/>
    <n v="769.18400000000008"/>
    <n v="4"/>
    <n v="0.2"/>
    <n v="-163.45159999999996"/>
  </r>
  <r>
    <n v="9318"/>
    <x v="4658"/>
    <x v="3"/>
    <x v="1217"/>
    <d v="2014-02-27T00:00:00"/>
    <s v="Standard Class"/>
    <s v="DK-13090"/>
    <s v="Dave Kipp"/>
    <x v="0"/>
    <s v="United States"/>
    <x v="238"/>
    <x v="5"/>
    <n v="75007"/>
    <x v="2"/>
    <s v="TEC-AC-10002076"/>
    <x v="2"/>
    <x v="11"/>
    <s v="Microsoft Natural Keyboard Elite"/>
    <n v="47.904000000000003"/>
    <n v="1"/>
    <n v="0.2"/>
    <n v="-2.9940000000000015"/>
  </r>
  <r>
    <n v="9319"/>
    <x v="4659"/>
    <x v="3"/>
    <x v="228"/>
    <d v="2014-07-26T00:00:00"/>
    <s v="Standard Class"/>
    <s v="AR-10825"/>
    <s v="Anthony Rawles"/>
    <x v="1"/>
    <s v="United States"/>
    <x v="20"/>
    <x v="15"/>
    <n v="10009"/>
    <x v="3"/>
    <s v="OFF-PA-10000743"/>
    <x v="1"/>
    <x v="10"/>
    <s v="Xerox 1977"/>
    <n v="13.36"/>
    <n v="2"/>
    <n v="0"/>
    <n v="6.4127999999999998"/>
  </r>
  <r>
    <n v="9320"/>
    <x v="4659"/>
    <x v="3"/>
    <x v="228"/>
    <d v="2014-07-26T00:00:00"/>
    <s v="Standard Class"/>
    <s v="AR-10825"/>
    <s v="Anthony Rawles"/>
    <x v="1"/>
    <s v="United States"/>
    <x v="20"/>
    <x v="15"/>
    <n v="10009"/>
    <x v="3"/>
    <s v="FUR-CH-10002780"/>
    <x v="0"/>
    <x v="1"/>
    <s v="Office Star - Task Chair with Contemporary Loop Arms"/>
    <n v="163.76400000000001"/>
    <n v="2"/>
    <n v="0.1"/>
    <n v="25.474399999999999"/>
  </r>
  <r>
    <n v="9321"/>
    <x v="4659"/>
    <x v="3"/>
    <x v="228"/>
    <d v="2014-07-26T00:00:00"/>
    <s v="Standard Class"/>
    <s v="AR-10825"/>
    <s v="Anthony Rawles"/>
    <x v="1"/>
    <s v="United States"/>
    <x v="20"/>
    <x v="15"/>
    <n v="10009"/>
    <x v="3"/>
    <s v="FUR-FU-10000747"/>
    <x v="0"/>
    <x v="5"/>
    <s v="Tenex B1-RE Series Chair Mats for Low Pile Carpets"/>
    <n v="183.92"/>
    <n v="4"/>
    <n v="0"/>
    <n v="31.266399999999976"/>
  </r>
  <r>
    <n v="9322"/>
    <x v="4660"/>
    <x v="0"/>
    <x v="254"/>
    <d v="2013-11-09T00:00:00"/>
    <s v="Standard Class"/>
    <s v="SM-20005"/>
    <s v="Sally Matthias"/>
    <x v="0"/>
    <s v="United States"/>
    <x v="12"/>
    <x v="5"/>
    <n v="77041"/>
    <x v="2"/>
    <s v="FUR-FU-10002445"/>
    <x v="0"/>
    <x v="5"/>
    <s v="DAX Two-Tone Rosewood/Black Document Frame, Desktop, 5 x 7"/>
    <n v="11.376000000000001"/>
    <n v="3"/>
    <n v="0.6"/>
    <n v="-5.6879999999999988"/>
  </r>
  <r>
    <n v="9323"/>
    <x v="4660"/>
    <x v="0"/>
    <x v="254"/>
    <d v="2013-11-09T00:00:00"/>
    <s v="Standard Class"/>
    <s v="SM-20005"/>
    <s v="Sally Matthias"/>
    <x v="0"/>
    <s v="United States"/>
    <x v="12"/>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x v="1"/>
    <x v="1"/>
    <n v="90036"/>
    <x v="1"/>
    <s v="OFF-PA-10003641"/>
    <x v="1"/>
    <x v="10"/>
    <s v="Xerox 1909"/>
    <n v="211.04"/>
    <n v="8"/>
    <n v="0"/>
    <n v="97.078399999999988"/>
  </r>
  <r>
    <n v="9325"/>
    <x v="4661"/>
    <x v="3"/>
    <x v="397"/>
    <d v="2014-09-30T00:00:00"/>
    <s v="Standard Class"/>
    <s v="DB-13660"/>
    <s v="Duane Benoit"/>
    <x v="0"/>
    <s v="United States"/>
    <x v="1"/>
    <x v="1"/>
    <n v="90036"/>
    <x v="1"/>
    <s v="FUR-CH-10003973"/>
    <x v="0"/>
    <x v="1"/>
    <s v="GuestStacker Chair with Chrome Finish Legs"/>
    <n v="594.81600000000003"/>
    <n v="2"/>
    <n v="0.2"/>
    <n v="59.481600000000014"/>
  </r>
  <r>
    <n v="9326"/>
    <x v="4661"/>
    <x v="3"/>
    <x v="397"/>
    <d v="2014-09-30T00:00:00"/>
    <s v="Standard Class"/>
    <s v="DB-13660"/>
    <s v="Duane Benoit"/>
    <x v="0"/>
    <s v="United States"/>
    <x v="1"/>
    <x v="1"/>
    <n v="90036"/>
    <x v="1"/>
    <s v="OFF-BI-10000977"/>
    <x v="1"/>
    <x v="8"/>
    <s v="Ibico Plastic Spiral Binding Combs"/>
    <n v="72.960000000000008"/>
    <n v="3"/>
    <n v="0.2"/>
    <n v="23.711999999999996"/>
  </r>
  <r>
    <n v="9327"/>
    <x v="4662"/>
    <x v="3"/>
    <x v="210"/>
    <d v="2014-09-11T00:00:00"/>
    <s v="First Class"/>
    <s v="PF-19225"/>
    <s v="Phillip Flathmann"/>
    <x v="0"/>
    <s v="United States"/>
    <x v="156"/>
    <x v="4"/>
    <n v="98026"/>
    <x v="1"/>
    <s v="FUR-FU-10004053"/>
    <x v="0"/>
    <x v="5"/>
    <s v="DAX Two-Tone Silver Metal Document Frame"/>
    <n v="80.959999999999994"/>
    <n v="4"/>
    <n v="0"/>
    <n v="34.812800000000003"/>
  </r>
  <r>
    <n v="9328"/>
    <x v="4662"/>
    <x v="3"/>
    <x v="210"/>
    <d v="2014-09-11T00:00:00"/>
    <s v="First Class"/>
    <s v="PF-19225"/>
    <s v="Phillip Flathmann"/>
    <x v="0"/>
    <s v="United States"/>
    <x v="156"/>
    <x v="4"/>
    <n v="98026"/>
    <x v="1"/>
    <s v="TEC-PH-10002033"/>
    <x v="2"/>
    <x v="7"/>
    <s v="Konftel 250 Conference phone - Charcoal black"/>
    <n v="455.71199999999999"/>
    <n v="2"/>
    <n v="0.2"/>
    <n v="34.178400000000011"/>
  </r>
  <r>
    <n v="9329"/>
    <x v="4662"/>
    <x v="3"/>
    <x v="210"/>
    <d v="2014-09-11T00:00:00"/>
    <s v="First Class"/>
    <s v="PF-19225"/>
    <s v="Phillip Flathmann"/>
    <x v="0"/>
    <s v="United States"/>
    <x v="156"/>
    <x v="4"/>
    <n v="98026"/>
    <x v="1"/>
    <s v="OFF-AR-10004260"/>
    <x v="1"/>
    <x v="6"/>
    <s v="Boston 1799 Powerhouse Electric Pencil Sharpener"/>
    <n v="25.98"/>
    <n v="1"/>
    <n v="0"/>
    <n v="7.2744"/>
  </r>
  <r>
    <n v="9330"/>
    <x v="4663"/>
    <x v="1"/>
    <x v="109"/>
    <d v="2012-11-30T00:00:00"/>
    <s v="First Class"/>
    <s v="AJ-10945"/>
    <s v="Ashley Jarboe"/>
    <x v="0"/>
    <s v="United States"/>
    <x v="8"/>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x v="20"/>
    <x v="15"/>
    <n v="10035"/>
    <x v="3"/>
    <s v="OFF-EN-10001539"/>
    <x v="1"/>
    <x v="12"/>
    <s v="Staples"/>
    <n v="15.56"/>
    <n v="2"/>
    <n v="0"/>
    <n v="7.3132000000000001"/>
  </r>
  <r>
    <n v="9332"/>
    <x v="4665"/>
    <x v="0"/>
    <x v="321"/>
    <d v="2013-10-04T00:00:00"/>
    <s v="Standard Class"/>
    <s v="ES-14080"/>
    <s v="Erin Smith"/>
    <x v="1"/>
    <s v="United States"/>
    <x v="24"/>
    <x v="21"/>
    <n v="97477"/>
    <x v="1"/>
    <s v="TEC-PH-10001817"/>
    <x v="2"/>
    <x v="7"/>
    <s v="Wilson Electronics DB Pro Signal Booster"/>
    <n v="859.2"/>
    <n v="3"/>
    <n v="0.2"/>
    <n v="75.180000000000064"/>
  </r>
  <r>
    <n v="9333"/>
    <x v="4666"/>
    <x v="3"/>
    <x v="220"/>
    <d v="2014-09-14T00:00:00"/>
    <s v="Second Class"/>
    <s v="SS-20410"/>
    <s v="Shahid Shariari"/>
    <x v="0"/>
    <s v="United States"/>
    <x v="430"/>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x v="430"/>
    <x v="0"/>
    <n v="40324"/>
    <x v="0"/>
    <s v="OFF-FA-10000992"/>
    <x v="1"/>
    <x v="13"/>
    <s v="Acco Clips to Go Binder Clips, 24 Clips in Two Sizes"/>
    <n v="14.2"/>
    <n v="4"/>
    <n v="0"/>
    <n v="6.6739999999999995"/>
  </r>
  <r>
    <n v="9335"/>
    <x v="4667"/>
    <x v="3"/>
    <x v="927"/>
    <d v="2014-05-03T00:00:00"/>
    <s v="First Class"/>
    <s v="AG-10900"/>
    <s v="Arthur Gainer"/>
    <x v="0"/>
    <s v="United States"/>
    <x v="197"/>
    <x v="2"/>
    <n v="33065"/>
    <x v="0"/>
    <s v="FUR-BO-10001798"/>
    <x v="0"/>
    <x v="0"/>
    <s v="Bush Somerset Collection Bookcase"/>
    <n v="314.35199999999998"/>
    <n v="3"/>
    <n v="0.2"/>
    <n v="-15.71759999999999"/>
  </r>
  <r>
    <n v="9336"/>
    <x v="4667"/>
    <x v="3"/>
    <x v="927"/>
    <d v="2014-05-03T00:00:00"/>
    <s v="First Class"/>
    <s v="AG-10900"/>
    <s v="Arthur Gainer"/>
    <x v="0"/>
    <s v="United States"/>
    <x v="197"/>
    <x v="2"/>
    <n v="33065"/>
    <x v="0"/>
    <s v="OFF-LA-10004409"/>
    <x v="1"/>
    <x v="2"/>
    <s v="Avery 492"/>
    <n v="4.6079999999999997"/>
    <n v="2"/>
    <n v="0.2"/>
    <n v="1.4975999999999996"/>
  </r>
  <r>
    <n v="9337"/>
    <x v="4668"/>
    <x v="3"/>
    <x v="118"/>
    <d v="2014-09-21T00:00:00"/>
    <s v="Standard Class"/>
    <s v="CY-12745"/>
    <s v="Craig Yedwab"/>
    <x v="1"/>
    <s v="United States"/>
    <x v="8"/>
    <x v="1"/>
    <n v="94110"/>
    <x v="1"/>
    <s v="OFF-FA-10000621"/>
    <x v="1"/>
    <x v="13"/>
    <s v="OIC Colored Binder Clips, Assorted Sizes"/>
    <n v="17.899999999999999"/>
    <n v="5"/>
    <n v="0"/>
    <n v="8.7710000000000008"/>
  </r>
  <r>
    <n v="9338"/>
    <x v="4669"/>
    <x v="2"/>
    <x v="538"/>
    <d v="2011-10-22T00:00:00"/>
    <s v="Second Class"/>
    <s v="RP-19270"/>
    <s v="Rachel Payne"/>
    <x v="1"/>
    <s v="United States"/>
    <x v="8"/>
    <x v="1"/>
    <n v="94110"/>
    <x v="1"/>
    <s v="OFF-BI-10003196"/>
    <x v="1"/>
    <x v="8"/>
    <s v="Accohide Poly Flexible Ring Binders"/>
    <n v="2.9920000000000004"/>
    <n v="1"/>
    <n v="0.2"/>
    <n v="1.1219999999999999"/>
  </r>
  <r>
    <n v="9339"/>
    <x v="4669"/>
    <x v="2"/>
    <x v="538"/>
    <d v="2011-10-22T00:00:00"/>
    <s v="Second Class"/>
    <s v="RP-19270"/>
    <s v="Rachel Payne"/>
    <x v="1"/>
    <s v="United States"/>
    <x v="8"/>
    <x v="1"/>
    <n v="94110"/>
    <x v="1"/>
    <s v="OFF-BI-10003727"/>
    <x v="1"/>
    <x v="8"/>
    <s v="Avery Durable Slant Ring Binders With Label Holder"/>
    <n v="20.064"/>
    <n v="6"/>
    <n v="0.2"/>
    <n v="7.0223999999999993"/>
  </r>
  <r>
    <n v="9340"/>
    <x v="4669"/>
    <x v="2"/>
    <x v="538"/>
    <d v="2011-10-22T00:00:00"/>
    <s v="Second Class"/>
    <s v="RP-19270"/>
    <s v="Rachel Payne"/>
    <x v="1"/>
    <s v="United States"/>
    <x v="8"/>
    <x v="1"/>
    <n v="94110"/>
    <x v="1"/>
    <s v="OFF-PA-10003228"/>
    <x v="1"/>
    <x v="10"/>
    <s v="Xerox 1917"/>
    <n v="146.72999999999999"/>
    <n v="3"/>
    <n v="0"/>
    <n v="68.963099999999997"/>
  </r>
  <r>
    <n v="9341"/>
    <x v="4669"/>
    <x v="2"/>
    <x v="538"/>
    <d v="2011-10-22T00:00:00"/>
    <s v="Second Class"/>
    <s v="RP-19270"/>
    <s v="Rachel Payne"/>
    <x v="1"/>
    <s v="United States"/>
    <x v="8"/>
    <x v="1"/>
    <n v="94110"/>
    <x v="1"/>
    <s v="OFF-LA-10002787"/>
    <x v="1"/>
    <x v="2"/>
    <s v="Avery 480"/>
    <n v="18.75"/>
    <n v="5"/>
    <n v="0"/>
    <n v="9"/>
  </r>
  <r>
    <n v="9342"/>
    <x v="4669"/>
    <x v="2"/>
    <x v="538"/>
    <d v="2011-10-22T00:00:00"/>
    <s v="Second Class"/>
    <s v="RP-19270"/>
    <s v="Rachel Payne"/>
    <x v="1"/>
    <s v="United States"/>
    <x v="8"/>
    <x v="1"/>
    <n v="94110"/>
    <x v="1"/>
    <s v="TEC-PH-10001305"/>
    <x v="2"/>
    <x v="7"/>
    <s v="Panasonic KX TS208W Corded phone"/>
    <n v="117.57600000000002"/>
    <n v="3"/>
    <n v="0.2"/>
    <n v="11.757600000000011"/>
  </r>
  <r>
    <n v="9343"/>
    <x v="4670"/>
    <x v="0"/>
    <x v="69"/>
    <d v="2013-03-19T00:00:00"/>
    <s v="Standard Class"/>
    <s v="DB-13360"/>
    <s v="Dennis Bolton"/>
    <x v="2"/>
    <s v="United States"/>
    <x v="169"/>
    <x v="1"/>
    <n v="92503"/>
    <x v="1"/>
    <s v="OFF-BI-10001036"/>
    <x v="1"/>
    <x v="8"/>
    <s v="Cardinal EasyOpen D-Ring Binders"/>
    <n v="51.184000000000012"/>
    <n v="7"/>
    <n v="0.2"/>
    <n v="19.193999999999999"/>
  </r>
  <r>
    <n v="9344"/>
    <x v="4671"/>
    <x v="3"/>
    <x v="922"/>
    <d v="2014-02-21T00:00:00"/>
    <s v="First Class"/>
    <s v="CK-12325"/>
    <s v="Christine Kargatis"/>
    <x v="2"/>
    <s v="United States"/>
    <x v="21"/>
    <x v="24"/>
    <n v="45373"/>
    <x v="3"/>
    <s v="FUR-TA-10001086"/>
    <x v="0"/>
    <x v="3"/>
    <s v="SAFCO PlanMaster Boards, 60w x 37-1/2d, White Melamine"/>
    <n v="455.97"/>
    <n v="5"/>
    <n v="0.4"/>
    <n v="-106.39299999999997"/>
  </r>
  <r>
    <n v="9345"/>
    <x v="4671"/>
    <x v="3"/>
    <x v="922"/>
    <d v="2014-02-21T00:00:00"/>
    <s v="First Class"/>
    <s v="CK-12325"/>
    <s v="Christine Kargatis"/>
    <x v="2"/>
    <s v="United States"/>
    <x v="21"/>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x v="21"/>
    <x v="24"/>
    <n v="45373"/>
    <x v="3"/>
    <s v="TEC-PH-10000526"/>
    <x v="2"/>
    <x v="7"/>
    <s v="Vtech CS6719"/>
    <n v="57.593999999999994"/>
    <n v="1"/>
    <n v="0.4"/>
    <n v="-11.518799999999999"/>
  </r>
  <r>
    <n v="9347"/>
    <x v="4671"/>
    <x v="3"/>
    <x v="922"/>
    <d v="2014-02-21T00:00:00"/>
    <s v="First Class"/>
    <s v="CK-12325"/>
    <s v="Christine Kargatis"/>
    <x v="2"/>
    <s v="United States"/>
    <x v="21"/>
    <x v="24"/>
    <n v="45373"/>
    <x v="3"/>
    <s v="FUR-FU-10004973"/>
    <x v="0"/>
    <x v="5"/>
    <s v="Flat Face Poster Frame"/>
    <n v="30.144000000000002"/>
    <n v="2"/>
    <n v="0.2"/>
    <n v="8.2896000000000001"/>
  </r>
  <r>
    <n v="9348"/>
    <x v="4671"/>
    <x v="3"/>
    <x v="922"/>
    <d v="2014-02-21T00:00:00"/>
    <s v="First Class"/>
    <s v="CK-12325"/>
    <s v="Christine Kargatis"/>
    <x v="2"/>
    <s v="United States"/>
    <x v="21"/>
    <x v="24"/>
    <n v="45373"/>
    <x v="3"/>
    <s v="FUR-CH-10003981"/>
    <x v="0"/>
    <x v="1"/>
    <s v="Global Commerce Series Low-Back Swivel/Tilt Chairs"/>
    <n v="899.43"/>
    <n v="5"/>
    <n v="0.3"/>
    <n v="-12.84900000000016"/>
  </r>
  <r>
    <n v="9349"/>
    <x v="4672"/>
    <x v="0"/>
    <x v="596"/>
    <d v="2013-12-29T00:00:00"/>
    <s v="Standard Class"/>
    <s v="DN-13690"/>
    <s v="Duane Noonan"/>
    <x v="0"/>
    <s v="United States"/>
    <x v="429"/>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x v="429"/>
    <x v="1"/>
    <n v="92553"/>
    <x v="1"/>
    <s v="FUR-FU-10001934"/>
    <x v="0"/>
    <x v="5"/>
    <s v="Magnifier Swing Arm Lamp"/>
    <n v="41.96"/>
    <n v="2"/>
    <n v="0"/>
    <n v="10.909600000000001"/>
  </r>
  <r>
    <n v="9351"/>
    <x v="4673"/>
    <x v="0"/>
    <x v="713"/>
    <d v="2013-09-28T00:00:00"/>
    <s v="Standard Class"/>
    <s v="DP-13105"/>
    <s v="Dave Poirier"/>
    <x v="1"/>
    <s v="United States"/>
    <x v="4"/>
    <x v="4"/>
    <n v="98115"/>
    <x v="1"/>
    <s v="OFF-BI-10004970"/>
    <x v="1"/>
    <x v="8"/>
    <s v="ACCOHIDE 3-Ring Binder, Blue, 1&quot;"/>
    <n v="13.216000000000001"/>
    <n v="4"/>
    <n v="0.2"/>
    <n v="4.4603999999999999"/>
  </r>
  <r>
    <n v="9352"/>
    <x v="4673"/>
    <x v="0"/>
    <x v="713"/>
    <d v="2013-09-28T00:00:00"/>
    <s v="Standard Class"/>
    <s v="DP-13105"/>
    <s v="Dave Poirier"/>
    <x v="1"/>
    <s v="United States"/>
    <x v="4"/>
    <x v="4"/>
    <n v="98115"/>
    <x v="1"/>
    <s v="FUR-CH-10003396"/>
    <x v="0"/>
    <x v="1"/>
    <s v="Global Deluxe Steno Chair"/>
    <n v="184.75200000000001"/>
    <n v="3"/>
    <n v="0.2"/>
    <n v="-20.784600000000012"/>
  </r>
  <r>
    <n v="9353"/>
    <x v="4674"/>
    <x v="3"/>
    <x v="241"/>
    <d v="2014-09-27T00:00:00"/>
    <s v="First Class"/>
    <s v="RO-19780"/>
    <s v="Rose O'Brian"/>
    <x v="0"/>
    <s v="United States"/>
    <x v="22"/>
    <x v="10"/>
    <n v="60623"/>
    <x v="2"/>
    <s v="FUR-CH-10003973"/>
    <x v="0"/>
    <x v="1"/>
    <s v="GuestStacker Chair with Chrome Finish Legs"/>
    <n v="520.46399999999994"/>
    <n v="2"/>
    <n v="0.3"/>
    <n v="-14.870399999999961"/>
  </r>
  <r>
    <n v="9354"/>
    <x v="4674"/>
    <x v="3"/>
    <x v="241"/>
    <d v="2014-09-27T00:00:00"/>
    <s v="First Class"/>
    <s v="RO-19780"/>
    <s v="Rose O'Brian"/>
    <x v="0"/>
    <s v="United States"/>
    <x v="22"/>
    <x v="10"/>
    <n v="60623"/>
    <x v="2"/>
    <s v="OFF-PA-10002109"/>
    <x v="1"/>
    <x v="10"/>
    <s v="Wirebound Voice Message Log Book"/>
    <n v="11.423999999999999"/>
    <n v="3"/>
    <n v="0.2"/>
    <n v="3.7127999999999988"/>
  </r>
  <r>
    <n v="9355"/>
    <x v="4675"/>
    <x v="1"/>
    <x v="494"/>
    <d v="2012-12-05T00:00:00"/>
    <s v="Standard Class"/>
    <s v="MA-17560"/>
    <s v="Matt Abelman"/>
    <x v="2"/>
    <s v="United States"/>
    <x v="25"/>
    <x v="12"/>
    <n v="49201"/>
    <x v="2"/>
    <s v="OFF-PA-10001826"/>
    <x v="1"/>
    <x v="10"/>
    <s v="Xerox 207"/>
    <n v="19.440000000000001"/>
    <n v="3"/>
    <n v="0"/>
    <n v="9.3312000000000008"/>
  </r>
  <r>
    <n v="9356"/>
    <x v="4675"/>
    <x v="1"/>
    <x v="494"/>
    <d v="2012-12-05T00:00:00"/>
    <s v="Standard Class"/>
    <s v="MA-17560"/>
    <s v="Matt Abelman"/>
    <x v="2"/>
    <s v="United States"/>
    <x v="25"/>
    <x v="12"/>
    <n v="49201"/>
    <x v="2"/>
    <s v="OFF-AR-10000823"/>
    <x v="1"/>
    <x v="6"/>
    <s v="Newell 307"/>
    <n v="3.64"/>
    <n v="2"/>
    <n v="0"/>
    <n v="1.0192000000000001"/>
  </r>
  <r>
    <n v="9357"/>
    <x v="4675"/>
    <x v="1"/>
    <x v="494"/>
    <d v="2012-12-05T00:00:00"/>
    <s v="Standard Class"/>
    <s v="MA-17560"/>
    <s v="Matt Abelman"/>
    <x v="2"/>
    <s v="United States"/>
    <x v="25"/>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x v="20"/>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x v="20"/>
    <x v="15"/>
    <n v="10024"/>
    <x v="3"/>
    <s v="FUR-TA-10001095"/>
    <x v="0"/>
    <x v="3"/>
    <s v="Chromcraft Round Conference Tables"/>
    <n v="313.72199999999998"/>
    <n v="3"/>
    <n v="0.4"/>
    <n v="-99.34529999999998"/>
  </r>
  <r>
    <n v="9360"/>
    <x v="4676"/>
    <x v="0"/>
    <x v="967"/>
    <d v="2013-01-28T00:00:00"/>
    <s v="Second Class"/>
    <s v="JD-15895"/>
    <s v="Jonathan Doherty"/>
    <x v="1"/>
    <s v="United States"/>
    <x v="20"/>
    <x v="15"/>
    <n v="10024"/>
    <x v="3"/>
    <s v="FUR-FU-10000747"/>
    <x v="0"/>
    <x v="5"/>
    <s v="Tenex B1-RE Series Chair Mats for Low Pile Carpets"/>
    <n v="45.98"/>
    <n v="1"/>
    <n v="0"/>
    <n v="7.816599999999994"/>
  </r>
  <r>
    <n v="9361"/>
    <x v="4676"/>
    <x v="0"/>
    <x v="967"/>
    <d v="2013-01-28T00:00:00"/>
    <s v="Second Class"/>
    <s v="JD-15895"/>
    <s v="Jonathan Doherty"/>
    <x v="1"/>
    <s v="United States"/>
    <x v="20"/>
    <x v="15"/>
    <n v="10024"/>
    <x v="3"/>
    <s v="OFF-ST-10004337"/>
    <x v="1"/>
    <x v="4"/>
    <s v="SAFCO Commercial Wire Shelving, 72h"/>
    <n v="428.68"/>
    <n v="7"/>
    <n v="0"/>
    <n v="0"/>
  </r>
  <r>
    <n v="9362"/>
    <x v="4677"/>
    <x v="3"/>
    <x v="708"/>
    <d v="2014-03-26T00:00:00"/>
    <s v="Standard Class"/>
    <s v="PS-18970"/>
    <s v="Paul Stevenson"/>
    <x v="2"/>
    <s v="United States"/>
    <x v="4"/>
    <x v="4"/>
    <n v="98105"/>
    <x v="1"/>
    <s v="OFF-BI-10004410"/>
    <x v="1"/>
    <x v="8"/>
    <s v="C-Line Peel &amp; Stick Add-On Filing Pockets, 8-3/4 x 5-1/8, 10/Pack"/>
    <n v="30.576000000000001"/>
    <n v="6"/>
    <n v="0.2"/>
    <n v="10.3194"/>
  </r>
  <r>
    <n v="9363"/>
    <x v="4677"/>
    <x v="3"/>
    <x v="708"/>
    <d v="2014-03-26T00:00:00"/>
    <s v="Standard Class"/>
    <s v="PS-18970"/>
    <s v="Paul Stevenson"/>
    <x v="2"/>
    <s v="United States"/>
    <x v="4"/>
    <x v="4"/>
    <n v="98105"/>
    <x v="1"/>
    <s v="OFF-FA-10004838"/>
    <x v="1"/>
    <x v="13"/>
    <s v="Super Bands, 12/Pack"/>
    <n v="13.020000000000001"/>
    <n v="7"/>
    <n v="0"/>
    <n v="0.3906000000000005"/>
  </r>
  <r>
    <n v="9364"/>
    <x v="4677"/>
    <x v="3"/>
    <x v="708"/>
    <d v="2014-03-26T00:00:00"/>
    <s v="Standard Class"/>
    <s v="PS-18970"/>
    <s v="Paul Stevenson"/>
    <x v="2"/>
    <s v="United States"/>
    <x v="4"/>
    <x v="4"/>
    <n v="98105"/>
    <x v="1"/>
    <s v="FUR-FU-10002364"/>
    <x v="0"/>
    <x v="5"/>
    <s v="Eldon Expressions Wood Desk Accessories, Oak"/>
    <n v="22.14"/>
    <n v="3"/>
    <n v="0"/>
    <n v="6.4205999999999976"/>
  </r>
  <r>
    <n v="9365"/>
    <x v="4677"/>
    <x v="3"/>
    <x v="708"/>
    <d v="2014-03-26T00:00:00"/>
    <s v="Standard Class"/>
    <s v="PS-18970"/>
    <s v="Paul Stevenson"/>
    <x v="2"/>
    <s v="United States"/>
    <x v="4"/>
    <x v="4"/>
    <n v="98105"/>
    <x v="1"/>
    <s v="OFF-ST-10001809"/>
    <x v="1"/>
    <x v="4"/>
    <s v="Fellowes Officeware Wire Shelving"/>
    <n v="359.32"/>
    <n v="4"/>
    <n v="0"/>
    <n v="7.1863999999999919"/>
  </r>
  <r>
    <n v="9366"/>
    <x v="4678"/>
    <x v="2"/>
    <x v="963"/>
    <d v="2011-08-25T00:00:00"/>
    <s v="First Class"/>
    <s v="JF-15415"/>
    <s v="Jennifer Ferguson"/>
    <x v="0"/>
    <s v="United States"/>
    <x v="490"/>
    <x v="25"/>
    <n v="63301"/>
    <x v="2"/>
    <s v="OFF-PA-10001846"/>
    <x v="1"/>
    <x v="10"/>
    <s v="Xerox 1899"/>
    <n v="11.56"/>
    <n v="2"/>
    <n v="0"/>
    <n v="5.6644000000000005"/>
  </r>
  <r>
    <n v="9367"/>
    <x v="4679"/>
    <x v="2"/>
    <x v="785"/>
    <d v="2011-06-13T00:00:00"/>
    <s v="Standard Class"/>
    <s v="RD-19480"/>
    <s v="Rick Duston"/>
    <x v="0"/>
    <s v="United States"/>
    <x v="85"/>
    <x v="15"/>
    <n v="11561"/>
    <x v="3"/>
    <s v="OFF-BI-10003876"/>
    <x v="1"/>
    <x v="8"/>
    <s v="Green Canvas Binder for 8-1/2&quot; x 14&quot; Sheets"/>
    <n v="68.48"/>
    <n v="2"/>
    <n v="0.2"/>
    <n v="25.679999999999996"/>
  </r>
  <r>
    <n v="9368"/>
    <x v="4679"/>
    <x v="2"/>
    <x v="785"/>
    <d v="2011-06-13T00:00:00"/>
    <s v="Standard Class"/>
    <s v="RD-19480"/>
    <s v="Rick Duston"/>
    <x v="0"/>
    <s v="United States"/>
    <x v="85"/>
    <x v="15"/>
    <n v="11561"/>
    <x v="3"/>
    <s v="OFF-ST-10003470"/>
    <x v="1"/>
    <x v="4"/>
    <s v="Tennsco Snap-Together Open Shelving Units, Starter Sets and Add-On Units"/>
    <n v="1676.88"/>
    <n v="6"/>
    <n v="0"/>
    <n v="83.843999999999937"/>
  </r>
  <r>
    <n v="9369"/>
    <x v="4680"/>
    <x v="0"/>
    <x v="281"/>
    <d v="2013-04-10T00:00:00"/>
    <s v="First Class"/>
    <s v="ES-14080"/>
    <s v="Erin Smith"/>
    <x v="1"/>
    <s v="United States"/>
    <x v="80"/>
    <x v="30"/>
    <n v="8701"/>
    <x v="3"/>
    <s v="OFF-PA-10004243"/>
    <x v="1"/>
    <x v="10"/>
    <s v="Xerox 1939"/>
    <n v="37.94"/>
    <n v="2"/>
    <n v="0"/>
    <n v="18.211199999999998"/>
  </r>
  <r>
    <n v="9370"/>
    <x v="4681"/>
    <x v="3"/>
    <x v="659"/>
    <d v="2014-11-10T00:00:00"/>
    <s v="Second Class"/>
    <s v="KN-16390"/>
    <s v="Katherine Nockton"/>
    <x v="1"/>
    <s v="United States"/>
    <x v="183"/>
    <x v="39"/>
    <n v="20735"/>
    <x v="3"/>
    <s v="FUR-CH-10000422"/>
    <x v="0"/>
    <x v="1"/>
    <s v="Global Highback Leather Tilter in Burgundy"/>
    <n v="272.96999999999997"/>
    <n v="3"/>
    <n v="0"/>
    <n v="43.675200000000018"/>
  </r>
  <r>
    <n v="9371"/>
    <x v="4682"/>
    <x v="1"/>
    <x v="352"/>
    <d v="2012-05-31T00:00:00"/>
    <s v="First Class"/>
    <s v="VP-21760"/>
    <s v="Victoria Pisteka"/>
    <x v="1"/>
    <s v="United States"/>
    <x v="38"/>
    <x v="24"/>
    <n v="43229"/>
    <x v="3"/>
    <s v="FUR-FU-10002506"/>
    <x v="0"/>
    <x v="5"/>
    <s v="Tensor &quot;Hersey Kiss&quot; Styled Floor Lamp"/>
    <n v="41.568000000000005"/>
    <n v="4"/>
    <n v="0.2"/>
    <n v="-4.1568000000000023"/>
  </r>
  <r>
    <n v="9372"/>
    <x v="4682"/>
    <x v="1"/>
    <x v="352"/>
    <d v="2012-05-31T00:00:00"/>
    <s v="First Class"/>
    <s v="VP-21760"/>
    <s v="Victoria Pisteka"/>
    <x v="1"/>
    <s v="United States"/>
    <x v="38"/>
    <x v="24"/>
    <n v="43229"/>
    <x v="3"/>
    <s v="FUR-CH-10000863"/>
    <x v="0"/>
    <x v="1"/>
    <s v="Novimex Swivel Fabric Task Chair"/>
    <n v="317.05799999999999"/>
    <n v="3"/>
    <n v="0.3"/>
    <n v="-86.058600000000013"/>
  </r>
  <r>
    <n v="9373"/>
    <x v="4682"/>
    <x v="1"/>
    <x v="352"/>
    <d v="2012-05-31T00:00:00"/>
    <s v="First Class"/>
    <s v="VP-21760"/>
    <s v="Victoria Pisteka"/>
    <x v="1"/>
    <s v="United States"/>
    <x v="38"/>
    <x v="24"/>
    <n v="43229"/>
    <x v="3"/>
    <s v="OFF-FA-10002988"/>
    <x v="1"/>
    <x v="13"/>
    <s v="Ideal Clamps"/>
    <n v="8.0399999999999991"/>
    <n v="5"/>
    <n v="0.2"/>
    <n v="2.9144999999999994"/>
  </r>
  <r>
    <n v="9374"/>
    <x v="4683"/>
    <x v="3"/>
    <x v="917"/>
    <d v="2014-05-12T00:00:00"/>
    <s v="Standard Class"/>
    <s v="CS-11950"/>
    <s v="Carlos Soltero"/>
    <x v="0"/>
    <s v="United States"/>
    <x v="45"/>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x v="4"/>
    <x v="4"/>
    <n v="98105"/>
    <x v="1"/>
    <s v="OFF-SU-10002537"/>
    <x v="1"/>
    <x v="14"/>
    <s v="Acme Box Cutter Scissors"/>
    <n v="61.38"/>
    <n v="6"/>
    <n v="0"/>
    <n v="15.958800000000004"/>
  </r>
  <r>
    <n v="9376"/>
    <x v="4685"/>
    <x v="1"/>
    <x v="639"/>
    <d v="2012-12-19T00:00:00"/>
    <s v="Second Class"/>
    <s v="AJ-10945"/>
    <s v="Ashley Jarboe"/>
    <x v="0"/>
    <s v="United States"/>
    <x v="1"/>
    <x v="1"/>
    <n v="90045"/>
    <x v="1"/>
    <s v="TEC-AC-10003063"/>
    <x v="2"/>
    <x v="11"/>
    <s v="Micro Innovations USB RF Wireless Keyboard with Mouse"/>
    <n v="50"/>
    <n v="2"/>
    <n v="0"/>
    <n v="10.5"/>
  </r>
  <r>
    <n v="9377"/>
    <x v="4686"/>
    <x v="3"/>
    <x v="53"/>
    <d v="2014-12-30T00:00:00"/>
    <s v="Standard Class"/>
    <s v="PO-18865"/>
    <s v="Patrick O'Donnell"/>
    <x v="0"/>
    <s v="United States"/>
    <x v="522"/>
    <x v="30"/>
    <n v="7017"/>
    <x v="3"/>
    <s v="TEC-AC-10003237"/>
    <x v="2"/>
    <x v="11"/>
    <s v="Memorex Micro Travel Drive 4 GB"/>
    <n v="31.799999999999997"/>
    <n v="3"/>
    <n v="0"/>
    <n v="13.674000000000003"/>
  </r>
  <r>
    <n v="9378"/>
    <x v="4687"/>
    <x v="3"/>
    <x v="94"/>
    <d v="2014-12-22T00:00:00"/>
    <s v="Standard Class"/>
    <s v="DP-13105"/>
    <s v="Dave Poirier"/>
    <x v="1"/>
    <s v="United States"/>
    <x v="342"/>
    <x v="6"/>
    <n v="54703"/>
    <x v="2"/>
    <s v="OFF-ST-10001031"/>
    <x v="1"/>
    <x v="4"/>
    <s v="Adjustable Personal File Tote"/>
    <n v="32.56"/>
    <n v="2"/>
    <n v="0"/>
    <n v="8.465600000000002"/>
  </r>
  <r>
    <n v="9379"/>
    <x v="4688"/>
    <x v="0"/>
    <x v="1120"/>
    <d v="2013-05-16T00:00:00"/>
    <s v="Standard Class"/>
    <s v="GM-14500"/>
    <s v="Gene McClure"/>
    <x v="0"/>
    <s v="United States"/>
    <x v="22"/>
    <x v="10"/>
    <n v="60610"/>
    <x v="2"/>
    <s v="OFF-EN-10001535"/>
    <x v="1"/>
    <x v="12"/>
    <s v="Grip Seal Envelopes"/>
    <n v="7.0720000000000001"/>
    <n v="2"/>
    <n v="0.2"/>
    <n v="2.3868"/>
  </r>
  <r>
    <n v="9380"/>
    <x v="4689"/>
    <x v="2"/>
    <x v="851"/>
    <d v="2011-12-27T00:00:00"/>
    <s v="Second Class"/>
    <s v="CC-12670"/>
    <s v="Craig Carreira"/>
    <x v="0"/>
    <s v="United States"/>
    <x v="67"/>
    <x v="2"/>
    <n v="33614"/>
    <x v="0"/>
    <s v="OFF-PA-10001295"/>
    <x v="1"/>
    <x v="10"/>
    <s v="Computer Printout Paper with Letter-Trim Perforations"/>
    <n v="45.527999999999999"/>
    <n v="3"/>
    <n v="0.2"/>
    <n v="15.934799999999997"/>
  </r>
  <r>
    <n v="9381"/>
    <x v="4689"/>
    <x v="2"/>
    <x v="851"/>
    <d v="2011-12-27T00:00:00"/>
    <s v="Second Class"/>
    <s v="CC-12670"/>
    <s v="Craig Carreira"/>
    <x v="0"/>
    <s v="United States"/>
    <x v="67"/>
    <x v="2"/>
    <n v="33614"/>
    <x v="0"/>
    <s v="FUR-CH-10004698"/>
    <x v="0"/>
    <x v="1"/>
    <s v="Padded Folding Chairs, Black, 4/Carton"/>
    <n v="64.784000000000006"/>
    <n v="1"/>
    <n v="0.2"/>
    <n v="6.4784000000000042"/>
  </r>
  <r>
    <n v="9382"/>
    <x v="4689"/>
    <x v="2"/>
    <x v="851"/>
    <d v="2011-12-27T00:00:00"/>
    <s v="Second Class"/>
    <s v="CC-12670"/>
    <s v="Craig Carreira"/>
    <x v="0"/>
    <s v="United States"/>
    <x v="67"/>
    <x v="2"/>
    <n v="33614"/>
    <x v="0"/>
    <s v="OFF-ST-10000078"/>
    <x v="1"/>
    <x v="4"/>
    <s v="Tennsco 6- and 18-Compartment Lockers"/>
    <n v="424.27200000000005"/>
    <n v="2"/>
    <n v="0.2"/>
    <n v="-10.60680000000005"/>
  </r>
  <r>
    <n v="9383"/>
    <x v="4689"/>
    <x v="2"/>
    <x v="851"/>
    <d v="2011-12-27T00:00:00"/>
    <s v="Second Class"/>
    <s v="CC-12670"/>
    <s v="Craig Carreira"/>
    <x v="0"/>
    <s v="United States"/>
    <x v="67"/>
    <x v="2"/>
    <n v="33614"/>
    <x v="0"/>
    <s v="OFF-AR-10001868"/>
    <x v="1"/>
    <x v="6"/>
    <s v="Prang Dustless Chalk Sticks"/>
    <n v="1.3440000000000001"/>
    <n v="1"/>
    <n v="0.2"/>
    <n v="0.504"/>
  </r>
  <r>
    <n v="9384"/>
    <x v="4689"/>
    <x v="2"/>
    <x v="851"/>
    <d v="2011-12-27T00:00:00"/>
    <s v="Second Class"/>
    <s v="CC-12670"/>
    <s v="Craig Carreira"/>
    <x v="0"/>
    <s v="United States"/>
    <x v="67"/>
    <x v="2"/>
    <n v="33614"/>
    <x v="0"/>
    <s v="OFF-ST-10004950"/>
    <x v="1"/>
    <x v="4"/>
    <s v="Acco Perma 3000 Stacking Storage Drawers"/>
    <n v="83.920000000000016"/>
    <n v="5"/>
    <n v="0.2"/>
    <n v="-1.049000000000003"/>
  </r>
  <r>
    <n v="9385"/>
    <x v="4690"/>
    <x v="3"/>
    <x v="938"/>
    <d v="2014-08-17T00:00:00"/>
    <s v="Standard Class"/>
    <s v="SJ-20125"/>
    <s v="Sanjit Jacobs"/>
    <x v="2"/>
    <s v="United States"/>
    <x v="20"/>
    <x v="15"/>
    <n v="10009"/>
    <x v="3"/>
    <s v="OFF-PA-10003441"/>
    <x v="1"/>
    <x v="10"/>
    <s v="Xerox 226"/>
    <n v="25.92"/>
    <n v="4"/>
    <n v="0"/>
    <n v="12.441600000000001"/>
  </r>
  <r>
    <n v="9386"/>
    <x v="4691"/>
    <x v="3"/>
    <x v="151"/>
    <d v="2014-09-01T00:00:00"/>
    <s v="Standard Class"/>
    <s v="SF-20200"/>
    <s v="Sarah Foster"/>
    <x v="0"/>
    <s v="United States"/>
    <x v="123"/>
    <x v="16"/>
    <n v="85204"/>
    <x v="1"/>
    <s v="FUR-FU-10004973"/>
    <x v="0"/>
    <x v="5"/>
    <s v="Flat Face Poster Frame"/>
    <n v="120.57600000000001"/>
    <n v="8"/>
    <n v="0.2"/>
    <n v="33.1584"/>
  </r>
  <r>
    <n v="9387"/>
    <x v="4692"/>
    <x v="3"/>
    <x v="617"/>
    <d v="2014-01-24T00:00:00"/>
    <s v="Standard Class"/>
    <s v="RM-19375"/>
    <s v="Raymond Messe"/>
    <x v="0"/>
    <s v="United States"/>
    <x v="140"/>
    <x v="42"/>
    <s v="05408"/>
    <x v="3"/>
    <s v="OFF-PA-10000157"/>
    <x v="1"/>
    <x v="10"/>
    <s v="Xerox 191"/>
    <n v="79.92"/>
    <n v="4"/>
    <n v="0"/>
    <n v="37.562399999999997"/>
  </r>
  <r>
    <n v="9388"/>
    <x v="4692"/>
    <x v="3"/>
    <x v="617"/>
    <d v="2014-01-24T00:00:00"/>
    <s v="Standard Class"/>
    <s v="RM-19375"/>
    <s v="Raymond Messe"/>
    <x v="0"/>
    <s v="United States"/>
    <x v="140"/>
    <x v="42"/>
    <s v="05408"/>
    <x v="3"/>
    <s v="OFF-PA-10001970"/>
    <x v="1"/>
    <x v="10"/>
    <s v="Xerox 1881"/>
    <n v="12.28"/>
    <n v="1"/>
    <n v="0"/>
    <n v="5.7715999999999994"/>
  </r>
  <r>
    <n v="9389"/>
    <x v="4692"/>
    <x v="3"/>
    <x v="617"/>
    <d v="2014-01-24T00:00:00"/>
    <s v="Standard Class"/>
    <s v="RM-19375"/>
    <s v="Raymond Messe"/>
    <x v="0"/>
    <s v="United States"/>
    <x v="140"/>
    <x v="42"/>
    <s v="05408"/>
    <x v="3"/>
    <s v="OFF-AP-10000828"/>
    <x v="1"/>
    <x v="9"/>
    <s v="Avanti 4.4 Cu. Ft. Refrigerator"/>
    <n v="542.93999999999994"/>
    <n v="3"/>
    <n v="0"/>
    <n v="152.02319999999997"/>
  </r>
  <r>
    <n v="9390"/>
    <x v="4692"/>
    <x v="3"/>
    <x v="617"/>
    <d v="2014-01-24T00:00:00"/>
    <s v="Standard Class"/>
    <s v="RM-19375"/>
    <s v="Raymond Messe"/>
    <x v="0"/>
    <s v="United States"/>
    <x v="140"/>
    <x v="42"/>
    <s v="05408"/>
    <x v="3"/>
    <s v="OFF-EN-10001509"/>
    <x v="1"/>
    <x v="12"/>
    <s v="Poly String Tie Envelopes"/>
    <n v="2.04"/>
    <n v="1"/>
    <n v="0"/>
    <n v="0.95879999999999987"/>
  </r>
  <r>
    <n v="9391"/>
    <x v="4693"/>
    <x v="1"/>
    <x v="974"/>
    <d v="2012-06-24T00:00:00"/>
    <s v="Standard Class"/>
    <s v="KM-16375"/>
    <s v="Katherine Murray"/>
    <x v="2"/>
    <s v="United States"/>
    <x v="12"/>
    <x v="5"/>
    <n v="77070"/>
    <x v="2"/>
    <s v="OFF-ST-10003692"/>
    <x v="1"/>
    <x v="4"/>
    <s v="Recycled Steel Personal File for Hanging File Folders"/>
    <n v="228.92"/>
    <n v="5"/>
    <n v="0.2"/>
    <n v="14.307499999999997"/>
  </r>
  <r>
    <n v="9392"/>
    <x v="4694"/>
    <x v="3"/>
    <x v="677"/>
    <d v="2014-03-17T00:00:00"/>
    <s v="First Class"/>
    <s v="FH-14275"/>
    <s v="Frank Hawley"/>
    <x v="1"/>
    <s v="United States"/>
    <x v="34"/>
    <x v="10"/>
    <n v="60505"/>
    <x v="2"/>
    <s v="TEC-PH-10004700"/>
    <x v="2"/>
    <x v="7"/>
    <s v="PowerGen Dual USB Car Charger"/>
    <n v="7.9920000000000009"/>
    <n v="1"/>
    <n v="0.2"/>
    <n v="2.5973999999999995"/>
  </r>
  <r>
    <n v="9393"/>
    <x v="4695"/>
    <x v="1"/>
    <x v="969"/>
    <d v="2012-10-25T00:00:00"/>
    <s v="Same Day"/>
    <s v="DG-13300"/>
    <s v="Deirdre Greer"/>
    <x v="1"/>
    <s v="United States"/>
    <x v="60"/>
    <x v="22"/>
    <n v="80219"/>
    <x v="1"/>
    <s v="FUR-CH-10000422"/>
    <x v="0"/>
    <x v="1"/>
    <s v="Global Highback Leather Tilter in Burgundy"/>
    <n v="582.33600000000001"/>
    <n v="8"/>
    <n v="0.2"/>
    <n v="-29.116799999999955"/>
  </r>
  <r>
    <n v="9394"/>
    <x v="4696"/>
    <x v="2"/>
    <x v="59"/>
    <d v="2011-09-23T00:00:00"/>
    <s v="First Class"/>
    <s v="MW-18220"/>
    <s v="Mitch Webber"/>
    <x v="0"/>
    <s v="United States"/>
    <x v="20"/>
    <x v="15"/>
    <n v="10011"/>
    <x v="3"/>
    <s v="TEC-PH-10003484"/>
    <x v="2"/>
    <x v="7"/>
    <s v="Ooma Telo VoIP Home Phone System"/>
    <n v="629.94999999999993"/>
    <n v="5"/>
    <n v="0"/>
    <n v="157.48750000000001"/>
  </r>
  <r>
    <n v="9395"/>
    <x v="4696"/>
    <x v="2"/>
    <x v="59"/>
    <d v="2011-09-23T00:00:00"/>
    <s v="First Class"/>
    <s v="MW-18220"/>
    <s v="Mitch Webber"/>
    <x v="0"/>
    <s v="United States"/>
    <x v="20"/>
    <x v="15"/>
    <n v="10011"/>
    <x v="3"/>
    <s v="FUR-CH-10001394"/>
    <x v="0"/>
    <x v="1"/>
    <s v="Global Leather Executive Chair"/>
    <n v="631.78200000000004"/>
    <n v="2"/>
    <n v="0.1"/>
    <n v="140.39599999999993"/>
  </r>
  <r>
    <n v="9396"/>
    <x v="4696"/>
    <x v="2"/>
    <x v="59"/>
    <d v="2011-09-23T00:00:00"/>
    <s v="First Class"/>
    <s v="MW-18220"/>
    <s v="Mitch Webber"/>
    <x v="0"/>
    <s v="United States"/>
    <x v="20"/>
    <x v="15"/>
    <n v="10011"/>
    <x v="3"/>
    <s v="FUR-BO-10002213"/>
    <x v="0"/>
    <x v="0"/>
    <s v="DMI Eclipse Executive Suite Bookcases"/>
    <n v="801.5680000000001"/>
    <n v="2"/>
    <n v="0.2"/>
    <n v="-10.019600000000054"/>
  </r>
  <r>
    <n v="9397"/>
    <x v="4696"/>
    <x v="2"/>
    <x v="59"/>
    <d v="2011-09-23T00:00:00"/>
    <s v="First Class"/>
    <s v="MW-18220"/>
    <s v="Mitch Webber"/>
    <x v="0"/>
    <s v="United States"/>
    <x v="20"/>
    <x v="15"/>
    <n v="10011"/>
    <x v="3"/>
    <s v="OFF-LA-10002762"/>
    <x v="1"/>
    <x v="2"/>
    <s v="Avery 485"/>
    <n v="75.179999999999993"/>
    <n v="6"/>
    <n v="0"/>
    <n v="35.334599999999995"/>
  </r>
  <r>
    <n v="9398"/>
    <x v="4696"/>
    <x v="2"/>
    <x v="59"/>
    <d v="2011-09-23T00:00:00"/>
    <s v="First Class"/>
    <s v="MW-18220"/>
    <s v="Mitch Webber"/>
    <x v="0"/>
    <s v="United States"/>
    <x v="20"/>
    <x v="15"/>
    <n v="10011"/>
    <x v="3"/>
    <s v="OFF-AP-10003842"/>
    <x v="1"/>
    <x v="9"/>
    <s v="Euro-Pro Shark Turbo Vacuum"/>
    <n v="30.98"/>
    <n v="1"/>
    <n v="0"/>
    <n v="8.0548000000000002"/>
  </r>
  <r>
    <n v="9399"/>
    <x v="4696"/>
    <x v="2"/>
    <x v="59"/>
    <d v="2011-09-23T00:00:00"/>
    <s v="First Class"/>
    <s v="MW-18220"/>
    <s v="Mitch Webber"/>
    <x v="0"/>
    <s v="United States"/>
    <x v="20"/>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x v="523"/>
    <x v="10"/>
    <n v="60004"/>
    <x v="2"/>
    <s v="OFF-AR-10003394"/>
    <x v="1"/>
    <x v="6"/>
    <s v="Newell 332"/>
    <n v="14.111999999999998"/>
    <n v="6"/>
    <n v="0.2"/>
    <n v="1.2348000000000008"/>
  </r>
  <r>
    <n v="9401"/>
    <x v="4698"/>
    <x v="1"/>
    <x v="1218"/>
    <d v="2012-09-21T00:00:00"/>
    <s v="Standard Class"/>
    <s v="BD-11500"/>
    <s v="Bradley Drucker"/>
    <x v="0"/>
    <s v="United States"/>
    <x v="311"/>
    <x v="17"/>
    <n v="23602"/>
    <x v="0"/>
    <s v="OFF-EN-10001539"/>
    <x v="1"/>
    <x v="12"/>
    <s v="Staples"/>
    <n v="31.12"/>
    <n v="4"/>
    <n v="0"/>
    <n v="14.6264"/>
  </r>
  <r>
    <n v="9402"/>
    <x v="4699"/>
    <x v="2"/>
    <x v="1219"/>
    <d v="2011-06-28T00:00:00"/>
    <s v="Standard Class"/>
    <s v="LP-17080"/>
    <s v="Liz Pelletier"/>
    <x v="0"/>
    <s v="United States"/>
    <x v="93"/>
    <x v="16"/>
    <n v="85705"/>
    <x v="1"/>
    <s v="FUR-FU-10001731"/>
    <x v="0"/>
    <x v="5"/>
    <s v="Acrylic Self-Standing Desk Frames"/>
    <n v="4.2720000000000002"/>
    <n v="2"/>
    <n v="0.2"/>
    <n v="0.96119999999999983"/>
  </r>
  <r>
    <n v="9403"/>
    <x v="4700"/>
    <x v="0"/>
    <x v="399"/>
    <d v="2013-08-18T00:00:00"/>
    <s v="Second Class"/>
    <s v="NP-18700"/>
    <s v="Nora Preis"/>
    <x v="0"/>
    <s v="United States"/>
    <x v="20"/>
    <x v="15"/>
    <n v="10024"/>
    <x v="3"/>
    <s v="FUR-TA-10001095"/>
    <x v="0"/>
    <x v="3"/>
    <s v="Chromcraft Round Conference Tables"/>
    <n v="209.148"/>
    <n v="2"/>
    <n v="0.4"/>
    <n v="-66.230199999999996"/>
  </r>
  <r>
    <n v="9404"/>
    <x v="4700"/>
    <x v="0"/>
    <x v="399"/>
    <d v="2013-08-18T00:00:00"/>
    <s v="Second Class"/>
    <s v="NP-18700"/>
    <s v="Nora Preis"/>
    <x v="0"/>
    <s v="United States"/>
    <x v="20"/>
    <x v="15"/>
    <n v="10024"/>
    <x v="3"/>
    <s v="OFF-ST-10000078"/>
    <x v="1"/>
    <x v="4"/>
    <s v="Tennsco 6- and 18-Compartment Lockers"/>
    <n v="1591.02"/>
    <n v="6"/>
    <n v="0"/>
    <n v="286.38359999999989"/>
  </r>
  <r>
    <n v="9405"/>
    <x v="4701"/>
    <x v="3"/>
    <x v="669"/>
    <d v="2014-04-18T00:00:00"/>
    <s v="Standard Class"/>
    <s v="DP-13105"/>
    <s v="Dave Poirier"/>
    <x v="1"/>
    <s v="United States"/>
    <x v="10"/>
    <x v="9"/>
    <n v="19134"/>
    <x v="3"/>
    <s v="OFF-FA-10004076"/>
    <x v="1"/>
    <x v="13"/>
    <s v="Translucent Push Pins by OIC"/>
    <n v="7.92"/>
    <n v="5"/>
    <n v="0.2"/>
    <n v="1.6829999999999994"/>
  </r>
  <r>
    <n v="9406"/>
    <x v="4702"/>
    <x v="2"/>
    <x v="619"/>
    <d v="2011-03-17T00:00:00"/>
    <s v="First Class"/>
    <s v="RB-19465"/>
    <s v="Rick Bensley"/>
    <x v="2"/>
    <s v="United States"/>
    <x v="22"/>
    <x v="10"/>
    <n v="60653"/>
    <x v="2"/>
    <s v="TEC-MA-10003626"/>
    <x v="2"/>
    <x v="15"/>
    <s v="Hewlett-Packard Deskjet 6540 Color Inkjet Printer"/>
    <n v="574.91"/>
    <n v="2"/>
    <n v="0.3"/>
    <n v="156.04699999999997"/>
  </r>
  <r>
    <n v="9407"/>
    <x v="4702"/>
    <x v="2"/>
    <x v="619"/>
    <d v="2011-03-17T00:00:00"/>
    <s v="First Class"/>
    <s v="RB-19465"/>
    <s v="Rick Bensley"/>
    <x v="2"/>
    <s v="United States"/>
    <x v="22"/>
    <x v="10"/>
    <n v="60653"/>
    <x v="2"/>
    <s v="OFF-PA-10001215"/>
    <x v="1"/>
    <x v="10"/>
    <s v="Xerox 1963"/>
    <n v="8.4480000000000004"/>
    <n v="2"/>
    <n v="0.2"/>
    <n v="2.6399999999999997"/>
  </r>
  <r>
    <n v="9408"/>
    <x v="4703"/>
    <x v="3"/>
    <x v="585"/>
    <d v="2014-09-25T00:00:00"/>
    <s v="Second Class"/>
    <s v="LC-17140"/>
    <s v="Logan Currie"/>
    <x v="0"/>
    <s v="United States"/>
    <x v="20"/>
    <x v="15"/>
    <n v="10035"/>
    <x v="3"/>
    <s v="TEC-AC-10002842"/>
    <x v="2"/>
    <x v="11"/>
    <s v="WD My Passport Ultra 2TB Portable External Hard Drive"/>
    <n v="1071"/>
    <n v="9"/>
    <n v="0"/>
    <n v="171.36000000000007"/>
  </r>
  <r>
    <n v="9409"/>
    <x v="4703"/>
    <x v="3"/>
    <x v="585"/>
    <d v="2014-09-25T00:00:00"/>
    <s v="Second Class"/>
    <s v="LC-17140"/>
    <s v="Logan Currie"/>
    <x v="0"/>
    <s v="United States"/>
    <x v="20"/>
    <x v="15"/>
    <n v="10035"/>
    <x v="3"/>
    <s v="FUR-FU-10004864"/>
    <x v="0"/>
    <x v="5"/>
    <s v="Eldon 500 Class Desk Accessories"/>
    <n v="12.07"/>
    <n v="1"/>
    <n v="0"/>
    <n v="3.9831000000000003"/>
  </r>
  <r>
    <n v="9410"/>
    <x v="4704"/>
    <x v="3"/>
    <x v="389"/>
    <d v="2014-12-14T00:00:00"/>
    <s v="First Class"/>
    <s v="WB-21850"/>
    <s v="William Brown"/>
    <x v="0"/>
    <s v="United States"/>
    <x v="10"/>
    <x v="9"/>
    <n v="19143"/>
    <x v="3"/>
    <s v="OFF-BI-10000014"/>
    <x v="1"/>
    <x v="8"/>
    <s v="Heavy-Duty E-Z-D Binders"/>
    <n v="3.2730000000000006"/>
    <n v="1"/>
    <n v="0.7"/>
    <n v="-2.5092999999999996"/>
  </r>
  <r>
    <n v="9411"/>
    <x v="4704"/>
    <x v="3"/>
    <x v="389"/>
    <d v="2014-12-14T00:00:00"/>
    <s v="First Class"/>
    <s v="WB-21850"/>
    <s v="William Brown"/>
    <x v="0"/>
    <s v="United States"/>
    <x v="10"/>
    <x v="9"/>
    <n v="19143"/>
    <x v="3"/>
    <s v="FUR-FU-10001475"/>
    <x v="0"/>
    <x v="5"/>
    <s v="Contract Clock, 14&quot;, Brown"/>
    <n v="87.92"/>
    <n v="5"/>
    <n v="0.2"/>
    <n v="15.385999999999999"/>
  </r>
  <r>
    <n v="9412"/>
    <x v="4705"/>
    <x v="0"/>
    <x v="612"/>
    <d v="2013-03-15T00:00:00"/>
    <s v="Second Class"/>
    <s v="MH-17785"/>
    <s v="Maya Herman"/>
    <x v="1"/>
    <s v="United States"/>
    <x v="220"/>
    <x v="16"/>
    <n v="85301"/>
    <x v="1"/>
    <s v="OFF-ST-10001272"/>
    <x v="1"/>
    <x v="4"/>
    <s v="Mini 13-1/2 Capacity Data Binder Rack, Pearl"/>
    <n v="104.69600000000001"/>
    <n v="1"/>
    <n v="0.2"/>
    <n v="6.5434999999999981"/>
  </r>
  <r>
    <n v="9413"/>
    <x v="4706"/>
    <x v="1"/>
    <x v="746"/>
    <d v="2012-01-29T00:00:00"/>
    <s v="First Class"/>
    <s v="SC-20305"/>
    <s v="Sean Christensen"/>
    <x v="0"/>
    <s v="United States"/>
    <x v="1"/>
    <x v="1"/>
    <n v="90036"/>
    <x v="1"/>
    <s v="FUR-CH-10002024"/>
    <x v="0"/>
    <x v="1"/>
    <s v="HON 5400 Series Task Chairs for Big and Tall"/>
    <n v="2803.92"/>
    <n v="5"/>
    <n v="0.2"/>
    <n v="0"/>
  </r>
  <r>
    <n v="9414"/>
    <x v="4707"/>
    <x v="0"/>
    <x v="182"/>
    <d v="2013-09-28T00:00:00"/>
    <s v="First Class"/>
    <s v="MH-17620"/>
    <s v="Matt Hagelstein"/>
    <x v="1"/>
    <s v="United States"/>
    <x v="12"/>
    <x v="5"/>
    <n v="77041"/>
    <x v="2"/>
    <s v="OFF-BI-10004001"/>
    <x v="1"/>
    <x v="8"/>
    <s v="GBC Recycled VeloBinder Covers"/>
    <n v="6.8159999999999981"/>
    <n v="2"/>
    <n v="0.8"/>
    <n v="-11.587200000000003"/>
  </r>
  <r>
    <n v="9415"/>
    <x v="4708"/>
    <x v="1"/>
    <x v="1090"/>
    <d v="2012-10-22T00:00:00"/>
    <s v="Standard Class"/>
    <s v="JC-15775"/>
    <s v="John Castell"/>
    <x v="0"/>
    <s v="United States"/>
    <x v="4"/>
    <x v="4"/>
    <n v="98115"/>
    <x v="1"/>
    <s v="TEC-PH-10004094"/>
    <x v="2"/>
    <x v="7"/>
    <s v="Motorola L703CM"/>
    <n v="249.58400000000003"/>
    <n v="2"/>
    <n v="0.2"/>
    <n v="15.598999999999997"/>
  </r>
  <r>
    <n v="9416"/>
    <x v="4708"/>
    <x v="1"/>
    <x v="1090"/>
    <d v="2012-10-22T00:00:00"/>
    <s v="Standard Class"/>
    <s v="JC-15775"/>
    <s v="John Castell"/>
    <x v="0"/>
    <s v="United States"/>
    <x v="4"/>
    <x v="4"/>
    <n v="98115"/>
    <x v="1"/>
    <s v="OFF-PA-10001184"/>
    <x v="1"/>
    <x v="10"/>
    <s v="Xerox 1903"/>
    <n v="17.940000000000001"/>
    <n v="3"/>
    <n v="0"/>
    <n v="8.7906000000000013"/>
  </r>
  <r>
    <n v="9417"/>
    <x v="4708"/>
    <x v="1"/>
    <x v="1090"/>
    <d v="2012-10-22T00:00:00"/>
    <s v="Standard Class"/>
    <s v="JC-15775"/>
    <s v="John Castell"/>
    <x v="0"/>
    <s v="United States"/>
    <x v="4"/>
    <x v="4"/>
    <n v="98115"/>
    <x v="1"/>
    <s v="FUR-FU-10002505"/>
    <x v="0"/>
    <x v="5"/>
    <s v="Eldon 100 Class Desk Accessories"/>
    <n v="10.11"/>
    <n v="3"/>
    <n v="0"/>
    <n v="3.2351999999999994"/>
  </r>
  <r>
    <n v="9418"/>
    <x v="4709"/>
    <x v="2"/>
    <x v="1220"/>
    <d v="2011-11-01T00:00:00"/>
    <s v="Standard Class"/>
    <s v="RD-19810"/>
    <s v="Ross DeVincentis"/>
    <x v="2"/>
    <s v="United States"/>
    <x v="115"/>
    <x v="3"/>
    <n v="28314"/>
    <x v="0"/>
    <s v="OFF-PA-10001166"/>
    <x v="1"/>
    <x v="10"/>
    <s v="Xerox 2"/>
    <n v="10.368000000000002"/>
    <n v="2"/>
    <n v="0.2"/>
    <n v="3.6288"/>
  </r>
  <r>
    <n v="9419"/>
    <x v="4709"/>
    <x v="2"/>
    <x v="1220"/>
    <d v="2011-11-01T00:00:00"/>
    <s v="Standard Class"/>
    <s v="RD-19810"/>
    <s v="Ross DeVincentis"/>
    <x v="2"/>
    <s v="United States"/>
    <x v="115"/>
    <x v="3"/>
    <n v="28314"/>
    <x v="0"/>
    <s v="OFF-PA-10000349"/>
    <x v="1"/>
    <x v="10"/>
    <s v="Staples"/>
    <n v="11.952000000000002"/>
    <n v="3"/>
    <n v="0.2"/>
    <n v="4.0338000000000003"/>
  </r>
  <r>
    <n v="9420"/>
    <x v="4710"/>
    <x v="3"/>
    <x v="280"/>
    <d v="2014-10-05T00:00:00"/>
    <s v="Second Class"/>
    <s v="SC-20695"/>
    <s v="Steve Chapman"/>
    <x v="1"/>
    <s v="United States"/>
    <x v="12"/>
    <x v="5"/>
    <n v="77041"/>
    <x v="2"/>
    <s v="OFF-AP-10004708"/>
    <x v="1"/>
    <x v="9"/>
    <s v="Fellowes Superior 10 Outlet Split Surge Protector"/>
    <n v="15.223999999999997"/>
    <n v="2"/>
    <n v="0.8"/>
    <n v="-38.821200000000012"/>
  </r>
  <r>
    <n v="9421"/>
    <x v="4710"/>
    <x v="3"/>
    <x v="280"/>
    <d v="2014-10-05T00:00:00"/>
    <s v="Second Class"/>
    <s v="SC-20695"/>
    <s v="Steve Chapman"/>
    <x v="1"/>
    <s v="United States"/>
    <x v="12"/>
    <x v="5"/>
    <n v="77041"/>
    <x v="2"/>
    <s v="OFF-AP-10001947"/>
    <x v="1"/>
    <x v="9"/>
    <s v="Acco 6 Outlet Guardian Premium Plus Surge Suppressor"/>
    <n v="21.983999999999995"/>
    <n v="6"/>
    <n v="0.8"/>
    <n v="-56.059200000000011"/>
  </r>
  <r>
    <n v="9422"/>
    <x v="4711"/>
    <x v="2"/>
    <x v="149"/>
    <d v="2011-07-27T00:00:00"/>
    <s v="Standard Class"/>
    <s v="NC-18535"/>
    <s v="Nick Crebassa"/>
    <x v="1"/>
    <s v="United States"/>
    <x v="8"/>
    <x v="1"/>
    <n v="94122"/>
    <x v="1"/>
    <s v="TEC-PH-10000441"/>
    <x v="2"/>
    <x v="7"/>
    <s v="VTech DS6151"/>
    <n v="604.75199999999995"/>
    <n v="6"/>
    <n v="0.2"/>
    <n v="60.475200000000058"/>
  </r>
  <r>
    <n v="9423"/>
    <x v="4711"/>
    <x v="2"/>
    <x v="149"/>
    <d v="2011-07-27T00:00:00"/>
    <s v="Standard Class"/>
    <s v="NC-18535"/>
    <s v="Nick Crebassa"/>
    <x v="1"/>
    <s v="United States"/>
    <x v="8"/>
    <x v="1"/>
    <n v="94122"/>
    <x v="1"/>
    <s v="OFF-SU-10004664"/>
    <x v="1"/>
    <x v="14"/>
    <s v="Acme Softgrip Scissors"/>
    <n v="40.700000000000003"/>
    <n v="5"/>
    <n v="0"/>
    <n v="11.802999999999999"/>
  </r>
  <r>
    <n v="9424"/>
    <x v="4711"/>
    <x v="2"/>
    <x v="149"/>
    <d v="2011-07-27T00:00:00"/>
    <s v="Standard Class"/>
    <s v="NC-18535"/>
    <s v="Nick Crebassa"/>
    <x v="1"/>
    <s v="United States"/>
    <x v="8"/>
    <x v="1"/>
    <n v="94122"/>
    <x v="1"/>
    <s v="TEC-PH-10004531"/>
    <x v="2"/>
    <x v="7"/>
    <s v="AT&amp;T CL2909"/>
    <n v="302.37599999999998"/>
    <n v="3"/>
    <n v="0.2"/>
    <n v="37.796999999999997"/>
  </r>
  <r>
    <n v="9425"/>
    <x v="4711"/>
    <x v="2"/>
    <x v="149"/>
    <d v="2011-07-27T00:00:00"/>
    <s v="Standard Class"/>
    <s v="NC-18535"/>
    <s v="Nick Crebassa"/>
    <x v="1"/>
    <s v="United States"/>
    <x v="8"/>
    <x v="1"/>
    <n v="94122"/>
    <x v="1"/>
    <s v="TEC-AC-10002167"/>
    <x v="2"/>
    <x v="11"/>
    <s v="Imation 8gb Micro Traveldrive Usb 2.0 Flash Drive"/>
    <n v="45"/>
    <n v="3"/>
    <n v="0"/>
    <n v="4.9500000000000011"/>
  </r>
  <r>
    <n v="9426"/>
    <x v="4712"/>
    <x v="2"/>
    <x v="171"/>
    <d v="2011-09-17T00:00:00"/>
    <s v="Second Class"/>
    <s v="LW-17215"/>
    <s v="Luke Weiss"/>
    <x v="0"/>
    <s v="United States"/>
    <x v="20"/>
    <x v="15"/>
    <n v="10035"/>
    <x v="3"/>
    <s v="FUR-CH-10002024"/>
    <x v="0"/>
    <x v="1"/>
    <s v="HON 5400 Series Task Chairs for Big and Tall"/>
    <n v="3785.2920000000004"/>
    <n v="6"/>
    <n v="0.1"/>
    <n v="420.58800000000019"/>
  </r>
  <r>
    <n v="9427"/>
    <x v="4713"/>
    <x v="0"/>
    <x v="306"/>
    <d v="2013-09-21T00:00:00"/>
    <s v="Standard Class"/>
    <s v="AH-10585"/>
    <s v="Angele Hood"/>
    <x v="0"/>
    <s v="United States"/>
    <x v="4"/>
    <x v="4"/>
    <n v="98105"/>
    <x v="1"/>
    <s v="OFF-AR-10002445"/>
    <x v="1"/>
    <x v="6"/>
    <s v="SANFORD Major Accent Highlighters"/>
    <n v="35.4"/>
    <n v="5"/>
    <n v="0"/>
    <n v="13.452000000000002"/>
  </r>
  <r>
    <n v="9428"/>
    <x v="4714"/>
    <x v="2"/>
    <x v="501"/>
    <d v="2011-12-01T00:00:00"/>
    <s v="Standard Class"/>
    <s v="JO-15145"/>
    <s v="Jack O'Briant"/>
    <x v="1"/>
    <s v="United States"/>
    <x v="198"/>
    <x v="15"/>
    <n v="14215"/>
    <x v="3"/>
    <s v="FUR-FU-10003268"/>
    <x v="0"/>
    <x v="5"/>
    <s v="Eldon Radial Chair Mat for Low to Medium Pile Carpets"/>
    <n v="199.89999999999998"/>
    <n v="5"/>
    <n v="0"/>
    <n v="39.97999999999999"/>
  </r>
  <r>
    <n v="9429"/>
    <x v="4715"/>
    <x v="2"/>
    <x v="218"/>
    <d v="2011-05-16T00:00:00"/>
    <s v="Standard Class"/>
    <s v="VW-21775"/>
    <s v="Victoria Wilson"/>
    <x v="1"/>
    <s v="United States"/>
    <x v="114"/>
    <x v="5"/>
    <n v="77340"/>
    <x v="2"/>
    <s v="FUR-CH-10000015"/>
    <x v="0"/>
    <x v="1"/>
    <s v="Hon Multipurpose Stacking Arm Chairs"/>
    <n v="1212.9599999999998"/>
    <n v="8"/>
    <n v="0.3"/>
    <n v="-69.311999999999898"/>
  </r>
  <r>
    <n v="9430"/>
    <x v="4716"/>
    <x v="1"/>
    <x v="834"/>
    <d v="2012-09-01T00:00:00"/>
    <s v="Standard Class"/>
    <s v="BP-11185"/>
    <s v="Ben Peterman"/>
    <x v="1"/>
    <s v="United States"/>
    <x v="61"/>
    <x v="5"/>
    <n v="75081"/>
    <x v="2"/>
    <s v="TEC-PH-10004165"/>
    <x v="2"/>
    <x v="7"/>
    <s v="Mitel MiVoice 5330e IP Phone"/>
    <n v="1099.96"/>
    <n v="5"/>
    <n v="0.2"/>
    <n v="82.496999999999957"/>
  </r>
  <r>
    <n v="9431"/>
    <x v="4716"/>
    <x v="1"/>
    <x v="834"/>
    <d v="2012-09-01T00:00:00"/>
    <s v="Standard Class"/>
    <s v="BP-11185"/>
    <s v="Ben Peterman"/>
    <x v="1"/>
    <s v="United States"/>
    <x v="61"/>
    <x v="5"/>
    <n v="75081"/>
    <x v="2"/>
    <s v="FUR-TA-10004607"/>
    <x v="0"/>
    <x v="3"/>
    <s v="Hon 2111 Invitation Series Straight Table"/>
    <n v="103.48100000000001"/>
    <n v="1"/>
    <n v="0.3"/>
    <n v="-16.261300000000006"/>
  </r>
  <r>
    <n v="9432"/>
    <x v="4717"/>
    <x v="1"/>
    <x v="974"/>
    <d v="2012-06-19T00:00:00"/>
    <s v="Same Day"/>
    <s v="PP-18955"/>
    <s v="Paul Prost"/>
    <x v="2"/>
    <s v="United States"/>
    <x v="10"/>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x v="97"/>
    <x v="16"/>
    <n v="85345"/>
    <x v="1"/>
    <s v="TEC-AC-10002217"/>
    <x v="2"/>
    <x v="11"/>
    <s v="Imation Clip USB flash drive - 8 GB"/>
    <n v="30.080000000000002"/>
    <n v="2"/>
    <n v="0.2"/>
    <n v="-5.2640000000000002"/>
  </r>
  <r>
    <n v="9434"/>
    <x v="4718"/>
    <x v="1"/>
    <x v="493"/>
    <d v="2012-08-23T00:00:00"/>
    <s v="Standard Class"/>
    <s v="SC-20725"/>
    <s v="Steven Cartwright"/>
    <x v="0"/>
    <s v="United States"/>
    <x v="97"/>
    <x v="16"/>
    <n v="85345"/>
    <x v="1"/>
    <s v="OFF-PA-10001937"/>
    <x v="1"/>
    <x v="10"/>
    <s v="Xerox 21"/>
    <n v="36.288000000000011"/>
    <n v="7"/>
    <n v="0.2"/>
    <n v="12.700800000000001"/>
  </r>
  <r>
    <n v="9435"/>
    <x v="4718"/>
    <x v="1"/>
    <x v="493"/>
    <d v="2012-08-23T00:00:00"/>
    <s v="Standard Class"/>
    <s v="SC-20725"/>
    <s v="Steven Cartwright"/>
    <x v="0"/>
    <s v="United States"/>
    <x v="97"/>
    <x v="16"/>
    <n v="85345"/>
    <x v="1"/>
    <s v="OFF-AR-10000203"/>
    <x v="1"/>
    <x v="6"/>
    <s v="Newell 336"/>
    <n v="10.272000000000002"/>
    <n v="3"/>
    <n v="0.2"/>
    <n v="1.1555999999999984"/>
  </r>
  <r>
    <n v="9436"/>
    <x v="4718"/>
    <x v="1"/>
    <x v="493"/>
    <d v="2012-08-23T00:00:00"/>
    <s v="Standard Class"/>
    <s v="SC-20725"/>
    <s v="Steven Cartwright"/>
    <x v="0"/>
    <s v="United States"/>
    <x v="97"/>
    <x v="16"/>
    <n v="85345"/>
    <x v="1"/>
    <s v="TEC-AC-10001142"/>
    <x v="2"/>
    <x v="11"/>
    <s v="First Data FD10 PIN Pad"/>
    <n v="252.8"/>
    <n v="4"/>
    <n v="0.2"/>
    <n v="-31.600000000000037"/>
  </r>
  <r>
    <n v="9437"/>
    <x v="4719"/>
    <x v="1"/>
    <x v="12"/>
    <d v="2012-09-25T00:00:00"/>
    <s v="Same Day"/>
    <s v="BM-11785"/>
    <s v="Bryan Mills"/>
    <x v="0"/>
    <s v="United States"/>
    <x v="10"/>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x v="147"/>
    <x v="1"/>
    <n v="92054"/>
    <x v="1"/>
    <s v="OFF-PA-10000520"/>
    <x v="1"/>
    <x v="10"/>
    <s v="Xerox 201"/>
    <n v="12.96"/>
    <n v="2"/>
    <n v="0"/>
    <n v="6.2208000000000006"/>
  </r>
  <r>
    <n v="9439"/>
    <x v="4721"/>
    <x v="3"/>
    <x v="689"/>
    <d v="2014-08-06T00:00:00"/>
    <s v="Standard Class"/>
    <s v="GM-14680"/>
    <s v="Greg Matthias"/>
    <x v="0"/>
    <s v="United States"/>
    <x v="10"/>
    <x v="9"/>
    <n v="19134"/>
    <x v="3"/>
    <s v="TEC-PH-10001079"/>
    <x v="2"/>
    <x v="7"/>
    <s v="Polycom SoundPoint Pro SE-225 Corded phone"/>
    <n v="285.57599999999996"/>
    <n v="4"/>
    <n v="0.4"/>
    <n v="-57.115200000000016"/>
  </r>
  <r>
    <n v="9440"/>
    <x v="4722"/>
    <x v="2"/>
    <x v="36"/>
    <d v="2011-10-17T00:00:00"/>
    <s v="Standard Class"/>
    <s v="BP-11050"/>
    <s v="Barry Pond"/>
    <x v="1"/>
    <s v="United States"/>
    <x v="22"/>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x v="20"/>
    <x v="15"/>
    <n v="10035"/>
    <x v="3"/>
    <s v="OFF-PA-10001471"/>
    <x v="1"/>
    <x v="10"/>
    <s v="Strathmore Photo Frame Cards"/>
    <n v="14.62"/>
    <n v="2"/>
    <n v="0"/>
    <n v="6.7251999999999992"/>
  </r>
  <r>
    <n v="9442"/>
    <x v="4724"/>
    <x v="2"/>
    <x v="282"/>
    <d v="2011-12-31T00:00:00"/>
    <s v="Second Class"/>
    <s v="RE-19405"/>
    <s v="Ricardo Emerson"/>
    <x v="0"/>
    <s v="United States"/>
    <x v="239"/>
    <x v="24"/>
    <n v="44240"/>
    <x v="3"/>
    <s v="OFF-AP-10003281"/>
    <x v="1"/>
    <x v="9"/>
    <s v="Acco 6 Outlet Guardian Standard Surge Suppressor"/>
    <n v="48.36"/>
    <n v="5"/>
    <n v="0.2"/>
    <n v="6.0449999999999946"/>
  </r>
  <r>
    <n v="9443"/>
    <x v="4725"/>
    <x v="3"/>
    <x v="104"/>
    <d v="2014-04-12T00:00:00"/>
    <s v="Standard Class"/>
    <s v="HR-14770"/>
    <s v="Hallie Redmond"/>
    <x v="2"/>
    <s v="United States"/>
    <x v="108"/>
    <x v="2"/>
    <n v="32216"/>
    <x v="0"/>
    <s v="OFF-AR-10003156"/>
    <x v="1"/>
    <x v="6"/>
    <s v="50 Colored Long Pencils"/>
    <n v="16.256"/>
    <n v="2"/>
    <n v="0.2"/>
    <n v="1.2192000000000007"/>
  </r>
  <r>
    <n v="9444"/>
    <x v="4725"/>
    <x v="3"/>
    <x v="104"/>
    <d v="2014-04-12T00:00:00"/>
    <s v="Standard Class"/>
    <s v="HR-14770"/>
    <s v="Hallie Redmond"/>
    <x v="2"/>
    <s v="United States"/>
    <x v="108"/>
    <x v="2"/>
    <n v="32216"/>
    <x v="0"/>
    <s v="TEC-PH-10000576"/>
    <x v="2"/>
    <x v="7"/>
    <s v="AT&amp;T 1080 Corded phone"/>
    <n v="219.18400000000003"/>
    <n v="2"/>
    <n v="0.2"/>
    <n v="19.178600000000003"/>
  </r>
  <r>
    <n v="9445"/>
    <x v="4726"/>
    <x v="1"/>
    <x v="1201"/>
    <d v="2012-03-02T00:00:00"/>
    <s v="First Class"/>
    <s v="TP-21565"/>
    <s v="Tracy Poddar"/>
    <x v="1"/>
    <s v="United States"/>
    <x v="224"/>
    <x v="5"/>
    <n v="75019"/>
    <x v="2"/>
    <s v="TEC-PH-10003215"/>
    <x v="2"/>
    <x v="7"/>
    <s v="Jackery Bar Premium Fast-charging Portable Charger"/>
    <n v="95.84"/>
    <n v="4"/>
    <n v="0.2"/>
    <n v="34.741999999999997"/>
  </r>
  <r>
    <n v="9446"/>
    <x v="4727"/>
    <x v="1"/>
    <x v="352"/>
    <d v="2012-06-03T00:00:00"/>
    <s v="Standard Class"/>
    <s v="KB-16315"/>
    <s v="Karl Braun"/>
    <x v="0"/>
    <s v="United States"/>
    <x v="245"/>
    <x v="14"/>
    <n v="46203"/>
    <x v="2"/>
    <s v="OFF-LA-10004484"/>
    <x v="1"/>
    <x v="2"/>
    <s v="Avery 476"/>
    <n v="12.39"/>
    <n v="3"/>
    <n v="0"/>
    <n v="5.6993999999999998"/>
  </r>
  <r>
    <n v="9447"/>
    <x v="4728"/>
    <x v="0"/>
    <x v="897"/>
    <d v="2013-09-29T00:00:00"/>
    <s v="Standard Class"/>
    <s v="AC-10660"/>
    <s v="Anna Chung"/>
    <x v="0"/>
    <s v="United States"/>
    <x v="104"/>
    <x v="14"/>
    <n v="46226"/>
    <x v="2"/>
    <s v="OFF-PA-10002245"/>
    <x v="1"/>
    <x v="10"/>
    <s v="Xerox 1895"/>
    <n v="35.880000000000003"/>
    <n v="6"/>
    <n v="0"/>
    <n v="16.146000000000001"/>
  </r>
  <r>
    <n v="9448"/>
    <x v="4729"/>
    <x v="3"/>
    <x v="837"/>
    <d v="2014-06-04T00:00:00"/>
    <s v="Standard Class"/>
    <s v="DN-13690"/>
    <s v="Duane Noonan"/>
    <x v="0"/>
    <s v="United States"/>
    <x v="251"/>
    <x v="26"/>
    <n v="74133"/>
    <x v="2"/>
    <s v="FUR-FU-10003664"/>
    <x v="0"/>
    <x v="5"/>
    <s v="Electrix Architect's Clamp-On Swing Arm Lamp, Black"/>
    <n v="477.29999999999995"/>
    <n v="5"/>
    <n v="0"/>
    <n v="138.41699999999997"/>
  </r>
  <r>
    <n v="9449"/>
    <x v="4730"/>
    <x v="0"/>
    <x v="42"/>
    <d v="2013-09-24T00:00:00"/>
    <s v="Standard Class"/>
    <s v="CC-12430"/>
    <s v="Chuck Clark"/>
    <x v="2"/>
    <s v="United States"/>
    <x v="252"/>
    <x v="4"/>
    <n v="98052"/>
    <x v="1"/>
    <s v="OFF-LA-10002195"/>
    <x v="1"/>
    <x v="2"/>
    <s v="Avery 481"/>
    <n v="12.32"/>
    <n v="4"/>
    <n v="0"/>
    <n v="5.9135999999999997"/>
  </r>
  <r>
    <n v="9450"/>
    <x v="4731"/>
    <x v="2"/>
    <x v="78"/>
    <d v="2011-09-13T00:00:00"/>
    <s v="Standard Class"/>
    <s v="TS-21340"/>
    <s v="Toby Swindell"/>
    <x v="0"/>
    <s v="United States"/>
    <x v="8"/>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x v="258"/>
    <x v="4"/>
    <n v="99207"/>
    <x v="1"/>
    <s v="OFF-ST-10004963"/>
    <x v="1"/>
    <x v="4"/>
    <s v="Eldon Gobal File Keepers"/>
    <n v="136.26"/>
    <n v="9"/>
    <n v="0"/>
    <n v="5.4503999999999913"/>
  </r>
  <r>
    <n v="9452"/>
    <x v="4733"/>
    <x v="1"/>
    <x v="694"/>
    <d v="2012-10-05T00:00:00"/>
    <s v="Standard Class"/>
    <s v="RP-19855"/>
    <s v="Roy Phan"/>
    <x v="1"/>
    <s v="United States"/>
    <x v="1"/>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x v="1"/>
    <x v="1"/>
    <n v="90032"/>
    <x v="1"/>
    <s v="OFF-BI-10004001"/>
    <x v="1"/>
    <x v="8"/>
    <s v="GBC Recycled VeloBinder Covers"/>
    <n v="81.792000000000002"/>
    <n v="6"/>
    <n v="0.2"/>
    <n v="26.582399999999986"/>
  </r>
  <r>
    <n v="9454"/>
    <x v="4733"/>
    <x v="1"/>
    <x v="694"/>
    <d v="2012-10-05T00:00:00"/>
    <s v="Standard Class"/>
    <s v="RP-19855"/>
    <s v="Roy Phan"/>
    <x v="1"/>
    <s v="United States"/>
    <x v="1"/>
    <x v="1"/>
    <n v="90032"/>
    <x v="1"/>
    <s v="OFF-SU-10004884"/>
    <x v="1"/>
    <x v="14"/>
    <s v="Acme Galleria Hot Forged Steel Scissors with Colored Handles"/>
    <n v="47.19"/>
    <n v="3"/>
    <n v="0"/>
    <n v="13.685099999999995"/>
  </r>
  <r>
    <n v="9455"/>
    <x v="4733"/>
    <x v="1"/>
    <x v="694"/>
    <d v="2012-10-05T00:00:00"/>
    <s v="Standard Class"/>
    <s v="RP-19855"/>
    <s v="Roy Phan"/>
    <x v="1"/>
    <s v="United States"/>
    <x v="1"/>
    <x v="1"/>
    <n v="90032"/>
    <x v="1"/>
    <s v="TEC-PH-10003555"/>
    <x v="2"/>
    <x v="7"/>
    <s v="Motorola HK250 Universal Bluetooth Headset"/>
    <n v="36.783999999999999"/>
    <n v="2"/>
    <n v="0.2"/>
    <n v="-8.2763999999999971"/>
  </r>
  <r>
    <n v="9456"/>
    <x v="4734"/>
    <x v="0"/>
    <x v="950"/>
    <d v="2013-06-20T00:00:00"/>
    <s v="Second Class"/>
    <s v="JL-15175"/>
    <s v="James Lanier"/>
    <x v="2"/>
    <s v="United States"/>
    <x v="346"/>
    <x v="18"/>
    <n v="37421"/>
    <x v="0"/>
    <s v="TEC-MA-10003493"/>
    <x v="2"/>
    <x v="15"/>
    <s v="Penpower WorldCard Pro Card Scanner"/>
    <n v="91.474999999999994"/>
    <n v="1"/>
    <n v="0.5"/>
    <n v="-1.8294999999999959"/>
  </r>
  <r>
    <n v="9457"/>
    <x v="4735"/>
    <x v="3"/>
    <x v="837"/>
    <d v="2014-06-04T00:00:00"/>
    <s v="Standard Class"/>
    <s v="BW-11110"/>
    <s v="Bart Watters"/>
    <x v="1"/>
    <s v="United States"/>
    <x v="247"/>
    <x v="3"/>
    <n v="27405"/>
    <x v="0"/>
    <s v="TEC-AC-10002380"/>
    <x v="2"/>
    <x v="11"/>
    <s v="Sony 8GB Class 10 Micro SDHC R40 Memory Card"/>
    <n v="27.192"/>
    <n v="3"/>
    <n v="0.2"/>
    <n v="0.33989999999999654"/>
  </r>
  <r>
    <n v="9458"/>
    <x v="4735"/>
    <x v="3"/>
    <x v="837"/>
    <d v="2014-06-04T00:00:00"/>
    <s v="Standard Class"/>
    <s v="BW-11110"/>
    <s v="Bart Watters"/>
    <x v="1"/>
    <s v="United States"/>
    <x v="247"/>
    <x v="3"/>
    <n v="27405"/>
    <x v="0"/>
    <s v="OFF-BI-10004209"/>
    <x v="1"/>
    <x v="8"/>
    <s v="Fellowes Twister Kit, Gray/Clear, 3/pkg"/>
    <n v="12.059999999999999"/>
    <n v="5"/>
    <n v="0.7"/>
    <n v="-10.050000000000001"/>
  </r>
  <r>
    <n v="9459"/>
    <x v="4736"/>
    <x v="2"/>
    <x v="1148"/>
    <d v="2011-10-14T00:00:00"/>
    <s v="Standard Class"/>
    <s v="SJ-20500"/>
    <s v="Shirley Jackson"/>
    <x v="0"/>
    <s v="United States"/>
    <x v="8"/>
    <x v="1"/>
    <n v="94122"/>
    <x v="1"/>
    <s v="OFF-AR-10002135"/>
    <x v="1"/>
    <x v="6"/>
    <s v="Boston Heavy-Duty Trimline Electric Pencil Sharpeners"/>
    <n v="144.60000000000002"/>
    <n v="3"/>
    <n v="0"/>
    <n v="41.933999999999983"/>
  </r>
  <r>
    <n v="9460"/>
    <x v="4736"/>
    <x v="2"/>
    <x v="1148"/>
    <d v="2011-10-14T00:00:00"/>
    <s v="Standard Class"/>
    <s v="SJ-20500"/>
    <s v="Shirley Jackson"/>
    <x v="0"/>
    <s v="United States"/>
    <x v="8"/>
    <x v="1"/>
    <n v="94122"/>
    <x v="1"/>
    <s v="TEC-PH-10002583"/>
    <x v="2"/>
    <x v="7"/>
    <s v="iOttie HLCRIO102 Car Mount"/>
    <n v="15.991999999999999"/>
    <n v="1"/>
    <n v="0.2"/>
    <n v="-2.9985000000000022"/>
  </r>
  <r>
    <n v="9461"/>
    <x v="4737"/>
    <x v="2"/>
    <x v="664"/>
    <d v="2011-11-22T00:00:00"/>
    <s v="Second Class"/>
    <s v="FG-14260"/>
    <s v="Frank Gastineau"/>
    <x v="2"/>
    <s v="United States"/>
    <x v="20"/>
    <x v="15"/>
    <n v="10024"/>
    <x v="3"/>
    <s v="OFF-PA-10003591"/>
    <x v="1"/>
    <x v="10"/>
    <s v="Southworth 100% Cotton The Best Paper"/>
    <n v="34.44"/>
    <n v="3"/>
    <n v="0"/>
    <n v="17.22"/>
  </r>
  <r>
    <n v="9462"/>
    <x v="4738"/>
    <x v="2"/>
    <x v="538"/>
    <d v="2011-10-24T00:00:00"/>
    <s v="Standard Class"/>
    <s v="EH-14125"/>
    <s v="Eugene Hildebrand"/>
    <x v="2"/>
    <s v="United States"/>
    <x v="80"/>
    <x v="1"/>
    <n v="90712"/>
    <x v="1"/>
    <s v="TEC-PH-10004922"/>
    <x v="2"/>
    <x v="7"/>
    <s v="RCA Visys Integrated PBX 8-Line Router"/>
    <n v="321.55200000000002"/>
    <n v="6"/>
    <n v="0.2"/>
    <n v="20.097000000000008"/>
  </r>
  <r>
    <n v="9463"/>
    <x v="4739"/>
    <x v="3"/>
    <x v="920"/>
    <d v="2014-12-01T00:00:00"/>
    <s v="Second Class"/>
    <s v="BS-11590"/>
    <s v="Brendan Sweed"/>
    <x v="1"/>
    <s v="United States"/>
    <x v="103"/>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x v="38"/>
    <x v="24"/>
    <n v="43229"/>
    <x v="3"/>
    <s v="OFF-AR-10003560"/>
    <x v="1"/>
    <x v="6"/>
    <s v="Zebra Zazzle Fluorescent Highlighters"/>
    <n v="19.456000000000003"/>
    <n v="4"/>
    <n v="0.2"/>
    <n v="3.4047999999999981"/>
  </r>
  <r>
    <n v="9465"/>
    <x v="4741"/>
    <x v="2"/>
    <x v="1059"/>
    <d v="2011-12-25T00:00:00"/>
    <s v="Standard Class"/>
    <s v="JC-15775"/>
    <s v="John Castell"/>
    <x v="0"/>
    <s v="United States"/>
    <x v="46"/>
    <x v="13"/>
    <n v="19711"/>
    <x v="3"/>
    <s v="OFF-LA-10004409"/>
    <x v="1"/>
    <x v="2"/>
    <s v="Avery 492"/>
    <n v="17.28"/>
    <n v="6"/>
    <n v="0"/>
    <n v="7.9487999999999985"/>
  </r>
  <r>
    <n v="9466"/>
    <x v="4742"/>
    <x v="0"/>
    <x v="258"/>
    <d v="2013-11-24T00:00:00"/>
    <s v="Standard Class"/>
    <s v="JM-15265"/>
    <s v="Janet Molinari"/>
    <x v="1"/>
    <s v="United States"/>
    <x v="4"/>
    <x v="4"/>
    <n v="98115"/>
    <x v="1"/>
    <s v="FUR-FU-10000448"/>
    <x v="0"/>
    <x v="5"/>
    <s v="Tenex Chairmats For Use With Carpeted Floors"/>
    <n v="31.96"/>
    <n v="2"/>
    <n v="0"/>
    <n v="1.597999999999999"/>
  </r>
  <r>
    <n v="9467"/>
    <x v="4743"/>
    <x v="3"/>
    <x v="60"/>
    <d v="2014-11-11T00:00:00"/>
    <s v="Second Class"/>
    <s v="CD-12280"/>
    <s v="Christina DeMoss"/>
    <x v="0"/>
    <s v="United States"/>
    <x v="20"/>
    <x v="15"/>
    <n v="10024"/>
    <x v="3"/>
    <s v="OFF-BI-10002735"/>
    <x v="1"/>
    <x v="8"/>
    <s v="GBC Prestige Therm-A-Bind Covers"/>
    <n v="164.68800000000002"/>
    <n v="6"/>
    <n v="0.2"/>
    <n v="55.582200000000007"/>
  </r>
  <r>
    <n v="9468"/>
    <x v="4743"/>
    <x v="3"/>
    <x v="60"/>
    <d v="2014-11-11T00:00:00"/>
    <s v="Second Class"/>
    <s v="CD-12280"/>
    <s v="Christina DeMoss"/>
    <x v="0"/>
    <s v="United States"/>
    <x v="20"/>
    <x v="15"/>
    <n v="10024"/>
    <x v="3"/>
    <s v="FUR-TA-10003469"/>
    <x v="0"/>
    <x v="3"/>
    <s v="Balt Split Level Computer Training Table"/>
    <n v="166.5"/>
    <n v="2"/>
    <n v="0.4"/>
    <n v="-66.599999999999994"/>
  </r>
  <r>
    <n v="9469"/>
    <x v="4743"/>
    <x v="3"/>
    <x v="60"/>
    <d v="2014-11-11T00:00:00"/>
    <s v="Second Class"/>
    <s v="CD-12280"/>
    <s v="Christina DeMoss"/>
    <x v="0"/>
    <s v="United States"/>
    <x v="20"/>
    <x v="15"/>
    <n v="10024"/>
    <x v="3"/>
    <s v="OFF-PA-10001870"/>
    <x v="1"/>
    <x v="10"/>
    <s v="Xerox 202"/>
    <n v="12.96"/>
    <n v="2"/>
    <n v="0"/>
    <n v="6.2208000000000006"/>
  </r>
  <r>
    <n v="9470"/>
    <x v="4743"/>
    <x v="3"/>
    <x v="60"/>
    <d v="2014-11-11T00:00:00"/>
    <s v="Second Class"/>
    <s v="CD-12280"/>
    <s v="Christina DeMoss"/>
    <x v="0"/>
    <s v="United States"/>
    <x v="20"/>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x v="20"/>
    <x v="15"/>
    <n v="10024"/>
    <x v="3"/>
    <s v="TEC-PH-10001448"/>
    <x v="2"/>
    <x v="7"/>
    <s v="Anker Astro 15000mAh USB Portable Charger"/>
    <n v="99.98"/>
    <n v="2"/>
    <n v="0"/>
    <n v="3.9991999999999877"/>
  </r>
  <r>
    <n v="9472"/>
    <x v="4743"/>
    <x v="3"/>
    <x v="60"/>
    <d v="2014-11-11T00:00:00"/>
    <s v="Second Class"/>
    <s v="CD-12280"/>
    <s v="Christina DeMoss"/>
    <x v="0"/>
    <s v="United States"/>
    <x v="20"/>
    <x v="15"/>
    <n v="10024"/>
    <x v="3"/>
    <s v="OFF-BI-10002706"/>
    <x v="1"/>
    <x v="8"/>
    <s v="Avery Premier Heavy-Duty Binder with Round Locking Rings"/>
    <n v="11.423999999999999"/>
    <n v="1"/>
    <n v="0.2"/>
    <n v="3.7127999999999997"/>
  </r>
  <r>
    <n v="9473"/>
    <x v="4743"/>
    <x v="3"/>
    <x v="60"/>
    <d v="2014-11-11T00:00:00"/>
    <s v="Second Class"/>
    <s v="CD-12280"/>
    <s v="Christina DeMoss"/>
    <x v="0"/>
    <s v="United States"/>
    <x v="20"/>
    <x v="15"/>
    <n v="10024"/>
    <x v="3"/>
    <s v="FUR-CH-10004875"/>
    <x v="0"/>
    <x v="1"/>
    <s v="Harbour Creations 67200 Series Stacking Chairs"/>
    <n v="128.12400000000002"/>
    <n v="2"/>
    <n v="0.1"/>
    <n v="24.2012"/>
  </r>
  <r>
    <n v="9474"/>
    <x v="4743"/>
    <x v="3"/>
    <x v="60"/>
    <d v="2014-11-11T00:00:00"/>
    <s v="Second Class"/>
    <s v="CD-12280"/>
    <s v="Christina DeMoss"/>
    <x v="0"/>
    <s v="United States"/>
    <x v="20"/>
    <x v="15"/>
    <n v="10024"/>
    <x v="3"/>
    <s v="FUR-FU-10004245"/>
    <x v="0"/>
    <x v="5"/>
    <s v="Career Cubicle Clock, 8 1/4&quot;, Black"/>
    <n v="101.4"/>
    <n v="5"/>
    <n v="0"/>
    <n v="38.532000000000004"/>
  </r>
  <r>
    <n v="9475"/>
    <x v="4744"/>
    <x v="1"/>
    <x v="70"/>
    <d v="2012-06-05T00:00:00"/>
    <s v="Second Class"/>
    <s v="JM-15265"/>
    <s v="Janet Molinari"/>
    <x v="1"/>
    <s v="United States"/>
    <x v="22"/>
    <x v="10"/>
    <n v="60653"/>
    <x v="2"/>
    <s v="OFF-LA-10000443"/>
    <x v="1"/>
    <x v="2"/>
    <s v="Avery 501"/>
    <n v="5.9039999999999999"/>
    <n v="2"/>
    <n v="0.2"/>
    <n v="1.9925999999999999"/>
  </r>
  <r>
    <n v="9476"/>
    <x v="4744"/>
    <x v="1"/>
    <x v="70"/>
    <d v="2012-06-05T00:00:00"/>
    <s v="Second Class"/>
    <s v="JM-15265"/>
    <s v="Janet Molinari"/>
    <x v="1"/>
    <s v="United States"/>
    <x v="22"/>
    <x v="10"/>
    <n v="60653"/>
    <x v="2"/>
    <s v="OFF-PA-10001125"/>
    <x v="1"/>
    <x v="10"/>
    <s v="Xerox 1988"/>
    <n v="173.48800000000003"/>
    <n v="7"/>
    <n v="0.2"/>
    <n v="54.214999999999982"/>
  </r>
  <r>
    <n v="9477"/>
    <x v="4744"/>
    <x v="1"/>
    <x v="70"/>
    <d v="2012-06-05T00:00:00"/>
    <s v="Second Class"/>
    <s v="JM-15265"/>
    <s v="Janet Molinari"/>
    <x v="1"/>
    <s v="United States"/>
    <x v="22"/>
    <x v="10"/>
    <n v="60653"/>
    <x v="2"/>
    <s v="FUR-FU-10002703"/>
    <x v="0"/>
    <x v="5"/>
    <s v="Tenex Traditional Chairmats for Hard Floors, Average Lip, 36&quot; x 48&quot;"/>
    <n v="51.56"/>
    <n v="2"/>
    <n v="0.6"/>
    <n v="-61.872"/>
  </r>
  <r>
    <n v="9478"/>
    <x v="4744"/>
    <x v="1"/>
    <x v="70"/>
    <d v="2012-06-05T00:00:00"/>
    <s v="Second Class"/>
    <s v="JM-15265"/>
    <s v="Janet Molinari"/>
    <x v="1"/>
    <s v="United States"/>
    <x v="22"/>
    <x v="10"/>
    <n v="60653"/>
    <x v="2"/>
    <s v="OFF-BI-10004364"/>
    <x v="1"/>
    <x v="8"/>
    <s v="Storex Dura Pro Binders"/>
    <n v="3.5639999999999992"/>
    <n v="3"/>
    <n v="0.8"/>
    <n v="-6.2370000000000019"/>
  </r>
  <r>
    <n v="9479"/>
    <x v="4745"/>
    <x v="2"/>
    <x v="557"/>
    <d v="2011-09-14T00:00:00"/>
    <s v="Standard Class"/>
    <s v="SS-20410"/>
    <s v="Shahid Shariari"/>
    <x v="0"/>
    <s v="United States"/>
    <x v="524"/>
    <x v="10"/>
    <n v="60543"/>
    <x v="2"/>
    <s v="OFF-FA-10000936"/>
    <x v="1"/>
    <x v="13"/>
    <s v="Acco Hot Clips Clips to Go"/>
    <n v="13.16"/>
    <n v="5"/>
    <n v="0.2"/>
    <n v="4.1124999999999998"/>
  </r>
  <r>
    <n v="9480"/>
    <x v="4745"/>
    <x v="2"/>
    <x v="557"/>
    <d v="2011-09-14T00:00:00"/>
    <s v="Standard Class"/>
    <s v="SS-20410"/>
    <s v="Shahid Shariari"/>
    <x v="0"/>
    <s v="United States"/>
    <x v="524"/>
    <x v="10"/>
    <n v="60543"/>
    <x v="2"/>
    <s v="OFF-BI-10001249"/>
    <x v="1"/>
    <x v="8"/>
    <s v="Avery Heavy-Duty EZD View Binder with Locking Rings"/>
    <n v="3.8279999999999994"/>
    <n v="3"/>
    <n v="0.8"/>
    <n v="-6.5076000000000018"/>
  </r>
  <r>
    <n v="9481"/>
    <x v="4745"/>
    <x v="2"/>
    <x v="557"/>
    <d v="2011-09-14T00:00:00"/>
    <s v="Standard Class"/>
    <s v="SS-20410"/>
    <s v="Shahid Shariari"/>
    <x v="0"/>
    <s v="United States"/>
    <x v="524"/>
    <x v="10"/>
    <n v="60543"/>
    <x v="2"/>
    <s v="OFF-BI-10004632"/>
    <x v="1"/>
    <x v="8"/>
    <s v="Ibico Hi-Tech Manual Binding System"/>
    <n v="304.98999999999995"/>
    <n v="5"/>
    <n v="0.8"/>
    <n v="-533.73250000000007"/>
  </r>
  <r>
    <n v="9482"/>
    <x v="4746"/>
    <x v="3"/>
    <x v="44"/>
    <d v="2014-11-13T00:00:00"/>
    <s v="Standard Class"/>
    <s v="HG-14845"/>
    <s v="Harry Greene"/>
    <x v="0"/>
    <s v="United States"/>
    <x v="61"/>
    <x v="5"/>
    <n v="75220"/>
    <x v="2"/>
    <s v="OFF-ST-10000615"/>
    <x v="1"/>
    <x v="4"/>
    <s v="SimpliFile Personal File, Black Granite, 15w x 6-15/16d x 11-1/4h"/>
    <n v="18.16"/>
    <n v="2"/>
    <n v="0.2"/>
    <n v="1.8160000000000016"/>
  </r>
  <r>
    <n v="9483"/>
    <x v="4747"/>
    <x v="1"/>
    <x v="782"/>
    <d v="2012-06-24T00:00:00"/>
    <s v="Second Class"/>
    <s v="BC-11125"/>
    <s v="Becky Castell"/>
    <x v="2"/>
    <s v="United States"/>
    <x v="10"/>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x v="1"/>
    <x v="1"/>
    <n v="90008"/>
    <x v="1"/>
    <s v="OFF-AR-10004757"/>
    <x v="1"/>
    <x v="6"/>
    <s v="Crayola Colored Pencils"/>
    <n v="19.68"/>
    <n v="6"/>
    <n v="0"/>
    <n v="6.4943999999999988"/>
  </r>
  <r>
    <n v="9485"/>
    <x v="4749"/>
    <x v="0"/>
    <x v="499"/>
    <d v="2013-12-05T00:00:00"/>
    <s v="Second Class"/>
    <s v="MY-18295"/>
    <s v="Muhammed Yedwab"/>
    <x v="1"/>
    <s v="United States"/>
    <x v="12"/>
    <x v="5"/>
    <n v="77036"/>
    <x v="2"/>
    <s v="FUR-BO-10003893"/>
    <x v="0"/>
    <x v="0"/>
    <s v="Sauder Camden County Collection Library"/>
    <n v="781.86399999999992"/>
    <n v="10"/>
    <n v="0.32"/>
    <n v="-137.97600000000008"/>
  </r>
  <r>
    <n v="9486"/>
    <x v="4749"/>
    <x v="0"/>
    <x v="499"/>
    <d v="2013-12-05T00:00:00"/>
    <s v="Second Class"/>
    <s v="MY-18295"/>
    <s v="Muhammed Yedwab"/>
    <x v="1"/>
    <s v="United States"/>
    <x v="12"/>
    <x v="5"/>
    <n v="77036"/>
    <x v="2"/>
    <s v="OFF-PA-10003893"/>
    <x v="1"/>
    <x v="10"/>
    <s v="Xerox 1962"/>
    <n v="30.816000000000003"/>
    <n v="9"/>
    <n v="0.2"/>
    <n v="9.6299999999999955"/>
  </r>
  <r>
    <n v="9487"/>
    <x v="4750"/>
    <x v="3"/>
    <x v="386"/>
    <d v="2014-10-13T00:00:00"/>
    <s v="Same Day"/>
    <s v="NF-18385"/>
    <s v="Natalie Fritzler"/>
    <x v="0"/>
    <s v="United States"/>
    <x v="320"/>
    <x v="48"/>
    <n v="26003"/>
    <x v="3"/>
    <s v="FUR-TA-10001932"/>
    <x v="0"/>
    <x v="3"/>
    <s v="Chromcraft 48&quot; x 96&quot; Racetrack Double Pedestal Table"/>
    <n v="673.34399999999994"/>
    <n v="3"/>
    <n v="0.3"/>
    <n v="-76.953599999999994"/>
  </r>
  <r>
    <n v="9488"/>
    <x v="4751"/>
    <x v="3"/>
    <x v="157"/>
    <d v="2014-12-14T00:00:00"/>
    <s v="First Class"/>
    <s v="NB-18655"/>
    <s v="Nona Balk"/>
    <x v="1"/>
    <s v="United States"/>
    <x v="267"/>
    <x v="30"/>
    <n v="7501"/>
    <x v="3"/>
    <s v="OFF-FA-10001561"/>
    <x v="1"/>
    <x v="13"/>
    <s v="Stockwell Push Pins"/>
    <n v="6.5400000000000009"/>
    <n v="3"/>
    <n v="0"/>
    <n v="2.1581999999999999"/>
  </r>
  <r>
    <n v="9489"/>
    <x v="4752"/>
    <x v="1"/>
    <x v="486"/>
    <d v="2012-10-04T00:00:00"/>
    <s v="First Class"/>
    <s v="EM-13960"/>
    <s v="Eric Murdock"/>
    <x v="0"/>
    <s v="United States"/>
    <x v="32"/>
    <x v="21"/>
    <n v="97206"/>
    <x v="1"/>
    <s v="TEC-PH-10001817"/>
    <x v="2"/>
    <x v="7"/>
    <s v="Wilson Electronics DB Pro Signal Booster"/>
    <n v="572.80000000000007"/>
    <n v="2"/>
    <n v="0.2"/>
    <n v="50.120000000000033"/>
  </r>
  <r>
    <n v="9490"/>
    <x v="4753"/>
    <x v="0"/>
    <x v="1222"/>
    <d v="2013-08-12T00:00:00"/>
    <s v="Standard Class"/>
    <s v="MF-17665"/>
    <s v="Maureen Fritzler"/>
    <x v="1"/>
    <s v="United States"/>
    <x v="114"/>
    <x v="19"/>
    <n v="35810"/>
    <x v="0"/>
    <s v="OFF-AR-10000538"/>
    <x v="1"/>
    <x v="6"/>
    <s v="Boston Model 1800 Electric Pencil Sharpener, Gray"/>
    <n v="197.04999999999998"/>
    <n v="7"/>
    <n v="0"/>
    <n v="59.114999999999981"/>
  </r>
  <r>
    <n v="9491"/>
    <x v="4754"/>
    <x v="3"/>
    <x v="1032"/>
    <d v="2014-01-08T00:00:00"/>
    <s v="Standard Class"/>
    <s v="CM-12385"/>
    <s v="Christopher Martinez"/>
    <x v="0"/>
    <s v="United States"/>
    <x v="8"/>
    <x v="1"/>
    <n v="94110"/>
    <x v="1"/>
    <s v="OFF-BI-10004584"/>
    <x v="1"/>
    <x v="8"/>
    <s v="GBC ProClick 150 Presentation Binding System"/>
    <n v="2022.2720000000002"/>
    <n v="8"/>
    <n v="0.2"/>
    <n v="682.5168000000001"/>
  </r>
  <r>
    <n v="9492"/>
    <x v="4754"/>
    <x v="3"/>
    <x v="1032"/>
    <d v="2014-01-08T00:00:00"/>
    <s v="Standard Class"/>
    <s v="CM-12385"/>
    <s v="Christopher Martinez"/>
    <x v="0"/>
    <s v="United States"/>
    <x v="8"/>
    <x v="1"/>
    <n v="94110"/>
    <x v="1"/>
    <s v="OFF-AR-10000817"/>
    <x v="1"/>
    <x v="6"/>
    <s v="Manco Dry-Lighter Erasable Highlighter"/>
    <n v="9.120000000000001"/>
    <n v="3"/>
    <n v="0"/>
    <n v="3.1007999999999996"/>
  </r>
  <r>
    <n v="9493"/>
    <x v="4755"/>
    <x v="3"/>
    <x v="659"/>
    <d v="2014-11-08T00:00:00"/>
    <s v="Same Day"/>
    <s v="EC-14050"/>
    <s v="Erin Creighton"/>
    <x v="0"/>
    <s v="United States"/>
    <x v="268"/>
    <x v="26"/>
    <n v="73120"/>
    <x v="2"/>
    <s v="OFF-BI-10000756"/>
    <x v="1"/>
    <x v="8"/>
    <s v="Storex DuraTech Recycled Plastic Frosted Binders"/>
    <n v="38.160000000000004"/>
    <n v="9"/>
    <n v="0"/>
    <n v="19.080000000000002"/>
  </r>
  <r>
    <n v="9494"/>
    <x v="4756"/>
    <x v="0"/>
    <x v="835"/>
    <d v="2013-01-08T00:00:00"/>
    <s v="Standard Class"/>
    <s v="BO-11350"/>
    <s v="Bill Overfelt"/>
    <x v="1"/>
    <s v="United States"/>
    <x v="387"/>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x v="387"/>
    <x v="26"/>
    <n v="74012"/>
    <x v="2"/>
    <s v="OFF-BI-10004364"/>
    <x v="1"/>
    <x v="8"/>
    <s v="Storex Dura Pro Binders"/>
    <n v="11.88"/>
    <n v="2"/>
    <n v="0"/>
    <n v="5.3460000000000001"/>
  </r>
  <r>
    <n v="9496"/>
    <x v="4757"/>
    <x v="0"/>
    <x v="536"/>
    <d v="2013-05-17T00:00:00"/>
    <s v="Standard Class"/>
    <s v="VM-21835"/>
    <s v="Vivian Mathis"/>
    <x v="0"/>
    <s v="United States"/>
    <x v="133"/>
    <x v="1"/>
    <n v="92691"/>
    <x v="1"/>
    <s v="TEC-AC-10004518"/>
    <x v="2"/>
    <x v="11"/>
    <s v="Memorex Mini Travel Drive 32 GB USB 2.0 Flash Drive"/>
    <n v="120"/>
    <n v="6"/>
    <n v="0"/>
    <n v="46.800000000000004"/>
  </r>
  <r>
    <n v="9497"/>
    <x v="4757"/>
    <x v="0"/>
    <x v="536"/>
    <d v="2013-05-17T00:00:00"/>
    <s v="Standard Class"/>
    <s v="VM-21835"/>
    <s v="Vivian Mathis"/>
    <x v="0"/>
    <s v="United States"/>
    <x v="133"/>
    <x v="1"/>
    <n v="92691"/>
    <x v="1"/>
    <s v="OFF-AP-10002222"/>
    <x v="1"/>
    <x v="9"/>
    <s v="Staples"/>
    <n v="8.67"/>
    <n v="1"/>
    <n v="0"/>
    <n v="2.3409000000000004"/>
  </r>
  <r>
    <n v="9498"/>
    <x v="4758"/>
    <x v="3"/>
    <x v="60"/>
    <d v="2014-11-08T00:00:00"/>
    <s v="First Class"/>
    <s v="AB-10060"/>
    <s v="Adam Bellavance"/>
    <x v="2"/>
    <s v="United States"/>
    <x v="382"/>
    <x v="14"/>
    <n v="46142"/>
    <x v="2"/>
    <s v="OFF-PA-10002615"/>
    <x v="1"/>
    <x v="10"/>
    <s v="Ampad Gold Fibre Wirebound Steno Books, 6&quot; x 9&quot;, Gregg Ruled"/>
    <n v="4.41"/>
    <n v="1"/>
    <n v="0"/>
    <n v="2.0286"/>
  </r>
  <r>
    <n v="9499"/>
    <x v="4758"/>
    <x v="3"/>
    <x v="60"/>
    <d v="2014-11-08T00:00:00"/>
    <s v="First Class"/>
    <s v="AB-10060"/>
    <s v="Adam Bellavance"/>
    <x v="2"/>
    <s v="United States"/>
    <x v="382"/>
    <x v="14"/>
    <n v="46142"/>
    <x v="2"/>
    <s v="OFF-PA-10000565"/>
    <x v="1"/>
    <x v="10"/>
    <s v="Staples"/>
    <n v="167.94"/>
    <n v="3"/>
    <n v="0"/>
    <n v="82.290599999999998"/>
  </r>
  <r>
    <n v="9500"/>
    <x v="4758"/>
    <x v="3"/>
    <x v="60"/>
    <d v="2014-11-08T00:00:00"/>
    <s v="First Class"/>
    <s v="AB-10060"/>
    <s v="Adam Bellavance"/>
    <x v="2"/>
    <s v="United States"/>
    <x v="382"/>
    <x v="14"/>
    <n v="46142"/>
    <x v="2"/>
    <s v="OFF-PA-10003673"/>
    <x v="1"/>
    <x v="10"/>
    <s v="Strathmore Photo Mount Cards"/>
    <n v="67.8"/>
    <n v="10"/>
    <n v="0"/>
    <n v="31.187999999999999"/>
  </r>
  <r>
    <n v="9501"/>
    <x v="4759"/>
    <x v="0"/>
    <x v="439"/>
    <d v="2013-05-31T00:00:00"/>
    <s v="Standard Class"/>
    <s v="CM-12235"/>
    <s v="Chris McAfee"/>
    <x v="0"/>
    <s v="United States"/>
    <x v="158"/>
    <x v="6"/>
    <n v="53209"/>
    <x v="2"/>
    <s v="FUR-FU-10002088"/>
    <x v="0"/>
    <x v="5"/>
    <s v="Nu-Dell Float Frame 11 x 14 1/2"/>
    <n v="26.94"/>
    <n v="3"/>
    <n v="0"/>
    <n v="11.314800000000002"/>
  </r>
  <r>
    <n v="9502"/>
    <x v="4760"/>
    <x v="1"/>
    <x v="312"/>
    <d v="2012-11-24T00:00:00"/>
    <s v="Standard Class"/>
    <s v="KW-16570"/>
    <s v="Kelly Williams"/>
    <x v="0"/>
    <s v="United States"/>
    <x v="8"/>
    <x v="1"/>
    <n v="94109"/>
    <x v="1"/>
    <s v="FUR-FU-10001546"/>
    <x v="0"/>
    <x v="5"/>
    <s v="Dana Swing-Arm Lamps"/>
    <n v="32.04"/>
    <n v="3"/>
    <n v="0"/>
    <n v="8.01"/>
  </r>
  <r>
    <n v="9503"/>
    <x v="4761"/>
    <x v="0"/>
    <x v="183"/>
    <d v="2013-04-30T00:00:00"/>
    <s v="Standard Class"/>
    <s v="MM-17920"/>
    <s v="Michael Moore"/>
    <x v="0"/>
    <s v="United States"/>
    <x v="410"/>
    <x v="15"/>
    <n v="13440"/>
    <x v="3"/>
    <s v="OFF-AR-10000614"/>
    <x v="1"/>
    <x v="6"/>
    <s v="Barrel Sharpener"/>
    <n v="32.129999999999995"/>
    <n v="9"/>
    <n v="0"/>
    <n v="8.3537999999999997"/>
  </r>
  <r>
    <n v="9504"/>
    <x v="4761"/>
    <x v="0"/>
    <x v="183"/>
    <d v="2013-04-30T00:00:00"/>
    <s v="Standard Class"/>
    <s v="MM-17920"/>
    <s v="Michael Moore"/>
    <x v="0"/>
    <s v="United States"/>
    <x v="410"/>
    <x v="15"/>
    <n v="13440"/>
    <x v="3"/>
    <s v="OFF-AR-10003190"/>
    <x v="1"/>
    <x v="6"/>
    <s v="Newell 32"/>
    <n v="2.88"/>
    <n v="1"/>
    <n v="0"/>
    <n v="0.80640000000000001"/>
  </r>
  <r>
    <n v="9505"/>
    <x v="4762"/>
    <x v="0"/>
    <x v="500"/>
    <d v="2013-10-19T00:00:00"/>
    <s v="Standard Class"/>
    <s v="PW-19030"/>
    <s v="Pauline Webber"/>
    <x v="1"/>
    <s v="United States"/>
    <x v="20"/>
    <x v="15"/>
    <n v="10009"/>
    <x v="3"/>
    <s v="TEC-PH-10004094"/>
    <x v="2"/>
    <x v="7"/>
    <s v="Motorola L703CM"/>
    <n v="1091.93"/>
    <n v="7"/>
    <n v="0"/>
    <n v="272.98250000000002"/>
  </r>
  <r>
    <n v="9506"/>
    <x v="4762"/>
    <x v="0"/>
    <x v="500"/>
    <d v="2013-10-19T00:00:00"/>
    <s v="Standard Class"/>
    <s v="PW-19030"/>
    <s v="Pauline Webber"/>
    <x v="1"/>
    <s v="United States"/>
    <x v="20"/>
    <x v="15"/>
    <n v="10009"/>
    <x v="3"/>
    <s v="OFF-PA-10001970"/>
    <x v="1"/>
    <x v="10"/>
    <s v="Xerox 1908"/>
    <n v="111.96"/>
    <n v="2"/>
    <n v="0"/>
    <n v="54.860399999999998"/>
  </r>
  <r>
    <n v="9507"/>
    <x v="4763"/>
    <x v="2"/>
    <x v="267"/>
    <d v="2011-04-07T00:00:00"/>
    <s v="Second Class"/>
    <s v="RD-19900"/>
    <s v="Ruben Dartt"/>
    <x v="0"/>
    <s v="United States"/>
    <x v="363"/>
    <x v="12"/>
    <n v="48127"/>
    <x v="2"/>
    <s v="OFF-AR-10002952"/>
    <x v="1"/>
    <x v="6"/>
    <s v="Stanley Contemporary Battery Pencil Sharpeners"/>
    <n v="26.7"/>
    <n v="2"/>
    <n v="0"/>
    <n v="7.4759999999999991"/>
  </r>
  <r>
    <n v="9508"/>
    <x v="4763"/>
    <x v="2"/>
    <x v="267"/>
    <d v="2011-04-07T00:00:00"/>
    <s v="Second Class"/>
    <s v="RD-19900"/>
    <s v="Ruben Dartt"/>
    <x v="0"/>
    <s v="United States"/>
    <x v="363"/>
    <x v="12"/>
    <n v="48127"/>
    <x v="2"/>
    <s v="OFF-BI-10004209"/>
    <x v="1"/>
    <x v="8"/>
    <s v="Fellowes Twister Kit, Gray/Clear, 3/pkg"/>
    <n v="40.199999999999996"/>
    <n v="5"/>
    <n v="0"/>
    <n v="18.089999999999996"/>
  </r>
  <r>
    <n v="9509"/>
    <x v="4763"/>
    <x v="2"/>
    <x v="267"/>
    <d v="2011-04-07T00:00:00"/>
    <s v="Second Class"/>
    <s v="RD-19900"/>
    <s v="Ruben Dartt"/>
    <x v="0"/>
    <s v="United States"/>
    <x v="363"/>
    <x v="12"/>
    <n v="48127"/>
    <x v="2"/>
    <s v="OFF-AR-10004685"/>
    <x v="1"/>
    <x v="6"/>
    <s v="Binney &amp; Smith Crayola Metallic Colored Pencils, 8-Color Set"/>
    <n v="13.89"/>
    <n v="3"/>
    <n v="0"/>
    <n v="4.5836999999999994"/>
  </r>
  <r>
    <n v="9510"/>
    <x v="4763"/>
    <x v="2"/>
    <x v="267"/>
    <d v="2011-04-07T00:00:00"/>
    <s v="Second Class"/>
    <s v="RD-19900"/>
    <s v="Ruben Dartt"/>
    <x v="0"/>
    <s v="United States"/>
    <x v="363"/>
    <x v="12"/>
    <n v="48127"/>
    <x v="2"/>
    <s v="OFF-ST-10000991"/>
    <x v="1"/>
    <x v="4"/>
    <s v="Space Solutions HD Industrial Steel Shelving."/>
    <n v="689.81999999999994"/>
    <n v="6"/>
    <n v="0"/>
    <n v="20.694600000000008"/>
  </r>
  <r>
    <n v="9511"/>
    <x v="4764"/>
    <x v="0"/>
    <x v="876"/>
    <d v="2013-08-12T00:00:00"/>
    <s v="Standard Class"/>
    <s v="LM-17065"/>
    <s v="Liz MacKendrick"/>
    <x v="0"/>
    <s v="United States"/>
    <x v="20"/>
    <x v="15"/>
    <n v="10024"/>
    <x v="3"/>
    <s v="OFF-AR-10002399"/>
    <x v="1"/>
    <x v="6"/>
    <s v="Dixon Prang Watercolor Pencils, 10-Color Set with Brush"/>
    <n v="38.339999999999996"/>
    <n v="9"/>
    <n v="0"/>
    <n v="15.7194"/>
  </r>
  <r>
    <n v="9512"/>
    <x v="4765"/>
    <x v="2"/>
    <x v="637"/>
    <d v="2011-12-16T00:00:00"/>
    <s v="First Class"/>
    <s v="CS-11845"/>
    <s v="Cari Sayre"/>
    <x v="1"/>
    <s v="United States"/>
    <x v="22"/>
    <x v="10"/>
    <n v="60623"/>
    <x v="2"/>
    <s v="OFF-BI-10002353"/>
    <x v="1"/>
    <x v="8"/>
    <s v="GBC VeloBind Cover Sets"/>
    <n v="9.2639999999999976"/>
    <n v="3"/>
    <n v="0.8"/>
    <n v="-13.895999999999997"/>
  </r>
  <r>
    <n v="9513"/>
    <x v="4766"/>
    <x v="3"/>
    <x v="1109"/>
    <d v="2014-06-04T00:00:00"/>
    <s v="Second Class"/>
    <s v="KT-16480"/>
    <s v="Kean Thornton"/>
    <x v="0"/>
    <s v="United States"/>
    <x v="61"/>
    <x v="5"/>
    <n v="75217"/>
    <x v="2"/>
    <s v="FUR-BO-10001811"/>
    <x v="0"/>
    <x v="0"/>
    <s v="Atlantic Metals Mobile 5-Shelf Bookcases, Custom Colors"/>
    <n v="204.66639999999998"/>
    <n v="1"/>
    <n v="0.32"/>
    <n v="-6.0196000000000254"/>
  </r>
  <r>
    <n v="9514"/>
    <x v="4767"/>
    <x v="0"/>
    <x v="500"/>
    <d v="2013-10-20T00:00:00"/>
    <s v="Standard Class"/>
    <s v="BE-11410"/>
    <s v="Bobby Elias"/>
    <x v="0"/>
    <s v="United States"/>
    <x v="233"/>
    <x v="6"/>
    <n v="54915"/>
    <x v="2"/>
    <s v="TEC-AC-10003033"/>
    <x v="2"/>
    <x v="11"/>
    <s v="Plantronics CS510 - Over-the-Head monaural Wireless Headset System"/>
    <n v="1649.75"/>
    <n v="5"/>
    <n v="0"/>
    <n v="544.41749999999979"/>
  </r>
  <r>
    <n v="9515"/>
    <x v="4768"/>
    <x v="2"/>
    <x v="619"/>
    <d v="2011-03-18T00:00:00"/>
    <s v="Standard Class"/>
    <s v="NF-18475"/>
    <s v="Neil Französisch"/>
    <x v="2"/>
    <s v="United States"/>
    <x v="108"/>
    <x v="2"/>
    <n v="32216"/>
    <x v="0"/>
    <s v="OFF-PA-10000176"/>
    <x v="1"/>
    <x v="10"/>
    <s v="Xerox 1887"/>
    <n v="91.055999999999997"/>
    <n v="6"/>
    <n v="0.2"/>
    <n v="31.869599999999995"/>
  </r>
  <r>
    <n v="9516"/>
    <x v="4769"/>
    <x v="2"/>
    <x v="1223"/>
    <d v="2011-02-25T00:00:00"/>
    <s v="Standard Class"/>
    <s v="DL-13315"/>
    <s v="Delfina Latchford"/>
    <x v="0"/>
    <s v="United States"/>
    <x v="22"/>
    <x v="10"/>
    <n v="60653"/>
    <x v="2"/>
    <s v="OFF-AR-10003631"/>
    <x v="1"/>
    <x v="6"/>
    <s v="Staples"/>
    <n v="54.207999999999998"/>
    <n v="14"/>
    <n v="0.2"/>
    <n v="8.808799999999998"/>
  </r>
  <r>
    <n v="9517"/>
    <x v="4770"/>
    <x v="1"/>
    <x v="252"/>
    <d v="2012-08-26T00:00:00"/>
    <s v="Second Class"/>
    <s v="MS-17710"/>
    <s v="Maurice Satty"/>
    <x v="0"/>
    <s v="United States"/>
    <x v="256"/>
    <x v="24"/>
    <n v="43402"/>
    <x v="3"/>
    <s v="TEC-PH-10000923"/>
    <x v="2"/>
    <x v="7"/>
    <s v="Belkin SportFit Armband For iPhone 5s/5c, Fuchsia"/>
    <n v="26.981999999999999"/>
    <n v="3"/>
    <n v="0.4"/>
    <n v="4.0472999999999999"/>
  </r>
  <r>
    <n v="9518"/>
    <x v="4770"/>
    <x v="1"/>
    <x v="252"/>
    <d v="2012-08-26T00:00:00"/>
    <s v="Second Class"/>
    <s v="MS-17710"/>
    <s v="Maurice Satty"/>
    <x v="0"/>
    <s v="United States"/>
    <x v="256"/>
    <x v="24"/>
    <n v="43402"/>
    <x v="3"/>
    <s v="OFF-LA-10003190"/>
    <x v="1"/>
    <x v="2"/>
    <s v="Avery 474"/>
    <n v="6.911999999999999"/>
    <n v="3"/>
    <n v="0.2"/>
    <n v="2.5056000000000003"/>
  </r>
  <r>
    <n v="9519"/>
    <x v="4770"/>
    <x v="1"/>
    <x v="252"/>
    <d v="2012-08-26T00:00:00"/>
    <s v="Second Class"/>
    <s v="MS-17710"/>
    <s v="Maurice Satty"/>
    <x v="0"/>
    <s v="United States"/>
    <x v="256"/>
    <x v="24"/>
    <n v="43402"/>
    <x v="3"/>
    <s v="OFF-ST-10003208"/>
    <x v="1"/>
    <x v="4"/>
    <s v="Adjustable Depth Letter/Legal Cart"/>
    <n v="435.50400000000002"/>
    <n v="3"/>
    <n v="0.2"/>
    <n v="48.994199999999921"/>
  </r>
  <r>
    <n v="9520"/>
    <x v="4771"/>
    <x v="3"/>
    <x v="540"/>
    <d v="2014-05-13T00:00:00"/>
    <s v="Second Class"/>
    <s v="MM-18055"/>
    <s v="Michelle Moray"/>
    <x v="0"/>
    <s v="United States"/>
    <x v="8"/>
    <x v="1"/>
    <n v="94110"/>
    <x v="1"/>
    <s v="OFF-AP-10000692"/>
    <x v="1"/>
    <x v="9"/>
    <s v="Fellowes Mighty 8 Compact Surge Protector"/>
    <n v="81.08"/>
    <n v="4"/>
    <n v="0"/>
    <n v="22.702400000000004"/>
  </r>
  <r>
    <n v="9521"/>
    <x v="4772"/>
    <x v="0"/>
    <x v="1084"/>
    <d v="2013-02-09T00:00:00"/>
    <s v="Standard Class"/>
    <s v="JB-15400"/>
    <s v="Jennifer Braxton"/>
    <x v="1"/>
    <s v="United States"/>
    <x v="1"/>
    <x v="1"/>
    <n v="90049"/>
    <x v="1"/>
    <s v="OFF-ST-10004180"/>
    <x v="1"/>
    <x v="4"/>
    <s v="Safco Commercial Shelving"/>
    <n v="93.02"/>
    <n v="2"/>
    <n v="0"/>
    <n v="3.720799999999997"/>
  </r>
  <r>
    <n v="9522"/>
    <x v="4773"/>
    <x v="2"/>
    <x v="174"/>
    <d v="2011-12-25T00:00:00"/>
    <s v="Standard Class"/>
    <s v="SG-20605"/>
    <s v="Speros Goranitis"/>
    <x v="0"/>
    <s v="United States"/>
    <x v="22"/>
    <x v="10"/>
    <n v="60623"/>
    <x v="2"/>
    <s v="TEC-PH-10002817"/>
    <x v="2"/>
    <x v="7"/>
    <s v="RCA ViSYS 25425RE1 Corded phone"/>
    <n v="323.97600000000006"/>
    <n v="3"/>
    <n v="0.2"/>
    <n v="36.44729999999997"/>
  </r>
  <r>
    <n v="9523"/>
    <x v="4773"/>
    <x v="2"/>
    <x v="174"/>
    <d v="2011-12-25T00:00:00"/>
    <s v="Standard Class"/>
    <s v="SG-20605"/>
    <s v="Speros Goranitis"/>
    <x v="0"/>
    <s v="United States"/>
    <x v="22"/>
    <x v="10"/>
    <n v="60623"/>
    <x v="2"/>
    <s v="OFF-PA-10000295"/>
    <x v="1"/>
    <x v="10"/>
    <s v="Xerox 229"/>
    <n v="15.552000000000003"/>
    <n v="3"/>
    <n v="0.2"/>
    <n v="5.4432"/>
  </r>
  <r>
    <n v="9524"/>
    <x v="4773"/>
    <x v="2"/>
    <x v="174"/>
    <d v="2011-12-25T00:00:00"/>
    <s v="Standard Class"/>
    <s v="SG-20605"/>
    <s v="Speros Goranitis"/>
    <x v="0"/>
    <s v="United States"/>
    <x v="22"/>
    <x v="10"/>
    <n v="60623"/>
    <x v="2"/>
    <s v="OFF-ST-10000419"/>
    <x v="1"/>
    <x v="4"/>
    <s v="Rogers Jumbo File, Granite"/>
    <n v="32.591999999999999"/>
    <n v="3"/>
    <n v="0.2"/>
    <n v="-7.7406000000000006"/>
  </r>
  <r>
    <n v="9525"/>
    <x v="4774"/>
    <x v="3"/>
    <x v="256"/>
    <d v="2014-12-07T00:00:00"/>
    <s v="First Class"/>
    <s v="PB-18805"/>
    <s v="Patrick Bzostek"/>
    <x v="2"/>
    <s v="United States"/>
    <x v="4"/>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x v="4"/>
    <x v="4"/>
    <n v="98115"/>
    <x v="1"/>
    <s v="FUR-FU-10003268"/>
    <x v="0"/>
    <x v="5"/>
    <s v="Eldon Radial Chair Mat for Low to Medium Pile Carpets"/>
    <n v="199.89999999999998"/>
    <n v="5"/>
    <n v="0"/>
    <n v="39.97999999999999"/>
  </r>
  <r>
    <n v="9527"/>
    <x v="4774"/>
    <x v="3"/>
    <x v="256"/>
    <d v="2014-12-07T00:00:00"/>
    <s v="First Class"/>
    <s v="PB-18805"/>
    <s v="Patrick Bzostek"/>
    <x v="2"/>
    <s v="United States"/>
    <x v="4"/>
    <x v="4"/>
    <n v="98115"/>
    <x v="1"/>
    <s v="TEC-PH-10000148"/>
    <x v="2"/>
    <x v="7"/>
    <s v="Cyber Acoustics AC-202b Speech Recognition Stereo Headset"/>
    <n v="31.176000000000002"/>
    <n v="3"/>
    <n v="0.2"/>
    <n v="-7.0145999999999997"/>
  </r>
  <r>
    <n v="9528"/>
    <x v="4774"/>
    <x v="3"/>
    <x v="256"/>
    <d v="2014-12-07T00:00:00"/>
    <s v="First Class"/>
    <s v="PB-18805"/>
    <s v="Patrick Bzostek"/>
    <x v="2"/>
    <s v="United States"/>
    <x v="4"/>
    <x v="4"/>
    <n v="98115"/>
    <x v="1"/>
    <s v="OFF-BI-10001543"/>
    <x v="1"/>
    <x v="8"/>
    <s v="GBC VeloBinder Manual Binding System"/>
    <n v="172.75200000000001"/>
    <n v="6"/>
    <n v="0.2"/>
    <n v="60.463200000000015"/>
  </r>
  <r>
    <n v="9529"/>
    <x v="4774"/>
    <x v="3"/>
    <x v="256"/>
    <d v="2014-12-07T00:00:00"/>
    <s v="First Class"/>
    <s v="PB-18805"/>
    <s v="Patrick Bzostek"/>
    <x v="2"/>
    <s v="United States"/>
    <x v="4"/>
    <x v="4"/>
    <n v="98115"/>
    <x v="1"/>
    <s v="OFF-BI-10002071"/>
    <x v="1"/>
    <x v="8"/>
    <s v="Fellowes Black Plastic Comb Bindings"/>
    <n v="9.2959999999999994"/>
    <n v="2"/>
    <n v="0.2"/>
    <n v="3.0211999999999994"/>
  </r>
  <r>
    <n v="9530"/>
    <x v="4775"/>
    <x v="3"/>
    <x v="668"/>
    <d v="2014-03-26T00:00:00"/>
    <s v="Same Day"/>
    <s v="AC-10615"/>
    <s v="Ann Chong"/>
    <x v="1"/>
    <s v="United States"/>
    <x v="486"/>
    <x v="5"/>
    <n v="77705"/>
    <x v="2"/>
    <s v="OFF-ST-10002352"/>
    <x v="1"/>
    <x v="4"/>
    <s v="Iris Project Case"/>
    <n v="12.768000000000001"/>
    <n v="2"/>
    <n v="0.2"/>
    <n v="0.95759999999999934"/>
  </r>
  <r>
    <n v="9531"/>
    <x v="4776"/>
    <x v="3"/>
    <x v="141"/>
    <d v="2014-07-13T00:00:00"/>
    <s v="Standard Class"/>
    <s v="MR-17545"/>
    <s v="Mathew Reese"/>
    <x v="2"/>
    <s v="United States"/>
    <x v="4"/>
    <x v="4"/>
    <n v="98103"/>
    <x v="1"/>
    <s v="OFF-PA-10003127"/>
    <x v="1"/>
    <x v="10"/>
    <s v="Staples"/>
    <n v="52.76"/>
    <n v="2"/>
    <n v="0"/>
    <n v="24.269599999999997"/>
  </r>
  <r>
    <n v="9532"/>
    <x v="4777"/>
    <x v="3"/>
    <x v="40"/>
    <d v="2014-11-01T00:00:00"/>
    <s v="Standard Class"/>
    <s v="BF-11215"/>
    <s v="Benjamin Farhat"/>
    <x v="2"/>
    <s v="United States"/>
    <x v="61"/>
    <x v="5"/>
    <n v="75217"/>
    <x v="2"/>
    <s v="OFF-ST-10000464"/>
    <x v="1"/>
    <x v="4"/>
    <s v="Multi-Use Personal File Cart and Caster Set, Three Stacking Bins"/>
    <n v="55.616"/>
    <n v="2"/>
    <n v="0.2"/>
    <n v="5.5616000000000021"/>
  </r>
  <r>
    <n v="9533"/>
    <x v="4778"/>
    <x v="0"/>
    <x v="189"/>
    <d v="2013-11-01T00:00:00"/>
    <s v="Standard Class"/>
    <s v="BW-11200"/>
    <s v="Ben Wallace"/>
    <x v="0"/>
    <s v="United States"/>
    <x v="20"/>
    <x v="15"/>
    <n v="10011"/>
    <x v="3"/>
    <s v="FUR-CH-10000553"/>
    <x v="0"/>
    <x v="1"/>
    <s v="Metal Folding Chairs, Beige, 4/Carton"/>
    <n v="427.64400000000001"/>
    <n v="14"/>
    <n v="0.1"/>
    <n v="80.777199999999979"/>
  </r>
  <r>
    <n v="9534"/>
    <x v="4778"/>
    <x v="0"/>
    <x v="189"/>
    <d v="2013-11-01T00:00:00"/>
    <s v="Standard Class"/>
    <s v="BW-11200"/>
    <s v="Ben Wallace"/>
    <x v="0"/>
    <s v="United States"/>
    <x v="20"/>
    <x v="15"/>
    <n v="10011"/>
    <x v="3"/>
    <s v="OFF-FA-10000134"/>
    <x v="1"/>
    <x v="13"/>
    <s v="Advantus Push Pins, Aluminum Head"/>
    <n v="40.669999999999995"/>
    <n v="7"/>
    <n v="0"/>
    <n v="12.607699999999999"/>
  </r>
  <r>
    <n v="9535"/>
    <x v="4778"/>
    <x v="0"/>
    <x v="189"/>
    <d v="2013-11-01T00:00:00"/>
    <s v="Standard Class"/>
    <s v="BW-11200"/>
    <s v="Ben Wallace"/>
    <x v="0"/>
    <s v="United States"/>
    <x v="20"/>
    <x v="15"/>
    <n v="10011"/>
    <x v="3"/>
    <s v="OFF-ST-10000636"/>
    <x v="1"/>
    <x v="4"/>
    <s v="Rogers Profile Extra Capacity Storage Tub"/>
    <n v="33.479999999999997"/>
    <n v="2"/>
    <n v="0"/>
    <n v="1.3391999999999982"/>
  </r>
  <r>
    <n v="9536"/>
    <x v="4778"/>
    <x v="0"/>
    <x v="189"/>
    <d v="2013-11-01T00:00:00"/>
    <s v="Standard Class"/>
    <s v="BW-11200"/>
    <s v="Ben Wallace"/>
    <x v="0"/>
    <s v="United States"/>
    <x v="20"/>
    <x v="15"/>
    <n v="10011"/>
    <x v="3"/>
    <s v="OFF-BI-10002949"/>
    <x v="1"/>
    <x v="8"/>
    <s v="Prestige Round Ring Binders"/>
    <n v="9.7280000000000015"/>
    <n v="2"/>
    <n v="0.2"/>
    <n v="3.283199999999999"/>
  </r>
  <r>
    <n v="9537"/>
    <x v="4779"/>
    <x v="3"/>
    <x v="492"/>
    <d v="2014-06-15T00:00:00"/>
    <s v="Second Class"/>
    <s v="TS-21610"/>
    <s v="Troy Staebel"/>
    <x v="0"/>
    <s v="United States"/>
    <x v="22"/>
    <x v="10"/>
    <n v="60610"/>
    <x v="2"/>
    <s v="FUR-FU-10002364"/>
    <x v="0"/>
    <x v="5"/>
    <s v="Eldon Expressions Wood Desk Accessories, Oak"/>
    <n v="8.8559999999999999"/>
    <n v="3"/>
    <n v="0.6"/>
    <n v="-6.8634000000000013"/>
  </r>
  <r>
    <n v="9538"/>
    <x v="4780"/>
    <x v="0"/>
    <x v="477"/>
    <d v="2013-09-28T00:00:00"/>
    <s v="First Class"/>
    <s v="AS-10045"/>
    <s v="Aaron Smayling"/>
    <x v="1"/>
    <s v="United States"/>
    <x v="8"/>
    <x v="1"/>
    <n v="94110"/>
    <x v="1"/>
    <s v="FUR-BO-10002613"/>
    <x v="0"/>
    <x v="0"/>
    <s v="Atlantic Metals Mobile 4-Shelf Bookcases, Custom Colors"/>
    <n v="477.666"/>
    <n v="2"/>
    <n v="0.15"/>
    <n v="84.293999999999969"/>
  </r>
  <r>
    <n v="9539"/>
    <x v="4781"/>
    <x v="3"/>
    <x v="210"/>
    <d v="2014-09-10T00:00:00"/>
    <s v="First Class"/>
    <s v="AA-10375"/>
    <s v="Allen Armold"/>
    <x v="0"/>
    <s v="United States"/>
    <x v="205"/>
    <x v="34"/>
    <n v="2908"/>
    <x v="3"/>
    <s v="OFF-PA-10002659"/>
    <x v="1"/>
    <x v="10"/>
    <s v="Avoid Verbal Orders Carbonless Minifold Book"/>
    <n v="16.899999999999999"/>
    <n v="5"/>
    <n v="0"/>
    <n v="7.7739999999999991"/>
  </r>
  <r>
    <n v="9540"/>
    <x v="4781"/>
    <x v="3"/>
    <x v="210"/>
    <d v="2014-09-10T00:00:00"/>
    <s v="First Class"/>
    <s v="AA-10375"/>
    <s v="Allen Armold"/>
    <x v="0"/>
    <s v="United States"/>
    <x v="205"/>
    <x v="34"/>
    <n v="2908"/>
    <x v="3"/>
    <s v="OFF-PA-10000157"/>
    <x v="1"/>
    <x v="10"/>
    <s v="Xerox 191"/>
    <n v="39.96"/>
    <n v="2"/>
    <n v="0"/>
    <n v="18.781199999999998"/>
  </r>
  <r>
    <n v="9541"/>
    <x v="4782"/>
    <x v="1"/>
    <x v="1224"/>
    <d v="2012-05-16T00:00:00"/>
    <s v="Second Class"/>
    <s v="PS-18970"/>
    <s v="Paul Stevenson"/>
    <x v="2"/>
    <s v="United States"/>
    <x v="42"/>
    <x v="16"/>
    <n v="85023"/>
    <x v="1"/>
    <s v="FUR-CH-10004540"/>
    <x v="0"/>
    <x v="1"/>
    <s v="Global Chrome Stack Chair"/>
    <n v="191.96800000000002"/>
    <n v="7"/>
    <n v="0.2"/>
    <n v="16.797200000000004"/>
  </r>
  <r>
    <n v="9542"/>
    <x v="4783"/>
    <x v="1"/>
    <x v="705"/>
    <d v="2012-08-10T00:00:00"/>
    <s v="Standard Class"/>
    <s v="RP-19270"/>
    <s v="Rachel Payne"/>
    <x v="1"/>
    <s v="United States"/>
    <x v="12"/>
    <x v="5"/>
    <n v="77095"/>
    <x v="2"/>
    <s v="OFF-LA-10004544"/>
    <x v="1"/>
    <x v="2"/>
    <s v="Avery 505"/>
    <n v="35.520000000000003"/>
    <n v="3"/>
    <n v="0.2"/>
    <n v="13.320000000000002"/>
  </r>
  <r>
    <n v="9543"/>
    <x v="4783"/>
    <x v="1"/>
    <x v="705"/>
    <d v="2012-08-10T00:00:00"/>
    <s v="Standard Class"/>
    <s v="RP-19270"/>
    <s v="Rachel Payne"/>
    <x v="1"/>
    <s v="United States"/>
    <x v="12"/>
    <x v="5"/>
    <n v="77095"/>
    <x v="2"/>
    <s v="OFF-BI-10001097"/>
    <x v="1"/>
    <x v="8"/>
    <s v="Avery Hole Reinforcements"/>
    <n v="6.2299999999999986"/>
    <n v="5"/>
    <n v="0.8"/>
    <n v="-9.6565000000000047"/>
  </r>
  <r>
    <n v="9544"/>
    <x v="4783"/>
    <x v="1"/>
    <x v="705"/>
    <d v="2012-08-10T00:00:00"/>
    <s v="Standard Class"/>
    <s v="RP-19270"/>
    <s v="Rachel Payne"/>
    <x v="1"/>
    <s v="United States"/>
    <x v="12"/>
    <x v="5"/>
    <n v="77095"/>
    <x v="2"/>
    <s v="OFF-PA-10003302"/>
    <x v="1"/>
    <x v="10"/>
    <s v="Xerox 1906"/>
    <n v="56.704000000000001"/>
    <n v="2"/>
    <n v="0.2"/>
    <n v="19.137599999999992"/>
  </r>
  <r>
    <n v="9545"/>
    <x v="4783"/>
    <x v="1"/>
    <x v="705"/>
    <d v="2012-08-10T00:00:00"/>
    <s v="Standard Class"/>
    <s v="RP-19270"/>
    <s v="Rachel Payne"/>
    <x v="1"/>
    <s v="United States"/>
    <x v="12"/>
    <x v="5"/>
    <n v="77095"/>
    <x v="2"/>
    <s v="FUR-BO-10003965"/>
    <x v="0"/>
    <x v="0"/>
    <s v="O'Sullivan Manor Hill 2-Door Library in Brianna Oak"/>
    <n v="369.19919999999996"/>
    <n v="3"/>
    <n v="0.32"/>
    <n v="-114.01739999999995"/>
  </r>
  <r>
    <n v="9546"/>
    <x v="4784"/>
    <x v="2"/>
    <x v="194"/>
    <d v="2011-11-02T00:00:00"/>
    <s v="Standard Class"/>
    <s v="NC-18625"/>
    <s v="Noah Childs"/>
    <x v="1"/>
    <s v="United States"/>
    <x v="38"/>
    <x v="14"/>
    <n v="47201"/>
    <x v="2"/>
    <s v="TEC-AC-10003433"/>
    <x v="2"/>
    <x v="11"/>
    <s v="Maxell 4.7GB DVD+R 5/Pack"/>
    <n v="1.98"/>
    <n v="2"/>
    <n v="0"/>
    <n v="0.89100000000000001"/>
  </r>
  <r>
    <n v="9547"/>
    <x v="4784"/>
    <x v="2"/>
    <x v="194"/>
    <d v="2011-11-02T00:00:00"/>
    <s v="Standard Class"/>
    <s v="NC-18625"/>
    <s v="Noah Childs"/>
    <x v="1"/>
    <s v="United States"/>
    <x v="38"/>
    <x v="14"/>
    <n v="47201"/>
    <x v="2"/>
    <s v="OFF-PA-10000482"/>
    <x v="1"/>
    <x v="10"/>
    <s v="Snap-A-Way Black Print Carbonless Ruled Speed Letter, Triplicate"/>
    <n v="75.88"/>
    <n v="2"/>
    <n v="0"/>
    <n v="35.663599999999995"/>
  </r>
  <r>
    <n v="9548"/>
    <x v="4785"/>
    <x v="0"/>
    <x v="1133"/>
    <d v="2013-06-21T00:00:00"/>
    <s v="Second Class"/>
    <s v="SC-20770"/>
    <s v="Stewart Carmichael"/>
    <x v="1"/>
    <s v="United States"/>
    <x v="10"/>
    <x v="9"/>
    <n v="19134"/>
    <x v="3"/>
    <s v="OFF-PA-10004610"/>
    <x v="1"/>
    <x v="10"/>
    <s v="Xerox 1900"/>
    <n v="6.8480000000000008"/>
    <n v="2"/>
    <n v="0.2"/>
    <n v="2.1399999999999992"/>
  </r>
  <r>
    <n v="9549"/>
    <x v="4785"/>
    <x v="0"/>
    <x v="1133"/>
    <d v="2013-06-21T00:00:00"/>
    <s v="Second Class"/>
    <s v="SC-20770"/>
    <s v="Stewart Carmichael"/>
    <x v="1"/>
    <s v="United States"/>
    <x v="10"/>
    <x v="9"/>
    <n v="19134"/>
    <x v="3"/>
    <s v="OFF-BI-10003910"/>
    <x v="1"/>
    <x v="8"/>
    <s v="DXL Angle-View Binders with Locking Rings by Samsill"/>
    <n v="4.6260000000000003"/>
    <n v="2"/>
    <n v="0.7"/>
    <n v="-3.8549999999999986"/>
  </r>
  <r>
    <n v="9550"/>
    <x v="4785"/>
    <x v="0"/>
    <x v="1133"/>
    <d v="2013-06-21T00:00:00"/>
    <s v="Second Class"/>
    <s v="SC-20770"/>
    <s v="Stewart Carmichael"/>
    <x v="1"/>
    <s v="United States"/>
    <x v="10"/>
    <x v="9"/>
    <n v="19134"/>
    <x v="3"/>
    <s v="OFF-AP-10001394"/>
    <x v="1"/>
    <x v="9"/>
    <s v="Harmony Air Purifier"/>
    <n v="453.6"/>
    <n v="3"/>
    <n v="0.2"/>
    <n v="90.71999999999997"/>
  </r>
  <r>
    <n v="9551"/>
    <x v="4786"/>
    <x v="1"/>
    <x v="910"/>
    <d v="2012-05-06T00:00:00"/>
    <s v="First Class"/>
    <s v="NF-18595"/>
    <s v="Nicole Fjeld"/>
    <x v="2"/>
    <s v="United States"/>
    <x v="49"/>
    <x v="1"/>
    <n v="95123"/>
    <x v="1"/>
    <s v="OFF-BI-10004654"/>
    <x v="1"/>
    <x v="8"/>
    <s v="Avery Binding System Hidden Tab Executive Style Index Sets"/>
    <n v="13.847999999999999"/>
    <n v="3"/>
    <n v="0.2"/>
    <n v="5.1929999999999996"/>
  </r>
  <r>
    <n v="9552"/>
    <x v="4787"/>
    <x v="1"/>
    <x v="113"/>
    <d v="2012-11-14T00:00:00"/>
    <s v="Standard Class"/>
    <s v="SC-20020"/>
    <s v="Sam Craven"/>
    <x v="0"/>
    <s v="United States"/>
    <x v="10"/>
    <x v="9"/>
    <n v="19140"/>
    <x v="3"/>
    <s v="OFF-ST-10001526"/>
    <x v="1"/>
    <x v="4"/>
    <s v="Iceberg Mobile Mega Data/Printer Cart "/>
    <n v="577.58400000000006"/>
    <n v="6"/>
    <n v="0.2"/>
    <n v="43.318799999999953"/>
  </r>
  <r>
    <n v="9553"/>
    <x v="4788"/>
    <x v="1"/>
    <x v="1051"/>
    <d v="2012-06-03T00:00:00"/>
    <s v="Standard Class"/>
    <s v="BD-11560"/>
    <s v="Brendan Dodson"/>
    <x v="2"/>
    <s v="United States"/>
    <x v="24"/>
    <x v="17"/>
    <n v="22153"/>
    <x v="0"/>
    <s v="TEC-AC-10000358"/>
    <x v="2"/>
    <x v="11"/>
    <s v="Imation Secure Drive + Hardware Encrypted USB flash drive - 16 GB"/>
    <n v="151.96"/>
    <n v="4"/>
    <n v="0"/>
    <n v="36.470399999999998"/>
  </r>
  <r>
    <n v="9554"/>
    <x v="4789"/>
    <x v="0"/>
    <x v="897"/>
    <d v="2013-09-28T00:00:00"/>
    <s v="Standard Class"/>
    <s v="SM-20950"/>
    <s v="Suzanne McNair"/>
    <x v="1"/>
    <s v="United States"/>
    <x v="266"/>
    <x v="22"/>
    <n v="80020"/>
    <x v="1"/>
    <s v="FUR-FU-10000246"/>
    <x v="0"/>
    <x v="5"/>
    <s v="Aluminum Document Frame"/>
    <n v="68.432000000000016"/>
    <n v="7"/>
    <n v="0.2"/>
    <n v="8.5539999999999878"/>
  </r>
  <r>
    <n v="9555"/>
    <x v="4790"/>
    <x v="1"/>
    <x v="109"/>
    <d v="2012-12-02T00:00:00"/>
    <s v="Standard Class"/>
    <s v="EB-14110"/>
    <s v="Eugene Barchas"/>
    <x v="0"/>
    <s v="United States"/>
    <x v="38"/>
    <x v="24"/>
    <n v="43229"/>
    <x v="3"/>
    <s v="FUR-FU-10003799"/>
    <x v="0"/>
    <x v="5"/>
    <s v="Seth Thomas 13 1/2&quot; Wall Clock"/>
    <n v="71.12"/>
    <n v="5"/>
    <n v="0.2"/>
    <n v="9.7789999999999964"/>
  </r>
  <r>
    <n v="9556"/>
    <x v="4790"/>
    <x v="1"/>
    <x v="109"/>
    <d v="2012-12-02T00:00:00"/>
    <s v="Standard Class"/>
    <s v="EB-14110"/>
    <s v="Eugene Barchas"/>
    <x v="0"/>
    <s v="United States"/>
    <x v="38"/>
    <x v="24"/>
    <n v="43229"/>
    <x v="3"/>
    <s v="OFF-FA-10003021"/>
    <x v="1"/>
    <x v="13"/>
    <s v="Staples"/>
    <n v="3.008"/>
    <n v="2"/>
    <n v="0.2"/>
    <n v="0.56399999999999983"/>
  </r>
  <r>
    <n v="9557"/>
    <x v="4791"/>
    <x v="1"/>
    <x v="155"/>
    <d v="2012-12-05T00:00:00"/>
    <s v="Second Class"/>
    <s v="HP-14815"/>
    <s v="Harold Pawlan"/>
    <x v="2"/>
    <s v="United States"/>
    <x v="3"/>
    <x v="38"/>
    <n v="3301"/>
    <x v="3"/>
    <s v="OFF-PA-10003656"/>
    <x v="1"/>
    <x v="10"/>
    <s v="Xerox 1935"/>
    <n v="184.66"/>
    <n v="7"/>
    <n v="0"/>
    <n v="84.943599999999989"/>
  </r>
  <r>
    <n v="9558"/>
    <x v="4792"/>
    <x v="2"/>
    <x v="1136"/>
    <d v="2011-10-19T00:00:00"/>
    <s v="Second Class"/>
    <s v="EB-14170"/>
    <s v="Evan Bailliet"/>
    <x v="0"/>
    <s v="United States"/>
    <x v="12"/>
    <x v="5"/>
    <n v="77095"/>
    <x v="2"/>
    <s v="FUR-FU-10004586"/>
    <x v="0"/>
    <x v="5"/>
    <s v="G.E. Longer-Life Indoor Recessed Floodlight Bulbs"/>
    <n v="5.3120000000000003"/>
    <n v="2"/>
    <n v="0.6"/>
    <n v="-1.5935999999999995"/>
  </r>
  <r>
    <n v="9559"/>
    <x v="4793"/>
    <x v="0"/>
    <x v="973"/>
    <d v="2013-05-06T00:00:00"/>
    <s v="First Class"/>
    <s v="SM-20905"/>
    <s v="Susan MacKendrick"/>
    <x v="0"/>
    <s v="United States"/>
    <x v="46"/>
    <x v="24"/>
    <n v="43055"/>
    <x v="3"/>
    <s v="TEC-AC-10003832"/>
    <x v="2"/>
    <x v="11"/>
    <s v="Imation 16GB Mini TravelDrive USB 2.0 Flash Drive"/>
    <n v="132.52000000000004"/>
    <n v="5"/>
    <n v="0.2"/>
    <n v="34.786500000000004"/>
  </r>
  <r>
    <n v="9560"/>
    <x v="4793"/>
    <x v="0"/>
    <x v="973"/>
    <d v="2013-05-06T00:00:00"/>
    <s v="First Class"/>
    <s v="SM-20905"/>
    <s v="Susan MacKendrick"/>
    <x v="0"/>
    <s v="United States"/>
    <x v="46"/>
    <x v="24"/>
    <n v="43055"/>
    <x v="3"/>
    <s v="OFF-ST-10002554"/>
    <x v="1"/>
    <x v="4"/>
    <s v="Tennsco Industrial Shelving"/>
    <n v="195.64"/>
    <n v="5"/>
    <n v="0.2"/>
    <n v="-44.018999999999991"/>
  </r>
  <r>
    <n v="9561"/>
    <x v="4793"/>
    <x v="0"/>
    <x v="973"/>
    <d v="2013-05-06T00:00:00"/>
    <s v="First Class"/>
    <s v="SM-20905"/>
    <s v="Susan MacKendrick"/>
    <x v="0"/>
    <s v="United States"/>
    <x v="46"/>
    <x v="24"/>
    <n v="43055"/>
    <x v="3"/>
    <s v="FUR-FU-10001876"/>
    <x v="0"/>
    <x v="5"/>
    <s v="Computer Room Manger, 14&quot;"/>
    <n v="51.967999999999996"/>
    <n v="2"/>
    <n v="0.2"/>
    <n v="10.393599999999998"/>
  </r>
  <r>
    <n v="9562"/>
    <x v="4793"/>
    <x v="0"/>
    <x v="973"/>
    <d v="2013-05-06T00:00:00"/>
    <s v="First Class"/>
    <s v="SM-20905"/>
    <s v="Susan MacKendrick"/>
    <x v="0"/>
    <s v="United States"/>
    <x v="46"/>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x v="46"/>
    <x v="24"/>
    <n v="43055"/>
    <x v="3"/>
    <s v="TEC-MA-10003589"/>
    <x v="2"/>
    <x v="15"/>
    <s v="Cisco 8961 IP Phone Charcoal"/>
    <n v="224.93700000000004"/>
    <n v="3"/>
    <n v="0.7"/>
    <n v="-164.9538"/>
  </r>
  <r>
    <n v="9564"/>
    <x v="4793"/>
    <x v="0"/>
    <x v="973"/>
    <d v="2013-05-06T00:00:00"/>
    <s v="First Class"/>
    <s v="SM-20905"/>
    <s v="Susan MacKendrick"/>
    <x v="0"/>
    <s v="United States"/>
    <x v="46"/>
    <x v="24"/>
    <n v="43055"/>
    <x v="3"/>
    <s v="OFF-LA-10000081"/>
    <x v="1"/>
    <x v="2"/>
    <s v="Avery 496"/>
    <n v="6"/>
    <n v="2"/>
    <n v="0.2"/>
    <n v="2.0999999999999996"/>
  </r>
  <r>
    <n v="9565"/>
    <x v="4794"/>
    <x v="1"/>
    <x v="932"/>
    <d v="2012-06-08T00:00:00"/>
    <s v="Standard Class"/>
    <s v="CG-12040"/>
    <s v="Catherine Glotzbach"/>
    <x v="2"/>
    <s v="United States"/>
    <x v="1"/>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x v="67"/>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x v="67"/>
    <x v="2"/>
    <n v="33614"/>
    <x v="0"/>
    <s v="OFF-BI-10001636"/>
    <x v="1"/>
    <x v="8"/>
    <s v="Ibico Plastic and Wire Spiral Binding Combs"/>
    <n v="12.645000000000001"/>
    <n v="5"/>
    <n v="0.7"/>
    <n v="-10.116"/>
  </r>
  <r>
    <n v="9568"/>
    <x v="4795"/>
    <x v="2"/>
    <x v="691"/>
    <d v="2011-03-31T00:00:00"/>
    <s v="Same Day"/>
    <s v="TG-21640"/>
    <s v="Trudy Glocke"/>
    <x v="0"/>
    <s v="United States"/>
    <x v="67"/>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x v="9"/>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x v="38"/>
    <x v="24"/>
    <n v="43229"/>
    <x v="3"/>
    <s v="OFF-BI-10003196"/>
    <x v="1"/>
    <x v="8"/>
    <s v="Accohide Poly Flexible Ring Binders"/>
    <n v="6.732000000000002"/>
    <n v="6"/>
    <n v="0.7"/>
    <n v="-4.4879999999999978"/>
  </r>
  <r>
    <n v="9571"/>
    <x v="4797"/>
    <x v="1"/>
    <x v="496"/>
    <d v="2012-09-24T00:00:00"/>
    <s v="Same Day"/>
    <s v="MB-17305"/>
    <s v="Maria Bertelson"/>
    <x v="0"/>
    <s v="United States"/>
    <x v="38"/>
    <x v="24"/>
    <n v="43229"/>
    <x v="3"/>
    <s v="OFF-ST-10001172"/>
    <x v="1"/>
    <x v="4"/>
    <s v="Tennsco Lockers, Sand"/>
    <n v="33.568000000000005"/>
    <n v="2"/>
    <n v="0.2"/>
    <n v="1.6783999999999981"/>
  </r>
  <r>
    <n v="9572"/>
    <x v="4797"/>
    <x v="1"/>
    <x v="496"/>
    <d v="2012-09-24T00:00:00"/>
    <s v="Same Day"/>
    <s v="MB-17305"/>
    <s v="Maria Bertelson"/>
    <x v="0"/>
    <s v="United States"/>
    <x v="38"/>
    <x v="24"/>
    <n v="43229"/>
    <x v="3"/>
    <s v="OFF-EN-10003068"/>
    <x v="1"/>
    <x v="12"/>
    <s v="#6 3/4 Gummed Flap White Envelopes"/>
    <n v="15.840000000000002"/>
    <n v="2"/>
    <n v="0.2"/>
    <n v="5.5439999999999987"/>
  </r>
  <r>
    <n v="9573"/>
    <x v="4797"/>
    <x v="1"/>
    <x v="496"/>
    <d v="2012-09-24T00:00:00"/>
    <s v="Same Day"/>
    <s v="MB-17305"/>
    <s v="Maria Bertelson"/>
    <x v="0"/>
    <s v="United States"/>
    <x v="38"/>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x v="38"/>
    <x v="24"/>
    <n v="43229"/>
    <x v="3"/>
    <s v="OFF-AR-10003504"/>
    <x v="1"/>
    <x v="6"/>
    <s v="Newell 347"/>
    <n v="17.12"/>
    <n v="5"/>
    <n v="0.2"/>
    <n v="1.9259999999999975"/>
  </r>
  <r>
    <n v="9575"/>
    <x v="4798"/>
    <x v="1"/>
    <x v="863"/>
    <d v="2012-08-13T00:00:00"/>
    <s v="Same Day"/>
    <s v="SF-20065"/>
    <s v="Sandra Flanagan"/>
    <x v="0"/>
    <s v="United States"/>
    <x v="225"/>
    <x v="1"/>
    <n v="91767"/>
    <x v="1"/>
    <s v="FUR-FU-10001889"/>
    <x v="0"/>
    <x v="5"/>
    <s v="Ultra Door Pull Handle"/>
    <n v="31.56"/>
    <n v="3"/>
    <n v="0"/>
    <n v="10.4148"/>
  </r>
  <r>
    <n v="9576"/>
    <x v="4799"/>
    <x v="1"/>
    <x v="989"/>
    <d v="2012-05-28T00:00:00"/>
    <s v="Second Class"/>
    <s v="PS-18760"/>
    <s v="Pamela Stobb"/>
    <x v="0"/>
    <s v="United States"/>
    <x v="52"/>
    <x v="5"/>
    <n v="78207"/>
    <x v="2"/>
    <s v="FUR-CH-10000863"/>
    <x v="0"/>
    <x v="1"/>
    <s v="Novimex Swivel Fabric Task Chair"/>
    <n v="105.68599999999999"/>
    <n v="1"/>
    <n v="0.3"/>
    <n v="-28.686199999999999"/>
  </r>
  <r>
    <n v="9577"/>
    <x v="4799"/>
    <x v="1"/>
    <x v="989"/>
    <d v="2012-05-28T00:00:00"/>
    <s v="Second Class"/>
    <s v="PS-18760"/>
    <s v="Pamela Stobb"/>
    <x v="0"/>
    <s v="United States"/>
    <x v="52"/>
    <x v="5"/>
    <n v="78207"/>
    <x v="2"/>
    <s v="TEC-MA-10004679"/>
    <x v="2"/>
    <x v="15"/>
    <s v="StarTech.com 10/100 VDSL2 Ethernet Extender Kit"/>
    <n v="399.53999999999996"/>
    <n v="2"/>
    <n v="0.4"/>
    <n v="-79.908000000000015"/>
  </r>
  <r>
    <n v="9578"/>
    <x v="4799"/>
    <x v="1"/>
    <x v="989"/>
    <d v="2012-05-28T00:00:00"/>
    <s v="Second Class"/>
    <s v="PS-18760"/>
    <s v="Pamela Stobb"/>
    <x v="0"/>
    <s v="United States"/>
    <x v="52"/>
    <x v="5"/>
    <n v="78207"/>
    <x v="2"/>
    <s v="FUR-CH-10004754"/>
    <x v="0"/>
    <x v="1"/>
    <s v="Global Stack Chair with Arms, Black"/>
    <n v="104.93"/>
    <n v="5"/>
    <n v="0.3"/>
    <n v="-4.4969999999999999"/>
  </r>
  <r>
    <n v="9579"/>
    <x v="4800"/>
    <x v="3"/>
    <x v="32"/>
    <d v="2014-09-17T00:00:00"/>
    <s v="First Class"/>
    <s v="RB-19705"/>
    <s v="Roger Barcio"/>
    <x v="2"/>
    <s v="United States"/>
    <x v="20"/>
    <x v="15"/>
    <n v="10035"/>
    <x v="3"/>
    <s v="TEC-PH-10004586"/>
    <x v="2"/>
    <x v="7"/>
    <s v="Wilson SignalBoost 841262 DB PRO Amplifier Kit"/>
    <n v="1079.8499999999999"/>
    <n v="3"/>
    <n v="0"/>
    <n v="323.95499999999993"/>
  </r>
  <r>
    <n v="9580"/>
    <x v="4800"/>
    <x v="3"/>
    <x v="32"/>
    <d v="2014-09-17T00:00:00"/>
    <s v="First Class"/>
    <s v="RB-19705"/>
    <s v="Roger Barcio"/>
    <x v="2"/>
    <s v="United States"/>
    <x v="20"/>
    <x v="15"/>
    <n v="10035"/>
    <x v="3"/>
    <s v="OFF-ST-10001370"/>
    <x v="1"/>
    <x v="4"/>
    <s v="Sensible Storage WireTech Storage Systems"/>
    <n v="70.98"/>
    <n v="1"/>
    <n v="0"/>
    <n v="3.5489999999999924"/>
  </r>
  <r>
    <n v="9581"/>
    <x v="4800"/>
    <x v="3"/>
    <x v="32"/>
    <d v="2014-09-17T00:00:00"/>
    <s v="First Class"/>
    <s v="RB-19705"/>
    <s v="Roger Barcio"/>
    <x v="2"/>
    <s v="United States"/>
    <x v="20"/>
    <x v="15"/>
    <n v="10035"/>
    <x v="3"/>
    <s v="OFF-AR-10001988"/>
    <x v="1"/>
    <x v="6"/>
    <s v="Bulldog Table or Wall-Mount Pencil Sharpener"/>
    <n v="29.950000000000003"/>
    <n v="5"/>
    <n v="0"/>
    <n v="8.6854999999999993"/>
  </r>
  <r>
    <n v="9582"/>
    <x v="4800"/>
    <x v="3"/>
    <x v="32"/>
    <d v="2014-09-17T00:00:00"/>
    <s v="First Class"/>
    <s v="RB-19705"/>
    <s v="Roger Barcio"/>
    <x v="2"/>
    <s v="United States"/>
    <x v="20"/>
    <x v="15"/>
    <n v="10035"/>
    <x v="3"/>
    <s v="FUR-CH-10003298"/>
    <x v="0"/>
    <x v="1"/>
    <s v="Office Star - Contemporary Task Swivel chair with Loop Arms, Charcoal"/>
    <n v="589.41"/>
    <n v="5"/>
    <n v="0.1"/>
    <n v="-6.5490000000000492"/>
  </r>
  <r>
    <n v="9583"/>
    <x v="4801"/>
    <x v="0"/>
    <x v="843"/>
    <d v="2013-06-12T00:00:00"/>
    <s v="Standard Class"/>
    <s v="RS-19870"/>
    <s v="Roy Skaria"/>
    <x v="2"/>
    <s v="United States"/>
    <x v="10"/>
    <x v="9"/>
    <n v="19120"/>
    <x v="3"/>
    <s v="OFF-FA-10002988"/>
    <x v="1"/>
    <x v="13"/>
    <s v="Ideal Clamps"/>
    <n v="9.6479999999999997"/>
    <n v="6"/>
    <n v="0.2"/>
    <n v="3.4973999999999998"/>
  </r>
  <r>
    <n v="9584"/>
    <x v="4802"/>
    <x v="3"/>
    <x v="643"/>
    <d v="2014-06-28T00:00:00"/>
    <s v="Second Class"/>
    <s v="SB-20185"/>
    <s v="Sarah Brown"/>
    <x v="0"/>
    <s v="United States"/>
    <x v="20"/>
    <x v="15"/>
    <n v="10024"/>
    <x v="3"/>
    <s v="FUR-BO-10002213"/>
    <x v="0"/>
    <x v="0"/>
    <s v="DMI Eclipse Executive Suite Bookcases"/>
    <n v="400.78400000000005"/>
    <n v="1"/>
    <n v="0.2"/>
    <n v="-5.0098000000000269"/>
  </r>
  <r>
    <n v="9585"/>
    <x v="4803"/>
    <x v="3"/>
    <x v="775"/>
    <d v="2014-08-28T00:00:00"/>
    <s v="First Class"/>
    <s v="HJ-14875"/>
    <s v="Heather Jas"/>
    <x v="2"/>
    <s v="United States"/>
    <x v="66"/>
    <x v="12"/>
    <n v="48234"/>
    <x v="2"/>
    <s v="OFF-ST-10000344"/>
    <x v="1"/>
    <x v="4"/>
    <s v="Neat Ideas Personal Hanging Folder Files, Black"/>
    <n v="53.72"/>
    <n v="4"/>
    <n v="0"/>
    <n v="13.967199999999998"/>
  </r>
  <r>
    <n v="9586"/>
    <x v="4804"/>
    <x v="0"/>
    <x v="370"/>
    <d v="2013-08-29T00:00:00"/>
    <s v="First Class"/>
    <s v="SV-20815"/>
    <s v="Stuart Van"/>
    <x v="1"/>
    <s v="United States"/>
    <x v="100"/>
    <x v="2"/>
    <n v="33142"/>
    <x v="0"/>
    <s v="OFF-PA-10002319"/>
    <x v="1"/>
    <x v="10"/>
    <s v="Xerox 1944"/>
    <n v="31.007999999999999"/>
    <n v="1"/>
    <n v="0.2"/>
    <n v="11.240400000000001"/>
  </r>
  <r>
    <n v="9587"/>
    <x v="4805"/>
    <x v="0"/>
    <x v="741"/>
    <d v="2013-11-19T00:00:00"/>
    <s v="Same Day"/>
    <s v="BE-11410"/>
    <s v="Bobby Elias"/>
    <x v="0"/>
    <s v="United States"/>
    <x v="3"/>
    <x v="1"/>
    <n v="94521"/>
    <x v="1"/>
    <s v="OFF-BI-10002437"/>
    <x v="1"/>
    <x v="8"/>
    <s v="Recycled Premium Regency Composition Covers"/>
    <n v="61.120000000000005"/>
    <n v="5"/>
    <n v="0.2"/>
    <n v="22.155999999999999"/>
  </r>
  <r>
    <n v="9588"/>
    <x v="4806"/>
    <x v="3"/>
    <x v="827"/>
    <d v="2014-04-23T00:00:00"/>
    <s v="Standard Class"/>
    <s v="BM-11575"/>
    <s v="Brendan Murry"/>
    <x v="1"/>
    <s v="United States"/>
    <x v="22"/>
    <x v="10"/>
    <n v="60653"/>
    <x v="2"/>
    <s v="OFF-ST-10001418"/>
    <x v="1"/>
    <x v="4"/>
    <s v="Carina Media Storage Towers in Natural &amp; Black"/>
    <n v="195.136"/>
    <n v="4"/>
    <n v="0.2"/>
    <n v="-43.9056"/>
  </r>
  <r>
    <n v="9589"/>
    <x v="4807"/>
    <x v="3"/>
    <x v="283"/>
    <d v="2014-07-29T00:00:00"/>
    <s v="Standard Class"/>
    <s v="AZ-10750"/>
    <s v="Annie Zypern"/>
    <x v="0"/>
    <s v="United States"/>
    <x v="320"/>
    <x v="10"/>
    <n v="60090"/>
    <x v="2"/>
    <s v="OFF-AR-10000380"/>
    <x v="1"/>
    <x v="6"/>
    <s v="Hunt PowerHouse Electric Pencil Sharpener, Blue"/>
    <n v="121.536"/>
    <n v="4"/>
    <n v="0.2"/>
    <n v="15.191999999999979"/>
  </r>
  <r>
    <n v="9590"/>
    <x v="4808"/>
    <x v="2"/>
    <x v="218"/>
    <d v="2011-05-15T00:00:00"/>
    <s v="Standard Class"/>
    <s v="HD-14785"/>
    <s v="Harold Dahlen"/>
    <x v="2"/>
    <s v="United States"/>
    <x v="22"/>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x v="22"/>
    <x v="10"/>
    <n v="60610"/>
    <x v="2"/>
    <s v="OFF-BI-10002026"/>
    <x v="1"/>
    <x v="8"/>
    <s v="Avery Arch Ring Binders"/>
    <n v="104.57999999999998"/>
    <n v="9"/>
    <n v="0.8"/>
    <n v="-172.55700000000007"/>
  </r>
  <r>
    <n v="9592"/>
    <x v="4809"/>
    <x v="0"/>
    <x v="1062"/>
    <d v="2013-08-02T00:00:00"/>
    <s v="Standard Class"/>
    <s v="BF-11005"/>
    <s v="Barry Franz"/>
    <x v="2"/>
    <s v="United States"/>
    <x v="45"/>
    <x v="5"/>
    <n v="77506"/>
    <x v="2"/>
    <s v="FUR-FU-10003691"/>
    <x v="0"/>
    <x v="5"/>
    <s v="Eldon Image Series Desk Accessories, Ebony"/>
    <n v="24.700000000000003"/>
    <n v="5"/>
    <n v="0.6"/>
    <n v="-9.8799999999999955"/>
  </r>
  <r>
    <n v="9593"/>
    <x v="4809"/>
    <x v="0"/>
    <x v="1062"/>
    <d v="2013-08-02T00:00:00"/>
    <s v="Standard Class"/>
    <s v="BF-11005"/>
    <s v="Barry Franz"/>
    <x v="2"/>
    <s v="United States"/>
    <x v="45"/>
    <x v="5"/>
    <n v="77506"/>
    <x v="2"/>
    <s v="FUR-FU-10003806"/>
    <x v="0"/>
    <x v="5"/>
    <s v="Tenex Chairmat w/ Average Lip, 45&quot; x 53&quot;"/>
    <n v="302.72000000000003"/>
    <n v="5"/>
    <n v="0.6"/>
    <n v="-378.40000000000009"/>
  </r>
  <r>
    <n v="9594"/>
    <x v="4810"/>
    <x v="3"/>
    <x v="32"/>
    <d v="2014-09-20T00:00:00"/>
    <s v="Standard Class"/>
    <s v="HZ-14950"/>
    <s v="Henia Zydlo"/>
    <x v="0"/>
    <s v="United States"/>
    <x v="20"/>
    <x v="15"/>
    <n v="10024"/>
    <x v="3"/>
    <s v="OFF-PA-10002741"/>
    <x v="1"/>
    <x v="10"/>
    <s v="Xerox 1980"/>
    <n v="8.56"/>
    <n v="2"/>
    <n v="0"/>
    <n v="3.8519999999999994"/>
  </r>
  <r>
    <n v="9595"/>
    <x v="4810"/>
    <x v="3"/>
    <x v="32"/>
    <d v="2014-09-20T00:00:00"/>
    <s v="Standard Class"/>
    <s v="HZ-14950"/>
    <s v="Henia Zydlo"/>
    <x v="0"/>
    <s v="United States"/>
    <x v="20"/>
    <x v="15"/>
    <n v="10024"/>
    <x v="3"/>
    <s v="OFF-PA-10003845"/>
    <x v="1"/>
    <x v="10"/>
    <s v="Xerox 1987"/>
    <n v="11.56"/>
    <n v="2"/>
    <n v="0"/>
    <n v="5.6644000000000005"/>
  </r>
  <r>
    <n v="9596"/>
    <x v="4811"/>
    <x v="3"/>
    <x v="714"/>
    <d v="2014-01-30T00:00:00"/>
    <s v="Standard Class"/>
    <s v="KD-16495"/>
    <s v="Keith Dawkins"/>
    <x v="1"/>
    <s v="United States"/>
    <x v="49"/>
    <x v="1"/>
    <n v="95123"/>
    <x v="1"/>
    <s v="OFF-AP-10001492"/>
    <x v="1"/>
    <x v="9"/>
    <s v="Acco Six-Outlet Power Strip, 4' Cord Length"/>
    <n v="25.86"/>
    <n v="3"/>
    <n v="0"/>
    <n v="6.7236000000000002"/>
  </r>
  <r>
    <n v="9597"/>
    <x v="4811"/>
    <x v="3"/>
    <x v="714"/>
    <d v="2014-01-30T00:00:00"/>
    <s v="Standard Class"/>
    <s v="KD-16495"/>
    <s v="Keith Dawkins"/>
    <x v="1"/>
    <s v="United States"/>
    <x v="49"/>
    <x v="1"/>
    <n v="95123"/>
    <x v="1"/>
    <s v="OFF-BI-10004318"/>
    <x v="1"/>
    <x v="8"/>
    <s v="Ibico EB-19 Dual Function Manual Binding System"/>
    <n v="276.78400000000005"/>
    <n v="2"/>
    <n v="0.2"/>
    <n v="89.954799999999992"/>
  </r>
  <r>
    <n v="9598"/>
    <x v="4811"/>
    <x v="3"/>
    <x v="714"/>
    <d v="2014-01-30T00:00:00"/>
    <s v="Standard Class"/>
    <s v="KD-16495"/>
    <s v="Keith Dawkins"/>
    <x v="1"/>
    <s v="United States"/>
    <x v="49"/>
    <x v="1"/>
    <n v="95123"/>
    <x v="1"/>
    <s v="TEC-PH-10000193"/>
    <x v="2"/>
    <x v="7"/>
    <s v="Jensen SMPS-640 - speaker phone"/>
    <n v="110.352"/>
    <n v="3"/>
    <n v="0.2"/>
    <n v="8.2763999999999953"/>
  </r>
  <r>
    <n v="9599"/>
    <x v="4812"/>
    <x v="1"/>
    <x v="444"/>
    <d v="2012-09-23T00:00:00"/>
    <s v="Standard Class"/>
    <s v="FC-14245"/>
    <s v="Frank Carlisle"/>
    <x v="2"/>
    <s v="United States"/>
    <x v="301"/>
    <x v="1"/>
    <n v="95823"/>
    <x v="1"/>
    <s v="FUR-FU-10003464"/>
    <x v="0"/>
    <x v="5"/>
    <s v="Seth Thomas 8 1/2&quot; Cubicle Clock"/>
    <n v="60.84"/>
    <n v="3"/>
    <n v="0"/>
    <n v="19.468799999999998"/>
  </r>
  <r>
    <n v="9600"/>
    <x v="4813"/>
    <x v="1"/>
    <x v="1225"/>
    <d v="2012-04-18T00:00:00"/>
    <s v="Standard Class"/>
    <s v="TP-21130"/>
    <s v="Theone Pippenger"/>
    <x v="0"/>
    <s v="United States"/>
    <x v="24"/>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x v="511"/>
    <x v="5"/>
    <n v="76063"/>
    <x v="2"/>
    <s v="OFF-PA-10003848"/>
    <x v="1"/>
    <x v="10"/>
    <s v="Xerox 1997"/>
    <n v="41.472000000000008"/>
    <n v="8"/>
    <n v="0.2"/>
    <n v="14.5152"/>
  </r>
  <r>
    <n v="9602"/>
    <x v="4815"/>
    <x v="0"/>
    <x v="913"/>
    <d v="2013-09-10T00:00:00"/>
    <s v="Standard Class"/>
    <s v="JP-15520"/>
    <s v="Jeremy Pistek"/>
    <x v="0"/>
    <s v="United States"/>
    <x v="186"/>
    <x v="36"/>
    <n v="72401"/>
    <x v="0"/>
    <s v="OFF-PA-10001357"/>
    <x v="1"/>
    <x v="10"/>
    <s v="Xerox 1886"/>
    <n v="239.5"/>
    <n v="5"/>
    <n v="0"/>
    <n v="114.95999999999998"/>
  </r>
  <r>
    <n v="9603"/>
    <x v="4816"/>
    <x v="2"/>
    <x v="946"/>
    <d v="2011-05-22T00:00:00"/>
    <s v="First Class"/>
    <s v="TD-20995"/>
    <s v="Tamara Dahlen"/>
    <x v="0"/>
    <s v="United States"/>
    <x v="173"/>
    <x v="17"/>
    <n v="23464"/>
    <x v="0"/>
    <s v="OFF-SU-10004737"/>
    <x v="1"/>
    <x v="14"/>
    <s v="Acme Design Stainless Steel Bent Scissors"/>
    <n v="34.200000000000003"/>
    <n v="5"/>
    <n v="0"/>
    <n v="9.234"/>
  </r>
  <r>
    <n v="9604"/>
    <x v="4817"/>
    <x v="0"/>
    <x v="26"/>
    <d v="2013-06-24T00:00:00"/>
    <s v="Standard Class"/>
    <s v="DM-13345"/>
    <s v="Denise Monton"/>
    <x v="1"/>
    <s v="United States"/>
    <x v="30"/>
    <x v="15"/>
    <n v="14609"/>
    <x v="3"/>
    <s v="FUR-TA-10003715"/>
    <x v="0"/>
    <x v="3"/>
    <s v="Hon 2111 Invitation Series Corner Table"/>
    <n v="376.86599999999999"/>
    <n v="3"/>
    <n v="0.4"/>
    <n v="-213.55740000000006"/>
  </r>
  <r>
    <n v="9605"/>
    <x v="4818"/>
    <x v="1"/>
    <x v="121"/>
    <d v="2012-11-05T00:00:00"/>
    <s v="First Class"/>
    <s v="EG-13900"/>
    <s v="Emily Grady"/>
    <x v="0"/>
    <s v="United States"/>
    <x v="269"/>
    <x v="17"/>
    <n v="23320"/>
    <x v="0"/>
    <s v="OFF-AP-10003099"/>
    <x v="1"/>
    <x v="9"/>
    <s v="Eureka Hand Vacuum, Bagless"/>
    <n v="197.72"/>
    <n v="4"/>
    <n v="0"/>
    <n v="55.36160000000001"/>
  </r>
  <r>
    <n v="9606"/>
    <x v="4819"/>
    <x v="3"/>
    <x v="259"/>
    <d v="2014-11-10T00:00:00"/>
    <s v="Standard Class"/>
    <s v="HG-14965"/>
    <s v="Henry Goldwyn"/>
    <x v="1"/>
    <s v="United States"/>
    <x v="152"/>
    <x v="24"/>
    <n v="43130"/>
    <x v="3"/>
    <s v="TEC-AC-10002323"/>
    <x v="2"/>
    <x v="11"/>
    <s v="SanDisk Ultra 32 GB MicroSDHC Class 10 Memory Card"/>
    <n v="70.720000000000013"/>
    <n v="4"/>
    <n v="0.2"/>
    <n v="-6.1879999999999988"/>
  </r>
  <r>
    <n v="9607"/>
    <x v="4819"/>
    <x v="3"/>
    <x v="259"/>
    <d v="2014-11-10T00:00:00"/>
    <s v="Standard Class"/>
    <s v="HG-14965"/>
    <s v="Henry Goldwyn"/>
    <x v="1"/>
    <s v="United States"/>
    <x v="152"/>
    <x v="24"/>
    <n v="43130"/>
    <x v="3"/>
    <s v="OFF-ST-10002344"/>
    <x v="1"/>
    <x v="4"/>
    <s v="Carina 42&quot;Hx23 3/4&quot;W Media Storage Unit"/>
    <n v="194.35200000000003"/>
    <n v="3"/>
    <n v="0.2"/>
    <n v="-43.729199999999992"/>
  </r>
  <r>
    <n v="9608"/>
    <x v="4820"/>
    <x v="3"/>
    <x v="256"/>
    <d v="2014-12-09T00:00:00"/>
    <s v="Second Class"/>
    <s v="BF-11080"/>
    <s v="Bart Folk"/>
    <x v="0"/>
    <s v="United States"/>
    <x v="20"/>
    <x v="15"/>
    <n v="10024"/>
    <x v="3"/>
    <s v="OFF-PA-10000007"/>
    <x v="1"/>
    <x v="10"/>
    <s v="Telephone Message Books with Fax/Mobile Section, 4 1/4&quot; x 6&quot;"/>
    <n v="21.6"/>
    <n v="6"/>
    <n v="0"/>
    <n v="9.9359999999999999"/>
  </r>
  <r>
    <n v="9609"/>
    <x v="4820"/>
    <x v="3"/>
    <x v="256"/>
    <d v="2014-12-09T00:00:00"/>
    <s v="Second Class"/>
    <s v="BF-11080"/>
    <s v="Bart Folk"/>
    <x v="0"/>
    <s v="United States"/>
    <x v="20"/>
    <x v="15"/>
    <n v="10024"/>
    <x v="3"/>
    <s v="OFF-LA-10000248"/>
    <x v="1"/>
    <x v="2"/>
    <s v="Avery 52"/>
    <n v="11.07"/>
    <n v="3"/>
    <n v="0"/>
    <n v="5.2028999999999996"/>
  </r>
  <r>
    <n v="9610"/>
    <x v="4821"/>
    <x v="0"/>
    <x v="458"/>
    <d v="2013-05-20T00:00:00"/>
    <s v="Second Class"/>
    <s v="SC-20095"/>
    <s v="Sanjit Chand"/>
    <x v="0"/>
    <s v="United States"/>
    <x v="1"/>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x v="1"/>
    <x v="1"/>
    <n v="90045"/>
    <x v="1"/>
    <s v="OFF-LA-10002195"/>
    <x v="1"/>
    <x v="2"/>
    <s v="Avery 481"/>
    <n v="27.72"/>
    <n v="9"/>
    <n v="0"/>
    <n v="13.3056"/>
  </r>
  <r>
    <n v="9612"/>
    <x v="4822"/>
    <x v="3"/>
    <x v="1200"/>
    <d v="2014-10-31T00:00:00"/>
    <s v="Standard Class"/>
    <s v="CS-11950"/>
    <s v="Carlos Soltero"/>
    <x v="0"/>
    <s v="United States"/>
    <x v="25"/>
    <x v="35"/>
    <n v="39212"/>
    <x v="0"/>
    <s v="OFF-FA-10000735"/>
    <x v="1"/>
    <x v="13"/>
    <s v="Staples"/>
    <n v="11.68"/>
    <n v="4"/>
    <n v="0"/>
    <n v="5.2559999999999993"/>
  </r>
  <r>
    <n v="9613"/>
    <x v="4823"/>
    <x v="0"/>
    <x v="31"/>
    <d v="2013-09-23T00:00:00"/>
    <s v="Standard Class"/>
    <s v="BD-11320"/>
    <s v="Bill Donatelli"/>
    <x v="0"/>
    <s v="United States"/>
    <x v="350"/>
    <x v="1"/>
    <n v="95695"/>
    <x v="1"/>
    <s v="TEC-PH-10001299"/>
    <x v="2"/>
    <x v="7"/>
    <s v="Polycom CX300 Desktop Phone USB VoIP phone"/>
    <n v="239.98400000000004"/>
    <n v="2"/>
    <n v="0.2"/>
    <n v="23.998400000000004"/>
  </r>
  <r>
    <n v="9614"/>
    <x v="4824"/>
    <x v="2"/>
    <x v="7"/>
    <d v="2011-11-13T00:00:00"/>
    <s v="First Class"/>
    <s v="MZ-17515"/>
    <s v="Mary Zewe"/>
    <x v="1"/>
    <s v="United States"/>
    <x v="4"/>
    <x v="4"/>
    <n v="98115"/>
    <x v="1"/>
    <s v="OFF-AP-10002892"/>
    <x v="1"/>
    <x v="9"/>
    <s v="Belkin F5C206VTEL 6 Outlet Surge"/>
    <n v="22.98"/>
    <n v="1"/>
    <n v="0"/>
    <n v="6.8939999999999984"/>
  </r>
  <r>
    <n v="9615"/>
    <x v="4824"/>
    <x v="2"/>
    <x v="7"/>
    <d v="2011-11-13T00:00:00"/>
    <s v="First Class"/>
    <s v="MZ-17515"/>
    <s v="Mary Zewe"/>
    <x v="1"/>
    <s v="United States"/>
    <x v="4"/>
    <x v="4"/>
    <n v="98115"/>
    <x v="1"/>
    <s v="TEC-AC-10002718"/>
    <x v="2"/>
    <x v="11"/>
    <s v="Belkin Standard 104 key USB Keyboard"/>
    <n v="102.13"/>
    <n v="7"/>
    <n v="0"/>
    <n v="15.319499999999996"/>
  </r>
  <r>
    <n v="9616"/>
    <x v="4824"/>
    <x v="2"/>
    <x v="7"/>
    <d v="2011-11-13T00:00:00"/>
    <s v="First Class"/>
    <s v="MZ-17515"/>
    <s v="Mary Zewe"/>
    <x v="1"/>
    <s v="United States"/>
    <x v="4"/>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x v="1"/>
    <x v="1"/>
    <n v="90049"/>
    <x v="1"/>
    <s v="OFF-AR-10002255"/>
    <x v="1"/>
    <x v="6"/>
    <s v="Newell 346"/>
    <n v="5.76"/>
    <n v="2"/>
    <n v="0"/>
    <n v="1.6703999999999999"/>
  </r>
  <r>
    <n v="9618"/>
    <x v="4826"/>
    <x v="3"/>
    <x v="673"/>
    <d v="2014-11-22T00:00:00"/>
    <s v="Standard Class"/>
    <s v="BS-11380"/>
    <s v="Bill Stewart"/>
    <x v="1"/>
    <s v="United States"/>
    <x v="256"/>
    <x v="24"/>
    <n v="43402"/>
    <x v="3"/>
    <s v="TEC-CO-10002095"/>
    <x v="2"/>
    <x v="16"/>
    <s v="Hewlett Packard 610 Color Digital Copier / Printer"/>
    <n v="899.98199999999997"/>
    <n v="3"/>
    <n v="0.4"/>
    <n v="74.998499999999922"/>
  </r>
  <r>
    <n v="9619"/>
    <x v="4826"/>
    <x v="3"/>
    <x v="673"/>
    <d v="2014-11-22T00:00:00"/>
    <s v="Standard Class"/>
    <s v="BS-11380"/>
    <s v="Bill Stewart"/>
    <x v="1"/>
    <s v="United States"/>
    <x v="256"/>
    <x v="24"/>
    <n v="43402"/>
    <x v="3"/>
    <s v="OFF-AR-10004022"/>
    <x v="1"/>
    <x v="6"/>
    <s v="Panasonic KP-380BK Classic Electric Pencil Sharpener"/>
    <n v="86.352000000000004"/>
    <n v="3"/>
    <n v="0.2"/>
    <n v="5.3969999999999914"/>
  </r>
  <r>
    <n v="9620"/>
    <x v="4826"/>
    <x v="3"/>
    <x v="673"/>
    <d v="2014-11-22T00:00:00"/>
    <s v="Standard Class"/>
    <s v="BS-11380"/>
    <s v="Bill Stewart"/>
    <x v="1"/>
    <s v="United States"/>
    <x v="256"/>
    <x v="24"/>
    <n v="43402"/>
    <x v="3"/>
    <s v="TEC-AC-10002335"/>
    <x v="2"/>
    <x v="11"/>
    <s v="Logitech Media Keyboard K200"/>
    <n v="139.96000000000004"/>
    <n v="5"/>
    <n v="0.2"/>
    <n v="-1.7495000000000118"/>
  </r>
  <r>
    <n v="9621"/>
    <x v="4827"/>
    <x v="2"/>
    <x v="467"/>
    <d v="2011-09-30T00:00:00"/>
    <s v="Standard Class"/>
    <s v="DA-13450"/>
    <s v="Dianna Arnett"/>
    <x v="2"/>
    <s v="United States"/>
    <x v="152"/>
    <x v="24"/>
    <n v="43130"/>
    <x v="3"/>
    <s v="OFF-AP-10001634"/>
    <x v="1"/>
    <x v="9"/>
    <s v="Hoover Commercial Lightweight Upright Vacuum"/>
    <n v="16.704000000000001"/>
    <n v="6"/>
    <n v="0.2"/>
    <n v="1.2527999999999988"/>
  </r>
  <r>
    <n v="9622"/>
    <x v="4827"/>
    <x v="2"/>
    <x v="467"/>
    <d v="2011-09-30T00:00:00"/>
    <s v="Standard Class"/>
    <s v="DA-13450"/>
    <s v="Dianna Arnett"/>
    <x v="2"/>
    <s v="United States"/>
    <x v="152"/>
    <x v="24"/>
    <n v="43130"/>
    <x v="3"/>
    <s v="TEC-AC-10002370"/>
    <x v="2"/>
    <x v="11"/>
    <s v="Maxell CD-R Discs"/>
    <n v="3.1520000000000001"/>
    <n v="2"/>
    <n v="0.2"/>
    <n v="0.47279999999999966"/>
  </r>
  <r>
    <n v="9623"/>
    <x v="4827"/>
    <x v="2"/>
    <x v="467"/>
    <d v="2011-09-30T00:00:00"/>
    <s v="Standard Class"/>
    <s v="DA-13450"/>
    <s v="Dianna Arnett"/>
    <x v="2"/>
    <s v="United States"/>
    <x v="152"/>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x v="61"/>
    <x v="5"/>
    <n v="75220"/>
    <x v="2"/>
    <s v="OFF-AP-10000240"/>
    <x v="1"/>
    <x v="9"/>
    <s v="Belkin F9G930V10-GRY 9 Outlet Surge"/>
    <n v="21.391999999999992"/>
    <n v="2"/>
    <n v="0.8"/>
    <n v="-54.549600000000012"/>
  </r>
  <r>
    <n v="9625"/>
    <x v="4828"/>
    <x v="3"/>
    <x v="222"/>
    <d v="2014-07-01T00:00:00"/>
    <s v="First Class"/>
    <s v="ME-17725"/>
    <s v="Max Engle"/>
    <x v="0"/>
    <s v="United States"/>
    <x v="61"/>
    <x v="5"/>
    <n v="75220"/>
    <x v="2"/>
    <s v="FUR-TA-10002855"/>
    <x v="0"/>
    <x v="3"/>
    <s v="Bevis Round Conference Table Top &amp; Single Column Base"/>
    <n v="307.31400000000002"/>
    <n v="3"/>
    <n v="0.3"/>
    <n v="-39.511800000000036"/>
  </r>
  <r>
    <n v="9626"/>
    <x v="4828"/>
    <x v="3"/>
    <x v="222"/>
    <d v="2014-07-01T00:00:00"/>
    <s v="First Class"/>
    <s v="ME-17725"/>
    <s v="Max Engle"/>
    <x v="0"/>
    <s v="United States"/>
    <x v="61"/>
    <x v="5"/>
    <n v="75220"/>
    <x v="2"/>
    <s v="FUR-BO-10000780"/>
    <x v="0"/>
    <x v="0"/>
    <s v="O'Sullivan Plantations 2-Door Library in Landvery Oak"/>
    <n v="409.99919999999997"/>
    <n v="3"/>
    <n v="0.32"/>
    <n v="-96.470399999999955"/>
  </r>
  <r>
    <n v="9627"/>
    <x v="4829"/>
    <x v="3"/>
    <x v="397"/>
    <d v="2014-09-26T00:00:00"/>
    <s v="First Class"/>
    <s v="MH-17785"/>
    <s v="Maya Herman"/>
    <x v="1"/>
    <s v="United States"/>
    <x v="270"/>
    <x v="5"/>
    <n v="79424"/>
    <x v="2"/>
    <s v="OFF-PA-10001846"/>
    <x v="1"/>
    <x v="10"/>
    <s v="Xerox 1899"/>
    <n v="9.2480000000000011"/>
    <n v="2"/>
    <n v="0.2"/>
    <n v="3.3524000000000003"/>
  </r>
  <r>
    <n v="9628"/>
    <x v="4830"/>
    <x v="2"/>
    <x v="533"/>
    <d v="2011-11-27T00:00:00"/>
    <s v="Standard Class"/>
    <s v="BT-11440"/>
    <s v="Bobby Trafton"/>
    <x v="0"/>
    <s v="United States"/>
    <x v="66"/>
    <x v="12"/>
    <n v="48227"/>
    <x v="2"/>
    <s v="OFF-BI-10002049"/>
    <x v="1"/>
    <x v="8"/>
    <s v="UniKeep View Case Binders"/>
    <n v="14.669999999999998"/>
    <n v="3"/>
    <n v="0"/>
    <n v="6.7481999999999989"/>
  </r>
  <r>
    <n v="9629"/>
    <x v="4831"/>
    <x v="2"/>
    <x v="286"/>
    <d v="2011-01-19T00:00:00"/>
    <s v="Standard Class"/>
    <s v="MM-17920"/>
    <s v="Michael Moore"/>
    <x v="0"/>
    <s v="United States"/>
    <x v="46"/>
    <x v="24"/>
    <n v="43055"/>
    <x v="3"/>
    <s v="OFF-PA-10002947"/>
    <x v="1"/>
    <x v="10"/>
    <s v="Xerox 1923"/>
    <n v="37.408000000000001"/>
    <n v="7"/>
    <n v="0.2"/>
    <n v="13.0928"/>
  </r>
  <r>
    <n v="9630"/>
    <x v="4831"/>
    <x v="2"/>
    <x v="286"/>
    <d v="2011-01-19T00:00:00"/>
    <s v="Standard Class"/>
    <s v="MM-17920"/>
    <s v="Michael Moore"/>
    <x v="0"/>
    <s v="United States"/>
    <x v="46"/>
    <x v="24"/>
    <n v="43055"/>
    <x v="3"/>
    <s v="OFF-BI-10003476"/>
    <x v="1"/>
    <x v="8"/>
    <s v="Avery Metallic Poly Binders"/>
    <n v="3.4380000000000006"/>
    <n v="2"/>
    <n v="0.7"/>
    <n v="-2.5212000000000003"/>
  </r>
  <r>
    <n v="9631"/>
    <x v="4832"/>
    <x v="0"/>
    <x v="1207"/>
    <d v="2013-06-07T00:00:00"/>
    <s v="Standard Class"/>
    <s v="NM-18520"/>
    <s v="Neoma Murray"/>
    <x v="0"/>
    <s v="United States"/>
    <x v="20"/>
    <x v="15"/>
    <n v="10011"/>
    <x v="3"/>
    <s v="OFF-BI-10002609"/>
    <x v="1"/>
    <x v="8"/>
    <s v="Avery Hidden Tab Dividers for Binding Systems"/>
    <n v="7.1519999999999992"/>
    <n v="3"/>
    <n v="0.2"/>
    <n v="2.3243999999999994"/>
  </r>
  <r>
    <n v="9632"/>
    <x v="4832"/>
    <x v="0"/>
    <x v="1207"/>
    <d v="2013-06-07T00:00:00"/>
    <s v="Standard Class"/>
    <s v="NM-18520"/>
    <s v="Neoma Murray"/>
    <x v="0"/>
    <s v="United States"/>
    <x v="20"/>
    <x v="15"/>
    <n v="10011"/>
    <x v="3"/>
    <s v="TEC-PH-10003215"/>
    <x v="2"/>
    <x v="7"/>
    <s v="Jackery Bar Premium Fast-charging Portable Charger"/>
    <n v="179.7"/>
    <n v="6"/>
    <n v="0"/>
    <n v="88.052999999999997"/>
  </r>
  <r>
    <n v="9633"/>
    <x v="4833"/>
    <x v="3"/>
    <x v="778"/>
    <d v="2014-02-18T00:00:00"/>
    <s v="Standard Class"/>
    <s v="MH-17455"/>
    <s v="Mark Hamilton"/>
    <x v="0"/>
    <s v="United States"/>
    <x v="31"/>
    <x v="11"/>
    <n v="55407"/>
    <x v="2"/>
    <s v="OFF-AP-10004785"/>
    <x v="1"/>
    <x v="9"/>
    <s v="Holmes Replacement Filter for HEPA Air Cleaner, Medium Room"/>
    <n v="90.64"/>
    <n v="8"/>
    <n v="0"/>
    <n v="38.975200000000008"/>
  </r>
  <r>
    <n v="9634"/>
    <x v="4834"/>
    <x v="2"/>
    <x v="1005"/>
    <d v="2011-10-17T00:00:00"/>
    <s v="First Class"/>
    <s v="TC-21295"/>
    <s v="Toby Carlisle"/>
    <x v="0"/>
    <s v="United States"/>
    <x v="231"/>
    <x v="31"/>
    <n v="2149"/>
    <x v="3"/>
    <s v="TEC-AC-10000865"/>
    <x v="2"/>
    <x v="11"/>
    <s v="WD My Passport Ultra 500GB Portable External Hard Drive"/>
    <n v="177"/>
    <n v="3"/>
    <n v="0"/>
    <n v="30.089999999999982"/>
  </r>
  <r>
    <n v="9635"/>
    <x v="4834"/>
    <x v="2"/>
    <x v="1005"/>
    <d v="2011-10-17T00:00:00"/>
    <s v="First Class"/>
    <s v="TC-21295"/>
    <s v="Toby Carlisle"/>
    <x v="0"/>
    <s v="United States"/>
    <x v="231"/>
    <x v="31"/>
    <n v="2149"/>
    <x v="3"/>
    <s v="OFF-ST-10000615"/>
    <x v="1"/>
    <x v="4"/>
    <s v="SimpliFile Personal File, Black Granite, 15w x 6-15/16d x 11-1/4h"/>
    <n v="79.45"/>
    <n v="7"/>
    <n v="0"/>
    <n v="22.246000000000006"/>
  </r>
  <r>
    <n v="9636"/>
    <x v="4834"/>
    <x v="2"/>
    <x v="1005"/>
    <d v="2011-10-17T00:00:00"/>
    <s v="First Class"/>
    <s v="TC-21295"/>
    <s v="Toby Carlisle"/>
    <x v="0"/>
    <s v="United States"/>
    <x v="231"/>
    <x v="31"/>
    <n v="2149"/>
    <x v="3"/>
    <s v="FUR-CH-10000749"/>
    <x v="0"/>
    <x v="1"/>
    <s v="Office Star - Ergonomic Mid Back Chair with 2-Way Adjustable Arms"/>
    <n v="1628.82"/>
    <n v="9"/>
    <n v="0"/>
    <n v="260.61120000000017"/>
  </r>
  <r>
    <n v="9637"/>
    <x v="4835"/>
    <x v="2"/>
    <x v="728"/>
    <d v="2011-11-25T00:00:00"/>
    <s v="Standard Class"/>
    <s v="MH-17785"/>
    <s v="Maya Herman"/>
    <x v="1"/>
    <s v="United States"/>
    <x v="4"/>
    <x v="4"/>
    <n v="98105"/>
    <x v="1"/>
    <s v="FUR-FU-10003553"/>
    <x v="0"/>
    <x v="5"/>
    <s v="Howard Miller 13-1/2&quot; Diameter Rosebrook Wall Clock"/>
    <n v="137.54"/>
    <n v="2"/>
    <n v="0"/>
    <n v="55.016000000000005"/>
  </r>
  <r>
    <n v="9638"/>
    <x v="4835"/>
    <x v="2"/>
    <x v="728"/>
    <d v="2011-11-25T00:00:00"/>
    <s v="Standard Class"/>
    <s v="MH-17785"/>
    <s v="Maya Herman"/>
    <x v="1"/>
    <s v="United States"/>
    <x v="4"/>
    <x v="4"/>
    <n v="98105"/>
    <x v="1"/>
    <s v="FUR-TA-10003008"/>
    <x v="0"/>
    <x v="3"/>
    <s v="Lesro Round Back Collection Coffee Table, End Table"/>
    <n v="730.2"/>
    <n v="4"/>
    <n v="0"/>
    <n v="94.926000000000045"/>
  </r>
  <r>
    <n v="9639"/>
    <x v="4836"/>
    <x v="3"/>
    <x v="105"/>
    <d v="2014-11-16T00:00:00"/>
    <s v="Second Class"/>
    <s v="EP-13915"/>
    <s v="Emily Phan"/>
    <x v="0"/>
    <s v="United States"/>
    <x v="1"/>
    <x v="1"/>
    <n v="90032"/>
    <x v="1"/>
    <s v="OFF-PA-10001846"/>
    <x v="1"/>
    <x v="10"/>
    <s v="Xerox 1899"/>
    <n v="11.56"/>
    <n v="2"/>
    <n v="0"/>
    <n v="5.6644000000000005"/>
  </r>
  <r>
    <n v="9640"/>
    <x v="4837"/>
    <x v="1"/>
    <x v="1226"/>
    <d v="2012-01-31T00:00:00"/>
    <s v="Second Class"/>
    <s v="JH-15985"/>
    <s v="Joseph Holt"/>
    <x v="0"/>
    <s v="United States"/>
    <x v="3"/>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x v="4"/>
    <x v="4"/>
    <n v="98103"/>
    <x v="1"/>
    <s v="OFF-AR-10000390"/>
    <x v="1"/>
    <x v="6"/>
    <s v="Newell Chalk Holder"/>
    <n v="20.65"/>
    <n v="5"/>
    <n v="0"/>
    <n v="9.4989999999999988"/>
  </r>
  <r>
    <n v="9642"/>
    <x v="4838"/>
    <x v="2"/>
    <x v="1009"/>
    <d v="2011-03-12T00:00:00"/>
    <s v="Standard Class"/>
    <s v="CM-12715"/>
    <s v="Craig Molinari"/>
    <x v="1"/>
    <s v="United States"/>
    <x v="4"/>
    <x v="4"/>
    <n v="98103"/>
    <x v="1"/>
    <s v="OFF-ST-10000934"/>
    <x v="1"/>
    <x v="4"/>
    <s v="Contico 72&quot;H Heavy-Duty Storage System"/>
    <n v="204.89999999999998"/>
    <n v="5"/>
    <n v="0"/>
    <n v="0"/>
  </r>
  <r>
    <n v="9643"/>
    <x v="4838"/>
    <x v="2"/>
    <x v="1009"/>
    <d v="2011-03-12T00:00:00"/>
    <s v="Standard Class"/>
    <s v="CM-12715"/>
    <s v="Craig Molinari"/>
    <x v="1"/>
    <s v="United States"/>
    <x v="4"/>
    <x v="4"/>
    <n v="98103"/>
    <x v="1"/>
    <s v="FUR-CH-10002780"/>
    <x v="0"/>
    <x v="1"/>
    <s v="Office Star - Task Chair with Contemporary Loop Arms"/>
    <n v="436.70400000000006"/>
    <n v="6"/>
    <n v="0.2"/>
    <n v="21.835199999999986"/>
  </r>
  <r>
    <n v="9644"/>
    <x v="4838"/>
    <x v="2"/>
    <x v="1009"/>
    <d v="2011-03-12T00:00:00"/>
    <s v="Standard Class"/>
    <s v="CM-12715"/>
    <s v="Craig Molinari"/>
    <x v="1"/>
    <s v="United States"/>
    <x v="4"/>
    <x v="4"/>
    <n v="98103"/>
    <x v="1"/>
    <s v="FUR-CH-10004495"/>
    <x v="0"/>
    <x v="1"/>
    <s v="Global Leather and Oak Executive Chair, Black"/>
    <n v="481.56800000000004"/>
    <n v="2"/>
    <n v="0.2"/>
    <n v="54.17639999999993"/>
  </r>
  <r>
    <n v="9645"/>
    <x v="4839"/>
    <x v="3"/>
    <x v="110"/>
    <d v="2014-06-14T00:00:00"/>
    <s v="Standard Class"/>
    <s v="FO-14305"/>
    <s v="Frank Olsen"/>
    <x v="0"/>
    <s v="United States"/>
    <x v="220"/>
    <x v="16"/>
    <n v="85301"/>
    <x v="1"/>
    <s v="TEC-AC-10002006"/>
    <x v="2"/>
    <x v="11"/>
    <s v="Memorex Micro Travel Drive 16 GB"/>
    <n v="89.544000000000011"/>
    <n v="7"/>
    <n v="0.2"/>
    <n v="12.312299999999993"/>
  </r>
  <r>
    <n v="9646"/>
    <x v="4839"/>
    <x v="3"/>
    <x v="110"/>
    <d v="2014-06-14T00:00:00"/>
    <s v="Standard Class"/>
    <s v="FO-14305"/>
    <s v="Frank Olsen"/>
    <x v="0"/>
    <s v="United States"/>
    <x v="220"/>
    <x v="16"/>
    <n v="85301"/>
    <x v="1"/>
    <s v="OFF-ST-10002485"/>
    <x v="1"/>
    <x v="4"/>
    <s v="Rogers Deluxe File Chest"/>
    <n v="35.167999999999999"/>
    <n v="2"/>
    <n v="0.2"/>
    <n v="-8.3524000000000012"/>
  </r>
  <r>
    <n v="9647"/>
    <x v="4839"/>
    <x v="3"/>
    <x v="110"/>
    <d v="2014-06-14T00:00:00"/>
    <s v="Standard Class"/>
    <s v="FO-14305"/>
    <s v="Frank Olsen"/>
    <x v="0"/>
    <s v="United States"/>
    <x v="220"/>
    <x v="16"/>
    <n v="85301"/>
    <x v="1"/>
    <s v="OFF-BI-10000778"/>
    <x v="1"/>
    <x v="8"/>
    <s v="GBC VeloBinder Electric Binding Machine"/>
    <n v="72.588000000000008"/>
    <n v="2"/>
    <n v="0.7"/>
    <n v="-48.391999999999982"/>
  </r>
  <r>
    <n v="9648"/>
    <x v="4840"/>
    <x v="2"/>
    <x v="84"/>
    <d v="2011-11-24T00:00:00"/>
    <s v="Standard Class"/>
    <s v="MW-18220"/>
    <s v="Mitch Webber"/>
    <x v="0"/>
    <s v="United States"/>
    <x v="525"/>
    <x v="11"/>
    <n v="55433"/>
    <x v="2"/>
    <s v="OFF-ST-10000877"/>
    <x v="1"/>
    <x v="4"/>
    <s v="Recycled Steel Personal File for Standard File Folders"/>
    <n v="221.16"/>
    <n v="4"/>
    <n v="0"/>
    <n v="57.501599999999996"/>
  </r>
  <r>
    <n v="9649"/>
    <x v="4840"/>
    <x v="2"/>
    <x v="84"/>
    <d v="2011-11-24T00:00:00"/>
    <s v="Standard Class"/>
    <s v="MW-18220"/>
    <s v="Mitch Webber"/>
    <x v="0"/>
    <s v="United States"/>
    <x v="525"/>
    <x v="11"/>
    <n v="55433"/>
    <x v="2"/>
    <s v="TEC-PH-10002103"/>
    <x v="2"/>
    <x v="7"/>
    <s v="Jabra SPEAK 410"/>
    <n v="281.96999999999997"/>
    <n v="3"/>
    <n v="0"/>
    <n v="78.951599999999999"/>
  </r>
  <r>
    <n v="9650"/>
    <x v="4841"/>
    <x v="0"/>
    <x v="491"/>
    <d v="2013-12-01T00:00:00"/>
    <s v="Standard Class"/>
    <s v="MS-17365"/>
    <s v="Maribeth Schnelling"/>
    <x v="0"/>
    <s v="United States"/>
    <x v="1"/>
    <x v="1"/>
    <n v="90045"/>
    <x v="1"/>
    <s v="FUR-BO-10002213"/>
    <x v="0"/>
    <x v="0"/>
    <s v="DMI Eclipse Executive Suite Bookcases"/>
    <n v="3406.6640000000002"/>
    <n v="8"/>
    <n v="0.15"/>
    <n v="160.31359999999984"/>
  </r>
  <r>
    <n v="9651"/>
    <x v="4841"/>
    <x v="0"/>
    <x v="491"/>
    <d v="2013-12-01T00:00:00"/>
    <s v="Standard Class"/>
    <s v="MS-17365"/>
    <s v="Maribeth Schnelling"/>
    <x v="0"/>
    <s v="United States"/>
    <x v="1"/>
    <x v="1"/>
    <n v="90045"/>
    <x v="1"/>
    <s v="OFF-AR-10004269"/>
    <x v="1"/>
    <x v="6"/>
    <s v="Newell 31"/>
    <n v="37.17"/>
    <n v="9"/>
    <n v="0"/>
    <n v="10.4076"/>
  </r>
  <r>
    <n v="9652"/>
    <x v="4841"/>
    <x v="0"/>
    <x v="491"/>
    <d v="2013-12-01T00:00:00"/>
    <s v="Standard Class"/>
    <s v="MS-17365"/>
    <s v="Maribeth Schnelling"/>
    <x v="0"/>
    <s v="United States"/>
    <x v="1"/>
    <x v="1"/>
    <n v="90045"/>
    <x v="1"/>
    <s v="OFF-AP-10000055"/>
    <x v="1"/>
    <x v="9"/>
    <s v="Belkin F9S820V06 8 Outlet Surge"/>
    <n v="64.959999999999994"/>
    <n v="2"/>
    <n v="0"/>
    <n v="19.487999999999992"/>
  </r>
  <r>
    <n v="9653"/>
    <x v="4841"/>
    <x v="0"/>
    <x v="491"/>
    <d v="2013-12-01T00:00:00"/>
    <s v="Standard Class"/>
    <s v="MS-17365"/>
    <s v="Maribeth Schnelling"/>
    <x v="0"/>
    <s v="United States"/>
    <x v="1"/>
    <x v="1"/>
    <n v="90045"/>
    <x v="1"/>
    <s v="FUR-FU-10002937"/>
    <x v="0"/>
    <x v="5"/>
    <s v="GE 48&quot; Fluorescent Tube, Cool White Energy Saver, 34 Watts, 30/Box"/>
    <n v="595.38"/>
    <n v="6"/>
    <n v="0"/>
    <n v="297.69"/>
  </r>
  <r>
    <n v="9654"/>
    <x v="4842"/>
    <x v="3"/>
    <x v="205"/>
    <d v="2014-01-28T00:00:00"/>
    <s v="Standard Class"/>
    <s v="HP-14815"/>
    <s v="Harold Pawlan"/>
    <x v="2"/>
    <s v="United States"/>
    <x v="93"/>
    <x v="16"/>
    <n v="85705"/>
    <x v="1"/>
    <s v="TEC-AC-10001874"/>
    <x v="2"/>
    <x v="11"/>
    <s v="Logitech Wireless Anywhere Mouse MX for PC and Mac"/>
    <n v="95.984000000000009"/>
    <n v="2"/>
    <n v="0.2"/>
    <n v="11.997999999999998"/>
  </r>
  <r>
    <n v="9655"/>
    <x v="4842"/>
    <x v="3"/>
    <x v="205"/>
    <d v="2014-01-28T00:00:00"/>
    <s v="Standard Class"/>
    <s v="HP-14815"/>
    <s v="Harold Pawlan"/>
    <x v="2"/>
    <s v="United States"/>
    <x v="93"/>
    <x v="16"/>
    <n v="85705"/>
    <x v="1"/>
    <s v="OFF-BI-10004506"/>
    <x v="1"/>
    <x v="8"/>
    <s v="Wilson Jones data.warehouse D-Ring Binders with DublLock"/>
    <n v="4.9380000000000006"/>
    <n v="2"/>
    <n v="0.7"/>
    <n v="-3.6212"/>
  </r>
  <r>
    <n v="9656"/>
    <x v="4843"/>
    <x v="2"/>
    <x v="358"/>
    <d v="2011-09-29T00:00:00"/>
    <s v="Standard Class"/>
    <s v="AS-10090"/>
    <s v="Adam Shillingsburg"/>
    <x v="0"/>
    <s v="United States"/>
    <x v="20"/>
    <x v="15"/>
    <n v="10035"/>
    <x v="3"/>
    <s v="FUR-FU-10001876"/>
    <x v="0"/>
    <x v="5"/>
    <s v="Computer Room Manger, 14&quot;"/>
    <n v="97.44"/>
    <n v="3"/>
    <n v="0"/>
    <n v="35.078399999999995"/>
  </r>
  <r>
    <n v="9657"/>
    <x v="4843"/>
    <x v="2"/>
    <x v="358"/>
    <d v="2011-09-29T00:00:00"/>
    <s v="Standard Class"/>
    <s v="AS-10090"/>
    <s v="Adam Shillingsburg"/>
    <x v="0"/>
    <s v="United States"/>
    <x v="20"/>
    <x v="15"/>
    <n v="10035"/>
    <x v="3"/>
    <s v="OFF-BI-10003355"/>
    <x v="1"/>
    <x v="8"/>
    <s v="Cardinal Holdit Business Card Pockets"/>
    <n v="3.9840000000000004"/>
    <n v="1"/>
    <n v="0.2"/>
    <n v="1.3944000000000001"/>
  </r>
  <r>
    <n v="9658"/>
    <x v="4843"/>
    <x v="2"/>
    <x v="358"/>
    <d v="2011-09-29T00:00:00"/>
    <s v="Standard Class"/>
    <s v="AS-10090"/>
    <s v="Adam Shillingsburg"/>
    <x v="0"/>
    <s v="United States"/>
    <x v="20"/>
    <x v="15"/>
    <n v="10035"/>
    <x v="3"/>
    <s v="OFF-AR-10003876"/>
    <x v="1"/>
    <x v="6"/>
    <s v="Avery Hi-Liter GlideStik Fluorescent Highlighter, Yellow Ink"/>
    <n v="13.04"/>
    <n v="4"/>
    <n v="0"/>
    <n v="5.7376000000000005"/>
  </r>
  <r>
    <n v="9659"/>
    <x v="4843"/>
    <x v="2"/>
    <x v="358"/>
    <d v="2011-09-29T00:00:00"/>
    <s v="Standard Class"/>
    <s v="AS-10090"/>
    <s v="Adam Shillingsburg"/>
    <x v="0"/>
    <s v="United States"/>
    <x v="20"/>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x v="225"/>
    <x v="1"/>
    <n v="91767"/>
    <x v="1"/>
    <s v="OFF-LA-10001982"/>
    <x v="1"/>
    <x v="2"/>
    <s v="Smead Alpha-Z Color-Coded Name Labels First Letter Starter Set"/>
    <n v="18.75"/>
    <n v="5"/>
    <n v="0"/>
    <n v="9"/>
  </r>
  <r>
    <n v="9661"/>
    <x v="4845"/>
    <x v="0"/>
    <x v="112"/>
    <d v="2013-06-12T00:00:00"/>
    <s v="Standard Class"/>
    <s v="ME-17320"/>
    <s v="Maria Etezadi"/>
    <x v="2"/>
    <s v="United States"/>
    <x v="443"/>
    <x v="1"/>
    <n v="93101"/>
    <x v="1"/>
    <s v="TEC-PH-10001459"/>
    <x v="2"/>
    <x v="7"/>
    <s v="Samsung Galaxy Mega 6.3"/>
    <n v="3023.9280000000003"/>
    <n v="9"/>
    <n v="0.2"/>
    <n v="226.79460000000006"/>
  </r>
  <r>
    <n v="9662"/>
    <x v="4845"/>
    <x v="0"/>
    <x v="112"/>
    <d v="2013-06-12T00:00:00"/>
    <s v="Standard Class"/>
    <s v="ME-17320"/>
    <s v="Maria Etezadi"/>
    <x v="2"/>
    <s v="United States"/>
    <x v="443"/>
    <x v="1"/>
    <n v="93101"/>
    <x v="1"/>
    <s v="TEC-AC-10002134"/>
    <x v="2"/>
    <x v="11"/>
    <s v="Rosewill 107 Normal Keys USB Wired Standard Keyboard"/>
    <n v="26.96"/>
    <n v="2"/>
    <n v="0"/>
    <n v="3.7744"/>
  </r>
  <r>
    <n v="9663"/>
    <x v="4845"/>
    <x v="0"/>
    <x v="112"/>
    <d v="2013-06-12T00:00:00"/>
    <s v="Standard Class"/>
    <s v="ME-17320"/>
    <s v="Maria Etezadi"/>
    <x v="2"/>
    <s v="United States"/>
    <x v="443"/>
    <x v="1"/>
    <n v="93101"/>
    <x v="1"/>
    <s v="TEC-PH-10001760"/>
    <x v="2"/>
    <x v="7"/>
    <s v="Bose SoundLink Bluetooth Speaker"/>
    <n v="477.6"/>
    <n v="3"/>
    <n v="0.2"/>
    <n v="161.19000000000003"/>
  </r>
  <r>
    <n v="9664"/>
    <x v="4846"/>
    <x v="3"/>
    <x v="515"/>
    <d v="2014-09-06T00:00:00"/>
    <s v="Standard Class"/>
    <s v="MS-17770"/>
    <s v="Maxwell Schwartz"/>
    <x v="0"/>
    <s v="United States"/>
    <x v="8"/>
    <x v="1"/>
    <n v="94109"/>
    <x v="1"/>
    <s v="OFF-ST-10001511"/>
    <x v="1"/>
    <x v="4"/>
    <s v="Space Solutions Commercial Steel Shelving"/>
    <n v="193.95000000000002"/>
    <n v="3"/>
    <n v="0"/>
    <n v="9.6974999999999838"/>
  </r>
  <r>
    <n v="9665"/>
    <x v="4847"/>
    <x v="1"/>
    <x v="214"/>
    <d v="2012-12-07T00:00:00"/>
    <s v="Same Day"/>
    <s v="KH-16690"/>
    <s v="Kristen Hastings"/>
    <x v="1"/>
    <s v="United States"/>
    <x v="169"/>
    <x v="1"/>
    <n v="92503"/>
    <x v="1"/>
    <s v="OFF-PA-10003953"/>
    <x v="1"/>
    <x v="10"/>
    <s v="Xerox 218"/>
    <n v="12.96"/>
    <n v="2"/>
    <n v="0"/>
    <n v="6.2208000000000006"/>
  </r>
  <r>
    <n v="9666"/>
    <x v="4848"/>
    <x v="3"/>
    <x v="673"/>
    <d v="2014-11-21T00:00:00"/>
    <s v="Standard Class"/>
    <s v="LC-16885"/>
    <s v="Lena Creighton"/>
    <x v="0"/>
    <s v="United States"/>
    <x v="1"/>
    <x v="1"/>
    <n v="90049"/>
    <x v="1"/>
    <s v="FUR-FU-10003268"/>
    <x v="0"/>
    <x v="5"/>
    <s v="Eldon Radial Chair Mat for Low to Medium Pile Carpets"/>
    <n v="119.94"/>
    <n v="3"/>
    <n v="0"/>
    <n v="23.987999999999996"/>
  </r>
  <r>
    <n v="9667"/>
    <x v="4848"/>
    <x v="3"/>
    <x v="673"/>
    <d v="2014-11-21T00:00:00"/>
    <s v="Standard Class"/>
    <s v="LC-16885"/>
    <s v="Lena Creighton"/>
    <x v="0"/>
    <s v="United States"/>
    <x v="1"/>
    <x v="1"/>
    <n v="90049"/>
    <x v="1"/>
    <s v="FUR-FU-10001847"/>
    <x v="0"/>
    <x v="5"/>
    <s v="Eldon Image Series Black Desk Accessories"/>
    <n v="12.419999999999998"/>
    <n v="3"/>
    <n v="0"/>
    <n v="4.4711999999999996"/>
  </r>
  <r>
    <n v="9668"/>
    <x v="4849"/>
    <x v="0"/>
    <x v="131"/>
    <d v="2013-04-28T00:00:00"/>
    <s v="Standard Class"/>
    <s v="AF-10870"/>
    <s v="Art Ferguson"/>
    <x v="0"/>
    <s v="United States"/>
    <x v="526"/>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x v="526"/>
    <x v="1"/>
    <n v="92672"/>
    <x v="1"/>
    <s v="OFF-EN-10004386"/>
    <x v="1"/>
    <x v="12"/>
    <s v="Recycled Interoffice Envelopes with String and Button Closure, 10 x 13"/>
    <n v="71.97"/>
    <n v="3"/>
    <n v="0"/>
    <n v="35.984999999999999"/>
  </r>
  <r>
    <n v="9670"/>
    <x v="4850"/>
    <x v="3"/>
    <x v="459"/>
    <d v="2014-04-07T00:00:00"/>
    <s v="Standard Class"/>
    <s v="AH-10465"/>
    <s v="Amy Hunt"/>
    <x v="0"/>
    <s v="United States"/>
    <x v="27"/>
    <x v="19"/>
    <n v="35601"/>
    <x v="0"/>
    <s v="OFF-LA-10001569"/>
    <x v="1"/>
    <x v="2"/>
    <s v="Avery 499"/>
    <n v="14.940000000000001"/>
    <n v="3"/>
    <n v="0"/>
    <n v="6.8723999999999998"/>
  </r>
  <r>
    <n v="9671"/>
    <x v="4851"/>
    <x v="1"/>
    <x v="863"/>
    <d v="2012-08-15T00:00:00"/>
    <s v="First Class"/>
    <s v="GK-14620"/>
    <s v="Grace Kelly"/>
    <x v="1"/>
    <s v="United States"/>
    <x v="247"/>
    <x v="3"/>
    <n v="27405"/>
    <x v="0"/>
    <s v="OFF-AR-10001446"/>
    <x v="1"/>
    <x v="6"/>
    <s v="Newell 309"/>
    <n v="64.680000000000007"/>
    <n v="7"/>
    <n v="0.2"/>
    <n v="8.0849999999999973"/>
  </r>
  <r>
    <n v="9672"/>
    <x v="4852"/>
    <x v="3"/>
    <x v="38"/>
    <d v="2014-11-20T00:00:00"/>
    <s v="Standard Class"/>
    <s v="KL-16645"/>
    <s v="Ken Lonsdale"/>
    <x v="0"/>
    <s v="United States"/>
    <x v="65"/>
    <x v="1"/>
    <n v="94568"/>
    <x v="1"/>
    <s v="TEC-PH-10003442"/>
    <x v="2"/>
    <x v="7"/>
    <s v="Samsung Replacement EH64AVFWE Premium Headset"/>
    <n v="22"/>
    <n v="5"/>
    <n v="0.2"/>
    <n v="1.375"/>
  </r>
  <r>
    <n v="9673"/>
    <x v="4853"/>
    <x v="0"/>
    <x v="443"/>
    <d v="2013-12-29T00:00:00"/>
    <s v="Standard Class"/>
    <s v="FM-14290"/>
    <s v="Frank Merwin"/>
    <x v="2"/>
    <s v="United States"/>
    <x v="10"/>
    <x v="9"/>
    <n v="19143"/>
    <x v="3"/>
    <s v="OFF-PA-10000477"/>
    <x v="1"/>
    <x v="10"/>
    <s v="Xerox 1952"/>
    <n v="7.9680000000000009"/>
    <n v="2"/>
    <n v="0.2"/>
    <n v="2.6892000000000005"/>
  </r>
  <r>
    <n v="9674"/>
    <x v="4853"/>
    <x v="0"/>
    <x v="443"/>
    <d v="2013-12-29T00:00:00"/>
    <s v="Standard Class"/>
    <s v="FM-14290"/>
    <s v="Frank Merwin"/>
    <x v="2"/>
    <s v="United States"/>
    <x v="10"/>
    <x v="9"/>
    <n v="19143"/>
    <x v="3"/>
    <s v="TEC-PH-10002645"/>
    <x v="2"/>
    <x v="7"/>
    <s v="LG G2"/>
    <n v="1499.9699999999998"/>
    <n v="5"/>
    <n v="0.4"/>
    <n v="-374.99250000000006"/>
  </r>
  <r>
    <n v="9675"/>
    <x v="4854"/>
    <x v="2"/>
    <x v="192"/>
    <d v="2011-07-24T00:00:00"/>
    <s v="Second Class"/>
    <s v="JL-15850"/>
    <s v="John Lucas"/>
    <x v="0"/>
    <s v="United States"/>
    <x v="12"/>
    <x v="5"/>
    <n v="77095"/>
    <x v="2"/>
    <s v="OFF-ST-10003123"/>
    <x v="1"/>
    <x v="4"/>
    <s v="Fellowes Bases and Tops For Staxonsteel/High-Stak Systems"/>
    <n v="26.632000000000001"/>
    <n v="1"/>
    <n v="0.2"/>
    <n v="1.331599999999999"/>
  </r>
  <r>
    <n v="9676"/>
    <x v="4855"/>
    <x v="0"/>
    <x v="715"/>
    <d v="2013-05-11T00:00:00"/>
    <s v="Standard Class"/>
    <s v="GM-14500"/>
    <s v="Gene McClure"/>
    <x v="0"/>
    <s v="United States"/>
    <x v="329"/>
    <x v="1"/>
    <n v="93309"/>
    <x v="1"/>
    <s v="FUR-FU-10001617"/>
    <x v="0"/>
    <x v="5"/>
    <s v="Executive Impressions 8-1/2&quot; Career Panel/Partition Cubicle Clock"/>
    <n v="41.6"/>
    <n v="4"/>
    <n v="0"/>
    <n v="14.143999999999998"/>
  </r>
  <r>
    <n v="9677"/>
    <x v="4856"/>
    <x v="2"/>
    <x v="683"/>
    <d v="2011-12-03T00:00:00"/>
    <s v="Standard Class"/>
    <s v="MC-17635"/>
    <s v="Matthew Clasen"/>
    <x v="1"/>
    <s v="United States"/>
    <x v="102"/>
    <x v="14"/>
    <n v="47374"/>
    <x v="2"/>
    <s v="OFF-EN-10003862"/>
    <x v="1"/>
    <x v="12"/>
    <s v="Laser &amp; Ink Jet Business Envelopes"/>
    <n v="64.02"/>
    <n v="6"/>
    <n v="0"/>
    <n v="29.449199999999998"/>
  </r>
  <r>
    <n v="9678"/>
    <x v="4857"/>
    <x v="0"/>
    <x v="724"/>
    <d v="2013-04-24T00:00:00"/>
    <s v="Standard Class"/>
    <s v="CS-12490"/>
    <s v="Cindy Schnelling"/>
    <x v="1"/>
    <s v="United States"/>
    <x v="20"/>
    <x v="15"/>
    <n v="10009"/>
    <x v="3"/>
    <s v="OFF-AR-10001573"/>
    <x v="1"/>
    <x v="6"/>
    <s v="American Pencil"/>
    <n v="6.99"/>
    <n v="3"/>
    <n v="0"/>
    <n v="2.027099999999999"/>
  </r>
  <r>
    <n v="9679"/>
    <x v="4857"/>
    <x v="0"/>
    <x v="724"/>
    <d v="2013-04-24T00:00:00"/>
    <s v="Standard Class"/>
    <s v="CS-12490"/>
    <s v="Cindy Schnelling"/>
    <x v="1"/>
    <s v="United States"/>
    <x v="20"/>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x v="8"/>
    <x v="1"/>
    <n v="94122"/>
    <x v="1"/>
    <s v="OFF-ST-10000046"/>
    <x v="1"/>
    <x v="4"/>
    <s v="Fellowes Super Stor/Drawer Files"/>
    <n v="323.10000000000002"/>
    <n v="2"/>
    <n v="0"/>
    <n v="61.38900000000001"/>
  </r>
  <r>
    <n v="9681"/>
    <x v="4858"/>
    <x v="1"/>
    <x v="17"/>
    <d v="2012-12-31T00:00:00"/>
    <s v="Standard Class"/>
    <s v="AH-10030"/>
    <s v="Aaron Hawkins"/>
    <x v="1"/>
    <s v="United States"/>
    <x v="8"/>
    <x v="1"/>
    <n v="94122"/>
    <x v="1"/>
    <s v="TEC-PH-10003505"/>
    <x v="2"/>
    <x v="7"/>
    <s v="Geemarc AmpliPOWER60"/>
    <n v="668.16"/>
    <n v="9"/>
    <n v="0.2"/>
    <n v="75.167999999999921"/>
  </r>
  <r>
    <n v="9682"/>
    <x v="4859"/>
    <x v="3"/>
    <x v="1096"/>
    <d v="2014-12-19T00:00:00"/>
    <s v="Standard Class"/>
    <s v="EP-13915"/>
    <s v="Emily Phan"/>
    <x v="0"/>
    <s v="United States"/>
    <x v="8"/>
    <x v="1"/>
    <n v="94122"/>
    <x v="1"/>
    <s v="OFF-LA-10004559"/>
    <x v="1"/>
    <x v="2"/>
    <s v="Avery 49"/>
    <n v="8.64"/>
    <n v="3"/>
    <n v="0"/>
    <n v="4.2336"/>
  </r>
  <r>
    <n v="9683"/>
    <x v="4859"/>
    <x v="3"/>
    <x v="1096"/>
    <d v="2014-12-19T00:00:00"/>
    <s v="Standard Class"/>
    <s v="EP-13915"/>
    <s v="Emily Phan"/>
    <x v="0"/>
    <s v="United States"/>
    <x v="8"/>
    <x v="1"/>
    <n v="94122"/>
    <x v="1"/>
    <s v="OFF-PA-10003172"/>
    <x v="1"/>
    <x v="10"/>
    <s v="Xerox 1996"/>
    <n v="38.880000000000003"/>
    <n v="6"/>
    <n v="0"/>
    <n v="18.662400000000002"/>
  </r>
  <r>
    <n v="9684"/>
    <x v="4859"/>
    <x v="3"/>
    <x v="1096"/>
    <d v="2014-12-19T00:00:00"/>
    <s v="Standard Class"/>
    <s v="EP-13915"/>
    <s v="Emily Phan"/>
    <x v="0"/>
    <s v="United States"/>
    <x v="8"/>
    <x v="1"/>
    <n v="94122"/>
    <x v="1"/>
    <s v="FUR-FU-10001473"/>
    <x v="0"/>
    <x v="5"/>
    <s v="Eldon Executive Woodline II Desk Accessories, Mahogany"/>
    <n v="201.04"/>
    <n v="8"/>
    <n v="0"/>
    <n v="54.280799999999999"/>
  </r>
  <r>
    <n v="9685"/>
    <x v="4859"/>
    <x v="3"/>
    <x v="1096"/>
    <d v="2014-12-19T00:00:00"/>
    <s v="Standard Class"/>
    <s v="EP-13915"/>
    <s v="Emily Phan"/>
    <x v="0"/>
    <s v="United States"/>
    <x v="8"/>
    <x v="1"/>
    <n v="94122"/>
    <x v="1"/>
    <s v="OFF-PA-10000232"/>
    <x v="1"/>
    <x v="10"/>
    <s v="Xerox 1975"/>
    <n v="12.96"/>
    <n v="2"/>
    <n v="0"/>
    <n v="6.3504000000000005"/>
  </r>
  <r>
    <n v="9686"/>
    <x v="4860"/>
    <x v="3"/>
    <x v="460"/>
    <d v="2014-01-05T00:00:00"/>
    <s v="Second Class"/>
    <s v="FW-14395"/>
    <s v="Fred Wasserman"/>
    <x v="1"/>
    <s v="United States"/>
    <x v="1"/>
    <x v="1"/>
    <n v="90032"/>
    <x v="1"/>
    <s v="TEC-AC-10000682"/>
    <x v="2"/>
    <x v="11"/>
    <s v="Kensington K72356US Mouse-in-a-Box USB Desktop Mouse"/>
    <n v="16.59"/>
    <n v="1"/>
    <n v="0"/>
    <n v="5.8064999999999998"/>
  </r>
  <r>
    <n v="9687"/>
    <x v="4861"/>
    <x v="3"/>
    <x v="1109"/>
    <d v="2014-06-04T00:00:00"/>
    <s v="Standard Class"/>
    <s v="KA-16525"/>
    <s v="Kelly Andreada"/>
    <x v="0"/>
    <s v="United States"/>
    <x v="70"/>
    <x v="1"/>
    <n v="92037"/>
    <x v="1"/>
    <s v="OFF-AR-10003405"/>
    <x v="1"/>
    <x v="6"/>
    <s v="Dixon My First Ticonderoga Pencil, #2"/>
    <n v="35.099999999999994"/>
    <n v="6"/>
    <n v="0"/>
    <n v="10.178999999999997"/>
  </r>
  <r>
    <n v="9688"/>
    <x v="4862"/>
    <x v="3"/>
    <x v="1033"/>
    <d v="2014-10-07T00:00:00"/>
    <s v="Standard Class"/>
    <s v="SC-20050"/>
    <s v="Sample Company A"/>
    <x v="2"/>
    <s v="United States"/>
    <x v="81"/>
    <x v="5"/>
    <n v="76017"/>
    <x v="2"/>
    <s v="OFF-BI-10000301"/>
    <x v="1"/>
    <x v="8"/>
    <s v="GBC Instant Report Kit"/>
    <n v="11.645999999999997"/>
    <n v="9"/>
    <n v="0.8"/>
    <n v="-17.469000000000005"/>
  </r>
  <r>
    <n v="9689"/>
    <x v="4863"/>
    <x v="3"/>
    <x v="308"/>
    <d v="2014-06-28T00:00:00"/>
    <s v="Standard Class"/>
    <s v="PG-18895"/>
    <s v="Paul Gonzalez"/>
    <x v="0"/>
    <s v="United States"/>
    <x v="102"/>
    <x v="17"/>
    <n v="23223"/>
    <x v="0"/>
    <s v="OFF-PA-10001534"/>
    <x v="1"/>
    <x v="10"/>
    <s v="Xerox 230"/>
    <n v="32.400000000000006"/>
    <n v="5"/>
    <n v="0"/>
    <n v="15.552000000000001"/>
  </r>
  <r>
    <n v="9690"/>
    <x v="4863"/>
    <x v="3"/>
    <x v="308"/>
    <d v="2014-06-28T00:00:00"/>
    <s v="Standard Class"/>
    <s v="PG-18895"/>
    <s v="Paul Gonzalez"/>
    <x v="0"/>
    <s v="United States"/>
    <x v="102"/>
    <x v="17"/>
    <n v="23223"/>
    <x v="0"/>
    <s v="TEC-PH-10003691"/>
    <x v="2"/>
    <x v="7"/>
    <s v="BlackBerry Q10"/>
    <n v="503.96"/>
    <n v="4"/>
    <n v="0"/>
    <n v="125.99000000000001"/>
  </r>
  <r>
    <n v="9691"/>
    <x v="4864"/>
    <x v="3"/>
    <x v="1095"/>
    <d v="2014-04-06T00:00:00"/>
    <s v="First Class"/>
    <s v="TA-21385"/>
    <s v="Tom Ashbrook"/>
    <x v="2"/>
    <s v="United States"/>
    <x v="20"/>
    <x v="15"/>
    <n v="10035"/>
    <x v="3"/>
    <s v="OFF-AR-10001545"/>
    <x v="1"/>
    <x v="6"/>
    <s v="Newell 326"/>
    <n v="7.04"/>
    <n v="4"/>
    <n v="0"/>
    <n v="2.0415999999999999"/>
  </r>
  <r>
    <n v="9692"/>
    <x v="4865"/>
    <x v="1"/>
    <x v="50"/>
    <d v="2012-11-17T00:00:00"/>
    <s v="Standard Class"/>
    <s v="PO-18850"/>
    <s v="Patrick O'Brill"/>
    <x v="0"/>
    <s v="United States"/>
    <x v="12"/>
    <x v="5"/>
    <n v="77041"/>
    <x v="2"/>
    <s v="FUR-BO-10001811"/>
    <x v="0"/>
    <x v="0"/>
    <s v="Atlantic Metals Mobile 5-Shelf Bookcases, Custom Colors"/>
    <n v="613.99919999999997"/>
    <n v="3"/>
    <n v="0.32"/>
    <n v="-18.058800000000076"/>
  </r>
  <r>
    <n v="9693"/>
    <x v="4866"/>
    <x v="1"/>
    <x v="834"/>
    <d v="2012-09-02T00:00:00"/>
    <s v="Standard Class"/>
    <s v="SM-20950"/>
    <s v="Suzanne McNair"/>
    <x v="1"/>
    <s v="United States"/>
    <x v="54"/>
    <x v="29"/>
    <n v="6824"/>
    <x v="3"/>
    <s v="OFF-ST-10001837"/>
    <x v="1"/>
    <x v="4"/>
    <s v="SAFCO Mobile Desk Side File, Wire Frame"/>
    <n v="470.35999999999996"/>
    <n v="11"/>
    <n v="0"/>
    <n v="122.2936"/>
  </r>
  <r>
    <n v="9694"/>
    <x v="4867"/>
    <x v="3"/>
    <x v="241"/>
    <d v="2014-09-29T00:00:00"/>
    <s v="Second Class"/>
    <s v="NK-18490"/>
    <s v="Neil Knudson"/>
    <x v="2"/>
    <s v="United States"/>
    <x v="8"/>
    <x v="1"/>
    <n v="94110"/>
    <x v="1"/>
    <s v="OFF-PA-10000551"/>
    <x v="1"/>
    <x v="10"/>
    <s v="Array Memo Cubes"/>
    <n v="31.08"/>
    <n v="6"/>
    <n v="0"/>
    <n v="15.229199999999999"/>
  </r>
  <r>
    <n v="9695"/>
    <x v="4867"/>
    <x v="3"/>
    <x v="241"/>
    <d v="2014-09-29T00:00:00"/>
    <s v="Second Class"/>
    <s v="NK-18490"/>
    <s v="Neil Knudson"/>
    <x v="2"/>
    <s v="United States"/>
    <x v="8"/>
    <x v="1"/>
    <n v="94110"/>
    <x v="1"/>
    <s v="OFF-SU-10001574"/>
    <x v="1"/>
    <x v="14"/>
    <s v="Acme Value Line Scissors"/>
    <n v="7.3"/>
    <n v="2"/>
    <n v="0"/>
    <n v="2.1899999999999995"/>
  </r>
  <r>
    <n v="9696"/>
    <x v="4868"/>
    <x v="0"/>
    <x v="25"/>
    <d v="2013-12-15T00:00:00"/>
    <s v="First Class"/>
    <s v="SC-20695"/>
    <s v="Steve Chapman"/>
    <x v="1"/>
    <s v="United States"/>
    <x v="24"/>
    <x v="24"/>
    <n v="45503"/>
    <x v="3"/>
    <s v="OFF-AP-10002892"/>
    <x v="1"/>
    <x v="9"/>
    <s v="Belkin F5C206VTEL 6 Outlet Surge"/>
    <n v="73.536000000000001"/>
    <n v="4"/>
    <n v="0.2"/>
    <n v="9.1919999999999931"/>
  </r>
  <r>
    <n v="9697"/>
    <x v="4869"/>
    <x v="2"/>
    <x v="1227"/>
    <d v="2011-06-15T00:00:00"/>
    <s v="Second Class"/>
    <s v="HK-14890"/>
    <s v="Heather Kirkland"/>
    <x v="1"/>
    <s v="United States"/>
    <x v="66"/>
    <x v="12"/>
    <n v="48234"/>
    <x v="2"/>
    <s v="OFF-LA-10003930"/>
    <x v="1"/>
    <x v="2"/>
    <s v="Dot Matrix Printer Tape Reel Labels, White, 5000/Box"/>
    <n v="491.55"/>
    <n v="5"/>
    <n v="0"/>
    <n v="240.8595"/>
  </r>
  <r>
    <n v="9698"/>
    <x v="4870"/>
    <x v="0"/>
    <x v="21"/>
    <d v="2013-03-12T00:00:00"/>
    <s v="Same Day"/>
    <s v="BT-11485"/>
    <s v="Brad Thomas"/>
    <x v="2"/>
    <s v="United States"/>
    <x v="10"/>
    <x v="9"/>
    <n v="19140"/>
    <x v="3"/>
    <s v="FUR-FU-10001037"/>
    <x v="0"/>
    <x v="5"/>
    <s v="DAX Charcoal/Nickel-Tone Document Frame, 5 x 7"/>
    <n v="30.336000000000002"/>
    <n v="4"/>
    <n v="0.2"/>
    <n v="9.48"/>
  </r>
  <r>
    <n v="9699"/>
    <x v="4871"/>
    <x v="3"/>
    <x v="934"/>
    <d v="2014-12-20T00:00:00"/>
    <s v="Standard Class"/>
    <s v="KM-16660"/>
    <s v="Khloe Miller"/>
    <x v="0"/>
    <s v="United States"/>
    <x v="75"/>
    <x v="1"/>
    <n v="90301"/>
    <x v="1"/>
    <s v="OFF-PA-10004569"/>
    <x v="1"/>
    <x v="10"/>
    <s v="Wirebound Message Books, Two 4 1/4&quot; x 5&quot; Forms per Page"/>
    <n v="22.830000000000002"/>
    <n v="3"/>
    <n v="0"/>
    <n v="10.7301"/>
  </r>
  <r>
    <n v="9700"/>
    <x v="4871"/>
    <x v="3"/>
    <x v="934"/>
    <d v="2014-12-20T00:00:00"/>
    <s v="Standard Class"/>
    <s v="KM-16660"/>
    <s v="Khloe Miller"/>
    <x v="0"/>
    <s v="United States"/>
    <x v="75"/>
    <x v="1"/>
    <n v="90301"/>
    <x v="1"/>
    <s v="OFF-AP-10000027"/>
    <x v="1"/>
    <x v="9"/>
    <s v="Hoover Commercial SteamVac"/>
    <n v="54.32"/>
    <n v="4"/>
    <n v="0"/>
    <n v="16.295999999999999"/>
  </r>
  <r>
    <n v="9701"/>
    <x v="4871"/>
    <x v="3"/>
    <x v="934"/>
    <d v="2014-12-20T00:00:00"/>
    <s v="Standard Class"/>
    <s v="KM-16660"/>
    <s v="Khloe Miller"/>
    <x v="0"/>
    <s v="United States"/>
    <x v="75"/>
    <x v="1"/>
    <n v="90301"/>
    <x v="1"/>
    <s v="TEC-PH-10000675"/>
    <x v="2"/>
    <x v="7"/>
    <s v="Panasonic KX TS3282B Corded phone"/>
    <n v="196.77600000000001"/>
    <n v="3"/>
    <n v="0.2"/>
    <n v="14.758199999999995"/>
  </r>
  <r>
    <n v="9702"/>
    <x v="4872"/>
    <x v="0"/>
    <x v="859"/>
    <d v="2013-11-05T00:00:00"/>
    <s v="Standard Class"/>
    <s v="SP-20920"/>
    <s v="Susan Pistek"/>
    <x v="0"/>
    <s v="United States"/>
    <x v="527"/>
    <x v="1"/>
    <n v="93405"/>
    <x v="1"/>
    <s v="OFF-FA-10003059"/>
    <x v="1"/>
    <x v="13"/>
    <s v="Assorted Color Push Pins"/>
    <n v="3.62"/>
    <n v="2"/>
    <n v="0"/>
    <n v="1.1945999999999999"/>
  </r>
  <r>
    <n v="9703"/>
    <x v="4873"/>
    <x v="3"/>
    <x v="689"/>
    <d v="2014-08-05T00:00:00"/>
    <s v="Standard Class"/>
    <s v="LB-16795"/>
    <s v="Laurel Beltran"/>
    <x v="2"/>
    <s v="United States"/>
    <x v="40"/>
    <x v="13"/>
    <n v="19805"/>
    <x v="3"/>
    <s v="OFF-PA-10003256"/>
    <x v="1"/>
    <x v="10"/>
    <s v="Avery Personal Creations Heavyweight Cards"/>
    <n v="11.54"/>
    <n v="1"/>
    <n v="0"/>
    <n v="5.5391999999999992"/>
  </r>
  <r>
    <n v="9704"/>
    <x v="4873"/>
    <x v="3"/>
    <x v="689"/>
    <d v="2014-08-05T00:00:00"/>
    <s v="Standard Class"/>
    <s v="LB-16795"/>
    <s v="Laurel Beltran"/>
    <x v="2"/>
    <s v="United States"/>
    <x v="40"/>
    <x v="13"/>
    <n v="19805"/>
    <x v="3"/>
    <s v="OFF-BI-10003656"/>
    <x v="1"/>
    <x v="8"/>
    <s v="Fellowes PB200 Plastic Comb Binding Machine"/>
    <n v="849.95"/>
    <n v="5"/>
    <n v="0"/>
    <n v="390.97699999999998"/>
  </r>
  <r>
    <n v="9705"/>
    <x v="4873"/>
    <x v="3"/>
    <x v="689"/>
    <d v="2014-08-05T00:00:00"/>
    <s v="Standard Class"/>
    <s v="LB-16795"/>
    <s v="Laurel Beltran"/>
    <x v="2"/>
    <s v="United States"/>
    <x v="40"/>
    <x v="13"/>
    <n v="19805"/>
    <x v="3"/>
    <s v="OFF-BI-10002897"/>
    <x v="1"/>
    <x v="8"/>
    <s v="Black Avery Memo-Size 3-Ring Binder, 5 1/2&quot; x 8 1/2&quot;"/>
    <n v="11.01"/>
    <n v="3"/>
    <n v="0"/>
    <n v="5.3948999999999998"/>
  </r>
  <r>
    <n v="9706"/>
    <x v="4874"/>
    <x v="3"/>
    <x v="15"/>
    <d v="2014-10-24T00:00:00"/>
    <s v="Standard Class"/>
    <s v="JS-16030"/>
    <s v="Joy Smith"/>
    <x v="0"/>
    <s v="United States"/>
    <x v="8"/>
    <x v="1"/>
    <n v="94122"/>
    <x v="1"/>
    <s v="OFF-BI-10004826"/>
    <x v="1"/>
    <x v="8"/>
    <s v="JM Magazine Binder"/>
    <n v="39.624000000000009"/>
    <n v="3"/>
    <n v="0.2"/>
    <n v="13.868400000000001"/>
  </r>
  <r>
    <n v="9707"/>
    <x v="4875"/>
    <x v="0"/>
    <x v="147"/>
    <d v="2013-10-28T00:00:00"/>
    <s v="Standard Class"/>
    <s v="CS-11950"/>
    <s v="Carlos Soltero"/>
    <x v="0"/>
    <s v="United States"/>
    <x v="1"/>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x v="1"/>
    <x v="1"/>
    <n v="90045"/>
    <x v="1"/>
    <s v="OFF-AR-10000390"/>
    <x v="1"/>
    <x v="6"/>
    <s v="Newell Chalk Holder"/>
    <n v="12.39"/>
    <n v="3"/>
    <n v="0"/>
    <n v="5.6993999999999998"/>
  </r>
  <r>
    <n v="9709"/>
    <x v="4875"/>
    <x v="0"/>
    <x v="147"/>
    <d v="2013-10-28T00:00:00"/>
    <s v="Standard Class"/>
    <s v="CS-11950"/>
    <s v="Carlos Soltero"/>
    <x v="0"/>
    <s v="United States"/>
    <x v="1"/>
    <x v="1"/>
    <n v="90045"/>
    <x v="1"/>
    <s v="FUR-FU-10003731"/>
    <x v="0"/>
    <x v="5"/>
    <s v="Eldon Expressions Wood and Plastic Desk Accessories, Oak"/>
    <n v="19.96"/>
    <n v="2"/>
    <n v="0"/>
    <n v="5.5888000000000009"/>
  </r>
  <r>
    <n v="9710"/>
    <x v="4875"/>
    <x v="0"/>
    <x v="147"/>
    <d v="2013-10-28T00:00:00"/>
    <s v="Standard Class"/>
    <s v="CS-11950"/>
    <s v="Carlos Soltero"/>
    <x v="0"/>
    <s v="United States"/>
    <x v="1"/>
    <x v="1"/>
    <n v="90045"/>
    <x v="1"/>
    <s v="OFF-ST-10002743"/>
    <x v="1"/>
    <x v="4"/>
    <s v="SAFCO Boltless Steel Shelving"/>
    <n v="340.92"/>
    <n v="3"/>
    <n v="0"/>
    <n v="3.4091999999999842"/>
  </r>
  <r>
    <n v="9711"/>
    <x v="4876"/>
    <x v="2"/>
    <x v="1127"/>
    <d v="2011-11-10T00:00:00"/>
    <s v="Standard Class"/>
    <s v="MD-17350"/>
    <s v="Maribeth Dona"/>
    <x v="0"/>
    <s v="United States"/>
    <x v="10"/>
    <x v="9"/>
    <n v="19143"/>
    <x v="3"/>
    <s v="FUR-FU-10001468"/>
    <x v="0"/>
    <x v="5"/>
    <s v="Tenex Antistatic Computer Chair Mats"/>
    <n v="273.56799999999998"/>
    <n v="2"/>
    <n v="0.2"/>
    <n v="-34.196000000000026"/>
  </r>
  <r>
    <n v="9712"/>
    <x v="4876"/>
    <x v="2"/>
    <x v="1127"/>
    <d v="2011-11-10T00:00:00"/>
    <s v="Standard Class"/>
    <s v="MD-17350"/>
    <s v="Maribeth Dona"/>
    <x v="0"/>
    <s v="United States"/>
    <x v="10"/>
    <x v="9"/>
    <n v="19143"/>
    <x v="3"/>
    <s v="OFF-BI-10003684"/>
    <x v="1"/>
    <x v="8"/>
    <s v="Wilson Jones Legal Size Ring Binders"/>
    <n v="13.194000000000001"/>
    <n v="2"/>
    <n v="0.7"/>
    <n v="-8.7959999999999958"/>
  </r>
  <r>
    <n v="9713"/>
    <x v="4876"/>
    <x v="2"/>
    <x v="1127"/>
    <d v="2011-11-10T00:00:00"/>
    <s v="Standard Class"/>
    <s v="MD-17350"/>
    <s v="Maribeth Dona"/>
    <x v="0"/>
    <s v="United States"/>
    <x v="10"/>
    <x v="9"/>
    <n v="19143"/>
    <x v="3"/>
    <s v="OFF-ST-10003716"/>
    <x v="1"/>
    <x v="4"/>
    <s v="Tennsco Double-Tier Lockers"/>
    <n v="1080.096"/>
    <n v="6"/>
    <n v="0.2"/>
    <n v="-94.508399999999995"/>
  </r>
  <r>
    <n v="9714"/>
    <x v="4876"/>
    <x v="2"/>
    <x v="1127"/>
    <d v="2011-11-10T00:00:00"/>
    <s v="Standard Class"/>
    <s v="MD-17350"/>
    <s v="Maribeth Dona"/>
    <x v="0"/>
    <s v="United States"/>
    <x v="10"/>
    <x v="9"/>
    <n v="19143"/>
    <x v="3"/>
    <s v="TEC-AC-10001101"/>
    <x v="2"/>
    <x v="11"/>
    <s v="Sony 16GB Class 10 Micro SDHC R40 Memory Card"/>
    <n v="51.56"/>
    <n v="5"/>
    <n v="0.2"/>
    <n v="-6.4450000000000021"/>
  </r>
  <r>
    <n v="9715"/>
    <x v="4876"/>
    <x v="2"/>
    <x v="1127"/>
    <d v="2011-11-10T00:00:00"/>
    <s v="Standard Class"/>
    <s v="MD-17350"/>
    <s v="Maribeth Dona"/>
    <x v="0"/>
    <s v="United States"/>
    <x v="10"/>
    <x v="9"/>
    <n v="19143"/>
    <x v="3"/>
    <s v="TEC-AC-10004864"/>
    <x v="2"/>
    <x v="11"/>
    <s v="Memorex Micro Travel Drive 32 GB"/>
    <n v="58.415999999999997"/>
    <n v="2"/>
    <n v="0.2"/>
    <n v="16.794600000000003"/>
  </r>
  <r>
    <n v="9716"/>
    <x v="4877"/>
    <x v="0"/>
    <x v="77"/>
    <d v="2013-11-13T00:00:00"/>
    <s v="Standard Class"/>
    <s v="LD-17005"/>
    <s v="Lisa DeCherney"/>
    <x v="0"/>
    <s v="United States"/>
    <x v="8"/>
    <x v="1"/>
    <n v="94122"/>
    <x v="1"/>
    <s v="OFF-BI-10001543"/>
    <x v="1"/>
    <x v="8"/>
    <s v="GBC VeloBinder Manual Binding System"/>
    <n v="57.584000000000003"/>
    <n v="2"/>
    <n v="0.2"/>
    <n v="20.154400000000003"/>
  </r>
  <r>
    <n v="9717"/>
    <x v="4878"/>
    <x v="0"/>
    <x v="399"/>
    <d v="2013-08-15T00:00:00"/>
    <s v="Second Class"/>
    <s v="DB-13270"/>
    <s v="Deborah Brumfield"/>
    <x v="2"/>
    <s v="United States"/>
    <x v="10"/>
    <x v="9"/>
    <n v="19134"/>
    <x v="3"/>
    <s v="OFF-AR-10000914"/>
    <x v="1"/>
    <x v="6"/>
    <s v="Boston 16765 Mini Stand Up Battery Pencil Sharpener"/>
    <n v="37.312000000000005"/>
    <n v="4"/>
    <n v="0.2"/>
    <n v="2.7984000000000027"/>
  </r>
  <r>
    <n v="9718"/>
    <x v="4879"/>
    <x v="0"/>
    <x v="198"/>
    <d v="2013-06-01T00:00:00"/>
    <s v="Same Day"/>
    <s v="AT-10735"/>
    <s v="Annie Thurman"/>
    <x v="0"/>
    <s v="United States"/>
    <x v="12"/>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x v="12"/>
    <x v="5"/>
    <n v="77041"/>
    <x v="2"/>
    <s v="TEC-AC-10000109"/>
    <x v="2"/>
    <x v="11"/>
    <s v="Sony Micro Vault Click 16 GB USB 2.0 Flash Drive"/>
    <n v="223.96"/>
    <n v="5"/>
    <n v="0.2"/>
    <n v="11.198000000000015"/>
  </r>
  <r>
    <n v="9720"/>
    <x v="4880"/>
    <x v="3"/>
    <x v="105"/>
    <d v="2014-11-15T00:00:00"/>
    <s v="Second Class"/>
    <s v="DK-13375"/>
    <s v="Dennis Kane"/>
    <x v="0"/>
    <s v="United States"/>
    <x v="152"/>
    <x v="9"/>
    <n v="17602"/>
    <x v="3"/>
    <s v="OFF-ST-10002574"/>
    <x v="1"/>
    <x v="4"/>
    <s v="SAFCO Commercial Wire Shelving, Black"/>
    <n v="221.024"/>
    <n v="2"/>
    <n v="0.2"/>
    <n v="-55.256"/>
  </r>
  <r>
    <n v="9721"/>
    <x v="4881"/>
    <x v="0"/>
    <x v="897"/>
    <d v="2013-09-27T00:00:00"/>
    <s v="Standard Class"/>
    <s v="CS-12250"/>
    <s v="Chris Selesnick"/>
    <x v="1"/>
    <s v="United States"/>
    <x v="124"/>
    <x v="6"/>
    <n v="54302"/>
    <x v="2"/>
    <s v="FUR-FU-10002445"/>
    <x v="0"/>
    <x v="5"/>
    <s v="DAX Two-Tone Rosewood/Black Document Frame, Desktop, 5 x 7"/>
    <n v="18.96"/>
    <n v="2"/>
    <n v="0"/>
    <n v="7.5840000000000014"/>
  </r>
  <r>
    <n v="9722"/>
    <x v="4882"/>
    <x v="0"/>
    <x v="595"/>
    <d v="2013-02-20T00:00:00"/>
    <s v="Standard Class"/>
    <s v="JF-15565"/>
    <s v="Jill Fjeld"/>
    <x v="0"/>
    <s v="United States"/>
    <x v="20"/>
    <x v="15"/>
    <n v="10024"/>
    <x v="3"/>
    <s v="FUR-CH-10001802"/>
    <x v="0"/>
    <x v="1"/>
    <s v="Hon Every-Day Chair Series Swivel Task Chairs"/>
    <n v="326.64600000000002"/>
    <n v="3"/>
    <n v="0.1"/>
    <n v="39.923399999999994"/>
  </r>
  <r>
    <n v="9723"/>
    <x v="4882"/>
    <x v="0"/>
    <x v="595"/>
    <d v="2013-02-20T00:00:00"/>
    <s v="Standard Class"/>
    <s v="JF-15565"/>
    <s v="Jill Fjeld"/>
    <x v="0"/>
    <s v="United States"/>
    <x v="20"/>
    <x v="15"/>
    <n v="10024"/>
    <x v="3"/>
    <s v="TEC-AC-10003628"/>
    <x v="2"/>
    <x v="11"/>
    <s v="Logitech 910-002974 M325 Wireless Mouse for Web Scrolling"/>
    <n v="89.97"/>
    <n v="3"/>
    <n v="0"/>
    <n v="39.586800000000011"/>
  </r>
  <r>
    <n v="9724"/>
    <x v="4883"/>
    <x v="2"/>
    <x v="1091"/>
    <d v="2011-12-26T00:00:00"/>
    <s v="Standard Class"/>
    <s v="TW-21025"/>
    <s v="Tamara Willingham"/>
    <x v="2"/>
    <s v="United States"/>
    <x v="20"/>
    <x v="15"/>
    <n v="10011"/>
    <x v="3"/>
    <s v="OFF-BI-10003984"/>
    <x v="1"/>
    <x v="8"/>
    <s v="Lock-Up Easel 'Spel-Binder'"/>
    <n v="296.71200000000005"/>
    <n v="13"/>
    <n v="0.2"/>
    <n v="100.14029999999998"/>
  </r>
  <r>
    <n v="9725"/>
    <x v="4884"/>
    <x v="1"/>
    <x v="901"/>
    <d v="2012-12-11T00:00:00"/>
    <s v="Standard Class"/>
    <s v="TB-21250"/>
    <s v="Tim Brockman"/>
    <x v="0"/>
    <s v="United States"/>
    <x v="41"/>
    <x v="10"/>
    <n v="61701"/>
    <x v="2"/>
    <s v="OFF-EN-10004459"/>
    <x v="1"/>
    <x v="12"/>
    <s v="Security-Tint Envelopes"/>
    <n v="12.224"/>
    <n v="2"/>
    <n v="0.2"/>
    <n v="4.4311999999999996"/>
  </r>
  <r>
    <n v="9726"/>
    <x v="4885"/>
    <x v="3"/>
    <x v="697"/>
    <d v="2014-09-21T00:00:00"/>
    <s v="First Class"/>
    <s v="SC-20380"/>
    <s v="Shahid Collister"/>
    <x v="0"/>
    <s v="United States"/>
    <x v="394"/>
    <x v="45"/>
    <n v="83704"/>
    <x v="1"/>
    <s v="TEC-AC-10001109"/>
    <x v="2"/>
    <x v="11"/>
    <s v="Logitech Trackman Marble Mouse"/>
    <n v="89.97"/>
    <n v="3"/>
    <n v="0"/>
    <n v="37.787400000000005"/>
  </r>
  <r>
    <n v="9727"/>
    <x v="4886"/>
    <x v="3"/>
    <x v="574"/>
    <d v="2014-12-05T00:00:00"/>
    <s v="First Class"/>
    <s v="KM-16720"/>
    <s v="Kunst Miller"/>
    <x v="0"/>
    <s v="United States"/>
    <x v="90"/>
    <x v="31"/>
    <n v="1852"/>
    <x v="3"/>
    <s v="OFF-AP-10001293"/>
    <x v="1"/>
    <x v="9"/>
    <s v="Belkin 8 Outlet Surge Protector"/>
    <n v="286.85999999999996"/>
    <n v="7"/>
    <n v="0"/>
    <n v="80.320799999999991"/>
  </r>
  <r>
    <n v="9728"/>
    <x v="4886"/>
    <x v="3"/>
    <x v="574"/>
    <d v="2014-12-05T00:00:00"/>
    <s v="First Class"/>
    <s v="KM-16720"/>
    <s v="Kunst Miller"/>
    <x v="0"/>
    <s v="United States"/>
    <x v="90"/>
    <x v="31"/>
    <n v="1852"/>
    <x v="3"/>
    <s v="TEC-PH-10004977"/>
    <x v="2"/>
    <x v="7"/>
    <s v="GE 30524EE4"/>
    <n v="979.95"/>
    <n v="5"/>
    <n v="0"/>
    <n v="284.18549999999993"/>
  </r>
  <r>
    <n v="9729"/>
    <x v="4886"/>
    <x v="3"/>
    <x v="574"/>
    <d v="2014-12-05T00:00:00"/>
    <s v="First Class"/>
    <s v="KM-16720"/>
    <s v="Kunst Miller"/>
    <x v="0"/>
    <s v="United States"/>
    <x v="90"/>
    <x v="31"/>
    <n v="1852"/>
    <x v="3"/>
    <s v="OFF-SU-10001935"/>
    <x v="1"/>
    <x v="14"/>
    <s v="Staples"/>
    <n v="4.3600000000000003"/>
    <n v="2"/>
    <n v="0"/>
    <n v="0.17439999999999944"/>
  </r>
  <r>
    <n v="9730"/>
    <x v="4887"/>
    <x v="2"/>
    <x v="411"/>
    <d v="2011-10-04T00:00:00"/>
    <s v="Standard Class"/>
    <s v="EB-14170"/>
    <s v="Evan Bailliet"/>
    <x v="0"/>
    <s v="United States"/>
    <x v="4"/>
    <x v="4"/>
    <n v="98115"/>
    <x v="1"/>
    <s v="OFF-BI-10001308"/>
    <x v="1"/>
    <x v="8"/>
    <s v="GBC Standard Plastic Binding Systems' Combs"/>
    <n v="10.048000000000002"/>
    <n v="2"/>
    <n v="0.2"/>
    <n v="3.1399999999999988"/>
  </r>
  <r>
    <n v="9731"/>
    <x v="4887"/>
    <x v="2"/>
    <x v="411"/>
    <d v="2011-10-04T00:00:00"/>
    <s v="Standard Class"/>
    <s v="EB-14170"/>
    <s v="Evan Bailliet"/>
    <x v="0"/>
    <s v="United States"/>
    <x v="4"/>
    <x v="4"/>
    <n v="98115"/>
    <x v="1"/>
    <s v="OFF-ST-10000046"/>
    <x v="1"/>
    <x v="4"/>
    <s v="Fellowes Super Stor/Drawer Files"/>
    <n v="807.75"/>
    <n v="5"/>
    <n v="0"/>
    <n v="153.47250000000003"/>
  </r>
  <r>
    <n v="9732"/>
    <x v="4888"/>
    <x v="3"/>
    <x v="237"/>
    <d v="2014-11-20T00:00:00"/>
    <s v="Standard Class"/>
    <s v="JE-15715"/>
    <s v="Joe Elijah"/>
    <x v="0"/>
    <s v="United States"/>
    <x v="1"/>
    <x v="1"/>
    <n v="90049"/>
    <x v="1"/>
    <s v="OFF-AR-10003504"/>
    <x v="1"/>
    <x v="6"/>
    <s v="Newell 347"/>
    <n v="34.24"/>
    <n v="8"/>
    <n v="0"/>
    <n v="9.9295999999999971"/>
  </r>
  <r>
    <n v="9733"/>
    <x v="4889"/>
    <x v="2"/>
    <x v="1071"/>
    <d v="2011-08-25T00:00:00"/>
    <s v="Standard Class"/>
    <s v="NC-18535"/>
    <s v="Nick Crebassa"/>
    <x v="1"/>
    <s v="United States"/>
    <x v="409"/>
    <x v="17"/>
    <n v="23666"/>
    <x v="0"/>
    <s v="FUR-CH-10001797"/>
    <x v="0"/>
    <x v="1"/>
    <s v="Safco Chair Connectors, 6/Carton"/>
    <n v="500.23999999999995"/>
    <n v="13"/>
    <n v="0"/>
    <n v="145.06959999999992"/>
  </r>
  <r>
    <n v="9734"/>
    <x v="4889"/>
    <x v="2"/>
    <x v="1071"/>
    <d v="2011-08-25T00:00:00"/>
    <s v="Standard Class"/>
    <s v="NC-18535"/>
    <s v="Nick Crebassa"/>
    <x v="1"/>
    <s v="United States"/>
    <x v="409"/>
    <x v="17"/>
    <n v="23666"/>
    <x v="0"/>
    <s v="OFF-PA-10000246"/>
    <x v="1"/>
    <x v="10"/>
    <s v="Riverleaf Stik-Withit Designer Note Cubes"/>
    <n v="20.12"/>
    <n v="2"/>
    <n v="0"/>
    <n v="9.2552000000000003"/>
  </r>
  <r>
    <n v="9735"/>
    <x v="4889"/>
    <x v="2"/>
    <x v="1071"/>
    <d v="2011-08-25T00:00:00"/>
    <s v="Standard Class"/>
    <s v="NC-18535"/>
    <s v="Nick Crebassa"/>
    <x v="1"/>
    <s v="United States"/>
    <x v="409"/>
    <x v="17"/>
    <n v="23666"/>
    <x v="0"/>
    <s v="OFF-BI-10001359"/>
    <x v="1"/>
    <x v="8"/>
    <s v="GBC DocuBind TL300 Electric Binding System"/>
    <n v="896.99"/>
    <n v="1"/>
    <n v="0"/>
    <n v="421.58529999999996"/>
  </r>
  <r>
    <n v="9736"/>
    <x v="4890"/>
    <x v="2"/>
    <x v="84"/>
    <d v="2011-11-22T00:00:00"/>
    <s v="Second Class"/>
    <s v="AD-10180"/>
    <s v="Alan Dominguez"/>
    <x v="2"/>
    <s v="United States"/>
    <x v="10"/>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x v="155"/>
    <x v="8"/>
    <n v="68104"/>
    <x v="2"/>
    <s v="TEC-PH-10004667"/>
    <x v="2"/>
    <x v="7"/>
    <s v="Cisco 8x8 Inc. 6753i IP Business Phone System"/>
    <n v="269.98"/>
    <n v="2"/>
    <n v="0"/>
    <n v="72.894599999999997"/>
  </r>
  <r>
    <n v="9738"/>
    <x v="4892"/>
    <x v="3"/>
    <x v="633"/>
    <d v="2014-03-22T00:00:00"/>
    <s v="Standard Class"/>
    <s v="KD-16615"/>
    <s v="Ken Dana"/>
    <x v="1"/>
    <s v="United States"/>
    <x v="1"/>
    <x v="1"/>
    <n v="90032"/>
    <x v="1"/>
    <s v="OFF-ST-10002615"/>
    <x v="1"/>
    <x v="4"/>
    <s v="Dual Level, Single-Width Filing Carts"/>
    <n v="310.12"/>
    <n v="2"/>
    <n v="0"/>
    <n v="80.631200000000007"/>
  </r>
  <r>
    <n v="9739"/>
    <x v="4892"/>
    <x v="3"/>
    <x v="633"/>
    <d v="2014-03-22T00:00:00"/>
    <s v="Standard Class"/>
    <s v="KD-16615"/>
    <s v="Ken Dana"/>
    <x v="1"/>
    <s v="United States"/>
    <x v="1"/>
    <x v="1"/>
    <n v="90032"/>
    <x v="1"/>
    <s v="OFF-BI-10004236"/>
    <x v="1"/>
    <x v="8"/>
    <s v="XtraLife ClearVue Slant-D Ring Binder, White, 3&quot;"/>
    <n v="70.463999999999999"/>
    <n v="6"/>
    <n v="0.2"/>
    <n v="22.900799999999997"/>
  </r>
  <r>
    <n v="9740"/>
    <x v="4892"/>
    <x v="3"/>
    <x v="633"/>
    <d v="2014-03-22T00:00:00"/>
    <s v="Standard Class"/>
    <s v="KD-16615"/>
    <s v="Ken Dana"/>
    <x v="1"/>
    <s v="United States"/>
    <x v="1"/>
    <x v="1"/>
    <n v="90032"/>
    <x v="1"/>
    <s v="OFF-BI-10001757"/>
    <x v="1"/>
    <x v="8"/>
    <s v="Pressboard Hanging Data Binders for Unburst Sheets"/>
    <n v="19.68"/>
    <n v="5"/>
    <n v="0.2"/>
    <n v="6.8879999999999981"/>
  </r>
  <r>
    <n v="9741"/>
    <x v="4892"/>
    <x v="3"/>
    <x v="633"/>
    <d v="2014-03-22T00:00:00"/>
    <s v="Standard Class"/>
    <s v="KD-16615"/>
    <s v="Ken Dana"/>
    <x v="1"/>
    <s v="United States"/>
    <x v="1"/>
    <x v="1"/>
    <n v="90032"/>
    <x v="1"/>
    <s v="OFF-AP-10001154"/>
    <x v="1"/>
    <x v="9"/>
    <s v="Bionaire Personal Warm Mist Humidifier/Vaporizer"/>
    <n v="140.67000000000002"/>
    <n v="3"/>
    <n v="0"/>
    <n v="54.861300000000007"/>
  </r>
  <r>
    <n v="9742"/>
    <x v="4893"/>
    <x v="1"/>
    <x v="627"/>
    <d v="2012-11-12T00:00:00"/>
    <s v="Standard Class"/>
    <s v="QJ-19255"/>
    <s v="Quincy Jones"/>
    <x v="1"/>
    <s v="United States"/>
    <x v="140"/>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x v="70"/>
    <x v="1"/>
    <n v="92037"/>
    <x v="1"/>
    <s v="OFF-LA-10001074"/>
    <x v="1"/>
    <x v="2"/>
    <s v="Round Specialty Laser Printer Labels"/>
    <n v="62.65"/>
    <n v="5"/>
    <n v="0"/>
    <n v="29.445499999999996"/>
  </r>
  <r>
    <n v="9744"/>
    <x v="4895"/>
    <x v="0"/>
    <x v="950"/>
    <d v="2013-06-23T00:00:00"/>
    <s v="Standard Class"/>
    <s v="JJ-15445"/>
    <s v="Jennifer Jackson"/>
    <x v="0"/>
    <s v="United States"/>
    <x v="46"/>
    <x v="13"/>
    <n v="19711"/>
    <x v="3"/>
    <s v="OFF-LA-10001641"/>
    <x v="1"/>
    <x v="2"/>
    <s v="Avery 518"/>
    <n v="9.4499999999999993"/>
    <n v="3"/>
    <n v="0"/>
    <n v="4.5359999999999996"/>
  </r>
  <r>
    <n v="9745"/>
    <x v="4896"/>
    <x v="3"/>
    <x v="276"/>
    <d v="2014-01-26T00:00:00"/>
    <s v="Standard Class"/>
    <s v="BE-11410"/>
    <s v="Bobby Elias"/>
    <x v="0"/>
    <s v="United States"/>
    <x v="34"/>
    <x v="10"/>
    <n v="60505"/>
    <x v="2"/>
    <s v="OFF-EN-10002230"/>
    <x v="1"/>
    <x v="12"/>
    <s v="Airmail Envelopes"/>
    <n v="268.57600000000002"/>
    <n v="4"/>
    <n v="0.2"/>
    <n v="90.64439999999999"/>
  </r>
  <r>
    <n v="9746"/>
    <x v="4897"/>
    <x v="3"/>
    <x v="221"/>
    <d v="2014-11-25T00:00:00"/>
    <s v="Same Day"/>
    <s v="BP-11290"/>
    <s v="Beth Paige"/>
    <x v="0"/>
    <s v="United States"/>
    <x v="1"/>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x v="1"/>
    <x v="1"/>
    <n v="90008"/>
    <x v="1"/>
    <s v="FUR-TA-10001676"/>
    <x v="0"/>
    <x v="3"/>
    <s v="Hon 61000 Series Interactive Training Tables"/>
    <n v="71.088000000000008"/>
    <n v="2"/>
    <n v="0.2"/>
    <n v="-1.7772000000000041"/>
  </r>
  <r>
    <n v="9748"/>
    <x v="4898"/>
    <x v="2"/>
    <x v="7"/>
    <d v="2011-11-15T00:00:00"/>
    <s v="Standard Class"/>
    <s v="BH-11710"/>
    <s v="Brosina Hoffman"/>
    <x v="0"/>
    <s v="United States"/>
    <x v="22"/>
    <x v="10"/>
    <n v="60653"/>
    <x v="2"/>
    <s v="FUR-FU-10000175"/>
    <x v="0"/>
    <x v="5"/>
    <s v="DAX Wood Document Frame."/>
    <n v="10.984000000000002"/>
    <n v="2"/>
    <n v="0.6"/>
    <n v="-7.9634"/>
  </r>
  <r>
    <n v="9749"/>
    <x v="4898"/>
    <x v="2"/>
    <x v="7"/>
    <d v="2011-11-15T00:00:00"/>
    <s v="Standard Class"/>
    <s v="BH-11710"/>
    <s v="Brosina Hoffman"/>
    <x v="0"/>
    <s v="United States"/>
    <x v="22"/>
    <x v="10"/>
    <n v="60653"/>
    <x v="2"/>
    <s v="FUR-CH-10003379"/>
    <x v="0"/>
    <x v="1"/>
    <s v="Global Commerce Series High-Back Swivel/Tilt Chairs"/>
    <n v="797.94399999999996"/>
    <n v="4"/>
    <n v="0.3"/>
    <n v="-56.995999999999981"/>
  </r>
  <r>
    <n v="9750"/>
    <x v="4899"/>
    <x v="0"/>
    <x v="758"/>
    <d v="2013-03-09T00:00:00"/>
    <s v="Standard Class"/>
    <s v="EM-13810"/>
    <s v="Eleni McCrary"/>
    <x v="1"/>
    <s v="United States"/>
    <x v="18"/>
    <x v="38"/>
    <n v="3820"/>
    <x v="3"/>
    <s v="TEC-AC-10002567"/>
    <x v="2"/>
    <x v="11"/>
    <s v="Logitech G602 Wireless Gaming Mouse"/>
    <n v="159.97999999999999"/>
    <n v="2"/>
    <n v="0"/>
    <n v="57.592799999999997"/>
  </r>
  <r>
    <n v="9751"/>
    <x v="4900"/>
    <x v="0"/>
    <x v="1228"/>
    <d v="2013-10-16T00:00:00"/>
    <s v="Standard Class"/>
    <s v="EP-13915"/>
    <s v="Emily Phan"/>
    <x v="0"/>
    <s v="United States"/>
    <x v="22"/>
    <x v="10"/>
    <n v="60610"/>
    <x v="2"/>
    <s v="OFF-AR-10003183"/>
    <x v="1"/>
    <x v="6"/>
    <s v="Avery Fluorescent Highlighter Four-Color Set"/>
    <n v="5.3440000000000003"/>
    <n v="2"/>
    <n v="0.2"/>
    <n v="0.66799999999999948"/>
  </r>
  <r>
    <n v="9752"/>
    <x v="4900"/>
    <x v="0"/>
    <x v="1228"/>
    <d v="2013-10-16T00:00:00"/>
    <s v="Standard Class"/>
    <s v="EP-13915"/>
    <s v="Emily Phan"/>
    <x v="0"/>
    <s v="United States"/>
    <x v="22"/>
    <x v="10"/>
    <n v="60610"/>
    <x v="2"/>
    <s v="OFF-AR-10001446"/>
    <x v="1"/>
    <x v="6"/>
    <s v="Newell 309"/>
    <n v="27.72"/>
    <n v="3"/>
    <n v="0.2"/>
    <n v="3.4649999999999999"/>
  </r>
  <r>
    <n v="9753"/>
    <x v="4901"/>
    <x v="0"/>
    <x v="949"/>
    <d v="2013-07-03T00:00:00"/>
    <s v="First Class"/>
    <s v="NZ-18565"/>
    <s v="Nick Zandusky"/>
    <x v="2"/>
    <s v="United States"/>
    <x v="4"/>
    <x v="4"/>
    <n v="98115"/>
    <x v="1"/>
    <s v="OFF-BI-10000145"/>
    <x v="1"/>
    <x v="8"/>
    <s v="Zipper Ring Binder Pockets"/>
    <n v="2.4960000000000004"/>
    <n v="1"/>
    <n v="0.2"/>
    <n v="0.90479999999999983"/>
  </r>
  <r>
    <n v="9754"/>
    <x v="4902"/>
    <x v="3"/>
    <x v="996"/>
    <d v="2014-03-30T00:00:00"/>
    <s v="Second Class"/>
    <s v="LC-16870"/>
    <s v="Lena Cacioppo"/>
    <x v="0"/>
    <s v="United States"/>
    <x v="102"/>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x v="102"/>
    <x v="17"/>
    <n v="23223"/>
    <x v="0"/>
    <s v="OFF-BI-10001679"/>
    <x v="1"/>
    <x v="8"/>
    <s v="GBC Instant Index System for Binding Systems"/>
    <n v="17.760000000000002"/>
    <n v="2"/>
    <n v="0"/>
    <n v="8.8800000000000008"/>
  </r>
  <r>
    <n v="9756"/>
    <x v="4902"/>
    <x v="3"/>
    <x v="996"/>
    <d v="2014-03-30T00:00:00"/>
    <s v="Second Class"/>
    <s v="LC-16870"/>
    <s v="Lena Cacioppo"/>
    <x v="0"/>
    <s v="United States"/>
    <x v="102"/>
    <x v="17"/>
    <n v="23223"/>
    <x v="0"/>
    <s v="OFF-ST-10001128"/>
    <x v="1"/>
    <x v="4"/>
    <s v="Carina Mini System Audio Rack, Model AR050B"/>
    <n v="332.94"/>
    <n v="3"/>
    <n v="0"/>
    <n v="9.9882000000000204"/>
  </r>
  <r>
    <n v="9757"/>
    <x v="4902"/>
    <x v="3"/>
    <x v="996"/>
    <d v="2014-03-30T00:00:00"/>
    <s v="Second Class"/>
    <s v="LC-16870"/>
    <s v="Lena Cacioppo"/>
    <x v="0"/>
    <s v="United States"/>
    <x v="102"/>
    <x v="17"/>
    <n v="23223"/>
    <x v="0"/>
    <s v="FUR-TA-10002533"/>
    <x v="0"/>
    <x v="3"/>
    <s v="BPI Conference Tables"/>
    <n v="292.10000000000002"/>
    <n v="2"/>
    <n v="0"/>
    <n v="58.419999999999987"/>
  </r>
  <r>
    <n v="9758"/>
    <x v="4902"/>
    <x v="3"/>
    <x v="996"/>
    <d v="2014-03-30T00:00:00"/>
    <s v="Second Class"/>
    <s v="LC-16870"/>
    <s v="Lena Cacioppo"/>
    <x v="0"/>
    <s v="United States"/>
    <x v="102"/>
    <x v="17"/>
    <n v="23223"/>
    <x v="0"/>
    <s v="TEC-PH-10004006"/>
    <x v="2"/>
    <x v="7"/>
    <s v="Panasonic KX - TS880B Telephone"/>
    <n v="206.1"/>
    <n v="5"/>
    <n v="0"/>
    <n v="55.647000000000006"/>
  </r>
  <r>
    <n v="9759"/>
    <x v="4902"/>
    <x v="3"/>
    <x v="996"/>
    <d v="2014-03-30T00:00:00"/>
    <s v="Second Class"/>
    <s v="LC-16870"/>
    <s v="Lena Cacioppo"/>
    <x v="0"/>
    <s v="United States"/>
    <x v="102"/>
    <x v="17"/>
    <n v="23223"/>
    <x v="0"/>
    <s v="OFF-PA-10002615"/>
    <x v="1"/>
    <x v="10"/>
    <s v="Ampad Gold Fibre Wirebound Steno Books, 6&quot; x 9&quot;, Gregg Ruled"/>
    <n v="17.64"/>
    <n v="4"/>
    <n v="0"/>
    <n v="8.1143999999999998"/>
  </r>
  <r>
    <n v="9760"/>
    <x v="4903"/>
    <x v="0"/>
    <x v="731"/>
    <d v="2013-11-06T00:00:00"/>
    <s v="Standard Class"/>
    <s v="SF-20965"/>
    <s v="Sylvia Foulston"/>
    <x v="1"/>
    <s v="United States"/>
    <x v="8"/>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x v="528"/>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x v="4"/>
    <x v="4"/>
    <n v="98103"/>
    <x v="1"/>
    <s v="TEC-AC-10000736"/>
    <x v="2"/>
    <x v="11"/>
    <s v="Logitech G600 MMO Gaming Mouse"/>
    <n v="239.96999999999997"/>
    <n v="3"/>
    <n v="0"/>
    <n v="86.389199999999988"/>
  </r>
  <r>
    <n v="9763"/>
    <x v="4905"/>
    <x v="2"/>
    <x v="1047"/>
    <d v="2011-02-19T00:00:00"/>
    <s v="Standard Class"/>
    <s v="ML-17395"/>
    <s v="Marina Lichtenstein"/>
    <x v="1"/>
    <s v="United States"/>
    <x v="4"/>
    <x v="4"/>
    <n v="98103"/>
    <x v="1"/>
    <s v="OFF-AP-10001293"/>
    <x v="1"/>
    <x v="9"/>
    <s v="Belkin 8 Outlet Surge Protector"/>
    <n v="81.96"/>
    <n v="2"/>
    <n v="0"/>
    <n v="22.948799999999999"/>
  </r>
  <r>
    <n v="9764"/>
    <x v="4905"/>
    <x v="2"/>
    <x v="1047"/>
    <d v="2011-02-19T00:00:00"/>
    <s v="Standard Class"/>
    <s v="ML-17395"/>
    <s v="Marina Lichtenstein"/>
    <x v="1"/>
    <s v="United States"/>
    <x v="4"/>
    <x v="4"/>
    <n v="98103"/>
    <x v="1"/>
    <s v="OFF-SU-10000157"/>
    <x v="1"/>
    <x v="14"/>
    <s v="Compact Automatic Electric Letter Opener"/>
    <n v="238.62"/>
    <n v="2"/>
    <n v="0"/>
    <n v="4.7724000000000046"/>
  </r>
  <r>
    <n v="9765"/>
    <x v="4906"/>
    <x v="2"/>
    <x v="1229"/>
    <d v="2011-06-23T00:00:00"/>
    <s v="Standard Class"/>
    <s v="MC-18100"/>
    <s v="Mick Crebagga"/>
    <x v="0"/>
    <s v="United States"/>
    <x v="1"/>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x v="209"/>
    <x v="29"/>
    <n v="6457"/>
    <x v="3"/>
    <s v="OFF-BI-10001757"/>
    <x v="1"/>
    <x v="8"/>
    <s v="Pressboard Hanging Data Binders for Unburst Sheets"/>
    <n v="9.84"/>
    <n v="2"/>
    <n v="0"/>
    <n v="4.7231999999999994"/>
  </r>
  <r>
    <n v="9767"/>
    <x v="4907"/>
    <x v="3"/>
    <x v="1230"/>
    <d v="2014-03-07T00:00:00"/>
    <s v="Standard Class"/>
    <s v="DB-13660"/>
    <s v="Duane Benoit"/>
    <x v="0"/>
    <s v="United States"/>
    <x v="209"/>
    <x v="29"/>
    <n v="6457"/>
    <x v="3"/>
    <s v="OFF-PA-10002137"/>
    <x v="1"/>
    <x v="10"/>
    <s v="Southworth 100% Résumé Paper, 24lb."/>
    <n v="7.78"/>
    <n v="1"/>
    <n v="0"/>
    <n v="3.5009999999999994"/>
  </r>
  <r>
    <n v="9768"/>
    <x v="4908"/>
    <x v="3"/>
    <x v="34"/>
    <d v="2014-12-16T00:00:00"/>
    <s v="Standard Class"/>
    <s v="LW-17215"/>
    <s v="Luke Weiss"/>
    <x v="0"/>
    <s v="United States"/>
    <x v="354"/>
    <x v="12"/>
    <n v="49505"/>
    <x v="2"/>
    <s v="OFF-BI-10000088"/>
    <x v="1"/>
    <x v="8"/>
    <s v="GBC Imprintable Covers"/>
    <n v="54.900000000000006"/>
    <n v="5"/>
    <n v="0"/>
    <n v="26.901000000000003"/>
  </r>
  <r>
    <n v="9769"/>
    <x v="4909"/>
    <x v="3"/>
    <x v="226"/>
    <d v="2014-12-15T00:00:00"/>
    <s v="Standard Class"/>
    <s v="TC-21535"/>
    <s v="Tracy Collins"/>
    <x v="2"/>
    <s v="United States"/>
    <x v="8"/>
    <x v="1"/>
    <n v="94122"/>
    <x v="1"/>
    <s v="OFF-PA-10000380"/>
    <x v="1"/>
    <x v="10"/>
    <s v="REDIFORM Incoming/Outgoing Call Register, 11&quot; X 8 1/2&quot;, 100 Messages"/>
    <n v="50.04"/>
    <n v="6"/>
    <n v="0"/>
    <n v="25.02"/>
  </r>
  <r>
    <n v="9770"/>
    <x v="4910"/>
    <x v="0"/>
    <x v="390"/>
    <d v="2013-12-01T00:00:00"/>
    <s v="Standard Class"/>
    <s v="SC-20050"/>
    <s v="Sample Company A"/>
    <x v="2"/>
    <s v="United States"/>
    <x v="146"/>
    <x v="2"/>
    <n v="33012"/>
    <x v="0"/>
    <s v="FUR-BO-10001619"/>
    <x v="0"/>
    <x v="0"/>
    <s v="O'Sullivan Cherrywood Estates Traditional Bookcase"/>
    <n v="339.92000000000007"/>
    <n v="5"/>
    <n v="0.2"/>
    <n v="8.4979999999999762"/>
  </r>
  <r>
    <n v="9771"/>
    <x v="4910"/>
    <x v="0"/>
    <x v="390"/>
    <d v="2013-12-01T00:00:00"/>
    <s v="Standard Class"/>
    <s v="SC-20050"/>
    <s v="Sample Company A"/>
    <x v="2"/>
    <s v="United States"/>
    <x v="146"/>
    <x v="2"/>
    <n v="33012"/>
    <x v="0"/>
    <s v="OFF-PA-10001609"/>
    <x v="1"/>
    <x v="10"/>
    <s v="Tops Wirebound Message Log Books"/>
    <n v="10.528"/>
    <n v="4"/>
    <n v="0.2"/>
    <n v="3.4215999999999993"/>
  </r>
  <r>
    <n v="9772"/>
    <x v="4910"/>
    <x v="0"/>
    <x v="390"/>
    <d v="2013-12-01T00:00:00"/>
    <s v="Standard Class"/>
    <s v="SC-20050"/>
    <s v="Sample Company A"/>
    <x v="2"/>
    <s v="United States"/>
    <x v="146"/>
    <x v="2"/>
    <n v="33012"/>
    <x v="0"/>
    <s v="OFF-AP-10002765"/>
    <x v="1"/>
    <x v="9"/>
    <s v="Fellowes Advanced Computer Series Surge Protectors"/>
    <n v="42.384"/>
    <n v="2"/>
    <n v="0.2"/>
    <n v="4.2384000000000022"/>
  </r>
  <r>
    <n v="9773"/>
    <x v="4911"/>
    <x v="0"/>
    <x v="894"/>
    <d v="2013-07-04T00:00:00"/>
    <s v="Same Day"/>
    <s v="FM-14215"/>
    <s v="Filia McAdams"/>
    <x v="1"/>
    <s v="United States"/>
    <x v="10"/>
    <x v="9"/>
    <n v="19143"/>
    <x v="3"/>
    <s v="OFF-PA-10000167"/>
    <x v="1"/>
    <x v="10"/>
    <s v="Xerox 1925"/>
    <n v="123.92000000000002"/>
    <n v="5"/>
    <n v="0.2"/>
    <n v="38.724999999999994"/>
  </r>
  <r>
    <n v="9774"/>
    <x v="4912"/>
    <x v="0"/>
    <x v="190"/>
    <d v="2013-07-04T00:00:00"/>
    <s v="Standard Class"/>
    <s v="PF-19225"/>
    <s v="Phillip Flathmann"/>
    <x v="0"/>
    <s v="United States"/>
    <x v="118"/>
    <x v="32"/>
    <n v="30318"/>
    <x v="0"/>
    <s v="TEC-PH-10004434"/>
    <x v="2"/>
    <x v="7"/>
    <s v="Cisco IP Phone 7961G VoIP phone - Dark gray"/>
    <n v="135.94999999999999"/>
    <n v="1"/>
    <n v="0"/>
    <n v="39.425499999999985"/>
  </r>
  <r>
    <n v="9775"/>
    <x v="4913"/>
    <x v="2"/>
    <x v="711"/>
    <d v="2011-07-30T00:00:00"/>
    <s v="Standard Class"/>
    <s v="LF-17185"/>
    <s v="Luke Foster"/>
    <x v="0"/>
    <s v="United States"/>
    <x v="52"/>
    <x v="5"/>
    <n v="78207"/>
    <x v="2"/>
    <s v="OFF-BI-10004995"/>
    <x v="1"/>
    <x v="8"/>
    <s v="GBC DocuBind P400 Electric Binding System"/>
    <n v="2177.5839999999994"/>
    <n v="8"/>
    <n v="0.8"/>
    <n v="-3701.8928000000014"/>
  </r>
  <r>
    <n v="9776"/>
    <x v="4913"/>
    <x v="2"/>
    <x v="711"/>
    <d v="2011-07-30T00:00:00"/>
    <s v="Standard Class"/>
    <s v="LF-17185"/>
    <s v="Luke Foster"/>
    <x v="0"/>
    <s v="United States"/>
    <x v="52"/>
    <x v="5"/>
    <n v="78207"/>
    <x v="2"/>
    <s v="FUR-FU-10004666"/>
    <x v="0"/>
    <x v="5"/>
    <s v="DAX Clear Channel Poster Frame"/>
    <n v="17.496000000000002"/>
    <n v="3"/>
    <n v="0.6"/>
    <n v="-10.060199999999998"/>
  </r>
  <r>
    <n v="9777"/>
    <x v="4913"/>
    <x v="2"/>
    <x v="711"/>
    <d v="2011-07-30T00:00:00"/>
    <s v="Standard Class"/>
    <s v="LF-17185"/>
    <s v="Luke Foster"/>
    <x v="0"/>
    <s v="United States"/>
    <x v="52"/>
    <x v="5"/>
    <n v="78207"/>
    <x v="2"/>
    <s v="OFF-BI-10001524"/>
    <x v="1"/>
    <x v="8"/>
    <s v="GBC Premium Transparent Covers with Diagonal Lined Pattern"/>
    <n v="16.783999999999995"/>
    <n v="4"/>
    <n v="0.8"/>
    <n v="-26.854400000000012"/>
  </r>
  <r>
    <n v="9778"/>
    <x v="4913"/>
    <x v="2"/>
    <x v="711"/>
    <d v="2011-07-30T00:00:00"/>
    <s v="Standard Class"/>
    <s v="LF-17185"/>
    <s v="Luke Foster"/>
    <x v="0"/>
    <s v="United States"/>
    <x v="52"/>
    <x v="5"/>
    <n v="78207"/>
    <x v="2"/>
    <s v="TEC-AC-10002076"/>
    <x v="2"/>
    <x v="11"/>
    <s v="Microsoft Natural Keyboard Elite"/>
    <n v="431.13600000000002"/>
    <n v="9"/>
    <n v="0.2"/>
    <n v="-26.946000000000012"/>
  </r>
  <r>
    <n v="9779"/>
    <x v="4913"/>
    <x v="2"/>
    <x v="711"/>
    <d v="2011-07-30T00:00:00"/>
    <s v="Standard Class"/>
    <s v="LF-17185"/>
    <s v="Luke Foster"/>
    <x v="0"/>
    <s v="United States"/>
    <x v="52"/>
    <x v="5"/>
    <n v="78207"/>
    <x v="2"/>
    <s v="OFF-BI-10001679"/>
    <x v="1"/>
    <x v="8"/>
    <s v="GBC Instant Index System for Binding Systems"/>
    <n v="8.879999999999999"/>
    <n v="5"/>
    <n v="0.8"/>
    <n v="-13.32"/>
  </r>
  <r>
    <n v="9780"/>
    <x v="4913"/>
    <x v="2"/>
    <x v="711"/>
    <d v="2011-07-30T00:00:00"/>
    <s v="Standard Class"/>
    <s v="LF-17185"/>
    <s v="Luke Foster"/>
    <x v="0"/>
    <s v="United States"/>
    <x v="52"/>
    <x v="5"/>
    <n v="78207"/>
    <x v="2"/>
    <s v="OFF-AP-10003281"/>
    <x v="1"/>
    <x v="9"/>
    <s v="Acco 6 Outlet Guardian Standard Surge Suppressor"/>
    <n v="4.8359999999999985"/>
    <n v="2"/>
    <n v="0.8"/>
    <n v="-12.090000000000003"/>
  </r>
  <r>
    <n v="9781"/>
    <x v="4914"/>
    <x v="0"/>
    <x v="749"/>
    <d v="2013-09-19T00:00:00"/>
    <s v="Standard Class"/>
    <s v="CL-12565"/>
    <s v="Clay Ludtke"/>
    <x v="0"/>
    <s v="United States"/>
    <x v="85"/>
    <x v="15"/>
    <n v="11561"/>
    <x v="3"/>
    <s v="TEC-PH-10001944"/>
    <x v="2"/>
    <x v="7"/>
    <s v="Wi-Ex zBoost YX540 Cellular Phone Signal Booster"/>
    <n v="437.84999999999997"/>
    <n v="3"/>
    <n v="0"/>
    <n v="131.35499999999996"/>
  </r>
  <r>
    <n v="9782"/>
    <x v="4914"/>
    <x v="0"/>
    <x v="749"/>
    <d v="2013-09-19T00:00:00"/>
    <s v="Standard Class"/>
    <s v="CL-12565"/>
    <s v="Clay Ludtke"/>
    <x v="0"/>
    <s v="United States"/>
    <x v="85"/>
    <x v="15"/>
    <n v="11561"/>
    <x v="3"/>
    <s v="OFF-BI-10004390"/>
    <x v="1"/>
    <x v="8"/>
    <s v="GBC DocuBind 200 Manual Binding Machine"/>
    <n v="673.5680000000001"/>
    <n v="2"/>
    <n v="0.2"/>
    <n v="252.58799999999999"/>
  </r>
  <r>
    <n v="9783"/>
    <x v="4915"/>
    <x v="1"/>
    <x v="70"/>
    <d v="2012-06-02T00:00:00"/>
    <s v="Second Class"/>
    <s v="EM-13825"/>
    <s v="Elizabeth Moffitt"/>
    <x v="1"/>
    <s v="United States"/>
    <x v="267"/>
    <x v="30"/>
    <n v="7501"/>
    <x v="3"/>
    <s v="OFF-PA-10002120"/>
    <x v="1"/>
    <x v="10"/>
    <s v="Xerox 1889"/>
    <n v="274.8"/>
    <n v="5"/>
    <n v="0"/>
    <n v="134.65199999999999"/>
  </r>
  <r>
    <n v="9784"/>
    <x v="4915"/>
    <x v="1"/>
    <x v="70"/>
    <d v="2012-06-02T00:00:00"/>
    <s v="Second Class"/>
    <s v="EM-13825"/>
    <s v="Elizabeth Moffitt"/>
    <x v="1"/>
    <s v="United States"/>
    <x v="267"/>
    <x v="30"/>
    <n v="7501"/>
    <x v="3"/>
    <s v="OFF-ST-10004340"/>
    <x v="1"/>
    <x v="4"/>
    <s v="Fellowes Mobile File Cart, Black"/>
    <n v="62.18"/>
    <n v="1"/>
    <n v="0"/>
    <n v="16.788600000000002"/>
  </r>
  <r>
    <n v="9785"/>
    <x v="4915"/>
    <x v="1"/>
    <x v="70"/>
    <d v="2012-06-02T00:00:00"/>
    <s v="Second Class"/>
    <s v="EM-13825"/>
    <s v="Elizabeth Moffitt"/>
    <x v="1"/>
    <s v="United States"/>
    <x v="267"/>
    <x v="30"/>
    <n v="7501"/>
    <x v="3"/>
    <s v="FUR-FU-10001847"/>
    <x v="0"/>
    <x v="5"/>
    <s v="Eldon Image Series Black Desk Accessories"/>
    <n v="8.2799999999999994"/>
    <n v="2"/>
    <n v="0"/>
    <n v="2.9807999999999995"/>
  </r>
  <r>
    <n v="9786"/>
    <x v="4916"/>
    <x v="1"/>
    <x v="1231"/>
    <d v="2012-05-13T00:00:00"/>
    <s v="Standard Class"/>
    <s v="ME-17725"/>
    <s v="Max Engle"/>
    <x v="0"/>
    <s v="United States"/>
    <x v="103"/>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x v="409"/>
    <x v="17"/>
    <n v="23666"/>
    <x v="0"/>
    <s v="FUR-CH-10004754"/>
    <x v="0"/>
    <x v="1"/>
    <s v="Global Stack Chair with Arms, Black"/>
    <n v="149.9"/>
    <n v="5"/>
    <n v="0"/>
    <n v="40.472999999999999"/>
  </r>
  <r>
    <n v="9788"/>
    <x v="4918"/>
    <x v="3"/>
    <x v="996"/>
    <d v="2014-04-02T00:00:00"/>
    <s v="Standard Class"/>
    <s v="CJ-12010"/>
    <s v="Caroline Jumper"/>
    <x v="0"/>
    <s v="United States"/>
    <x v="12"/>
    <x v="5"/>
    <n v="77070"/>
    <x v="2"/>
    <s v="FUR-BO-10001811"/>
    <x v="0"/>
    <x v="0"/>
    <s v="Atlantic Metals Mobile 5-Shelf Bookcases, Custom Colors"/>
    <n v="1023.3319999999999"/>
    <n v="5"/>
    <n v="0.32"/>
    <n v="-30.098000000000127"/>
  </r>
  <r>
    <n v="9789"/>
    <x v="4918"/>
    <x v="3"/>
    <x v="996"/>
    <d v="2014-04-02T00:00:00"/>
    <s v="Standard Class"/>
    <s v="CJ-12010"/>
    <s v="Caroline Jumper"/>
    <x v="0"/>
    <s v="United States"/>
    <x v="12"/>
    <x v="5"/>
    <n v="77070"/>
    <x v="2"/>
    <s v="FUR-CH-10004063"/>
    <x v="0"/>
    <x v="1"/>
    <s v="Global Deluxe High-Back Manager's Chair"/>
    <n v="600.55799999999999"/>
    <n v="3"/>
    <n v="0.3"/>
    <n v="-8.5794000000000779"/>
  </r>
  <r>
    <n v="9790"/>
    <x v="4918"/>
    <x v="3"/>
    <x v="996"/>
    <d v="2014-04-02T00:00:00"/>
    <s v="Standard Class"/>
    <s v="CJ-12010"/>
    <s v="Caroline Jumper"/>
    <x v="0"/>
    <s v="United States"/>
    <x v="12"/>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x v="12"/>
    <x v="5"/>
    <n v="77070"/>
    <x v="2"/>
    <s v="FUR-CH-10001714"/>
    <x v="0"/>
    <x v="1"/>
    <s v="Global Leather &amp; Oak Executive Chair, Burgundy"/>
    <n v="211.24599999999998"/>
    <n v="2"/>
    <n v="0.3"/>
    <n v="-66.391599999999983"/>
  </r>
  <r>
    <n v="9792"/>
    <x v="4919"/>
    <x v="2"/>
    <x v="371"/>
    <d v="2011-05-23T00:00:00"/>
    <s v="Second Class"/>
    <s v="KH-16360"/>
    <s v="Katherine Hughes"/>
    <x v="0"/>
    <s v="United States"/>
    <x v="12"/>
    <x v="5"/>
    <n v="77070"/>
    <x v="2"/>
    <s v="OFF-EN-10003134"/>
    <x v="1"/>
    <x v="12"/>
    <s v="Staples"/>
    <n v="56.063999999999993"/>
    <n v="6"/>
    <n v="0.2"/>
    <n v="21.024000000000001"/>
  </r>
  <r>
    <n v="9793"/>
    <x v="4919"/>
    <x v="2"/>
    <x v="371"/>
    <d v="2011-05-23T00:00:00"/>
    <s v="Second Class"/>
    <s v="KH-16360"/>
    <s v="Katherine Hughes"/>
    <x v="0"/>
    <s v="United States"/>
    <x v="12"/>
    <x v="5"/>
    <n v="77070"/>
    <x v="2"/>
    <s v="FUR-CH-10003396"/>
    <x v="0"/>
    <x v="1"/>
    <s v="Global Deluxe Steno Chair"/>
    <n v="107.77200000000001"/>
    <n v="2"/>
    <n v="0.3"/>
    <n v="-29.252400000000009"/>
  </r>
  <r>
    <n v="9794"/>
    <x v="4919"/>
    <x v="2"/>
    <x v="371"/>
    <d v="2011-05-23T00:00:00"/>
    <s v="Second Class"/>
    <s v="KH-16360"/>
    <s v="Katherine Hughes"/>
    <x v="0"/>
    <s v="United States"/>
    <x v="12"/>
    <x v="5"/>
    <n v="77070"/>
    <x v="2"/>
    <s v="OFF-PA-10001560"/>
    <x v="1"/>
    <x v="10"/>
    <s v="Adams Telephone Message Books, 5 1/4” x 11”"/>
    <n v="4.8320000000000007"/>
    <n v="1"/>
    <n v="0.2"/>
    <n v="1.6307999999999998"/>
  </r>
  <r>
    <n v="9795"/>
    <x v="4919"/>
    <x v="2"/>
    <x v="371"/>
    <d v="2011-05-23T00:00:00"/>
    <s v="Second Class"/>
    <s v="KH-16360"/>
    <s v="Katherine Hughes"/>
    <x v="0"/>
    <s v="United States"/>
    <x v="12"/>
    <x v="5"/>
    <n v="77070"/>
    <x v="2"/>
    <s v="OFF-BI-10000977"/>
    <x v="1"/>
    <x v="8"/>
    <s v="Ibico Plastic Spiral Binding Combs"/>
    <n v="18.239999999999995"/>
    <n v="3"/>
    <n v="0.8"/>
    <n v="-31.00800000000001"/>
  </r>
  <r>
    <n v="9796"/>
    <x v="4920"/>
    <x v="0"/>
    <x v="206"/>
    <d v="2013-05-29T00:00:00"/>
    <s v="Standard Class"/>
    <s v="SH-19975"/>
    <s v="Sally Hughsby"/>
    <x v="1"/>
    <s v="United States"/>
    <x v="22"/>
    <x v="10"/>
    <n v="60610"/>
    <x v="2"/>
    <s v="OFF-BI-10003429"/>
    <x v="1"/>
    <x v="8"/>
    <s v="Cardinal HOLDit! Binder Insert Strips,Extra Strips"/>
    <n v="3.7979999999999992"/>
    <n v="3"/>
    <n v="0.8"/>
    <n v="-5.8869000000000007"/>
  </r>
  <r>
    <n v="9797"/>
    <x v="4921"/>
    <x v="1"/>
    <x v="1026"/>
    <d v="2012-01-17T00:00:00"/>
    <s v="Standard Class"/>
    <s v="CS-12490"/>
    <s v="Cindy Schnelling"/>
    <x v="1"/>
    <s v="United States"/>
    <x v="167"/>
    <x v="24"/>
    <n v="43615"/>
    <x v="3"/>
    <s v="OFF-AR-10001374"/>
    <x v="1"/>
    <x v="6"/>
    <s v="BIC Brite Liner Highlighters, Chisel Tip"/>
    <n v="10.368000000000002"/>
    <n v="2"/>
    <n v="0.2"/>
    <n v="1.5551999999999992"/>
  </r>
  <r>
    <n v="9798"/>
    <x v="4921"/>
    <x v="1"/>
    <x v="1026"/>
    <d v="2012-01-17T00:00:00"/>
    <s v="Standard Class"/>
    <s v="CS-12490"/>
    <s v="Cindy Schnelling"/>
    <x v="1"/>
    <s v="United States"/>
    <x v="167"/>
    <x v="24"/>
    <n v="43615"/>
    <x v="3"/>
    <s v="TEC-PH-10004977"/>
    <x v="2"/>
    <x v="7"/>
    <s v="GE 30524EE4"/>
    <n v="235.18799999999999"/>
    <n v="2"/>
    <n v="0.4"/>
    <n v="-43.117800000000045"/>
  </r>
  <r>
    <n v="9799"/>
    <x v="4921"/>
    <x v="1"/>
    <x v="1026"/>
    <d v="2012-01-17T00:00:00"/>
    <s v="Standard Class"/>
    <s v="CS-12490"/>
    <s v="Cindy Schnelling"/>
    <x v="1"/>
    <s v="United States"/>
    <x v="167"/>
    <x v="24"/>
    <n v="43615"/>
    <x v="3"/>
    <s v="TEC-PH-10000912"/>
    <x v="2"/>
    <x v="7"/>
    <s v="Anker 24W Portable Micro USB Car Charger"/>
    <n v="26.376000000000001"/>
    <n v="4"/>
    <n v="0.4"/>
    <n v="2.6375999999999991"/>
  </r>
  <r>
    <n v="9800"/>
    <x v="4921"/>
    <x v="1"/>
    <x v="1026"/>
    <d v="2012-01-17T00:00:00"/>
    <s v="Standard Class"/>
    <s v="CS-12490"/>
    <s v="Cindy Schnelling"/>
    <x v="1"/>
    <s v="United States"/>
    <x v="167"/>
    <x v="24"/>
    <n v="43615"/>
    <x v="3"/>
    <s v="TEC-AC-10000487"/>
    <x v="2"/>
    <x v="11"/>
    <s v="SanDisk Cruzer 4 GB USB Flash Drive"/>
    <n v="10.384"/>
    <n v="2"/>
    <n v="0.2"/>
    <n v="2.2065999999999999"/>
  </r>
  <r>
    <n v="9801"/>
    <x v="4921"/>
    <x v="1"/>
    <x v="1026"/>
    <d v="2012-01-17T00:00:00"/>
    <s v="Standard Class"/>
    <s v="CS-12490"/>
    <s v="Cindy Schnelling"/>
    <x v="1"/>
    <s v="United States"/>
    <x v="167"/>
    <x v="24"/>
    <n v="43615"/>
    <x v="3"/>
    <s v="TEC-PH-10002262"/>
    <x v="2"/>
    <x v="7"/>
    <s v="LG Electronics Tone+ HBS-730 Bluetooth Headset"/>
    <n v="107.11799999999999"/>
    <n v="3"/>
    <n v="0.4"/>
    <n v="-21.423599999999993"/>
  </r>
  <r>
    <n v="9802"/>
    <x v="4922"/>
    <x v="3"/>
    <x v="365"/>
    <d v="2014-10-07T00:00:00"/>
    <s v="Standard Class"/>
    <s v="JK-15730"/>
    <s v="Joe Kamberova"/>
    <x v="0"/>
    <s v="United States"/>
    <x v="529"/>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x v="20"/>
    <x v="15"/>
    <n v="10024"/>
    <x v="3"/>
    <s v="OFF-BI-10004182"/>
    <x v="1"/>
    <x v="8"/>
    <s v="Economy Binders"/>
    <n v="3.3280000000000003"/>
    <n v="2"/>
    <n v="0.2"/>
    <n v="1.2064000000000001"/>
  </r>
  <r>
    <n v="9804"/>
    <x v="4923"/>
    <x v="1"/>
    <x v="1074"/>
    <d v="2012-07-20T00:00:00"/>
    <s v="Second Class"/>
    <s v="PJ-19015"/>
    <s v="Pauline Johnson"/>
    <x v="0"/>
    <s v="United States"/>
    <x v="20"/>
    <x v="15"/>
    <n v="10024"/>
    <x v="3"/>
    <s v="TEC-PH-10002468"/>
    <x v="2"/>
    <x v="7"/>
    <s v="Plantronics CS 50-USB - headset - Convertible, Monaural"/>
    <n v="135.99"/>
    <n v="1"/>
    <n v="0"/>
    <n v="36.717300000000009"/>
  </r>
  <r>
    <n v="9805"/>
    <x v="4923"/>
    <x v="1"/>
    <x v="1074"/>
    <d v="2012-07-20T00:00:00"/>
    <s v="Second Class"/>
    <s v="PJ-19015"/>
    <s v="Pauline Johnson"/>
    <x v="0"/>
    <s v="United States"/>
    <x v="20"/>
    <x v="15"/>
    <n v="10024"/>
    <x v="3"/>
    <s v="FUR-FU-10002364"/>
    <x v="0"/>
    <x v="5"/>
    <s v="Eldon Expressions Wood Desk Accessories, Oak"/>
    <n v="7.38"/>
    <n v="1"/>
    <n v="0"/>
    <n v="2.1401999999999992"/>
  </r>
  <r>
    <n v="9806"/>
    <x v="4924"/>
    <x v="0"/>
    <x v="147"/>
    <d v="2013-10-27T00:00:00"/>
    <s v="Standard Class"/>
    <s v="AP-10720"/>
    <s v="Anne Pryor"/>
    <x v="2"/>
    <s v="United States"/>
    <x v="2"/>
    <x v="2"/>
    <n v="33311"/>
    <x v="0"/>
    <s v="FUR-FU-10002878"/>
    <x v="0"/>
    <x v="5"/>
    <s v="Seth Thomas 14&quot; Day/Date Wall Clock"/>
    <n v="45.568000000000005"/>
    <n v="2"/>
    <n v="0.2"/>
    <n v="9.6832000000000011"/>
  </r>
  <r>
    <n v="9807"/>
    <x v="4924"/>
    <x v="0"/>
    <x v="147"/>
    <d v="2013-10-27T00:00:00"/>
    <s v="Standard Class"/>
    <s v="AP-10720"/>
    <s v="Anne Pryor"/>
    <x v="2"/>
    <s v="United States"/>
    <x v="2"/>
    <x v="2"/>
    <n v="33311"/>
    <x v="0"/>
    <s v="OFF-BI-10004817"/>
    <x v="1"/>
    <x v="8"/>
    <s v="GBC Personal VeloBind Strips"/>
    <n v="28.752000000000006"/>
    <n v="8"/>
    <n v="0.7"/>
    <n v="-21.084799999999994"/>
  </r>
  <r>
    <n v="9808"/>
    <x v="4925"/>
    <x v="3"/>
    <x v="944"/>
    <d v="2014-08-02T00:00:00"/>
    <s v="Second Class"/>
    <s v="JW-15955"/>
    <s v="Joni Wasserman"/>
    <x v="0"/>
    <s v="United States"/>
    <x v="253"/>
    <x v="3"/>
    <n v="27604"/>
    <x v="0"/>
    <s v="FUR-CH-10001146"/>
    <x v="0"/>
    <x v="1"/>
    <s v="Global Value Mid-Back Manager's Chair, Gray"/>
    <n v="194.84800000000001"/>
    <n v="4"/>
    <n v="0.2"/>
    <n v="12.177999999999983"/>
  </r>
  <r>
    <n v="9809"/>
    <x v="4926"/>
    <x v="3"/>
    <x v="246"/>
    <d v="2014-07-27T00:00:00"/>
    <s v="Standard Class"/>
    <s v="PT-19090"/>
    <s v="Pete Takahito"/>
    <x v="0"/>
    <s v="United States"/>
    <x v="22"/>
    <x v="10"/>
    <n v="60623"/>
    <x v="2"/>
    <s v="OFF-BI-10001116"/>
    <x v="1"/>
    <x v="8"/>
    <s v="Wilson Jones 1&quot; Hanging DublLock Ring Binders"/>
    <n v="2.1119999999999997"/>
    <n v="2"/>
    <n v="0.8"/>
    <n v="-3.3792"/>
  </r>
  <r>
    <n v="9810"/>
    <x v="4927"/>
    <x v="2"/>
    <x v="845"/>
    <d v="2011-11-11T00:00:00"/>
    <s v="Second Class"/>
    <s v="TB-21595"/>
    <s v="Troy Blackwell"/>
    <x v="0"/>
    <s v="United States"/>
    <x v="32"/>
    <x v="21"/>
    <n v="97206"/>
    <x v="1"/>
    <s v="OFF-PA-10000304"/>
    <x v="1"/>
    <x v="10"/>
    <s v="Xerox 1995"/>
    <n v="25.920000000000005"/>
    <n v="5"/>
    <n v="0.2"/>
    <n v="9.0719999999999992"/>
  </r>
  <r>
    <n v="9811"/>
    <x v="4927"/>
    <x v="2"/>
    <x v="845"/>
    <d v="2011-11-11T00:00:00"/>
    <s v="Second Class"/>
    <s v="TB-21595"/>
    <s v="Troy Blackwell"/>
    <x v="0"/>
    <s v="United States"/>
    <x v="32"/>
    <x v="21"/>
    <n v="97206"/>
    <x v="1"/>
    <s v="OFF-AR-10002240"/>
    <x v="1"/>
    <x v="6"/>
    <s v="Panasonic KP-150 Electric Pencil Sharpener"/>
    <n v="120.76800000000001"/>
    <n v="4"/>
    <n v="0.2"/>
    <n v="9.0575999999999972"/>
  </r>
  <r>
    <n v="9812"/>
    <x v="4928"/>
    <x v="0"/>
    <x v="581"/>
    <d v="2013-12-01T00:00:00"/>
    <s v="First Class"/>
    <s v="CB-12025"/>
    <s v="Cassandra Brandow"/>
    <x v="0"/>
    <s v="United States"/>
    <x v="522"/>
    <x v="30"/>
    <n v="7017"/>
    <x v="3"/>
    <s v="OFF-PA-10001246"/>
    <x v="1"/>
    <x v="10"/>
    <s v="Xerox 215"/>
    <n v="25.92"/>
    <n v="4"/>
    <n v="0"/>
    <n v="12.441600000000001"/>
  </r>
  <r>
    <n v="9813"/>
    <x v="4928"/>
    <x v="0"/>
    <x v="581"/>
    <d v="2013-12-01T00:00:00"/>
    <s v="First Class"/>
    <s v="CB-12025"/>
    <s v="Cassandra Brandow"/>
    <x v="0"/>
    <s v="United States"/>
    <x v="522"/>
    <x v="30"/>
    <n v="7017"/>
    <x v="3"/>
    <s v="OFF-AR-10000658"/>
    <x v="1"/>
    <x v="6"/>
    <s v="Newell 324"/>
    <n v="34.650000000000006"/>
    <n v="3"/>
    <n v="0"/>
    <n v="9.702"/>
  </r>
  <r>
    <n v="9814"/>
    <x v="4928"/>
    <x v="0"/>
    <x v="581"/>
    <d v="2013-12-01T00:00:00"/>
    <s v="First Class"/>
    <s v="CB-12025"/>
    <s v="Cassandra Brandow"/>
    <x v="0"/>
    <s v="United States"/>
    <x v="522"/>
    <x v="30"/>
    <n v="7017"/>
    <x v="3"/>
    <s v="OFF-PA-10000100"/>
    <x v="1"/>
    <x v="10"/>
    <s v="Xerox 1945"/>
    <n v="204.95000000000002"/>
    <n v="5"/>
    <n v="0"/>
    <n v="100.4255"/>
  </r>
  <r>
    <n v="9815"/>
    <x v="4928"/>
    <x v="0"/>
    <x v="581"/>
    <d v="2013-12-01T00:00:00"/>
    <s v="First Class"/>
    <s v="CB-12025"/>
    <s v="Cassandra Brandow"/>
    <x v="0"/>
    <s v="United States"/>
    <x v="522"/>
    <x v="30"/>
    <n v="7017"/>
    <x v="3"/>
    <s v="OFF-BI-10004233"/>
    <x v="1"/>
    <x v="8"/>
    <s v="GBC Pre-Punched Binding Paper, Plastic, White, 8-1/2&quot; x 11&quot;"/>
    <n v="79.95"/>
    <n v="5"/>
    <n v="0"/>
    <n v="38.376000000000005"/>
  </r>
  <r>
    <n v="9816"/>
    <x v="4929"/>
    <x v="1"/>
    <x v="1214"/>
    <d v="2012-06-12T00:00:00"/>
    <s v="Standard Class"/>
    <s v="AG-10495"/>
    <s v="Andrew Gjertsen"/>
    <x v="1"/>
    <s v="United States"/>
    <x v="84"/>
    <x v="2"/>
    <n v="33710"/>
    <x v="0"/>
    <s v="OFF-PA-10002581"/>
    <x v="1"/>
    <x v="10"/>
    <s v="Xerox 1951"/>
    <n v="173.48800000000003"/>
    <n v="7"/>
    <n v="0.2"/>
    <n v="54.214999999999982"/>
  </r>
  <r>
    <n v="9817"/>
    <x v="4929"/>
    <x v="1"/>
    <x v="1214"/>
    <d v="2012-06-12T00:00:00"/>
    <s v="Standard Class"/>
    <s v="AG-10495"/>
    <s v="Andrew Gjertsen"/>
    <x v="1"/>
    <s v="United States"/>
    <x v="84"/>
    <x v="2"/>
    <n v="33710"/>
    <x v="0"/>
    <s v="OFF-ST-10000046"/>
    <x v="1"/>
    <x v="4"/>
    <s v="Fellowes Super Stor/Drawer Files"/>
    <n v="516.96"/>
    <n v="4"/>
    <n v="0.2"/>
    <n v="-6.4619999999999891"/>
  </r>
  <r>
    <n v="9818"/>
    <x v="4929"/>
    <x v="1"/>
    <x v="1214"/>
    <d v="2012-06-12T00:00:00"/>
    <s v="Standard Class"/>
    <s v="AG-10495"/>
    <s v="Andrew Gjertsen"/>
    <x v="1"/>
    <s v="United States"/>
    <x v="84"/>
    <x v="2"/>
    <n v="33710"/>
    <x v="0"/>
    <s v="FUR-FU-10001185"/>
    <x v="0"/>
    <x v="5"/>
    <s v="Advantus Employee of the Month Certificate Frame, 11 x 13-1/2"/>
    <n v="173.208"/>
    <n v="7"/>
    <n v="0.2"/>
    <n v="45.467100000000009"/>
  </r>
  <r>
    <n v="9819"/>
    <x v="4929"/>
    <x v="1"/>
    <x v="1214"/>
    <d v="2012-06-12T00:00:00"/>
    <s v="Standard Class"/>
    <s v="AG-10495"/>
    <s v="Andrew Gjertsen"/>
    <x v="1"/>
    <s v="United States"/>
    <x v="84"/>
    <x v="2"/>
    <n v="33710"/>
    <x v="0"/>
    <s v="OFF-AR-10003856"/>
    <x v="1"/>
    <x v="6"/>
    <s v="Newell 344"/>
    <n v="4.4479999999999995"/>
    <n v="2"/>
    <n v="0.2"/>
    <n v="0.3335999999999999"/>
  </r>
  <r>
    <n v="9820"/>
    <x v="4929"/>
    <x v="1"/>
    <x v="1214"/>
    <d v="2012-06-12T00:00:00"/>
    <s v="Standard Class"/>
    <s v="AG-10495"/>
    <s v="Andrew Gjertsen"/>
    <x v="1"/>
    <s v="United States"/>
    <x v="84"/>
    <x v="2"/>
    <n v="33710"/>
    <x v="0"/>
    <s v="OFF-LA-10001982"/>
    <x v="1"/>
    <x v="2"/>
    <s v="Smead Alpha-Z Color-Coded Name Labels First Letter Starter Set"/>
    <n v="9"/>
    <n v="3"/>
    <n v="0.2"/>
    <n v="3.1499999999999995"/>
  </r>
  <r>
    <n v="9821"/>
    <x v="4929"/>
    <x v="1"/>
    <x v="1214"/>
    <d v="2012-06-12T00:00:00"/>
    <s v="Standard Class"/>
    <s v="AG-10495"/>
    <s v="Andrew Gjertsen"/>
    <x v="1"/>
    <s v="United States"/>
    <x v="84"/>
    <x v="2"/>
    <n v="33710"/>
    <x v="0"/>
    <s v="OFF-PA-10001215"/>
    <x v="1"/>
    <x v="10"/>
    <s v="Xerox 1963"/>
    <n v="42.24"/>
    <n v="10"/>
    <n v="0.2"/>
    <n v="13.199999999999998"/>
  </r>
  <r>
    <n v="9822"/>
    <x v="4929"/>
    <x v="1"/>
    <x v="1214"/>
    <d v="2012-06-12T00:00:00"/>
    <s v="Standard Class"/>
    <s v="AG-10495"/>
    <s v="Andrew Gjertsen"/>
    <x v="1"/>
    <s v="United States"/>
    <x v="84"/>
    <x v="2"/>
    <n v="33710"/>
    <x v="0"/>
    <s v="OFF-BI-10002429"/>
    <x v="1"/>
    <x v="8"/>
    <s v="Premier Elliptical Ring Binder, Black"/>
    <n v="18.264000000000003"/>
    <n v="2"/>
    <n v="0.7"/>
    <n v="-13.393599999999999"/>
  </r>
  <r>
    <n v="9823"/>
    <x v="4930"/>
    <x v="2"/>
    <x v="860"/>
    <d v="2011-08-19T00:00:00"/>
    <s v="Standard Class"/>
    <s v="BD-11605"/>
    <s v="Brian Dahlen"/>
    <x v="0"/>
    <s v="United States"/>
    <x v="8"/>
    <x v="1"/>
    <n v="94122"/>
    <x v="1"/>
    <s v="OFF-AP-10003287"/>
    <x v="1"/>
    <x v="9"/>
    <s v="Tripp Lite TLP810NET Broadband Surge for Modem/Fax"/>
    <n v="152.91"/>
    <n v="3"/>
    <n v="0"/>
    <n v="42.814799999999998"/>
  </r>
  <r>
    <n v="9824"/>
    <x v="4930"/>
    <x v="2"/>
    <x v="860"/>
    <d v="2011-08-19T00:00:00"/>
    <s v="Standard Class"/>
    <s v="BD-11605"/>
    <s v="Brian Dahlen"/>
    <x v="0"/>
    <s v="United States"/>
    <x v="8"/>
    <x v="1"/>
    <n v="94122"/>
    <x v="1"/>
    <s v="OFF-PA-10000167"/>
    <x v="1"/>
    <x v="10"/>
    <s v="Xerox 1925"/>
    <n v="92.94"/>
    <n v="3"/>
    <n v="0"/>
    <n v="41.822999999999993"/>
  </r>
  <r>
    <n v="9825"/>
    <x v="4930"/>
    <x v="2"/>
    <x v="860"/>
    <d v="2011-08-19T00:00:00"/>
    <s v="Standard Class"/>
    <s v="BD-11605"/>
    <s v="Brian Dahlen"/>
    <x v="0"/>
    <s v="United States"/>
    <x v="8"/>
    <x v="1"/>
    <n v="94122"/>
    <x v="1"/>
    <s v="OFF-BI-10002309"/>
    <x v="1"/>
    <x v="8"/>
    <s v="Avery Heavy-Duty EZD  Binder With Locking Rings"/>
    <n v="17.856000000000002"/>
    <n v="4"/>
    <n v="0.2"/>
    <n v="6.2495999999999992"/>
  </r>
  <r>
    <n v="9826"/>
    <x v="4930"/>
    <x v="2"/>
    <x v="860"/>
    <d v="2011-08-19T00:00:00"/>
    <s v="Standard Class"/>
    <s v="BD-11605"/>
    <s v="Brian Dahlen"/>
    <x v="0"/>
    <s v="United States"/>
    <x v="8"/>
    <x v="1"/>
    <n v="94122"/>
    <x v="1"/>
    <s v="OFF-BI-10003638"/>
    <x v="1"/>
    <x v="8"/>
    <s v="GBC Durable Plastic Covers"/>
    <n v="46.440000000000005"/>
    <n v="3"/>
    <n v="0.2"/>
    <n v="15.092999999999998"/>
  </r>
  <r>
    <n v="9827"/>
    <x v="4930"/>
    <x v="2"/>
    <x v="860"/>
    <d v="2011-08-19T00:00:00"/>
    <s v="Standard Class"/>
    <s v="BD-11605"/>
    <s v="Brian Dahlen"/>
    <x v="0"/>
    <s v="United States"/>
    <x v="8"/>
    <x v="1"/>
    <n v="94122"/>
    <x v="1"/>
    <s v="FUR-CH-10003833"/>
    <x v="0"/>
    <x v="1"/>
    <s v="Novimex Fabric Task Chair"/>
    <n v="195.136"/>
    <n v="4"/>
    <n v="0.2"/>
    <n v="-12.196000000000005"/>
  </r>
  <r>
    <n v="9828"/>
    <x v="4931"/>
    <x v="3"/>
    <x v="249"/>
    <d v="2014-06-27T00:00:00"/>
    <s v="Standard Class"/>
    <s v="JS-15685"/>
    <s v="Jim Sink"/>
    <x v="1"/>
    <s v="United States"/>
    <x v="20"/>
    <x v="15"/>
    <n v="10035"/>
    <x v="3"/>
    <s v="OFF-ST-10001511"/>
    <x v="1"/>
    <x v="4"/>
    <s v="Space Solutions Commercial Steel Shelving"/>
    <n v="129.30000000000001"/>
    <n v="2"/>
    <n v="0"/>
    <n v="6.4649999999999892"/>
  </r>
  <r>
    <n v="9829"/>
    <x v="4931"/>
    <x v="3"/>
    <x v="249"/>
    <d v="2014-06-27T00:00:00"/>
    <s v="Standard Class"/>
    <s v="JS-15685"/>
    <s v="Jim Sink"/>
    <x v="1"/>
    <s v="United States"/>
    <x v="20"/>
    <x v="15"/>
    <n v="10035"/>
    <x v="3"/>
    <s v="OFF-BI-10004728"/>
    <x v="1"/>
    <x v="8"/>
    <s v="Wilson Jones Turn Tabs Binder Tool for Ring Binders"/>
    <n v="11.568000000000001"/>
    <n v="3"/>
    <n v="0.2"/>
    <n v="3.7595999999999998"/>
  </r>
  <r>
    <n v="9830"/>
    <x v="4932"/>
    <x v="3"/>
    <x v="11"/>
    <d v="2014-07-24T00:00:00"/>
    <s v="Standard Class"/>
    <s v="NF-18385"/>
    <s v="Natalie Fritzler"/>
    <x v="0"/>
    <s v="United States"/>
    <x v="35"/>
    <x v="3"/>
    <n v="28205"/>
    <x v="0"/>
    <s v="FUR-CH-10004218"/>
    <x v="0"/>
    <x v="1"/>
    <s v="Global Fabric Manager's Chair, Dark Gray"/>
    <n v="242.35200000000003"/>
    <n v="3"/>
    <n v="0.2"/>
    <n v="15.147000000000006"/>
  </r>
  <r>
    <n v="9831"/>
    <x v="4933"/>
    <x v="2"/>
    <x v="757"/>
    <d v="2011-12-18T00:00:00"/>
    <s v="Second Class"/>
    <s v="SC-20305"/>
    <s v="Sean Christensen"/>
    <x v="0"/>
    <s v="United States"/>
    <x v="486"/>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x v="486"/>
    <x v="5"/>
    <n v="77705"/>
    <x v="2"/>
    <s v="FUR-FU-10001706"/>
    <x v="0"/>
    <x v="5"/>
    <s v="Longer-Life Soft White Bulbs"/>
    <n v="8.6240000000000023"/>
    <n v="7"/>
    <n v="0.6"/>
    <n v="-2.5872000000000011"/>
  </r>
  <r>
    <n v="9833"/>
    <x v="4934"/>
    <x v="2"/>
    <x v="598"/>
    <d v="2011-05-22T00:00:00"/>
    <s v="Second Class"/>
    <s v="GA-14515"/>
    <s v="George Ashbrook"/>
    <x v="0"/>
    <s v="United States"/>
    <x v="61"/>
    <x v="5"/>
    <n v="75220"/>
    <x v="2"/>
    <s v="OFF-PA-10001526"/>
    <x v="1"/>
    <x v="10"/>
    <s v="Xerox 1949"/>
    <n v="3.9840000000000004"/>
    <n v="1"/>
    <n v="0.2"/>
    <n v="1.4442000000000004"/>
  </r>
  <r>
    <n v="9834"/>
    <x v="4935"/>
    <x v="3"/>
    <x v="32"/>
    <d v="2014-09-20T00:00:00"/>
    <s v="Standard Class"/>
    <s v="CY-12745"/>
    <s v="Craig Yedwab"/>
    <x v="1"/>
    <s v="United States"/>
    <x v="24"/>
    <x v="24"/>
    <n v="45503"/>
    <x v="3"/>
    <s v="TEC-AC-10002001"/>
    <x v="2"/>
    <x v="11"/>
    <s v="Logitech Wireless Gaming Headset G930"/>
    <n v="895.94400000000019"/>
    <n v="7"/>
    <n v="0.2"/>
    <n v="190.38810000000001"/>
  </r>
  <r>
    <n v="9835"/>
    <x v="4936"/>
    <x v="0"/>
    <x v="1155"/>
    <d v="2013-10-13T00:00:00"/>
    <s v="First Class"/>
    <s v="WB-21850"/>
    <s v="William Brown"/>
    <x v="0"/>
    <s v="United States"/>
    <x v="189"/>
    <x v="5"/>
    <n v="77571"/>
    <x v="2"/>
    <s v="FUR-FU-10004963"/>
    <x v="0"/>
    <x v="5"/>
    <s v="Eldon 400 Class Desk Accessories, Black Carbon"/>
    <n v="14"/>
    <n v="4"/>
    <n v="0.6"/>
    <n v="-6.2999999999999972"/>
  </r>
  <r>
    <n v="9836"/>
    <x v="4936"/>
    <x v="0"/>
    <x v="1155"/>
    <d v="2013-10-13T00:00:00"/>
    <s v="First Class"/>
    <s v="WB-21850"/>
    <s v="William Brown"/>
    <x v="0"/>
    <s v="United States"/>
    <x v="189"/>
    <x v="5"/>
    <n v="77571"/>
    <x v="2"/>
    <s v="OFF-BI-10001597"/>
    <x v="1"/>
    <x v="8"/>
    <s v="Wilson Jones Ledger-Size, Piano-Hinge Binder, 2&quot;, Blue"/>
    <n v="16.391999999999996"/>
    <n v="2"/>
    <n v="0.8"/>
    <n v="-26.227200000000003"/>
  </r>
  <r>
    <n v="9837"/>
    <x v="4937"/>
    <x v="0"/>
    <x v="477"/>
    <d v="2013-10-02T00:00:00"/>
    <s v="Standard Class"/>
    <s v="DL-12865"/>
    <s v="Dan Lawera"/>
    <x v="0"/>
    <s v="United States"/>
    <x v="85"/>
    <x v="1"/>
    <n v="90805"/>
    <x v="1"/>
    <s v="OFF-PA-10000141"/>
    <x v="1"/>
    <x v="10"/>
    <s v="Ampad Evidence Wirebond Steno Books, 6&quot; x 9&quot;"/>
    <n v="10.9"/>
    <n v="5"/>
    <n v="0"/>
    <n v="5.1229999999999993"/>
  </r>
  <r>
    <n v="9838"/>
    <x v="4937"/>
    <x v="0"/>
    <x v="477"/>
    <d v="2013-10-02T00:00:00"/>
    <s v="Standard Class"/>
    <s v="DL-12865"/>
    <s v="Dan Lawera"/>
    <x v="0"/>
    <s v="United States"/>
    <x v="85"/>
    <x v="1"/>
    <n v="90805"/>
    <x v="1"/>
    <s v="OFF-LA-10003923"/>
    <x v="1"/>
    <x v="2"/>
    <s v="Alphabetical Labels for Top Tab Filing"/>
    <n v="29.6"/>
    <n v="2"/>
    <n v="0"/>
    <n v="14.8"/>
  </r>
  <r>
    <n v="9839"/>
    <x v="4937"/>
    <x v="0"/>
    <x v="477"/>
    <d v="2013-10-02T00:00:00"/>
    <s v="Standard Class"/>
    <s v="DL-12865"/>
    <s v="Dan Lawera"/>
    <x v="0"/>
    <s v="United States"/>
    <x v="85"/>
    <x v="1"/>
    <n v="90805"/>
    <x v="1"/>
    <s v="OFF-LA-10001771"/>
    <x v="1"/>
    <x v="2"/>
    <s v="Avery 513"/>
    <n v="4.9800000000000004"/>
    <n v="1"/>
    <n v="0"/>
    <n v="2.2907999999999999"/>
  </r>
  <r>
    <n v="9840"/>
    <x v="4937"/>
    <x v="0"/>
    <x v="477"/>
    <d v="2013-10-02T00:00:00"/>
    <s v="Standard Class"/>
    <s v="DL-12865"/>
    <s v="Dan Lawera"/>
    <x v="0"/>
    <s v="United States"/>
    <x v="85"/>
    <x v="1"/>
    <n v="90805"/>
    <x v="1"/>
    <s v="TEC-CO-10001943"/>
    <x v="2"/>
    <x v="16"/>
    <s v="Canon PC-428 Personal Copier"/>
    <n v="479.97600000000006"/>
    <n v="3"/>
    <n v="0.2"/>
    <n v="161.99189999999999"/>
  </r>
  <r>
    <n v="9841"/>
    <x v="4937"/>
    <x v="0"/>
    <x v="477"/>
    <d v="2013-10-02T00:00:00"/>
    <s v="Standard Class"/>
    <s v="DL-12865"/>
    <s v="Dan Lawera"/>
    <x v="0"/>
    <s v="United States"/>
    <x v="85"/>
    <x v="1"/>
    <n v="90805"/>
    <x v="1"/>
    <s v="TEC-PH-10003356"/>
    <x v="2"/>
    <x v="7"/>
    <s v="SmartStand Mobile Device Holder, Assorted Colors"/>
    <n v="44.736000000000004"/>
    <n v="8"/>
    <n v="0.2"/>
    <n v="4.4736000000000011"/>
  </r>
  <r>
    <n v="9842"/>
    <x v="4937"/>
    <x v="0"/>
    <x v="477"/>
    <d v="2013-10-02T00:00:00"/>
    <s v="Standard Class"/>
    <s v="DL-12865"/>
    <s v="Dan Lawera"/>
    <x v="0"/>
    <s v="United States"/>
    <x v="85"/>
    <x v="1"/>
    <n v="90805"/>
    <x v="1"/>
    <s v="OFF-AR-10002255"/>
    <x v="1"/>
    <x v="6"/>
    <s v="Newell 346"/>
    <n v="5.76"/>
    <n v="2"/>
    <n v="0"/>
    <n v="1.6703999999999999"/>
  </r>
  <r>
    <n v="9843"/>
    <x v="4937"/>
    <x v="0"/>
    <x v="477"/>
    <d v="2013-10-02T00:00:00"/>
    <s v="Standard Class"/>
    <s v="DL-12865"/>
    <s v="Dan Lawera"/>
    <x v="0"/>
    <s v="United States"/>
    <x v="85"/>
    <x v="1"/>
    <n v="90805"/>
    <x v="1"/>
    <s v="FUR-CH-10000665"/>
    <x v="0"/>
    <x v="1"/>
    <s v="Global Airflow Leather Mesh Back Chair, Black"/>
    <n v="483.13599999999997"/>
    <n v="4"/>
    <n v="0.2"/>
    <n v="60.391999999999939"/>
  </r>
  <r>
    <n v="9844"/>
    <x v="4938"/>
    <x v="2"/>
    <x v="561"/>
    <d v="2011-06-06T00:00:00"/>
    <s v="First Class"/>
    <s v="RE-19450"/>
    <s v="Richard Eichhorn"/>
    <x v="0"/>
    <s v="United States"/>
    <x v="27"/>
    <x v="10"/>
    <n v="62521"/>
    <x v="2"/>
    <s v="OFF-LA-10001771"/>
    <x v="1"/>
    <x v="2"/>
    <s v="Avery 513"/>
    <n v="15.936000000000002"/>
    <n v="4"/>
    <n v="0.2"/>
    <n v="5.1791999999999998"/>
  </r>
  <r>
    <n v="9845"/>
    <x v="4938"/>
    <x v="2"/>
    <x v="561"/>
    <d v="2011-06-06T00:00:00"/>
    <s v="First Class"/>
    <s v="RE-19450"/>
    <s v="Richard Eichhorn"/>
    <x v="0"/>
    <s v="United States"/>
    <x v="27"/>
    <x v="10"/>
    <n v="62521"/>
    <x v="2"/>
    <s v="FUR-FU-10001475"/>
    <x v="0"/>
    <x v="5"/>
    <s v="Contract Clock, 14&quot;, Brown"/>
    <n v="61.543999999999997"/>
    <n v="7"/>
    <n v="0.6"/>
    <n v="-40.003599999999999"/>
  </r>
  <r>
    <n v="9846"/>
    <x v="4938"/>
    <x v="2"/>
    <x v="561"/>
    <d v="2011-06-06T00:00:00"/>
    <s v="First Class"/>
    <s v="RE-19450"/>
    <s v="Richard Eichhorn"/>
    <x v="0"/>
    <s v="United States"/>
    <x v="27"/>
    <x v="10"/>
    <n v="62521"/>
    <x v="2"/>
    <s v="OFF-ST-10000877"/>
    <x v="1"/>
    <x v="4"/>
    <s v="Recycled Steel Personal File for Standard File Folders"/>
    <n v="132.696"/>
    <n v="3"/>
    <n v="0.2"/>
    <n v="9.9521999999999977"/>
  </r>
  <r>
    <n v="9847"/>
    <x v="4939"/>
    <x v="3"/>
    <x v="264"/>
    <d v="2014-09-05T00:00:00"/>
    <s v="Second Class"/>
    <s v="MH-17290"/>
    <s v="Marc Harrigan"/>
    <x v="2"/>
    <s v="United States"/>
    <x v="1"/>
    <x v="1"/>
    <n v="90008"/>
    <x v="1"/>
    <s v="OFF-AP-10001492"/>
    <x v="1"/>
    <x v="9"/>
    <s v="Acco Six-Outlet Power Strip, 4' Cord Length"/>
    <n v="43.099999999999994"/>
    <n v="5"/>
    <n v="0"/>
    <n v="11.206"/>
  </r>
  <r>
    <n v="9848"/>
    <x v="4939"/>
    <x v="3"/>
    <x v="264"/>
    <d v="2014-09-05T00:00:00"/>
    <s v="Second Class"/>
    <s v="MH-17290"/>
    <s v="Marc Harrigan"/>
    <x v="2"/>
    <s v="United States"/>
    <x v="1"/>
    <x v="1"/>
    <n v="90008"/>
    <x v="1"/>
    <s v="FUR-FU-10004188"/>
    <x v="0"/>
    <x v="5"/>
    <s v="Luxo Professional Combination Clamp-On Lamps"/>
    <n v="511.5"/>
    <n v="5"/>
    <n v="0"/>
    <n v="132.99"/>
  </r>
  <r>
    <n v="9849"/>
    <x v="4939"/>
    <x v="3"/>
    <x v="264"/>
    <d v="2014-09-05T00:00:00"/>
    <s v="Second Class"/>
    <s v="MH-17290"/>
    <s v="Marc Harrigan"/>
    <x v="2"/>
    <s v="United States"/>
    <x v="1"/>
    <x v="1"/>
    <n v="90008"/>
    <x v="1"/>
    <s v="OFF-BI-10004330"/>
    <x v="1"/>
    <x v="8"/>
    <s v="GBC Velobind Prepunched Cover Sets, Regency Series"/>
    <n v="147.91999999999999"/>
    <n v="5"/>
    <n v="0.2"/>
    <n v="46.224999999999987"/>
  </r>
  <r>
    <n v="9850"/>
    <x v="4940"/>
    <x v="2"/>
    <x v="791"/>
    <d v="2011-04-18T00:00:00"/>
    <s v="Standard Class"/>
    <s v="EH-13765"/>
    <s v="Edward Hooks"/>
    <x v="1"/>
    <s v="United States"/>
    <x v="529"/>
    <x v="1"/>
    <n v="95240"/>
    <x v="1"/>
    <s v="OFF-AR-10002987"/>
    <x v="1"/>
    <x v="6"/>
    <s v="Prismacolor Color Pencil Set"/>
    <n v="39.68"/>
    <n v="2"/>
    <n v="0"/>
    <n v="16.268800000000002"/>
  </r>
  <r>
    <n v="9851"/>
    <x v="4941"/>
    <x v="0"/>
    <x v="440"/>
    <d v="2013-05-07T00:00:00"/>
    <s v="Standard Class"/>
    <s v="EH-13765"/>
    <s v="Edward Hooks"/>
    <x v="1"/>
    <s v="United States"/>
    <x v="20"/>
    <x v="15"/>
    <n v="10009"/>
    <x v="3"/>
    <s v="FUR-FU-10000732"/>
    <x v="0"/>
    <x v="5"/>
    <s v="Eldon 200 Class Desk Accessories"/>
    <n v="12.56"/>
    <n v="2"/>
    <n v="0"/>
    <n v="4.0191999999999997"/>
  </r>
  <r>
    <n v="9852"/>
    <x v="4941"/>
    <x v="0"/>
    <x v="440"/>
    <d v="2013-05-07T00:00:00"/>
    <s v="Standard Class"/>
    <s v="EH-13765"/>
    <s v="Edward Hooks"/>
    <x v="1"/>
    <s v="United States"/>
    <x v="20"/>
    <x v="15"/>
    <n v="10009"/>
    <x v="3"/>
    <s v="OFF-BI-10001670"/>
    <x v="1"/>
    <x v="8"/>
    <s v="Vinyl Sectional Post Binders"/>
    <n v="90.480000000000018"/>
    <n v="3"/>
    <n v="0.2"/>
    <n v="33.93"/>
  </r>
  <r>
    <n v="9853"/>
    <x v="4941"/>
    <x v="0"/>
    <x v="440"/>
    <d v="2013-05-07T00:00:00"/>
    <s v="Standard Class"/>
    <s v="EH-13765"/>
    <s v="Edward Hooks"/>
    <x v="1"/>
    <s v="United States"/>
    <x v="20"/>
    <x v="15"/>
    <n v="10009"/>
    <x v="3"/>
    <s v="OFF-PA-10000533"/>
    <x v="1"/>
    <x v="10"/>
    <s v="Southworth Parchment Paper &amp; Envelopes"/>
    <n v="13.08"/>
    <n v="2"/>
    <n v="0"/>
    <n v="6.0167999999999999"/>
  </r>
  <r>
    <n v="9854"/>
    <x v="4941"/>
    <x v="0"/>
    <x v="440"/>
    <d v="2013-05-07T00:00:00"/>
    <s v="Standard Class"/>
    <s v="EH-13765"/>
    <s v="Edward Hooks"/>
    <x v="1"/>
    <s v="United States"/>
    <x v="20"/>
    <x v="15"/>
    <n v="10009"/>
    <x v="3"/>
    <s v="FUR-FU-10002253"/>
    <x v="0"/>
    <x v="5"/>
    <s v="Howard Miller 13&quot; Diameter Pewter Finish Round Wall Clock"/>
    <n v="214.7"/>
    <n v="5"/>
    <n v="0"/>
    <n v="83.733000000000004"/>
  </r>
  <r>
    <n v="9855"/>
    <x v="4942"/>
    <x v="3"/>
    <x v="249"/>
    <d v="2014-06-24T00:00:00"/>
    <s v="Standard Class"/>
    <s v="GA-14515"/>
    <s v="George Ashbrook"/>
    <x v="0"/>
    <s v="United States"/>
    <x v="8"/>
    <x v="1"/>
    <n v="94109"/>
    <x v="1"/>
    <s v="FUR-FU-10002396"/>
    <x v="0"/>
    <x v="5"/>
    <s v="DAX Copper Panel Document Frame, 5 x 7 Size"/>
    <n v="50.32"/>
    <n v="4"/>
    <n v="0"/>
    <n v="21.134400000000003"/>
  </r>
  <r>
    <n v="9856"/>
    <x v="4942"/>
    <x v="3"/>
    <x v="249"/>
    <d v="2014-06-24T00:00:00"/>
    <s v="Standard Class"/>
    <s v="GA-14515"/>
    <s v="George Ashbrook"/>
    <x v="0"/>
    <s v="United States"/>
    <x v="8"/>
    <x v="1"/>
    <n v="94109"/>
    <x v="1"/>
    <s v="OFF-PA-10004438"/>
    <x v="1"/>
    <x v="10"/>
    <s v="Xerox 1907"/>
    <n v="24.56"/>
    <n v="2"/>
    <n v="0"/>
    <n v="11.543199999999999"/>
  </r>
  <r>
    <n v="9857"/>
    <x v="4943"/>
    <x v="2"/>
    <x v="1232"/>
    <d v="2011-11-11T00:00:00"/>
    <s v="Standard Class"/>
    <s v="GA-14515"/>
    <s v="George Ashbrook"/>
    <x v="0"/>
    <s v="United States"/>
    <x v="38"/>
    <x v="32"/>
    <n v="31907"/>
    <x v="0"/>
    <s v="OFF-PA-10000587"/>
    <x v="1"/>
    <x v="10"/>
    <s v="Array Parchment Paper, Assorted Colors"/>
    <n v="43.68"/>
    <n v="6"/>
    <n v="0"/>
    <n v="20.9664"/>
  </r>
  <r>
    <n v="9858"/>
    <x v="4944"/>
    <x v="1"/>
    <x v="514"/>
    <d v="2012-03-30T00:00:00"/>
    <s v="Standard Class"/>
    <s v="EB-13840"/>
    <s v="Ellis Ballard"/>
    <x v="1"/>
    <s v="United States"/>
    <x v="4"/>
    <x v="4"/>
    <n v="98103"/>
    <x v="1"/>
    <s v="FUR-TA-10001889"/>
    <x v="0"/>
    <x v="3"/>
    <s v="Bush Advantage Collection Racetrack Conference Table"/>
    <n v="3393.68"/>
    <n v="8"/>
    <n v="0"/>
    <n v="610.86239999999998"/>
  </r>
  <r>
    <n v="9859"/>
    <x v="4945"/>
    <x v="3"/>
    <x v="424"/>
    <d v="2014-01-21T00:00:00"/>
    <s v="Standard Class"/>
    <s v="HR-14770"/>
    <s v="Hallie Redmond"/>
    <x v="2"/>
    <s v="United States"/>
    <x v="102"/>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x v="102"/>
    <x v="14"/>
    <n v="47374"/>
    <x v="2"/>
    <s v="OFF-FA-10003472"/>
    <x v="1"/>
    <x v="13"/>
    <s v="Bagged Rubber Bands"/>
    <n v="2.52"/>
    <n v="2"/>
    <n v="0"/>
    <n v="0.1008"/>
  </r>
  <r>
    <n v="9861"/>
    <x v="4945"/>
    <x v="3"/>
    <x v="424"/>
    <d v="2014-01-21T00:00:00"/>
    <s v="Standard Class"/>
    <s v="HR-14770"/>
    <s v="Hallie Redmond"/>
    <x v="2"/>
    <s v="United States"/>
    <x v="102"/>
    <x v="14"/>
    <n v="47374"/>
    <x v="2"/>
    <s v="TEC-PH-10000169"/>
    <x v="2"/>
    <x v="7"/>
    <s v="ARKON Windshield Dashboard Air Vent Car Mount Holder"/>
    <n v="67.8"/>
    <n v="4"/>
    <n v="0"/>
    <n v="1.3559999999999945"/>
  </r>
  <r>
    <n v="9862"/>
    <x v="4945"/>
    <x v="3"/>
    <x v="424"/>
    <d v="2014-01-21T00:00:00"/>
    <s v="Standard Class"/>
    <s v="HR-14770"/>
    <s v="Hallie Redmond"/>
    <x v="2"/>
    <s v="United States"/>
    <x v="102"/>
    <x v="14"/>
    <n v="47374"/>
    <x v="2"/>
    <s v="OFF-ST-10002562"/>
    <x v="1"/>
    <x v="4"/>
    <s v="Staples"/>
    <n v="18.760000000000002"/>
    <n v="2"/>
    <n v="0"/>
    <n v="5.2528000000000006"/>
  </r>
  <r>
    <n v="9863"/>
    <x v="4945"/>
    <x v="3"/>
    <x v="424"/>
    <d v="2014-01-21T00:00:00"/>
    <s v="Standard Class"/>
    <s v="HR-14770"/>
    <s v="Hallie Redmond"/>
    <x v="2"/>
    <s v="United States"/>
    <x v="102"/>
    <x v="14"/>
    <n v="47374"/>
    <x v="2"/>
    <s v="TEC-AC-10001445"/>
    <x v="2"/>
    <x v="11"/>
    <s v="Imation USB 2.0 Swivel Flash Drive USB flash drive - 4 GB - Pink"/>
    <n v="12.12"/>
    <n v="4"/>
    <n v="0"/>
    <n v="2.5451999999999995"/>
  </r>
  <r>
    <n v="9864"/>
    <x v="4945"/>
    <x v="3"/>
    <x v="424"/>
    <d v="2014-01-21T00:00:00"/>
    <s v="Standard Class"/>
    <s v="HR-14770"/>
    <s v="Hallie Redmond"/>
    <x v="2"/>
    <s v="United States"/>
    <x v="102"/>
    <x v="14"/>
    <n v="47374"/>
    <x v="2"/>
    <s v="OFF-PA-10004156"/>
    <x v="1"/>
    <x v="10"/>
    <s v="Xerox 188"/>
    <n v="11.34"/>
    <n v="1"/>
    <n v="0"/>
    <n v="5.5565999999999995"/>
  </r>
  <r>
    <n v="9865"/>
    <x v="4945"/>
    <x v="3"/>
    <x v="424"/>
    <d v="2014-01-21T00:00:00"/>
    <s v="Standard Class"/>
    <s v="HR-14770"/>
    <s v="Hallie Redmond"/>
    <x v="2"/>
    <s v="United States"/>
    <x v="102"/>
    <x v="14"/>
    <n v="47374"/>
    <x v="2"/>
    <s v="TEC-AC-10004469"/>
    <x v="2"/>
    <x v="11"/>
    <s v="Microsoft Sculpt Comfort Mouse"/>
    <n v="159.80000000000001"/>
    <n v="4"/>
    <n v="0"/>
    <n v="70.312000000000012"/>
  </r>
  <r>
    <n v="9866"/>
    <x v="4945"/>
    <x v="3"/>
    <x v="424"/>
    <d v="2014-01-21T00:00:00"/>
    <s v="Standard Class"/>
    <s v="HR-14770"/>
    <s v="Hallie Redmond"/>
    <x v="2"/>
    <s v="United States"/>
    <x v="102"/>
    <x v="14"/>
    <n v="47374"/>
    <x v="2"/>
    <s v="FUR-FU-10001037"/>
    <x v="0"/>
    <x v="5"/>
    <s v="DAX Charcoal/Nickel-Tone Document Frame, 5 x 7"/>
    <n v="18.96"/>
    <n v="2"/>
    <n v="0"/>
    <n v="8.532"/>
  </r>
  <r>
    <n v="9867"/>
    <x v="4946"/>
    <x v="1"/>
    <x v="514"/>
    <d v="2012-03-28T00:00:00"/>
    <s v="Second Class"/>
    <s v="SM-20950"/>
    <s v="Suzanne McNair"/>
    <x v="1"/>
    <s v="United States"/>
    <x v="20"/>
    <x v="15"/>
    <n v="10009"/>
    <x v="3"/>
    <s v="OFF-ST-10002615"/>
    <x v="1"/>
    <x v="4"/>
    <s v="Dual Level, Single-Width Filing Carts"/>
    <n v="1085.42"/>
    <n v="7"/>
    <n v="0"/>
    <n v="282.20920000000001"/>
  </r>
  <r>
    <n v="9868"/>
    <x v="4946"/>
    <x v="1"/>
    <x v="514"/>
    <d v="2012-03-28T00:00:00"/>
    <s v="Second Class"/>
    <s v="SM-20950"/>
    <s v="Suzanne McNair"/>
    <x v="1"/>
    <s v="United States"/>
    <x v="20"/>
    <x v="15"/>
    <n v="10009"/>
    <x v="3"/>
    <s v="OFF-AP-10000595"/>
    <x v="1"/>
    <x v="9"/>
    <s v="Disposable Triple-Filter Dust Bags"/>
    <n v="13.11"/>
    <n v="3"/>
    <n v="0"/>
    <n v="3.4086000000000003"/>
  </r>
  <r>
    <n v="9869"/>
    <x v="4947"/>
    <x v="2"/>
    <x v="301"/>
    <d v="2011-11-03T00:00:00"/>
    <s v="First Class"/>
    <s v="EA-14035"/>
    <s v="Erin Ashbrook"/>
    <x v="1"/>
    <s v="United States"/>
    <x v="530"/>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x v="530"/>
    <x v="24"/>
    <n v="45040"/>
    <x v="3"/>
    <s v="OFF-BI-10000494"/>
    <x v="1"/>
    <x v="8"/>
    <s v="Acco Economy Flexible Poly Round Ring Binder"/>
    <n v="3.1320000000000001"/>
    <n v="2"/>
    <n v="0.7"/>
    <n v="-2.6099999999999994"/>
  </r>
  <r>
    <n v="9871"/>
    <x v="4947"/>
    <x v="2"/>
    <x v="301"/>
    <d v="2011-11-03T00:00:00"/>
    <s v="First Class"/>
    <s v="EA-14035"/>
    <s v="Erin Ashbrook"/>
    <x v="1"/>
    <s v="United States"/>
    <x v="530"/>
    <x v="24"/>
    <n v="45040"/>
    <x v="3"/>
    <s v="OFF-BI-10001658"/>
    <x v="1"/>
    <x v="8"/>
    <s v="GBC Standard Therm-A-Bind Covers"/>
    <n v="22.428000000000004"/>
    <n v="3"/>
    <n v="0.7"/>
    <n v="-17.942399999999992"/>
  </r>
  <r>
    <n v="9872"/>
    <x v="4948"/>
    <x v="3"/>
    <x v="833"/>
    <d v="2014-10-07T00:00:00"/>
    <s v="Same Day"/>
    <s v="MH-17455"/>
    <s v="Mark Hamilton"/>
    <x v="0"/>
    <s v="United States"/>
    <x v="22"/>
    <x v="10"/>
    <n v="60623"/>
    <x v="2"/>
    <s v="OFF-ST-10003208"/>
    <x v="1"/>
    <x v="4"/>
    <s v="Adjustable Depth Letter/Legal Cart"/>
    <n v="290.33600000000001"/>
    <n v="2"/>
    <n v="0.2"/>
    <n v="32.662799999999947"/>
  </r>
  <r>
    <n v="9873"/>
    <x v="4948"/>
    <x v="3"/>
    <x v="833"/>
    <d v="2014-10-07T00:00:00"/>
    <s v="Same Day"/>
    <s v="MH-17455"/>
    <s v="Mark Hamilton"/>
    <x v="0"/>
    <s v="United States"/>
    <x v="22"/>
    <x v="10"/>
    <n v="60623"/>
    <x v="2"/>
    <s v="OFF-AR-10004790"/>
    <x v="1"/>
    <x v="6"/>
    <s v="Staples"/>
    <n v="19.152000000000001"/>
    <n v="2"/>
    <n v="0.2"/>
    <n v="1.1969999999999992"/>
  </r>
  <r>
    <n v="9874"/>
    <x v="4949"/>
    <x v="0"/>
    <x v="107"/>
    <d v="2013-12-15T00:00:00"/>
    <s v="Standard Class"/>
    <s v="SL-20155"/>
    <s v="Sara Luxemburg"/>
    <x v="2"/>
    <s v="United States"/>
    <x v="20"/>
    <x v="15"/>
    <n v="10024"/>
    <x v="3"/>
    <s v="OFF-PA-10004609"/>
    <x v="1"/>
    <x v="10"/>
    <s v="Xerox 221"/>
    <n v="6.48"/>
    <n v="1"/>
    <n v="0"/>
    <n v="3.1104000000000003"/>
  </r>
  <r>
    <n v="9875"/>
    <x v="4950"/>
    <x v="0"/>
    <x v="897"/>
    <d v="2013-09-25T00:00:00"/>
    <s v="Second Class"/>
    <s v="NP-18685"/>
    <s v="Nora Pelletier"/>
    <x v="2"/>
    <s v="United States"/>
    <x v="215"/>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x v="20"/>
    <x v="15"/>
    <n v="10035"/>
    <x v="3"/>
    <s v="OFF-SU-10003936"/>
    <x v="1"/>
    <x v="14"/>
    <s v="Acme Serrated Blade Letter Opener"/>
    <n v="6.36"/>
    <n v="2"/>
    <n v="0"/>
    <n v="6.3600000000000101E-2"/>
  </r>
  <r>
    <n v="9877"/>
    <x v="4952"/>
    <x v="3"/>
    <x v="693"/>
    <d v="2014-04-22T00:00:00"/>
    <s v="First Class"/>
    <s v="BE-11455"/>
    <s v="Brad Eason"/>
    <x v="2"/>
    <s v="United States"/>
    <x v="138"/>
    <x v="24"/>
    <n v="44105"/>
    <x v="3"/>
    <s v="OFF-ST-10000078"/>
    <x v="1"/>
    <x v="4"/>
    <s v="Tennsco 6- and 18-Compartment Lockers"/>
    <n v="848.5440000000001"/>
    <n v="4"/>
    <n v="0.2"/>
    <n v="-21.213600000000099"/>
  </r>
  <r>
    <n v="9878"/>
    <x v="4952"/>
    <x v="3"/>
    <x v="693"/>
    <d v="2014-04-22T00:00:00"/>
    <s v="First Class"/>
    <s v="BE-11455"/>
    <s v="Brad Eason"/>
    <x v="2"/>
    <s v="United States"/>
    <x v="138"/>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x v="138"/>
    <x v="24"/>
    <n v="44105"/>
    <x v="3"/>
    <s v="TEC-PH-10004080"/>
    <x v="2"/>
    <x v="7"/>
    <s v="Avaya 5410 Digital phone"/>
    <n v="122.38199999999999"/>
    <n v="3"/>
    <n v="0.4"/>
    <n v="-24.476399999999998"/>
  </r>
  <r>
    <n v="9880"/>
    <x v="4953"/>
    <x v="0"/>
    <x v="1036"/>
    <d v="2013-08-26T00:00:00"/>
    <s v="Standard Class"/>
    <s v="JK-15370"/>
    <s v="Jay Kimmel"/>
    <x v="0"/>
    <s v="United States"/>
    <x v="20"/>
    <x v="15"/>
    <n v="10035"/>
    <x v="3"/>
    <s v="FUR-CH-10002961"/>
    <x v="0"/>
    <x v="1"/>
    <s v="Leather Task Chair, Black"/>
    <n v="573.17399999999998"/>
    <n v="7"/>
    <n v="0.1"/>
    <n v="63.685999999999979"/>
  </r>
  <r>
    <n v="9881"/>
    <x v="4954"/>
    <x v="1"/>
    <x v="352"/>
    <d v="2012-05-31T00:00:00"/>
    <s v="First Class"/>
    <s v="CC-12100"/>
    <s v="Chad Cunningham"/>
    <x v="2"/>
    <s v="United States"/>
    <x v="138"/>
    <x v="24"/>
    <n v="44105"/>
    <x v="3"/>
    <s v="OFF-PA-10000474"/>
    <x v="1"/>
    <x v="10"/>
    <s v="Staples"/>
    <n v="85.055999999999997"/>
    <n v="3"/>
    <n v="0.2"/>
    <n v="28.706399999999991"/>
  </r>
  <r>
    <n v="9882"/>
    <x v="4955"/>
    <x v="2"/>
    <x v="1132"/>
    <d v="2011-08-13T00:00:00"/>
    <s v="First Class"/>
    <s v="LL-16840"/>
    <s v="Lauren Leatherbury"/>
    <x v="0"/>
    <s v="United States"/>
    <x v="318"/>
    <x v="32"/>
    <n v="30188"/>
    <x v="0"/>
    <s v="OFF-BI-10000138"/>
    <x v="1"/>
    <x v="8"/>
    <s v="Acco Translucent Poly Ring Binders"/>
    <n v="14.04"/>
    <n v="3"/>
    <n v="0"/>
    <n v="6.7392000000000003"/>
  </r>
  <r>
    <n v="9883"/>
    <x v="4955"/>
    <x v="2"/>
    <x v="1132"/>
    <d v="2011-08-13T00:00:00"/>
    <s v="First Class"/>
    <s v="LL-16840"/>
    <s v="Lauren Leatherbury"/>
    <x v="0"/>
    <s v="United States"/>
    <x v="318"/>
    <x v="32"/>
    <n v="30188"/>
    <x v="0"/>
    <s v="TEC-AC-10000023"/>
    <x v="2"/>
    <x v="11"/>
    <s v="Maxell 74 Minute CD-R Spindle, 50/Pack"/>
    <n v="272.61"/>
    <n v="13"/>
    <n v="0"/>
    <n v="98.139599999999987"/>
  </r>
  <r>
    <n v="9884"/>
    <x v="4956"/>
    <x v="2"/>
    <x v="1234"/>
    <d v="2011-04-08T00:00:00"/>
    <s v="Standard Class"/>
    <s v="KE-16420"/>
    <s v="Katrina Edelman"/>
    <x v="1"/>
    <s v="United States"/>
    <x v="1"/>
    <x v="1"/>
    <n v="90008"/>
    <x v="1"/>
    <s v="OFF-EN-10001415"/>
    <x v="1"/>
    <x v="12"/>
    <s v="Staples"/>
    <n v="11.16"/>
    <n v="2"/>
    <n v="0"/>
    <n v="5.58"/>
  </r>
  <r>
    <n v="9885"/>
    <x v="4956"/>
    <x v="2"/>
    <x v="1234"/>
    <d v="2011-04-08T00:00:00"/>
    <s v="Standard Class"/>
    <s v="KE-16420"/>
    <s v="Katrina Edelman"/>
    <x v="1"/>
    <s v="United States"/>
    <x v="1"/>
    <x v="1"/>
    <n v="90008"/>
    <x v="1"/>
    <s v="TEC-AC-10001284"/>
    <x v="2"/>
    <x v="11"/>
    <s v="Enermax Briskie RF Wireless Keyboard and Mouse Combo"/>
    <n v="62.31"/>
    <n v="3"/>
    <n v="0"/>
    <n v="22.4316"/>
  </r>
  <r>
    <n v="9886"/>
    <x v="4956"/>
    <x v="2"/>
    <x v="1234"/>
    <d v="2011-04-08T00:00:00"/>
    <s v="Standard Class"/>
    <s v="KE-16420"/>
    <s v="Katrina Edelman"/>
    <x v="1"/>
    <s v="United States"/>
    <x v="1"/>
    <x v="1"/>
    <n v="90008"/>
    <x v="1"/>
    <s v="TEC-AC-10000736"/>
    <x v="2"/>
    <x v="11"/>
    <s v="Logitech G600 MMO Gaming Mouse"/>
    <n v="159.97999999999999"/>
    <n v="2"/>
    <n v="0"/>
    <n v="57.592799999999997"/>
  </r>
  <r>
    <n v="9887"/>
    <x v="4957"/>
    <x v="2"/>
    <x v="1213"/>
    <d v="2011-01-28T00:00:00"/>
    <s v="Standard Class"/>
    <s v="SG-20605"/>
    <s v="Speros Goranitis"/>
    <x v="0"/>
    <s v="United States"/>
    <x v="240"/>
    <x v="14"/>
    <n v="47905"/>
    <x v="2"/>
    <s v="OFF-FA-10003467"/>
    <x v="1"/>
    <x v="13"/>
    <s v="Alliance Big Bands Rubber Bands, 12/Pack"/>
    <n v="5.9399999999999995"/>
    <n v="3"/>
    <n v="0"/>
    <n v="0"/>
  </r>
  <r>
    <n v="9888"/>
    <x v="4958"/>
    <x v="3"/>
    <x v="386"/>
    <d v="2014-10-16T00:00:00"/>
    <s v="First Class"/>
    <s v="CA-12265"/>
    <s v="Christina Anderson"/>
    <x v="0"/>
    <s v="United States"/>
    <x v="20"/>
    <x v="15"/>
    <n v="10024"/>
    <x v="3"/>
    <s v="OFF-PA-10000477"/>
    <x v="1"/>
    <x v="10"/>
    <s v="Xerox 1952"/>
    <n v="9.9600000000000009"/>
    <n v="2"/>
    <n v="0"/>
    <n v="4.6812000000000005"/>
  </r>
  <r>
    <n v="9889"/>
    <x v="4959"/>
    <x v="1"/>
    <x v="816"/>
    <d v="2012-08-12T00:00:00"/>
    <s v="Standard Class"/>
    <s v="RD-19585"/>
    <s v="Rob Dowd"/>
    <x v="0"/>
    <s v="United States"/>
    <x v="456"/>
    <x v="15"/>
    <n v="13501"/>
    <x v="3"/>
    <s v="TEC-AC-10000736"/>
    <x v="2"/>
    <x v="11"/>
    <s v="Logitech G600 MMO Gaming Mouse"/>
    <n v="79.989999999999995"/>
    <n v="1"/>
    <n v="0"/>
    <n v="28.796399999999998"/>
  </r>
  <r>
    <n v="9890"/>
    <x v="4960"/>
    <x v="3"/>
    <x v="498"/>
    <d v="2014-03-21T00:00:00"/>
    <s v="First Class"/>
    <s v="VG-21805"/>
    <s v="Vivek Grady"/>
    <x v="1"/>
    <s v="United States"/>
    <x v="80"/>
    <x v="30"/>
    <n v="8701"/>
    <x v="3"/>
    <s v="OFF-AR-10002467"/>
    <x v="1"/>
    <x v="6"/>
    <s v="Dixon Ticonderoga Pencils"/>
    <n v="8.94"/>
    <n v="3"/>
    <n v="0"/>
    <n v="2.4138000000000006"/>
  </r>
  <r>
    <n v="9891"/>
    <x v="4961"/>
    <x v="0"/>
    <x v="197"/>
    <d v="2013-07-29T00:00:00"/>
    <s v="Second Class"/>
    <s v="SH-19975"/>
    <s v="Sally Hughsby"/>
    <x v="1"/>
    <s v="United States"/>
    <x v="158"/>
    <x v="6"/>
    <n v="53209"/>
    <x v="2"/>
    <s v="OFF-PA-10004996"/>
    <x v="1"/>
    <x v="10"/>
    <s v="Speediset Carbonless Redi-Letter 7&quot; x 8 1/2&quot;"/>
    <n v="20.62"/>
    <n v="2"/>
    <n v="0"/>
    <n v="9.6913999999999998"/>
  </r>
  <r>
    <n v="9892"/>
    <x v="4961"/>
    <x v="0"/>
    <x v="197"/>
    <d v="2013-07-29T00:00:00"/>
    <s v="Second Class"/>
    <s v="SH-19975"/>
    <s v="Sally Hughsby"/>
    <x v="1"/>
    <s v="United States"/>
    <x v="158"/>
    <x v="6"/>
    <n v="53209"/>
    <x v="2"/>
    <s v="TEC-AC-10003116"/>
    <x v="2"/>
    <x v="11"/>
    <s v="Memorex Froggy Flash Drive 8 GB"/>
    <n v="124.25"/>
    <n v="7"/>
    <n v="0"/>
    <n v="48.457499999999996"/>
  </r>
  <r>
    <n v="9893"/>
    <x v="4961"/>
    <x v="0"/>
    <x v="197"/>
    <d v="2013-07-29T00:00:00"/>
    <s v="Second Class"/>
    <s v="SH-19975"/>
    <s v="Sally Hughsby"/>
    <x v="1"/>
    <s v="United States"/>
    <x v="158"/>
    <x v="6"/>
    <n v="53209"/>
    <x v="2"/>
    <s v="TEC-PH-10002262"/>
    <x v="2"/>
    <x v="7"/>
    <s v="LG Electronics Tone+ HBS-730 Bluetooth Headset"/>
    <n v="297.55"/>
    <n v="5"/>
    <n v="0"/>
    <n v="83.314000000000021"/>
  </r>
  <r>
    <n v="9894"/>
    <x v="4961"/>
    <x v="0"/>
    <x v="197"/>
    <d v="2013-07-29T00:00:00"/>
    <s v="Second Class"/>
    <s v="SH-19975"/>
    <s v="Sally Hughsby"/>
    <x v="1"/>
    <s v="United States"/>
    <x v="158"/>
    <x v="6"/>
    <n v="53209"/>
    <x v="2"/>
    <s v="FUR-CH-10004626"/>
    <x v="0"/>
    <x v="1"/>
    <s v="Office Star Flex Back Scooter Chair with Aluminum Finish Frame"/>
    <n v="403.56"/>
    <n v="4"/>
    <n v="0"/>
    <n v="96.854399999999998"/>
  </r>
  <r>
    <n v="9895"/>
    <x v="4961"/>
    <x v="0"/>
    <x v="197"/>
    <d v="2013-07-29T00:00:00"/>
    <s v="Second Class"/>
    <s v="SH-19975"/>
    <s v="Sally Hughsby"/>
    <x v="1"/>
    <s v="United States"/>
    <x v="158"/>
    <x v="6"/>
    <n v="53209"/>
    <x v="2"/>
    <s v="FUR-FU-10001756"/>
    <x v="0"/>
    <x v="5"/>
    <s v="Eldon Expressions Desk Accessory, Wood Photo Frame, Mahogany"/>
    <n v="95.199999999999989"/>
    <n v="5"/>
    <n v="0"/>
    <n v="27.60799999999999"/>
  </r>
  <r>
    <n v="9896"/>
    <x v="4962"/>
    <x v="2"/>
    <x v="467"/>
    <d v="2011-10-01T00:00:00"/>
    <s v="Standard Class"/>
    <s v="MM-17920"/>
    <s v="Michael Moore"/>
    <x v="0"/>
    <s v="United States"/>
    <x v="22"/>
    <x v="10"/>
    <n v="60623"/>
    <x v="2"/>
    <s v="TEC-AC-10004859"/>
    <x v="2"/>
    <x v="11"/>
    <s v="Maxell Pro 80 Minute CD-R, 10/Pack"/>
    <n v="153.82400000000001"/>
    <n v="11"/>
    <n v="0.2"/>
    <n v="38.456000000000003"/>
  </r>
  <r>
    <n v="9897"/>
    <x v="4963"/>
    <x v="2"/>
    <x v="1103"/>
    <d v="2011-06-20T00:00:00"/>
    <s v="Second Class"/>
    <s v="JF-15415"/>
    <s v="Jennifer Ferguson"/>
    <x v="0"/>
    <s v="United States"/>
    <x v="22"/>
    <x v="10"/>
    <n v="60653"/>
    <x v="2"/>
    <s v="OFF-PA-10001725"/>
    <x v="1"/>
    <x v="10"/>
    <s v="Xerox 1892"/>
    <n v="62.015999999999998"/>
    <n v="2"/>
    <n v="0.2"/>
    <n v="22.480800000000002"/>
  </r>
  <r>
    <n v="9898"/>
    <x v="4964"/>
    <x v="0"/>
    <x v="112"/>
    <d v="2013-06-11T00:00:00"/>
    <s v="Standard Class"/>
    <s v="LP-17095"/>
    <s v="Liz Preis"/>
    <x v="0"/>
    <s v="United States"/>
    <x v="54"/>
    <x v="24"/>
    <n v="45014"/>
    <x v="3"/>
    <s v="FUR-FU-10004306"/>
    <x v="0"/>
    <x v="5"/>
    <s v="Electrix Halogen Magnifier Lamp"/>
    <n v="466.32000000000005"/>
    <n v="3"/>
    <n v="0.2"/>
    <n v="34.97399999999999"/>
  </r>
  <r>
    <n v="9899"/>
    <x v="4964"/>
    <x v="0"/>
    <x v="112"/>
    <d v="2013-06-11T00:00:00"/>
    <s v="Standard Class"/>
    <s v="LP-17095"/>
    <s v="Liz Preis"/>
    <x v="0"/>
    <s v="United States"/>
    <x v="54"/>
    <x v="24"/>
    <n v="45014"/>
    <x v="3"/>
    <s v="FUR-FU-10004845"/>
    <x v="0"/>
    <x v="5"/>
    <s v="Deflect-o EconoMat Nonstudded, No Bevel Mat"/>
    <n v="82.64"/>
    <n v="2"/>
    <n v="0.2"/>
    <n v="0"/>
  </r>
  <r>
    <n v="9900"/>
    <x v="4965"/>
    <x v="2"/>
    <x v="1176"/>
    <d v="2011-04-03T00:00:00"/>
    <s v="Standard Class"/>
    <s v="MP-18175"/>
    <s v="Mike Pelletier"/>
    <x v="2"/>
    <s v="United States"/>
    <x v="24"/>
    <x v="24"/>
    <n v="45503"/>
    <x v="3"/>
    <s v="FUR-TA-10000198"/>
    <x v="0"/>
    <x v="3"/>
    <s v="Chromcraft Bull-Nose Wood Oval Conference Tables &amp; Bases"/>
    <n v="330.58800000000002"/>
    <n v="1"/>
    <n v="0.4"/>
    <n v="-143.25480000000002"/>
  </r>
  <r>
    <n v="9901"/>
    <x v="4966"/>
    <x v="3"/>
    <x v="170"/>
    <d v="2014-08-26T00:00:00"/>
    <s v="Standard Class"/>
    <s v="SC-20845"/>
    <s v="Sung Chung"/>
    <x v="0"/>
    <s v="United States"/>
    <x v="103"/>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x v="103"/>
    <x v="22"/>
    <n v="80027"/>
    <x v="1"/>
    <s v="FUR-FU-10001037"/>
    <x v="0"/>
    <x v="5"/>
    <s v="DAX Charcoal/Nickel-Tone Document Frame, 5 x 7"/>
    <n v="22.752000000000002"/>
    <n v="3"/>
    <n v="0.2"/>
    <n v="7.1099999999999994"/>
  </r>
  <r>
    <n v="9903"/>
    <x v="4966"/>
    <x v="3"/>
    <x v="170"/>
    <d v="2014-08-26T00:00:00"/>
    <s v="Standard Class"/>
    <s v="SC-20845"/>
    <s v="Sung Chung"/>
    <x v="0"/>
    <s v="United States"/>
    <x v="103"/>
    <x v="22"/>
    <n v="80027"/>
    <x v="1"/>
    <s v="OFF-PA-10001950"/>
    <x v="1"/>
    <x v="10"/>
    <s v="Southworth 25% Cotton Antique Laid Paper &amp; Envelopes"/>
    <n v="6.6720000000000006"/>
    <n v="1"/>
    <n v="0.2"/>
    <n v="2.0849999999999991"/>
  </r>
  <r>
    <n v="9904"/>
    <x v="4967"/>
    <x v="2"/>
    <x v="607"/>
    <d v="2011-11-18T00:00:00"/>
    <s v="Standard Class"/>
    <s v="DP-13000"/>
    <s v="Darren Powers"/>
    <x v="0"/>
    <s v="United States"/>
    <x v="238"/>
    <x v="5"/>
    <n v="75007"/>
    <x v="2"/>
    <s v="FUR-FU-10004587"/>
    <x v="0"/>
    <x v="5"/>
    <s v="GE General Use Halogen Bulbs, 100 Watts, 1 Bulb per Pack"/>
    <n v="25.128000000000004"/>
    <n v="3"/>
    <n v="0.6"/>
    <n v="-6.9101999999999997"/>
  </r>
  <r>
    <n v="9905"/>
    <x v="4967"/>
    <x v="2"/>
    <x v="607"/>
    <d v="2011-11-18T00:00:00"/>
    <s v="Standard Class"/>
    <s v="DP-13000"/>
    <s v="Darren Powers"/>
    <x v="0"/>
    <s v="United States"/>
    <x v="238"/>
    <x v="5"/>
    <n v="75007"/>
    <x v="2"/>
    <s v="TEC-AC-10002567"/>
    <x v="2"/>
    <x v="11"/>
    <s v="Logitech G602 Wireless Gaming Mouse"/>
    <n v="127.98399999999999"/>
    <n v="2"/>
    <n v="0.2"/>
    <n v="25.596799999999998"/>
  </r>
  <r>
    <n v="9906"/>
    <x v="4968"/>
    <x v="1"/>
    <x v="1023"/>
    <d v="2012-09-15T00:00:00"/>
    <s v="First Class"/>
    <s v="KD-16615"/>
    <s v="Ken Dana"/>
    <x v="1"/>
    <s v="United States"/>
    <x v="125"/>
    <x v="1"/>
    <n v="92804"/>
    <x v="1"/>
    <s v="FUR-FU-10004973"/>
    <x v="0"/>
    <x v="5"/>
    <s v="Flat Face Poster Frame"/>
    <n v="131.88"/>
    <n v="7"/>
    <n v="0"/>
    <n v="55.389600000000002"/>
  </r>
  <r>
    <n v="9907"/>
    <x v="4968"/>
    <x v="1"/>
    <x v="1023"/>
    <d v="2012-09-15T00:00:00"/>
    <s v="First Class"/>
    <s v="KD-16615"/>
    <s v="Ken Dana"/>
    <x v="1"/>
    <s v="United States"/>
    <x v="125"/>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x v="125"/>
    <x v="1"/>
    <n v="92804"/>
    <x v="1"/>
    <s v="FUR-CH-10000155"/>
    <x v="0"/>
    <x v="1"/>
    <s v="Global Comet Stacking Armless Chair"/>
    <n v="717.72"/>
    <n v="3"/>
    <n v="0.2"/>
    <n v="71.77200000000002"/>
  </r>
  <r>
    <n v="9909"/>
    <x v="4968"/>
    <x v="1"/>
    <x v="1023"/>
    <d v="2012-09-15T00:00:00"/>
    <s v="First Class"/>
    <s v="KD-16615"/>
    <s v="Ken Dana"/>
    <x v="1"/>
    <s v="United States"/>
    <x v="125"/>
    <x v="1"/>
    <n v="92804"/>
    <x v="1"/>
    <s v="FUR-FU-10002379"/>
    <x v="0"/>
    <x v="5"/>
    <s v="Eldon Econocleat Chair Mats for Low Pile Carpets"/>
    <n v="207.35"/>
    <n v="5"/>
    <n v="0"/>
    <n v="24.881999999999991"/>
  </r>
  <r>
    <n v="9910"/>
    <x v="4968"/>
    <x v="1"/>
    <x v="1023"/>
    <d v="2012-09-15T00:00:00"/>
    <s v="First Class"/>
    <s v="KD-16615"/>
    <s v="Ken Dana"/>
    <x v="1"/>
    <s v="United States"/>
    <x v="125"/>
    <x v="1"/>
    <n v="92804"/>
    <x v="1"/>
    <s v="FUR-FU-10004018"/>
    <x v="0"/>
    <x v="5"/>
    <s v="Tensor Computer Mounted Lamp"/>
    <n v="44.67"/>
    <n v="3"/>
    <n v="0"/>
    <n v="12.060900000000002"/>
  </r>
  <r>
    <n v="9911"/>
    <x v="4968"/>
    <x v="1"/>
    <x v="1023"/>
    <d v="2012-09-15T00:00:00"/>
    <s v="First Class"/>
    <s v="KD-16615"/>
    <s v="Ken Dana"/>
    <x v="1"/>
    <s v="United States"/>
    <x v="125"/>
    <x v="1"/>
    <n v="92804"/>
    <x v="1"/>
    <s v="OFF-PA-10000994"/>
    <x v="1"/>
    <x v="10"/>
    <s v="Xerox 1915"/>
    <n v="209.7"/>
    <n v="2"/>
    <n v="0"/>
    <n v="100.65599999999999"/>
  </r>
  <r>
    <n v="9912"/>
    <x v="4969"/>
    <x v="2"/>
    <x v="267"/>
    <d v="2011-04-09T00:00:00"/>
    <s v="Standard Class"/>
    <s v="RP-19855"/>
    <s v="Roy Phan"/>
    <x v="1"/>
    <s v="United States"/>
    <x v="102"/>
    <x v="0"/>
    <n v="40475"/>
    <x v="0"/>
    <s v="OFF-BI-10002852"/>
    <x v="1"/>
    <x v="8"/>
    <s v="Ibico Standard Transparent Covers"/>
    <n v="115.36"/>
    <n v="7"/>
    <n v="0"/>
    <n v="56.526400000000002"/>
  </r>
  <r>
    <n v="9913"/>
    <x v="4970"/>
    <x v="1"/>
    <x v="998"/>
    <d v="2012-10-12T00:00:00"/>
    <s v="First Class"/>
    <s v="KN-16390"/>
    <s v="Katherine Nockton"/>
    <x v="1"/>
    <s v="United States"/>
    <x v="443"/>
    <x v="1"/>
    <n v="93101"/>
    <x v="1"/>
    <s v="FUR-CH-10001714"/>
    <x v="0"/>
    <x v="1"/>
    <s v="Global Leather &amp; Oak Executive Chair, Burgundy"/>
    <n v="362.13599999999997"/>
    <n v="3"/>
    <n v="0.2"/>
    <n v="-54.320399999999978"/>
  </r>
  <r>
    <n v="9914"/>
    <x v="4970"/>
    <x v="1"/>
    <x v="998"/>
    <d v="2012-10-12T00:00:00"/>
    <s v="First Class"/>
    <s v="KN-16390"/>
    <s v="Katherine Nockton"/>
    <x v="1"/>
    <s v="United States"/>
    <x v="443"/>
    <x v="1"/>
    <n v="93101"/>
    <x v="1"/>
    <s v="OFF-LA-10000414"/>
    <x v="1"/>
    <x v="2"/>
    <s v="Avery 503"/>
    <n v="31.049999999999997"/>
    <n v="3"/>
    <n v="0"/>
    <n v="14.904"/>
  </r>
  <r>
    <n v="9915"/>
    <x v="4971"/>
    <x v="3"/>
    <x v="926"/>
    <d v="2014-02-01T00:00:00"/>
    <s v="Second Class"/>
    <s v="TM-21010"/>
    <s v="Tamara Manning"/>
    <x v="0"/>
    <s v="United States"/>
    <x v="292"/>
    <x v="23"/>
    <n v="52302"/>
    <x v="2"/>
    <s v="OFF-PA-10003848"/>
    <x v="1"/>
    <x v="10"/>
    <s v="Xerox 1997"/>
    <n v="12.96"/>
    <n v="2"/>
    <n v="0"/>
    <n v="6.2208000000000006"/>
  </r>
  <r>
    <n v="9916"/>
    <x v="4971"/>
    <x v="3"/>
    <x v="926"/>
    <d v="2014-02-01T00:00:00"/>
    <s v="Second Class"/>
    <s v="TM-21010"/>
    <s v="Tamara Manning"/>
    <x v="0"/>
    <s v="United States"/>
    <x v="292"/>
    <x v="23"/>
    <n v="52302"/>
    <x v="2"/>
    <s v="OFF-PA-10000176"/>
    <x v="1"/>
    <x v="10"/>
    <s v="Xerox 1887"/>
    <n v="94.85"/>
    <n v="5"/>
    <n v="0"/>
    <n v="45.527999999999992"/>
  </r>
  <r>
    <n v="9917"/>
    <x v="4971"/>
    <x v="3"/>
    <x v="926"/>
    <d v="2014-02-01T00:00:00"/>
    <s v="Second Class"/>
    <s v="TM-21010"/>
    <s v="Tamara Manning"/>
    <x v="0"/>
    <s v="United States"/>
    <x v="292"/>
    <x v="23"/>
    <n v="52302"/>
    <x v="2"/>
    <s v="OFF-ST-10001590"/>
    <x v="1"/>
    <x v="4"/>
    <s v="Tenex Personal Project File with Scoop Front Design, Black"/>
    <n v="13.48"/>
    <n v="1"/>
    <n v="0"/>
    <n v="3.5047999999999995"/>
  </r>
  <r>
    <n v="9918"/>
    <x v="4971"/>
    <x v="3"/>
    <x v="926"/>
    <d v="2014-02-01T00:00:00"/>
    <s v="Second Class"/>
    <s v="TM-21010"/>
    <s v="Tamara Manning"/>
    <x v="0"/>
    <s v="United States"/>
    <x v="292"/>
    <x v="23"/>
    <n v="52302"/>
    <x v="2"/>
    <s v="FUR-FU-10000010"/>
    <x v="0"/>
    <x v="5"/>
    <s v="DAX Value U-Channel Document Frames, Easel Back"/>
    <n v="14.91"/>
    <n v="3"/>
    <n v="0"/>
    <n v="4.6220999999999997"/>
  </r>
  <r>
    <n v="9919"/>
    <x v="4972"/>
    <x v="1"/>
    <x v="496"/>
    <d v="2012-09-29T00:00:00"/>
    <s v="Standard Class"/>
    <s v="JF-15190"/>
    <s v="Jamie Frazer"/>
    <x v="0"/>
    <s v="United States"/>
    <x v="20"/>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x v="518"/>
    <x v="5"/>
    <n v="77803"/>
    <x v="2"/>
    <s v="FUR-CH-10000863"/>
    <x v="0"/>
    <x v="1"/>
    <s v="Novimex Swivel Fabric Task Chair"/>
    <n v="528.42999999999995"/>
    <n v="5"/>
    <n v="0.3"/>
    <n v="-143.43099999999998"/>
  </r>
  <r>
    <n v="9921"/>
    <x v="4973"/>
    <x v="0"/>
    <x v="543"/>
    <d v="2013-03-20T00:00:00"/>
    <s v="Standard Class"/>
    <s v="MY-18295"/>
    <s v="Muhammed Yedwab"/>
    <x v="1"/>
    <s v="United States"/>
    <x v="518"/>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x v="59"/>
    <x v="24"/>
    <n v="44312"/>
    <x v="3"/>
    <s v="OFF-BI-10003350"/>
    <x v="1"/>
    <x v="8"/>
    <s v="Acco Expandable Hanging Binders"/>
    <n v="5.7420000000000009"/>
    <n v="3"/>
    <n v="0.7"/>
    <n v="-4.5935999999999986"/>
  </r>
  <r>
    <n v="9923"/>
    <x v="4975"/>
    <x v="3"/>
    <x v="636"/>
    <d v="2014-05-11T00:00:00"/>
    <s v="Standard Class"/>
    <s v="JF-15490"/>
    <s v="Jeremy Farry"/>
    <x v="0"/>
    <s v="United States"/>
    <x v="22"/>
    <x v="10"/>
    <n v="60653"/>
    <x v="2"/>
    <s v="TEC-AC-10001990"/>
    <x v="2"/>
    <x v="11"/>
    <s v="Kensington Orbit Wireless Mobile Trackball for PC and Mac"/>
    <n v="191.96800000000002"/>
    <n v="4"/>
    <n v="0.2"/>
    <n v="28.79519999999998"/>
  </r>
  <r>
    <n v="9924"/>
    <x v="4976"/>
    <x v="1"/>
    <x v="305"/>
    <d v="2012-03-23T00:00:00"/>
    <s v="First Class"/>
    <s v="DH-13075"/>
    <s v="Dave Hallsten"/>
    <x v="1"/>
    <s v="United States"/>
    <x v="20"/>
    <x v="15"/>
    <n v="10035"/>
    <x v="3"/>
    <s v="OFF-BI-10003982"/>
    <x v="1"/>
    <x v="8"/>
    <s v="Wilson Jones Century Plastic Molded Ring Binders"/>
    <n v="49.847999999999999"/>
    <n v="3"/>
    <n v="0.2"/>
    <n v="16.823699999999999"/>
  </r>
  <r>
    <n v="9925"/>
    <x v="4976"/>
    <x v="1"/>
    <x v="305"/>
    <d v="2012-03-23T00:00:00"/>
    <s v="First Class"/>
    <s v="DH-13075"/>
    <s v="Dave Hallsten"/>
    <x v="1"/>
    <s v="United States"/>
    <x v="20"/>
    <x v="15"/>
    <n v="10035"/>
    <x v="3"/>
    <s v="OFF-EN-10004386"/>
    <x v="1"/>
    <x v="12"/>
    <s v="Recycled Interoffice Envelopes with String and Button Closure, 10 x 13"/>
    <n v="23.99"/>
    <n v="1"/>
    <n v="0"/>
    <n v="11.994999999999999"/>
  </r>
  <r>
    <n v="9926"/>
    <x v="4976"/>
    <x v="1"/>
    <x v="305"/>
    <d v="2012-03-23T00:00:00"/>
    <s v="First Class"/>
    <s v="DH-13075"/>
    <s v="Dave Hallsten"/>
    <x v="1"/>
    <s v="United States"/>
    <x v="20"/>
    <x v="15"/>
    <n v="10035"/>
    <x v="3"/>
    <s v="OFF-BI-10003656"/>
    <x v="1"/>
    <x v="8"/>
    <s v="Fellowes PB200 Plastic Comb Binding Machine"/>
    <n v="1087.9360000000001"/>
    <n v="8"/>
    <n v="0.2"/>
    <n v="353.5791999999999"/>
  </r>
  <r>
    <n v="9927"/>
    <x v="4976"/>
    <x v="1"/>
    <x v="305"/>
    <d v="2012-03-23T00:00:00"/>
    <s v="First Class"/>
    <s v="DH-13075"/>
    <s v="Dave Hallsten"/>
    <x v="1"/>
    <s v="United States"/>
    <x v="20"/>
    <x v="15"/>
    <n v="10035"/>
    <x v="3"/>
    <s v="TEC-PH-10002310"/>
    <x v="2"/>
    <x v="7"/>
    <s v="Panasonic KX T7731-B Digital phone"/>
    <n v="199.98"/>
    <n v="2"/>
    <n v="0"/>
    <n v="53.994599999999991"/>
  </r>
  <r>
    <n v="9928"/>
    <x v="4976"/>
    <x v="1"/>
    <x v="305"/>
    <d v="2012-03-23T00:00:00"/>
    <s v="First Class"/>
    <s v="DH-13075"/>
    <s v="Dave Hallsten"/>
    <x v="1"/>
    <s v="United States"/>
    <x v="20"/>
    <x v="15"/>
    <n v="10035"/>
    <x v="3"/>
    <s v="OFF-ST-10001172"/>
    <x v="1"/>
    <x v="4"/>
    <s v="Tennsco Lockers, Sand"/>
    <n v="83.92"/>
    <n v="4"/>
    <n v="0"/>
    <n v="20.140799999999999"/>
  </r>
  <r>
    <n v="9929"/>
    <x v="4977"/>
    <x v="0"/>
    <x v="913"/>
    <d v="2013-09-05T00:00:00"/>
    <s v="Same Day"/>
    <s v="IM-15055"/>
    <s v="Ionia McGrath"/>
    <x v="0"/>
    <s v="United States"/>
    <x v="8"/>
    <x v="1"/>
    <n v="94122"/>
    <x v="1"/>
    <s v="FUR-FU-10000260"/>
    <x v="0"/>
    <x v="5"/>
    <s v="6&quot; Cubicle Wall Clock, Black"/>
    <n v="24.27"/>
    <n v="3"/>
    <n v="0"/>
    <n v="8.7371999999999996"/>
  </r>
  <r>
    <n v="9930"/>
    <x v="4977"/>
    <x v="0"/>
    <x v="913"/>
    <d v="2013-09-05T00:00:00"/>
    <s v="Same Day"/>
    <s v="IM-15055"/>
    <s v="Ionia McGrath"/>
    <x v="0"/>
    <s v="United States"/>
    <x v="8"/>
    <x v="1"/>
    <n v="94122"/>
    <x v="1"/>
    <s v="TEC-CO-10003763"/>
    <x v="2"/>
    <x v="16"/>
    <s v="Canon PC1060 Personal Laser Copier"/>
    <n v="2799.9600000000005"/>
    <n v="5"/>
    <n v="0.2"/>
    <n v="944.98649999999986"/>
  </r>
  <r>
    <n v="9931"/>
    <x v="4978"/>
    <x v="1"/>
    <x v="50"/>
    <d v="2012-11-17T00:00:00"/>
    <s v="Standard Class"/>
    <s v="KH-16510"/>
    <s v="Keith Herrera"/>
    <x v="0"/>
    <s v="United States"/>
    <x v="272"/>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x v="272"/>
    <x v="1"/>
    <n v="92404"/>
    <x v="1"/>
    <s v="FUR-BO-10004357"/>
    <x v="0"/>
    <x v="0"/>
    <s v="O'Sullivan Living Dimensions 3-Shelf Bookcases"/>
    <n v="683.33199999999999"/>
    <n v="4"/>
    <n v="0.15"/>
    <n v="-40.196000000000055"/>
  </r>
  <r>
    <n v="9933"/>
    <x v="4978"/>
    <x v="1"/>
    <x v="50"/>
    <d v="2012-11-17T00:00:00"/>
    <s v="Standard Class"/>
    <s v="KH-16510"/>
    <s v="Keith Herrera"/>
    <x v="0"/>
    <s v="United States"/>
    <x v="272"/>
    <x v="1"/>
    <n v="92404"/>
    <x v="1"/>
    <s v="OFF-PA-10004610"/>
    <x v="1"/>
    <x v="10"/>
    <s v="Xerox 1900"/>
    <n v="29.96"/>
    <n v="7"/>
    <n v="0"/>
    <n v="13.481999999999998"/>
  </r>
  <r>
    <n v="9934"/>
    <x v="4979"/>
    <x v="2"/>
    <x v="384"/>
    <d v="2011-07-14T00:00:00"/>
    <s v="First Class"/>
    <s v="JK-15205"/>
    <s v="Jamie Kunitz"/>
    <x v="0"/>
    <s v="United States"/>
    <x v="221"/>
    <x v="15"/>
    <n v="14304"/>
    <x v="3"/>
    <s v="TEC-PH-10004912"/>
    <x v="2"/>
    <x v="7"/>
    <s v="Cisco SPA112 2 Port Phone Adapter"/>
    <n v="164.85000000000002"/>
    <n v="3"/>
    <n v="0"/>
    <n v="47.806499999999993"/>
  </r>
  <r>
    <n v="9935"/>
    <x v="4980"/>
    <x v="0"/>
    <x v="281"/>
    <d v="2013-04-13T00:00:00"/>
    <s v="Standard Class"/>
    <s v="AS-10240"/>
    <s v="Alan Shonely"/>
    <x v="0"/>
    <s v="United States"/>
    <x v="10"/>
    <x v="9"/>
    <n v="19120"/>
    <x v="3"/>
    <s v="OFF-AP-10003278"/>
    <x v="1"/>
    <x v="9"/>
    <s v="Belkin 7-Outlet SurgeMaster Home Series"/>
    <n v="33.528000000000006"/>
    <n v="3"/>
    <n v="0.2"/>
    <n v="2.5146000000000015"/>
  </r>
  <r>
    <n v="9936"/>
    <x v="4980"/>
    <x v="0"/>
    <x v="281"/>
    <d v="2013-04-13T00:00:00"/>
    <s v="Standard Class"/>
    <s v="AS-10240"/>
    <s v="Alan Shonely"/>
    <x v="0"/>
    <s v="United States"/>
    <x v="10"/>
    <x v="9"/>
    <n v="19120"/>
    <x v="3"/>
    <s v="OFF-ST-10001627"/>
    <x v="1"/>
    <x v="4"/>
    <s v="Eldon Jumbo ProFile Portable File Boxes Graphite/Black"/>
    <n v="36.744"/>
    <n v="3"/>
    <n v="0.2"/>
    <n v="3.6744000000000039"/>
  </r>
  <r>
    <n v="9937"/>
    <x v="4981"/>
    <x v="3"/>
    <x v="92"/>
    <d v="2014-06-29T00:00:00"/>
    <s v="Standard Class"/>
    <s v="SC-20575"/>
    <s v="Sonia Cooley"/>
    <x v="0"/>
    <s v="United States"/>
    <x v="395"/>
    <x v="34"/>
    <n v="2920"/>
    <x v="3"/>
    <s v="OFF-BI-10002735"/>
    <x v="1"/>
    <x v="8"/>
    <s v="GBC Prestige Therm-A-Bind Covers"/>
    <n v="102.93"/>
    <n v="3"/>
    <n v="0"/>
    <n v="48.377100000000006"/>
  </r>
  <r>
    <n v="9938"/>
    <x v="4982"/>
    <x v="0"/>
    <x v="1235"/>
    <d v="2013-06-07T00:00:00"/>
    <s v="Second Class"/>
    <s v="CP-12340"/>
    <s v="Christine Phan"/>
    <x v="1"/>
    <s v="United States"/>
    <x v="1"/>
    <x v="1"/>
    <n v="90049"/>
    <x v="1"/>
    <s v="FUR-TA-10001676"/>
    <x v="0"/>
    <x v="3"/>
    <s v="Hon 61000 Series Interactive Training Tables"/>
    <n v="71.088000000000008"/>
    <n v="2"/>
    <n v="0.2"/>
    <n v="-1.7772000000000041"/>
  </r>
  <r>
    <n v="9939"/>
    <x v="4983"/>
    <x v="0"/>
    <x v="939"/>
    <d v="2013-12-18T00:00:00"/>
    <s v="Standard Class"/>
    <s v="NS-18640"/>
    <s v="Noel Staavos"/>
    <x v="1"/>
    <s v="United States"/>
    <x v="20"/>
    <x v="15"/>
    <n v="10009"/>
    <x v="3"/>
    <s v="FUR-FU-10004864"/>
    <x v="0"/>
    <x v="5"/>
    <s v="Eldon 500 Class Desk Accessories"/>
    <n v="60.35"/>
    <n v="5"/>
    <n v="0"/>
    <n v="19.915500000000002"/>
  </r>
  <r>
    <n v="9940"/>
    <x v="4983"/>
    <x v="0"/>
    <x v="939"/>
    <d v="2013-12-18T00:00:00"/>
    <s v="Standard Class"/>
    <s v="NS-18640"/>
    <s v="Noel Staavos"/>
    <x v="1"/>
    <s v="United States"/>
    <x v="20"/>
    <x v="15"/>
    <n v="10009"/>
    <x v="3"/>
    <s v="OFF-SU-10000952"/>
    <x v="1"/>
    <x v="14"/>
    <s v="Fiskars Home &amp; Office Scissors"/>
    <n v="35.520000000000003"/>
    <n v="4"/>
    <n v="0"/>
    <n v="9.9456000000000024"/>
  </r>
  <r>
    <n v="9941"/>
    <x v="4983"/>
    <x v="0"/>
    <x v="939"/>
    <d v="2013-12-18T00:00:00"/>
    <s v="Standard Class"/>
    <s v="NS-18640"/>
    <s v="Noel Staavos"/>
    <x v="1"/>
    <s v="United States"/>
    <x v="20"/>
    <x v="15"/>
    <n v="10009"/>
    <x v="3"/>
    <s v="OFF-AR-10000462"/>
    <x v="1"/>
    <x v="6"/>
    <s v="Sanford Pocket Accent Highlighters"/>
    <n v="11.200000000000001"/>
    <n v="7"/>
    <n v="0"/>
    <n v="4.8160000000000007"/>
  </r>
  <r>
    <n v="9942"/>
    <x v="4984"/>
    <x v="3"/>
    <x v="221"/>
    <d v="2014-12-01T00:00:00"/>
    <s v="Standard Class"/>
    <s v="JL-15835"/>
    <s v="John Lee"/>
    <x v="0"/>
    <s v="United States"/>
    <x v="8"/>
    <x v="1"/>
    <n v="94122"/>
    <x v="1"/>
    <s v="TEC-AC-10001772"/>
    <x v="2"/>
    <x v="11"/>
    <s v="Memorex Mini Travel Drive 16 GB USB 2.0 Flash Drive"/>
    <n v="223.58"/>
    <n v="14"/>
    <n v="0"/>
    <n v="87.196200000000005"/>
  </r>
  <r>
    <n v="9943"/>
    <x v="4985"/>
    <x v="2"/>
    <x v="129"/>
    <d v="2012-01-03T00:00:00"/>
    <s v="Standard Class"/>
    <s v="MD-17350"/>
    <s v="Maribeth Dona"/>
    <x v="0"/>
    <s v="United States"/>
    <x v="125"/>
    <x v="1"/>
    <n v="92804"/>
    <x v="1"/>
    <s v="OFF-ST-10001128"/>
    <x v="1"/>
    <x v="4"/>
    <s v="Carina Mini System Audio Rack, Model AR050B"/>
    <n v="998.82"/>
    <n v="9"/>
    <n v="0"/>
    <n v="29.964600000000061"/>
  </r>
  <r>
    <n v="9944"/>
    <x v="4985"/>
    <x v="2"/>
    <x v="129"/>
    <d v="2012-01-03T00:00:00"/>
    <s v="Standard Class"/>
    <s v="MD-17350"/>
    <s v="Maribeth Dona"/>
    <x v="0"/>
    <s v="United States"/>
    <x v="125"/>
    <x v="1"/>
    <n v="92804"/>
    <x v="1"/>
    <s v="OFF-SU-10002537"/>
    <x v="1"/>
    <x v="14"/>
    <s v="Acme Box Cutter Scissors"/>
    <n v="51.150000000000006"/>
    <n v="5"/>
    <n v="0"/>
    <n v="13.299000000000003"/>
  </r>
  <r>
    <n v="9945"/>
    <x v="4986"/>
    <x v="1"/>
    <x v="1236"/>
    <d v="2012-04-17T00:00:00"/>
    <s v="Second Class"/>
    <s v="RD-19660"/>
    <s v="Robert Dilbeck"/>
    <x v="2"/>
    <s v="United States"/>
    <x v="4"/>
    <x v="4"/>
    <n v="98103"/>
    <x v="1"/>
    <s v="OFF-ST-10000419"/>
    <x v="1"/>
    <x v="4"/>
    <s v="Rogers Jumbo File, Granite"/>
    <n v="40.74"/>
    <n v="3"/>
    <n v="0"/>
    <n v="0.4073999999999991"/>
  </r>
  <r>
    <n v="9946"/>
    <x v="4987"/>
    <x v="2"/>
    <x v="1086"/>
    <d v="2011-03-06T00:00:00"/>
    <s v="Standard Class"/>
    <s v="NH-18610"/>
    <s v="Nicole Hansen"/>
    <x v="1"/>
    <s v="United States"/>
    <x v="10"/>
    <x v="9"/>
    <n v="19120"/>
    <x v="3"/>
    <s v="OFF-PA-10000327"/>
    <x v="1"/>
    <x v="10"/>
    <s v="Xerox 1971"/>
    <n v="3.4240000000000004"/>
    <n v="1"/>
    <n v="0.2"/>
    <n v="1.0699999999999996"/>
  </r>
  <r>
    <n v="9947"/>
    <x v="4987"/>
    <x v="2"/>
    <x v="1086"/>
    <d v="2011-03-06T00:00:00"/>
    <s v="Standard Class"/>
    <s v="NH-18610"/>
    <s v="Nicole Hansen"/>
    <x v="1"/>
    <s v="United States"/>
    <x v="10"/>
    <x v="9"/>
    <n v="19120"/>
    <x v="3"/>
    <s v="TEC-AC-10004353"/>
    <x v="2"/>
    <x v="11"/>
    <s v="Hypercom P1300 Pinpad"/>
    <n v="151.20000000000002"/>
    <n v="3"/>
    <n v="0.2"/>
    <n v="32.130000000000003"/>
  </r>
  <r>
    <n v="9948"/>
    <x v="4988"/>
    <x v="3"/>
    <x v="702"/>
    <d v="2014-06-04T00:00:00"/>
    <s v="Second Class"/>
    <s v="HW-14935"/>
    <s v="Helen Wasserman"/>
    <x v="1"/>
    <s v="United States"/>
    <x v="245"/>
    <x v="14"/>
    <n v="46203"/>
    <x v="2"/>
    <s v="FUR-CH-10003746"/>
    <x v="0"/>
    <x v="1"/>
    <s v="Hon 4070 Series Pagoda Round Back Stacking Chairs"/>
    <n v="1925.88"/>
    <n v="6"/>
    <n v="0"/>
    <n v="539.24639999999999"/>
  </r>
  <r>
    <n v="9949"/>
    <x v="4988"/>
    <x v="3"/>
    <x v="702"/>
    <d v="2014-06-04T00:00:00"/>
    <s v="Second Class"/>
    <s v="HW-14935"/>
    <s v="Helen Wasserman"/>
    <x v="1"/>
    <s v="United States"/>
    <x v="245"/>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x v="245"/>
    <x v="14"/>
    <n v="46203"/>
    <x v="2"/>
    <s v="TEC-AC-10004568"/>
    <x v="2"/>
    <x v="11"/>
    <s v="Maxell LTO Ultrium - 800 GB"/>
    <n v="83.97"/>
    <n v="3"/>
    <n v="0"/>
    <n v="15.954299999999993"/>
  </r>
  <r>
    <n v="9951"/>
    <x v="4988"/>
    <x v="3"/>
    <x v="702"/>
    <d v="2014-06-04T00:00:00"/>
    <s v="Second Class"/>
    <s v="HW-14935"/>
    <s v="Helen Wasserman"/>
    <x v="1"/>
    <s v="United States"/>
    <x v="245"/>
    <x v="14"/>
    <n v="46203"/>
    <x v="2"/>
    <s v="TEC-AC-10001714"/>
    <x v="2"/>
    <x v="11"/>
    <s v="Logitech MX Performance Wireless Mouse"/>
    <n v="39.89"/>
    <n v="1"/>
    <n v="0"/>
    <n v="14.7593"/>
  </r>
  <r>
    <n v="9952"/>
    <x v="4988"/>
    <x v="3"/>
    <x v="702"/>
    <d v="2014-06-04T00:00:00"/>
    <s v="Second Class"/>
    <s v="HW-14935"/>
    <s v="Helen Wasserman"/>
    <x v="1"/>
    <s v="United States"/>
    <x v="245"/>
    <x v="14"/>
    <n v="46203"/>
    <x v="2"/>
    <s v="OFF-BI-10002072"/>
    <x v="1"/>
    <x v="8"/>
    <s v="Cardinal Slant-D Ring Binders"/>
    <n v="17.38"/>
    <n v="2"/>
    <n v="0"/>
    <n v="8.69"/>
  </r>
  <r>
    <n v="9953"/>
    <x v="4989"/>
    <x v="1"/>
    <x v="639"/>
    <d v="2012-12-16T00:00:00"/>
    <s v="Second Class"/>
    <s v="DB-12970"/>
    <s v="Darren Budd"/>
    <x v="1"/>
    <s v="United States"/>
    <x v="1"/>
    <x v="1"/>
    <n v="90045"/>
    <x v="1"/>
    <s v="OFF-BI-10001153"/>
    <x v="1"/>
    <x v="8"/>
    <s v="Ibico Recycled Grain-Textured Covers"/>
    <n v="55.264000000000003"/>
    <n v="2"/>
    <n v="0.2"/>
    <n v="20.723999999999997"/>
  </r>
  <r>
    <n v="9954"/>
    <x v="4989"/>
    <x v="1"/>
    <x v="639"/>
    <d v="2012-12-16T00:00:00"/>
    <s v="Second Class"/>
    <s v="DB-12970"/>
    <s v="Darren Budd"/>
    <x v="1"/>
    <s v="United States"/>
    <x v="1"/>
    <x v="1"/>
    <n v="90045"/>
    <x v="1"/>
    <s v="OFF-PA-10004983"/>
    <x v="1"/>
    <x v="10"/>
    <s v="Xerox 23"/>
    <n v="6.48"/>
    <n v="1"/>
    <n v="0"/>
    <n v="3.1104000000000003"/>
  </r>
  <r>
    <n v="9955"/>
    <x v="4989"/>
    <x v="1"/>
    <x v="639"/>
    <d v="2012-12-16T00:00:00"/>
    <s v="Second Class"/>
    <s v="DB-12970"/>
    <s v="Darren Budd"/>
    <x v="1"/>
    <s v="United States"/>
    <x v="1"/>
    <x v="1"/>
    <n v="90045"/>
    <x v="1"/>
    <s v="OFF-BI-10000948"/>
    <x v="1"/>
    <x v="8"/>
    <s v="GBC Laser Imprintable Binding System Covers, Desert Sand"/>
    <n v="34.248000000000005"/>
    <n v="3"/>
    <n v="0.2"/>
    <n v="11.558699999999998"/>
  </r>
  <r>
    <n v="9956"/>
    <x v="4989"/>
    <x v="1"/>
    <x v="639"/>
    <d v="2012-12-16T00:00:00"/>
    <s v="Second Class"/>
    <s v="DB-12970"/>
    <s v="Darren Budd"/>
    <x v="1"/>
    <s v="United States"/>
    <x v="1"/>
    <x v="1"/>
    <n v="90045"/>
    <x v="1"/>
    <s v="FUR-TA-10002622"/>
    <x v="0"/>
    <x v="3"/>
    <s v="Bush Andora Conference Table, Maple/Graphite Gray Finish"/>
    <n v="273.56799999999998"/>
    <n v="2"/>
    <n v="0.2"/>
    <n v="10.258800000000008"/>
  </r>
  <r>
    <n v="9957"/>
    <x v="4990"/>
    <x v="2"/>
    <x v="7"/>
    <d v="2011-11-17T00:00:00"/>
    <s v="Standard Class"/>
    <s v="KN-16705"/>
    <s v="Kristina Nunn"/>
    <x v="2"/>
    <s v="United States"/>
    <x v="106"/>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x v="106"/>
    <x v="15"/>
    <n v="10801"/>
    <x v="3"/>
    <s v="OFF-PA-10004039"/>
    <x v="1"/>
    <x v="10"/>
    <s v="Xerox 1882"/>
    <n v="223.92"/>
    <n v="4"/>
    <n v="0"/>
    <n v="109.7208"/>
  </r>
  <r>
    <n v="9959"/>
    <x v="4990"/>
    <x v="2"/>
    <x v="7"/>
    <d v="2011-11-17T00:00:00"/>
    <s v="Standard Class"/>
    <s v="KN-16705"/>
    <s v="Kristina Nunn"/>
    <x v="2"/>
    <s v="United States"/>
    <x v="106"/>
    <x v="15"/>
    <n v="10801"/>
    <x v="3"/>
    <s v="OFF-SU-10001574"/>
    <x v="1"/>
    <x v="14"/>
    <s v="Acme Value Line Scissors"/>
    <n v="7.3"/>
    <n v="2"/>
    <n v="0"/>
    <n v="2.1899999999999995"/>
  </r>
  <r>
    <n v="9960"/>
    <x v="4991"/>
    <x v="3"/>
    <x v="833"/>
    <d v="2014-10-12T00:00:00"/>
    <s v="Standard Class"/>
    <s v="AJ-10945"/>
    <s v="Ashley Jarboe"/>
    <x v="0"/>
    <s v="United States"/>
    <x v="432"/>
    <x v="16"/>
    <n v="85224"/>
    <x v="1"/>
    <s v="OFF-AR-10001761"/>
    <x v="1"/>
    <x v="6"/>
    <s v="Avery Hi-Liter Smear-Safe Highlighters"/>
    <n v="9.3439999999999994"/>
    <n v="2"/>
    <n v="0.2"/>
    <n v="1.8687999999999998"/>
  </r>
  <r>
    <n v="9961"/>
    <x v="4992"/>
    <x v="3"/>
    <x v="118"/>
    <d v="2014-09-19T00:00:00"/>
    <s v="Second Class"/>
    <s v="CL-12700"/>
    <s v="Craig Leslie"/>
    <x v="2"/>
    <s v="United States"/>
    <x v="159"/>
    <x v="0"/>
    <n v="41042"/>
    <x v="0"/>
    <s v="TEC-AC-10002305"/>
    <x v="2"/>
    <x v="11"/>
    <s v="KeyTronic E03601U1 - Keyboard - Beige"/>
    <n v="18"/>
    <n v="1"/>
    <n v="0"/>
    <n v="3.2399999999999984"/>
  </r>
  <r>
    <n v="9962"/>
    <x v="4993"/>
    <x v="1"/>
    <x v="531"/>
    <d v="2012-03-22T00:00:00"/>
    <s v="First Class"/>
    <s v="CM-12655"/>
    <s v="Corinna Mitchell"/>
    <x v="2"/>
    <s v="United States"/>
    <x v="12"/>
    <x v="5"/>
    <n v="77041"/>
    <x v="2"/>
    <s v="OFF-PA-10000675"/>
    <x v="1"/>
    <x v="10"/>
    <s v="Xerox 1919"/>
    <n v="65.584000000000003"/>
    <n v="2"/>
    <n v="0.2"/>
    <n v="23.7742"/>
  </r>
  <r>
    <n v="9963"/>
    <x v="4993"/>
    <x v="1"/>
    <x v="531"/>
    <d v="2012-03-22T00:00:00"/>
    <s v="First Class"/>
    <s v="CM-12655"/>
    <s v="Corinna Mitchell"/>
    <x v="2"/>
    <s v="United States"/>
    <x v="12"/>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x v="10"/>
    <x v="9"/>
    <n v="19140"/>
    <x v="3"/>
    <s v="OFF-PA-10003072"/>
    <x v="1"/>
    <x v="10"/>
    <s v="Eureka Recycled Copy Paper 8 1/2&quot; x 11&quot;, Ream"/>
    <n v="10.368000000000002"/>
    <n v="2"/>
    <n v="0.2"/>
    <n v="3.6288"/>
  </r>
  <r>
    <n v="9965"/>
    <x v="4995"/>
    <x v="0"/>
    <x v="5"/>
    <d v="2013-12-11T00:00:00"/>
    <s v="Second Class"/>
    <s v="HE-14800"/>
    <s v="Harold Engle"/>
    <x v="1"/>
    <s v="United States"/>
    <x v="46"/>
    <x v="13"/>
    <n v="19711"/>
    <x v="3"/>
    <s v="FUR-FU-10002671"/>
    <x v="0"/>
    <x v="5"/>
    <s v="Electrix 20W Halogen Replacement Bulb for Zoom-In Desk Lamp"/>
    <n v="13.4"/>
    <n v="1"/>
    <n v="0"/>
    <n v="6.4319999999999995"/>
  </r>
  <r>
    <n v="9966"/>
    <x v="4995"/>
    <x v="0"/>
    <x v="5"/>
    <d v="2013-12-11T00:00:00"/>
    <s v="Second Class"/>
    <s v="HE-14800"/>
    <s v="Harold Engle"/>
    <x v="1"/>
    <s v="United States"/>
    <x v="46"/>
    <x v="13"/>
    <n v="19711"/>
    <x v="3"/>
    <s v="OFF-PA-10000349"/>
    <x v="1"/>
    <x v="10"/>
    <s v="Staples"/>
    <n v="4.9800000000000004"/>
    <n v="1"/>
    <n v="0"/>
    <n v="2.3406000000000002"/>
  </r>
  <r>
    <n v="9967"/>
    <x v="4995"/>
    <x v="0"/>
    <x v="5"/>
    <d v="2013-12-11T00:00:00"/>
    <s v="Second Class"/>
    <s v="HE-14800"/>
    <s v="Harold Engle"/>
    <x v="1"/>
    <s v="United States"/>
    <x v="46"/>
    <x v="13"/>
    <n v="19711"/>
    <x v="3"/>
    <s v="OFF-EN-10004483"/>
    <x v="1"/>
    <x v="12"/>
    <s v="#10 White Business Envelopes,4 1/8 x 9 1/2"/>
    <n v="109.69"/>
    <n v="7"/>
    <n v="0"/>
    <n v="51.554299999999991"/>
  </r>
  <r>
    <n v="9968"/>
    <x v="4996"/>
    <x v="3"/>
    <x v="157"/>
    <d v="2014-12-18T00:00:00"/>
    <s v="Standard Class"/>
    <s v="RB-19435"/>
    <s v="Richard Bierner"/>
    <x v="0"/>
    <s v="United States"/>
    <x v="135"/>
    <x v="30"/>
    <n v="7060"/>
    <x v="3"/>
    <s v="OFF-BI-10004209"/>
    <x v="1"/>
    <x v="8"/>
    <s v="Fellowes Twister Kit, Gray/Clear, 3/pkg"/>
    <n v="40.199999999999996"/>
    <n v="5"/>
    <n v="0"/>
    <n v="18.089999999999996"/>
  </r>
  <r>
    <n v="9969"/>
    <x v="4996"/>
    <x v="3"/>
    <x v="157"/>
    <d v="2014-12-18T00:00:00"/>
    <s v="Standard Class"/>
    <s v="RB-19435"/>
    <s v="Richard Bierner"/>
    <x v="0"/>
    <s v="United States"/>
    <x v="135"/>
    <x v="30"/>
    <n v="7060"/>
    <x v="3"/>
    <s v="OFF-BI-10004600"/>
    <x v="1"/>
    <x v="8"/>
    <s v="Ibico Ibimaster 300 Manual Binding System"/>
    <n v="735.98"/>
    <n v="2"/>
    <n v="0"/>
    <n v="331.19099999999997"/>
  </r>
  <r>
    <n v="9970"/>
    <x v="4996"/>
    <x v="3"/>
    <x v="157"/>
    <d v="2014-12-18T00:00:00"/>
    <s v="Standard Class"/>
    <s v="RB-19435"/>
    <s v="Richard Bierner"/>
    <x v="0"/>
    <s v="United States"/>
    <x v="135"/>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x v="214"/>
    <x v="32"/>
    <n v="30080"/>
    <x v="0"/>
    <s v="OFF-BI-10002867"/>
    <x v="1"/>
    <x v="8"/>
    <s v="GBC Recycled Regency Composition Covers"/>
    <n v="119.56"/>
    <n v="2"/>
    <n v="0"/>
    <n v="54.997599999999991"/>
  </r>
  <r>
    <n v="9972"/>
    <x v="4997"/>
    <x v="1"/>
    <x v="1141"/>
    <d v="2012-07-02T00:00:00"/>
    <s v="Standard Class"/>
    <s v="MP-17470"/>
    <s v="Mark Packer"/>
    <x v="2"/>
    <s v="United States"/>
    <x v="214"/>
    <x v="32"/>
    <n v="30080"/>
    <x v="0"/>
    <s v="OFF-AR-10000538"/>
    <x v="1"/>
    <x v="6"/>
    <s v="Boston Model 1800 Electric Pencil Sharpener, Gray"/>
    <n v="140.75"/>
    <n v="5"/>
    <n v="0"/>
    <n v="42.22499999999998"/>
  </r>
  <r>
    <n v="9973"/>
    <x v="4998"/>
    <x v="0"/>
    <x v="108"/>
    <d v="2013-09-18T00:00:00"/>
    <s v="Standard Class"/>
    <s v="RC-19960"/>
    <s v="Ryan Crowe"/>
    <x v="0"/>
    <s v="United States"/>
    <x v="12"/>
    <x v="5"/>
    <n v="77041"/>
    <x v="2"/>
    <s v="OFF-EN-10000056"/>
    <x v="1"/>
    <x v="12"/>
    <s v="Cameo Buff Policy Envelopes"/>
    <n v="99.567999999999998"/>
    <n v="2"/>
    <n v="0.2"/>
    <n v="33.604199999999992"/>
  </r>
  <r>
    <n v="9974"/>
    <x v="4999"/>
    <x v="0"/>
    <x v="409"/>
    <d v="2013-12-11T00:00:00"/>
    <s v="Standard Class"/>
    <s v="AP-10720"/>
    <s v="Anne Pryor"/>
    <x v="2"/>
    <s v="United States"/>
    <x v="1"/>
    <x v="1"/>
    <n v="90032"/>
    <x v="1"/>
    <s v="TEC-PH-10004080"/>
    <x v="2"/>
    <x v="7"/>
    <s v="Avaya 5410 Digital phone"/>
    <n v="271.95999999999998"/>
    <n v="5"/>
    <n v="0.2"/>
    <n v="27.195999999999998"/>
  </r>
  <r>
    <n v="9975"/>
    <x v="4999"/>
    <x v="0"/>
    <x v="409"/>
    <d v="2013-12-11T00:00:00"/>
    <s v="Standard Class"/>
    <s v="AP-10720"/>
    <s v="Anne Pryor"/>
    <x v="2"/>
    <s v="United States"/>
    <x v="1"/>
    <x v="1"/>
    <n v="90032"/>
    <x v="1"/>
    <s v="OFF-AR-10004752"/>
    <x v="1"/>
    <x v="6"/>
    <s v="Blackstonian Pencils"/>
    <n v="18.689999999999998"/>
    <n v="7"/>
    <n v="0"/>
    <n v="5.2332000000000001"/>
  </r>
  <r>
    <n v="9976"/>
    <x v="4999"/>
    <x v="0"/>
    <x v="409"/>
    <d v="2013-12-11T00:00:00"/>
    <s v="Standard Class"/>
    <s v="AP-10720"/>
    <s v="Anne Pryor"/>
    <x v="2"/>
    <s v="United States"/>
    <x v="1"/>
    <x v="1"/>
    <n v="90032"/>
    <x v="1"/>
    <s v="OFF-PA-10000743"/>
    <x v="1"/>
    <x v="10"/>
    <s v="Xerox 1977"/>
    <n v="13.36"/>
    <n v="2"/>
    <n v="0"/>
    <n v="6.4127999999999998"/>
  </r>
  <r>
    <n v="9977"/>
    <x v="4999"/>
    <x v="0"/>
    <x v="409"/>
    <d v="2013-12-11T00:00:00"/>
    <s v="Standard Class"/>
    <s v="AP-10720"/>
    <s v="Anne Pryor"/>
    <x v="2"/>
    <s v="United States"/>
    <x v="1"/>
    <x v="1"/>
    <n v="90032"/>
    <x v="1"/>
    <s v="TEC-PH-10002496"/>
    <x v="2"/>
    <x v="7"/>
    <s v="Cisco SPA301"/>
    <n v="249.58400000000003"/>
    <n v="2"/>
    <n v="0.2"/>
    <n v="31.197999999999986"/>
  </r>
  <r>
    <n v="9978"/>
    <x v="4999"/>
    <x v="0"/>
    <x v="409"/>
    <d v="2013-12-11T00:00:00"/>
    <s v="Standard Class"/>
    <s v="AP-10720"/>
    <s v="Anne Pryor"/>
    <x v="2"/>
    <s v="United States"/>
    <x v="1"/>
    <x v="1"/>
    <n v="90032"/>
    <x v="1"/>
    <s v="OFF-FA-10003467"/>
    <x v="1"/>
    <x v="13"/>
    <s v="Alliance Big Bands Rubber Bands, 12/Pack"/>
    <n v="13.86"/>
    <n v="7"/>
    <n v="0"/>
    <n v="0"/>
  </r>
  <r>
    <n v="9979"/>
    <x v="4999"/>
    <x v="0"/>
    <x v="409"/>
    <d v="2013-12-11T00:00:00"/>
    <s v="Standard Class"/>
    <s v="AP-10720"/>
    <s v="Anne Pryor"/>
    <x v="2"/>
    <s v="United States"/>
    <x v="1"/>
    <x v="1"/>
    <n v="90032"/>
    <x v="1"/>
    <s v="OFF-BI-10003727"/>
    <x v="1"/>
    <x v="8"/>
    <s v="Avery Durable Slant Ring Binders With Label Holder"/>
    <n v="13.375999999999999"/>
    <n v="4"/>
    <n v="0.2"/>
    <n v="4.6815999999999995"/>
  </r>
  <r>
    <n v="9980"/>
    <x v="4999"/>
    <x v="0"/>
    <x v="409"/>
    <d v="2013-12-11T00:00:00"/>
    <s v="Standard Class"/>
    <s v="AP-10720"/>
    <s v="Anne Pryor"/>
    <x v="2"/>
    <s v="United States"/>
    <x v="1"/>
    <x v="1"/>
    <n v="90032"/>
    <x v="1"/>
    <s v="OFF-BI-10002026"/>
    <x v="1"/>
    <x v="8"/>
    <s v="Ibico Recycled Linen-Style Covers"/>
    <n v="437.47200000000009"/>
    <n v="14"/>
    <n v="0.2"/>
    <n v="153.11519999999999"/>
  </r>
  <r>
    <n v="9981"/>
    <x v="5000"/>
    <x v="1"/>
    <x v="684"/>
    <d v="2012-09-09T00:00:00"/>
    <s v="Second Class"/>
    <s v="SW-20455"/>
    <s v="Shaun Weien"/>
    <x v="0"/>
    <s v="United States"/>
    <x v="240"/>
    <x v="28"/>
    <n v="70506"/>
    <x v="0"/>
    <s v="FUR-TA-10001039"/>
    <x v="0"/>
    <x v="3"/>
    <s v="KI Adjustable-Height Table"/>
    <n v="85.98"/>
    <n v="1"/>
    <n v="0"/>
    <n v="22.354800000000004"/>
  </r>
  <r>
    <n v="9982"/>
    <x v="5001"/>
    <x v="3"/>
    <x v="646"/>
    <d v="2014-08-07T00:00:00"/>
    <s v="First Class"/>
    <s v="TB-21055"/>
    <s v="Ted Butterfield"/>
    <x v="0"/>
    <s v="United States"/>
    <x v="54"/>
    <x v="24"/>
    <n v="45014"/>
    <x v="3"/>
    <s v="OFF-LA-10004484"/>
    <x v="1"/>
    <x v="2"/>
    <s v="Avery 476"/>
    <n v="16.520000000000003"/>
    <n v="5"/>
    <n v="0.2"/>
    <n v="5.368999999999998"/>
  </r>
  <r>
    <n v="9983"/>
    <x v="5002"/>
    <x v="0"/>
    <x v="897"/>
    <d v="2013-09-29T00:00:00"/>
    <s v="Standard Class"/>
    <s v="RC-19960"/>
    <s v="Ryan Crowe"/>
    <x v="0"/>
    <s v="United States"/>
    <x v="354"/>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x v="354"/>
    <x v="12"/>
    <n v="49505"/>
    <x v="2"/>
    <s v="TEC-PH-10001305"/>
    <x v="2"/>
    <x v="7"/>
    <s v="Panasonic KX TS208W Corded phone"/>
    <n v="97.98"/>
    <n v="2"/>
    <n v="0"/>
    <n v="27.434400000000011"/>
  </r>
  <r>
    <n v="9985"/>
    <x v="5003"/>
    <x v="1"/>
    <x v="961"/>
    <d v="2012-05-23T00:00:00"/>
    <s v="Standard Class"/>
    <s v="DV-13465"/>
    <s v="Dianna Vittorini"/>
    <x v="0"/>
    <s v="United States"/>
    <x v="85"/>
    <x v="15"/>
    <n v="11561"/>
    <x v="3"/>
    <s v="OFF-LA-10003766"/>
    <x v="1"/>
    <x v="2"/>
    <s v="Self-Adhesive Removable Labels"/>
    <n v="31.5"/>
    <n v="10"/>
    <n v="0"/>
    <n v="15.120000000000001"/>
  </r>
  <r>
    <n v="9986"/>
    <x v="5003"/>
    <x v="1"/>
    <x v="961"/>
    <d v="2012-05-23T00:00:00"/>
    <s v="Standard Class"/>
    <s v="DV-13465"/>
    <s v="Dianna Vittorini"/>
    <x v="0"/>
    <s v="United States"/>
    <x v="85"/>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x v="1"/>
    <x v="1"/>
    <n v="90008"/>
    <x v="1"/>
    <s v="TEC-AC-10003399"/>
    <x v="2"/>
    <x v="11"/>
    <s v="Memorex Mini Travel Drive 64 GB USB 2.0 Flash Drive"/>
    <n v="36.24"/>
    <n v="1"/>
    <n v="0"/>
    <n v="15.220800000000001"/>
  </r>
  <r>
    <n v="9988"/>
    <x v="5005"/>
    <x v="3"/>
    <x v="701"/>
    <d v="2014-11-22T00:00:00"/>
    <s v="Standard Class"/>
    <s v="RA-19885"/>
    <s v="Ruben Ausman"/>
    <x v="1"/>
    <s v="United States"/>
    <x v="417"/>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x v="417"/>
    <x v="32"/>
    <n v="30605"/>
    <x v="0"/>
    <s v="TEC-PH-10004006"/>
    <x v="2"/>
    <x v="7"/>
    <s v="Panasonic KX - TS880B Telephone"/>
    <n v="206.1"/>
    <n v="5"/>
    <n v="0"/>
    <n v="55.647000000000006"/>
  </r>
  <r>
    <n v="9990"/>
    <x v="5006"/>
    <x v="2"/>
    <x v="1237"/>
    <d v="2011-01-24T00:00:00"/>
    <s v="Second Class"/>
    <s v="TB-21400"/>
    <s v="Tom Boeckenhauer"/>
    <x v="0"/>
    <s v="United States"/>
    <x v="100"/>
    <x v="2"/>
    <n v="33180"/>
    <x v="0"/>
    <s v="FUR-FU-10001889"/>
    <x v="0"/>
    <x v="5"/>
    <s v="Ultra Door Pull Handle"/>
    <n v="25.248000000000001"/>
    <n v="3"/>
    <n v="0.2"/>
    <n v="4.1027999999999993"/>
  </r>
  <r>
    <n v="9991"/>
    <x v="5007"/>
    <x v="3"/>
    <x v="425"/>
    <d v="2014-03-04T00:00:00"/>
    <s v="Standard Class"/>
    <s v="DB-13060"/>
    <s v="Dave Brooks"/>
    <x v="0"/>
    <s v="United States"/>
    <x v="116"/>
    <x v="1"/>
    <n v="92627"/>
    <x v="1"/>
    <s v="FUR-FU-10000747"/>
    <x v="0"/>
    <x v="5"/>
    <s v="Tenex B1-RE Series Chair Mats for Low Pile Carpets"/>
    <n v="91.96"/>
    <n v="2"/>
    <n v="0"/>
    <n v="15.633199999999988"/>
  </r>
  <r>
    <n v="9992"/>
    <x v="5007"/>
    <x v="3"/>
    <x v="425"/>
    <d v="2014-03-04T00:00:00"/>
    <s v="Standard Class"/>
    <s v="DB-13060"/>
    <s v="Dave Brooks"/>
    <x v="0"/>
    <s v="United States"/>
    <x v="116"/>
    <x v="1"/>
    <n v="92627"/>
    <x v="1"/>
    <s v="TEC-PH-10003645"/>
    <x v="2"/>
    <x v="7"/>
    <s v="Aastra 57i VoIP phone"/>
    <n v="258.57600000000002"/>
    <n v="2"/>
    <n v="0.2"/>
    <n v="19.393200000000007"/>
  </r>
  <r>
    <n v="9993"/>
    <x v="5007"/>
    <x v="3"/>
    <x v="425"/>
    <d v="2014-03-04T00:00:00"/>
    <s v="Standard Class"/>
    <s v="DB-13060"/>
    <s v="Dave Brooks"/>
    <x v="0"/>
    <s v="United States"/>
    <x v="116"/>
    <x v="1"/>
    <n v="92627"/>
    <x v="1"/>
    <s v="OFF-PA-10004041"/>
    <x v="1"/>
    <x v="10"/>
    <s v="It's Hot Message Books with Stickers, 2 3/4&quot; x 5&quot;"/>
    <n v="29.6"/>
    <n v="4"/>
    <n v="0"/>
    <n v="13.32"/>
  </r>
  <r>
    <n v="9994"/>
    <x v="5008"/>
    <x v="3"/>
    <x v="464"/>
    <d v="2014-05-10T00:00:00"/>
    <s v="Second Class"/>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0">
    <format dxfId="157">
      <pivotArea collapsedLevelsAreSubtotals="1" fieldPosition="0">
        <references count="1">
          <reference field="3" count="12">
            <x v="1"/>
            <x v="2"/>
            <x v="3"/>
            <x v="4"/>
            <x v="5"/>
            <x v="6"/>
            <x v="7"/>
            <x v="8"/>
            <x v="9"/>
            <x v="10"/>
            <x v="11"/>
            <x v="12"/>
          </reference>
        </references>
      </pivotArea>
    </format>
    <format dxfId="156">
      <pivotArea collapsedLevelsAreSubtotals="1" fieldPosition="0">
        <references count="1">
          <reference field="3" count="12">
            <x v="1"/>
            <x v="2"/>
            <x v="3"/>
            <x v="4"/>
            <x v="5"/>
            <x v="6"/>
            <x v="7"/>
            <x v="8"/>
            <x v="9"/>
            <x v="10"/>
            <x v="11"/>
            <x v="12"/>
          </reference>
        </references>
      </pivotArea>
    </format>
    <format dxfId="155">
      <pivotArea collapsedLevelsAreSubtotals="1" fieldPosition="0">
        <references count="1">
          <reference field="3" count="12">
            <x v="1"/>
            <x v="2"/>
            <x v="3"/>
            <x v="4"/>
            <x v="5"/>
            <x v="6"/>
            <x v="7"/>
            <x v="8"/>
            <x v="9"/>
            <x v="10"/>
            <x v="11"/>
            <x v="12"/>
          </reference>
        </references>
      </pivotArea>
    </format>
    <format dxfId="154">
      <pivotArea collapsedLevelsAreSubtotals="1" fieldPosition="0">
        <references count="1">
          <reference field="3" count="12">
            <x v="1"/>
            <x v="2"/>
            <x v="3"/>
            <x v="4"/>
            <x v="5"/>
            <x v="6"/>
            <x v="7"/>
            <x v="8"/>
            <x v="9"/>
            <x v="10"/>
            <x v="11"/>
            <x v="12"/>
          </reference>
        </references>
      </pivotArea>
    </format>
    <format dxfId="153">
      <pivotArea collapsedLevelsAreSubtotals="1" fieldPosition="0">
        <references count="1">
          <reference field="3" count="12">
            <x v="1"/>
            <x v="2"/>
            <x v="3"/>
            <x v="4"/>
            <x v="5"/>
            <x v="6"/>
            <x v="7"/>
            <x v="8"/>
            <x v="9"/>
            <x v="10"/>
            <x v="11"/>
            <x v="12"/>
          </reference>
        </references>
      </pivotArea>
    </format>
    <format dxfId="152">
      <pivotArea grandRow="1" outline="0" collapsedLevelsAreSubtotals="1" fieldPosition="0"/>
    </format>
    <format dxfId="151">
      <pivotArea grandRow="1" outline="0" collapsedLevelsAreSubtotals="1" fieldPosition="0"/>
    </format>
    <format dxfId="150">
      <pivotArea grandRow="1" outline="0" collapsedLevelsAreSubtotals="1" fieldPosition="0"/>
    </format>
    <format dxfId="149">
      <pivotArea grandRow="1" outline="0" collapsedLevelsAreSubtotals="1" fieldPosition="0"/>
    </format>
    <format dxfId="148">
      <pivotArea grandRow="1" outline="0" collapsedLevelsAreSubtotals="1" fieldPosition="0"/>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1"/>
          </reference>
        </references>
      </pivotArea>
    </chartFormat>
    <chartFormat chart="3"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6">
  <location ref="A3:B6"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3">
    <i>
      <x/>
    </i>
    <i>
      <x v="1"/>
    </i>
    <i>
      <x v="2"/>
    </i>
  </rowItems>
  <colItems count="1">
    <i/>
  </colItems>
  <dataFields count="1">
    <dataField name="Sum of Sales" fld="18" showDataAs="percentOfTotal" baseField="0" baseItem="0" numFmtId="10"/>
  </dataFields>
  <chartFormats count="8">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5" count="1" selected="0">
            <x v="0"/>
          </reference>
        </references>
      </pivotArea>
    </chartFormat>
    <chartFormat chart="1" format="3">
      <pivotArea type="data" outline="0" fieldPosition="0">
        <references count="2">
          <reference field="4294967294" count="1" selected="0">
            <x v="0"/>
          </reference>
          <reference field="15" count="1" selected="0">
            <x v="1"/>
          </reference>
        </references>
      </pivotArea>
    </chartFormat>
    <chartFormat chart="1" format="4">
      <pivotArea type="data" outline="0" fieldPosition="0">
        <references count="2">
          <reference field="4294967294" count="1" selected="0">
            <x v="0"/>
          </reference>
          <reference field="15" count="1" selected="0">
            <x v="2"/>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15" count="1" selected="0">
            <x v="0"/>
          </reference>
        </references>
      </pivotArea>
    </chartFormat>
    <chartFormat chart="5" format="11">
      <pivotArea type="data" outline="0" fieldPosition="0">
        <references count="2">
          <reference field="4294967294" count="1" selected="0">
            <x v="0"/>
          </reference>
          <reference field="15" count="1" selected="0">
            <x v="1"/>
          </reference>
        </references>
      </pivotArea>
    </chartFormat>
    <chartFormat chart="5" format="12">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location ref="A3:B52"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8" baseField="0" baseItem="0" numFmtId="165"/>
  </dataFields>
  <formats count="1">
    <format dxfId="147">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BE1030-127C-47E6-95A1-BBE3A8A3D5CC}"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4">
  <location ref="A3:B8"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5">
    <i>
      <x v="3"/>
    </i>
    <i>
      <x v="16"/>
    </i>
    <i>
      <x v="14"/>
    </i>
    <i>
      <x v="5"/>
    </i>
    <i>
      <x v="13"/>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F1CB81-4CED-4366-B7F2-54D93F94002E}" name="PivotTable6"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0">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3840BF-7665-4CA9-B8F7-236756A14894}" name="PivotTable4"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0">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4">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7739414-A069-4AFC-9772-9CD8462BE704}" name="PivotTable3"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9">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5E7EFDB-BD61-4810-99E5-8FAC7B1BA7BF}" name="PivotTable2"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CB45107-D9DE-47EF-9BB9-CE9957ED938B}" name="PivotTable8"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5B1C5CB-AACA-47BD-9F91-1FB2C2A54BC1}" name="PivotTable9"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sd="0" x="1"/>
        <item sd="0" x="2"/>
        <item sd="0" x="3"/>
        <item sd="0"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1BC958B-9FCB-4C62-9D8B-D2D24007AEA0}" sourceName="Year">
  <pivotTables>
    <pivotTable tabId="4" name="PivotTable2"/>
    <pivotTable tabId="3" name="PivotTable1"/>
    <pivotTable tabId="8" name="PivotTable2"/>
    <pivotTable tabId="8" name="PivotTable3"/>
    <pivotTable tabId="8" name="PivotTable4"/>
    <pivotTable tabId="8" name="PivotTable6"/>
    <pivotTable tabId="8" name="PivotTable8"/>
    <pivotTable tabId="6" name="PivotTable6"/>
    <pivotTable tabId="5" name="PivotTable5"/>
    <pivotTable tabId="7" name="PivotTable1"/>
  </pivotTables>
  <data>
    <tabular pivotCacheId="124931526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09B5C13-8361-4071-9DD1-60434F15D6EB}" sourceName="Segment">
  <pivotTables>
    <pivotTable tabId="4" name="PivotTable2"/>
    <pivotTable tabId="3" name="PivotTable1"/>
    <pivotTable tabId="8" name="PivotTable2"/>
    <pivotTable tabId="8" name="PivotTable3"/>
    <pivotTable tabId="8" name="PivotTable4"/>
    <pivotTable tabId="8" name="PivotTable6"/>
    <pivotTable tabId="8" name="PivotTable8"/>
    <pivotTable tabId="6" name="PivotTable6"/>
    <pivotTable tabId="5" name="PivotTable5"/>
    <pivotTable tabId="7" name="PivotTable1"/>
  </pivotTables>
  <data>
    <tabular pivotCacheId="124931526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4950C7E-C741-4438-93FE-866CFE1F06C8}" sourceName="Region">
  <pivotTables>
    <pivotTable tabId="4" name="PivotTable2"/>
    <pivotTable tabId="3" name="PivotTable1"/>
    <pivotTable tabId="8" name="PivotTable2"/>
    <pivotTable tabId="8" name="PivotTable3"/>
    <pivotTable tabId="8" name="PivotTable4"/>
    <pivotTable tabId="8" name="PivotTable6"/>
    <pivotTable tabId="8" name="PivotTable8"/>
    <pivotTable tabId="6" name="PivotTable6"/>
    <pivotTable tabId="5" name="PivotTable5"/>
    <pivotTable tabId="7" name="PivotTable1"/>
  </pivotTables>
  <data>
    <tabular pivotCacheId="124931526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07F76318-D059-490F-AAF7-930374346982}" cache="Slicer_Year1" caption="Year" style="AZ" rowHeight="241300"/>
  <slicer name="Segment 1" xr10:uid="{F4ED0F44-687F-45D2-92EF-16C40416D057}" cache="Slicer_Segment" caption="Segment" style="AZ" rowHeight="241300"/>
  <slicer name="Region 1" xr10:uid="{4D52885D-7EE9-4A53-AEEC-21AE34F0EFBC}" cache="Slicer_Region" caption="Region" style="AZ"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F906EFD-2808-4BF7-931A-93F94D14F662}" cache="Slicer_Year1" caption="Year" rowHeight="241300"/>
  <slicer name="Segment" xr10:uid="{83A3CEDB-2165-4906-8A7A-A1E4DCDFE14D}" cache="Slicer_Segment" caption="Segment" rowHeight="241300"/>
  <slicer name="Region" xr10:uid="{E8E82ADA-5BA1-4080-A4FF-F22BF787657F}" cache="Slicer_Region" caption="Region"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510DC35-26B0-4F12-9171-C5257508B88E}" cache="Slicer_Year1"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V9995" totalsRowShown="0" headerRowDxfId="146" dataDxfId="145">
  <autoFilter ref="A1:V9995" xr:uid="{00000000-0009-0000-0100-000001000000}"/>
  <tableColumns count="22">
    <tableColumn id="1" xr3:uid="{00000000-0010-0000-0000-000001000000}" name="Row ID" dataDxfId="144"/>
    <tableColumn id="2" xr3:uid="{00000000-0010-0000-0000-000002000000}" name="Order ID" dataDxfId="143"/>
    <tableColumn id="3" xr3:uid="{00000000-0010-0000-0000-000003000000}" name="Year" dataDxfId="142">
      <calculatedColumnFormula>YEAR(Data!$D2)</calculatedColumnFormula>
    </tableColumn>
    <tableColumn id="4" xr3:uid="{00000000-0010-0000-0000-000004000000}" name="Order Date" dataDxfId="141"/>
    <tableColumn id="5" xr3:uid="{00000000-0010-0000-0000-000005000000}" name="Ship Date" dataDxfId="140"/>
    <tableColumn id="6" xr3:uid="{00000000-0010-0000-0000-000006000000}" name="Ship Mode" dataDxfId="139"/>
    <tableColumn id="7" xr3:uid="{00000000-0010-0000-0000-000007000000}" name="Customer ID" dataDxfId="138"/>
    <tableColumn id="8" xr3:uid="{00000000-0010-0000-0000-000008000000}" name="Customer Name" dataDxfId="137"/>
    <tableColumn id="9" xr3:uid="{00000000-0010-0000-0000-000009000000}" name="Segment" dataDxfId="136"/>
    <tableColumn id="10" xr3:uid="{00000000-0010-0000-0000-00000A000000}" name="Country" dataDxfId="135"/>
    <tableColumn id="11" xr3:uid="{00000000-0010-0000-0000-00000B000000}" name="City" dataDxfId="134"/>
    <tableColumn id="12" xr3:uid="{00000000-0010-0000-0000-00000C000000}" name="State" dataDxfId="133"/>
    <tableColumn id="13" xr3:uid="{00000000-0010-0000-0000-00000D000000}" name="Postal Code" dataDxfId="132"/>
    <tableColumn id="14" xr3:uid="{00000000-0010-0000-0000-00000E000000}" name="Region" dataDxfId="131"/>
    <tableColumn id="15" xr3:uid="{00000000-0010-0000-0000-00000F000000}" name="Product ID" dataDxfId="130"/>
    <tableColumn id="16" xr3:uid="{00000000-0010-0000-0000-000010000000}" name="Category" dataDxfId="129"/>
    <tableColumn id="17" xr3:uid="{00000000-0010-0000-0000-000011000000}" name="Sub-Category" dataDxfId="128"/>
    <tableColumn id="18" xr3:uid="{00000000-0010-0000-0000-000012000000}" name="Product Name" dataDxfId="127"/>
    <tableColumn id="19" xr3:uid="{00000000-0010-0000-0000-000013000000}" name="Sales" dataDxfId="126"/>
    <tableColumn id="20" xr3:uid="{00000000-0010-0000-0000-000014000000}" name="Quantity" dataDxfId="125"/>
    <tableColumn id="21" xr3:uid="{00000000-0010-0000-0000-000015000000}" name="Discount" dataDxfId="124"/>
    <tableColumn id="22" xr3:uid="{00000000-0010-0000-0000-000016000000}" name="Profit" dataDxfId="123"/>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1930B-E42E-48DE-9F4A-42DA4BE4DEA8}">
  <dimension ref="T14"/>
  <sheetViews>
    <sheetView showGridLines="0" showRowColHeaders="0" tabSelected="1" zoomScale="64" zoomScaleNormal="85" workbookViewId="0">
      <selection activeCell="U46" sqref="U46"/>
    </sheetView>
  </sheetViews>
  <sheetFormatPr defaultRowHeight="15" x14ac:dyDescent="0.25"/>
  <sheetData>
    <row r="14" spans="20:20" x14ac:dyDescent="0.25">
      <c r="T14" t="s">
        <v>10955</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9995"/>
  <sheetViews>
    <sheetView zoomScaleNormal="100" workbookViewId="0">
      <selection activeCell="C16" sqref="C16"/>
    </sheetView>
  </sheetViews>
  <sheetFormatPr defaultColWidth="14.42578125" defaultRowHeight="15" customHeight="1" x14ac:dyDescent="0.25"/>
  <cols>
    <col min="1" max="1" width="12.5703125" customWidth="1"/>
    <col min="2" max="2" width="28.5703125" customWidth="1"/>
    <col min="3" max="3" width="14" customWidth="1"/>
    <col min="4" max="4" width="13.42578125" customWidth="1"/>
    <col min="5" max="5" width="13.7109375" customWidth="1"/>
    <col min="6" max="6" width="15" customWidth="1"/>
    <col min="7" max="7" width="18.7109375" customWidth="1"/>
    <col min="8" max="8" width="18" customWidth="1"/>
    <col min="9" max="11" width="12.5703125" customWidth="1"/>
    <col min="12" max="12" width="14.5703125" customWidth="1"/>
    <col min="13" max="13" width="14.140625" customWidth="1"/>
    <col min="14" max="14" width="13.5703125" customWidth="1"/>
    <col min="15" max="15" width="12.7109375" customWidth="1"/>
    <col min="16" max="16" width="16.28515625" customWidth="1"/>
    <col min="17" max="17" width="17.28515625" customWidth="1"/>
    <col min="18" max="18" width="16.140625" customWidth="1"/>
    <col min="19"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16"/>
  <sheetViews>
    <sheetView workbookViewId="0">
      <selection activeCell="A3" sqref="A3"/>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5" t="s">
        <v>10932</v>
      </c>
      <c r="B3" s="4" t="s">
        <v>10946</v>
      </c>
      <c r="C3" s="10" t="s">
        <v>10947</v>
      </c>
    </row>
    <row r="4" spans="1:3" x14ac:dyDescent="0.25">
      <c r="A4" s="7" t="s">
        <v>10934</v>
      </c>
      <c r="B4" s="11">
        <v>95365.937600000019</v>
      </c>
      <c r="C4" s="12">
        <v>9199.2699999999986</v>
      </c>
    </row>
    <row r="5" spans="1:3" x14ac:dyDescent="0.25">
      <c r="A5" s="8" t="s">
        <v>10935</v>
      </c>
      <c r="B5" s="13">
        <v>60172.649400000024</v>
      </c>
      <c r="C5" s="14">
        <v>10288.898699999991</v>
      </c>
    </row>
    <row r="6" spans="1:3" x14ac:dyDescent="0.25">
      <c r="A6" s="8" t="s">
        <v>10936</v>
      </c>
      <c r="B6" s="13">
        <v>199252.98399999991</v>
      </c>
      <c r="C6" s="14">
        <v>26806.573700000015</v>
      </c>
    </row>
    <row r="7" spans="1:3" x14ac:dyDescent="0.25">
      <c r="A7" s="8" t="s">
        <v>10937</v>
      </c>
      <c r="B7" s="13">
        <v>141851.5674</v>
      </c>
      <c r="C7" s="14">
        <v>13437.806799999998</v>
      </c>
    </row>
    <row r="8" spans="1:3" x14ac:dyDescent="0.25">
      <c r="A8" s="8" t="s">
        <v>10938</v>
      </c>
      <c r="B8" s="13">
        <v>156122.28669999994</v>
      </c>
      <c r="C8" s="14">
        <v>22308.51279999999</v>
      </c>
    </row>
    <row r="9" spans="1:3" x14ac:dyDescent="0.25">
      <c r="A9" s="8" t="s">
        <v>10939</v>
      </c>
      <c r="B9" s="13">
        <v>147082.61130000011</v>
      </c>
      <c r="C9" s="14">
        <v>20899.334500000012</v>
      </c>
    </row>
    <row r="10" spans="1:3" x14ac:dyDescent="0.25">
      <c r="A10" s="8" t="s">
        <v>10940</v>
      </c>
      <c r="B10" s="13">
        <v>149580.83800000031</v>
      </c>
      <c r="C10" s="14">
        <v>13535.38299999998</v>
      </c>
    </row>
    <row r="11" spans="1:3" x14ac:dyDescent="0.25">
      <c r="A11" s="8" t="s">
        <v>10941</v>
      </c>
      <c r="B11" s="13">
        <v>159589.45099999988</v>
      </c>
      <c r="C11" s="14">
        <v>21896.715399999972</v>
      </c>
    </row>
    <row r="12" spans="1:3" x14ac:dyDescent="0.25">
      <c r="A12" s="8" t="s">
        <v>10942</v>
      </c>
      <c r="B12" s="13">
        <v>309770.09970000025</v>
      </c>
      <c r="C12" s="14">
        <v>37293.192500000034</v>
      </c>
    </row>
    <row r="13" spans="1:3" x14ac:dyDescent="0.25">
      <c r="A13" s="8" t="s">
        <v>10943</v>
      </c>
      <c r="B13" s="13">
        <v>197115.20170000009</v>
      </c>
      <c r="C13" s="14">
        <v>31469.663800000035</v>
      </c>
    </row>
    <row r="14" spans="1:3" x14ac:dyDescent="0.25">
      <c r="A14" s="8" t="s">
        <v>10944</v>
      </c>
      <c r="B14" s="13">
        <v>349120.07400000008</v>
      </c>
      <c r="C14" s="14">
        <v>35825.536599999927</v>
      </c>
    </row>
    <row r="15" spans="1:3" x14ac:dyDescent="0.25">
      <c r="A15" s="8" t="s">
        <v>10945</v>
      </c>
      <c r="B15" s="13">
        <v>332177.15950000001</v>
      </c>
      <c r="C15" s="14">
        <v>43436.13390000003</v>
      </c>
    </row>
    <row r="16" spans="1:3" x14ac:dyDescent="0.25">
      <c r="A16" s="9" t="s">
        <v>10933</v>
      </c>
      <c r="B16" s="15">
        <v>2297200.8603000008</v>
      </c>
      <c r="C16" s="16">
        <v>286397.02169999998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7"/>
  <sheetViews>
    <sheetView workbookViewId="0">
      <selection activeCell="A5" sqref="A5:B5"/>
      <pivotSelection pane="bottomRight" showHeader="1" extendable="1" start="1" max="4" activeRow="4" click="1" r:id="rId1">
        <pivotArea dataOnly="0" fieldPosition="0">
          <references count="1">
            <reference field="15" count="1">
              <x v="1"/>
            </reference>
          </references>
        </pivotArea>
      </pivotSelection>
    </sheetView>
  </sheetViews>
  <sheetFormatPr defaultRowHeight="15" x14ac:dyDescent="0.25"/>
  <cols>
    <col min="1" max="1" width="14.5703125" bestFit="1" customWidth="1"/>
    <col min="2" max="2" width="12.5703125" bestFit="1" customWidth="1"/>
    <col min="5" max="5" width="14.5703125" bestFit="1" customWidth="1"/>
    <col min="6" max="6" width="11.5703125" bestFit="1" customWidth="1"/>
  </cols>
  <sheetData>
    <row r="3" spans="1:6" x14ac:dyDescent="0.25">
      <c r="A3" s="5" t="s">
        <v>10932</v>
      </c>
      <c r="B3" s="6" t="s">
        <v>10947</v>
      </c>
      <c r="E3" s="20" t="s">
        <v>15</v>
      </c>
      <c r="F3" s="20" t="s">
        <v>21</v>
      </c>
    </row>
    <row r="4" spans="1:6" x14ac:dyDescent="0.25">
      <c r="A4" s="17" t="s">
        <v>71</v>
      </c>
      <c r="B4" s="41">
        <v>145454.9480999998</v>
      </c>
      <c r="E4" t="str">
        <f>A4</f>
        <v>Technology</v>
      </c>
      <c r="F4" s="21">
        <f>GETPIVOTDATA("Profit",$A$3,"Category",A4)</f>
        <v>145454.9480999998</v>
      </c>
    </row>
    <row r="5" spans="1:6" x14ac:dyDescent="0.25">
      <c r="A5" s="18" t="s">
        <v>46</v>
      </c>
      <c r="B5" s="42">
        <v>122490.8008000001</v>
      </c>
      <c r="E5" t="str">
        <f>A5</f>
        <v>Office Supplies</v>
      </c>
      <c r="F5" s="21">
        <f t="shared" ref="F5:F6" si="0">GETPIVOTDATA("Profit",$A$3,"Category",A5)</f>
        <v>122490.8008000001</v>
      </c>
    </row>
    <row r="6" spans="1:6" x14ac:dyDescent="0.25">
      <c r="A6" s="18" t="s">
        <v>32</v>
      </c>
      <c r="B6" s="42">
        <v>18451.272799999992</v>
      </c>
      <c r="E6" t="str">
        <f>A6</f>
        <v>Furniture</v>
      </c>
      <c r="F6" s="21">
        <f t="shared" si="0"/>
        <v>18451.272799999992</v>
      </c>
    </row>
    <row r="7" spans="1:6" x14ac:dyDescent="0.25">
      <c r="A7" s="19" t="s">
        <v>10933</v>
      </c>
      <c r="B7" s="43">
        <v>286397.02169999992</v>
      </c>
      <c r="E7" t="str">
        <f>A7</f>
        <v>Grand Total</v>
      </c>
      <c r="F7" s="21">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6"/>
  <sheetViews>
    <sheetView workbookViewId="0">
      <selection activeCell="P13" sqref="P13"/>
    </sheetView>
  </sheetViews>
  <sheetFormatPr defaultRowHeight="15" x14ac:dyDescent="0.25"/>
  <cols>
    <col min="1" max="1" width="14.5703125" bestFit="1" customWidth="1"/>
    <col min="2" max="2" width="12.140625" bestFit="1" customWidth="1"/>
  </cols>
  <sheetData>
    <row r="3" spans="1:2" x14ac:dyDescent="0.25">
      <c r="A3" s="5" t="s">
        <v>10932</v>
      </c>
      <c r="B3" s="6" t="s">
        <v>10946</v>
      </c>
    </row>
    <row r="4" spans="1:2" x14ac:dyDescent="0.25">
      <c r="A4" s="17" t="s">
        <v>32</v>
      </c>
      <c r="B4" s="22">
        <v>0.32300170530281774</v>
      </c>
    </row>
    <row r="5" spans="1:2" x14ac:dyDescent="0.25">
      <c r="A5" s="18" t="s">
        <v>46</v>
      </c>
      <c r="B5" s="23">
        <v>0.31301008302169103</v>
      </c>
    </row>
    <row r="6" spans="1:2" x14ac:dyDescent="0.25">
      <c r="A6" s="24" t="s">
        <v>71</v>
      </c>
      <c r="B6" s="25">
        <v>0.36398821167549117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52"/>
  <sheetViews>
    <sheetView workbookViewId="0">
      <selection activeCell="M20" sqref="M20"/>
    </sheetView>
  </sheetViews>
  <sheetFormatPr defaultRowHeight="15" x14ac:dyDescent="0.25"/>
  <cols>
    <col min="1" max="1" width="18.7109375" bestFit="1" customWidth="1"/>
    <col min="2" max="2" width="12.140625" bestFit="1" customWidth="1"/>
    <col min="4" max="4" width="18.7109375" bestFit="1" customWidth="1"/>
    <col min="5" max="5" width="9.5703125" bestFit="1" customWidth="1"/>
  </cols>
  <sheetData>
    <row r="3" spans="1:5" x14ac:dyDescent="0.25">
      <c r="A3" s="5" t="s">
        <v>10932</v>
      </c>
      <c r="B3" s="6" t="s">
        <v>10946</v>
      </c>
      <c r="D3" t="s">
        <v>11</v>
      </c>
      <c r="E3" t="s">
        <v>18</v>
      </c>
    </row>
    <row r="4" spans="1:5" x14ac:dyDescent="0.25">
      <c r="A4" s="17" t="s">
        <v>358</v>
      </c>
      <c r="B4" s="26">
        <v>19510.639999999992</v>
      </c>
      <c r="D4" t="str">
        <f>A4</f>
        <v>Alabama</v>
      </c>
      <c r="E4" s="21">
        <f>GETPIVOTDATA("Sales",$A$3,"State",A4)</f>
        <v>19510.639999999992</v>
      </c>
    </row>
    <row r="5" spans="1:5" x14ac:dyDescent="0.25">
      <c r="A5" s="18" t="s">
        <v>310</v>
      </c>
      <c r="B5" s="27">
        <v>35282.000999999997</v>
      </c>
      <c r="D5" t="str">
        <f t="shared" ref="D5:D32" si="0">A5</f>
        <v>Arizona</v>
      </c>
      <c r="E5" s="21">
        <f t="shared" ref="E5:E51" si="1">GETPIVOTDATA("Sales",$A$3,"State",A5)</f>
        <v>35282.000999999997</v>
      </c>
    </row>
    <row r="6" spans="1:5" x14ac:dyDescent="0.25">
      <c r="A6" s="18" t="s">
        <v>1707</v>
      </c>
      <c r="B6" s="27">
        <v>11678.129999999997</v>
      </c>
      <c r="D6" t="str">
        <f t="shared" si="0"/>
        <v>Arkansas</v>
      </c>
      <c r="E6" s="21">
        <f t="shared" si="1"/>
        <v>11678.129999999997</v>
      </c>
    </row>
    <row r="7" spans="1:5" x14ac:dyDescent="0.25">
      <c r="A7" s="18" t="s">
        <v>43</v>
      </c>
      <c r="B7" s="27">
        <v>457687.63150000101</v>
      </c>
      <c r="D7" t="str">
        <f t="shared" si="0"/>
        <v>California</v>
      </c>
      <c r="E7" s="21">
        <f t="shared" si="1"/>
        <v>457687.63150000101</v>
      </c>
    </row>
    <row r="8" spans="1:5" x14ac:dyDescent="0.25">
      <c r="A8" s="18" t="s">
        <v>457</v>
      </c>
      <c r="B8" s="27">
        <v>32108.117999999995</v>
      </c>
      <c r="D8" t="str">
        <f t="shared" si="0"/>
        <v>Colorado</v>
      </c>
      <c r="E8" s="21">
        <f t="shared" si="1"/>
        <v>32108.117999999995</v>
      </c>
    </row>
    <row r="9" spans="1:5" x14ac:dyDescent="0.25">
      <c r="A9" s="18" t="s">
        <v>747</v>
      </c>
      <c r="B9" s="27">
        <v>13384.356999999996</v>
      </c>
      <c r="D9" t="str">
        <f t="shared" si="0"/>
        <v>Connecticut</v>
      </c>
      <c r="E9" s="21">
        <f t="shared" si="1"/>
        <v>13384.356999999996</v>
      </c>
    </row>
    <row r="10" spans="1:5" x14ac:dyDescent="0.25">
      <c r="A10" s="18" t="s">
        <v>245</v>
      </c>
      <c r="B10" s="27">
        <v>27451.068999999992</v>
      </c>
      <c r="D10" t="str">
        <f t="shared" si="0"/>
        <v>Delaware</v>
      </c>
      <c r="E10" s="21">
        <f t="shared" si="1"/>
        <v>27451.068999999992</v>
      </c>
    </row>
    <row r="11" spans="1:5" x14ac:dyDescent="0.25">
      <c r="A11" s="18" t="s">
        <v>3034</v>
      </c>
      <c r="B11" s="27">
        <v>2865.0199999999995</v>
      </c>
      <c r="D11" t="str">
        <f t="shared" si="0"/>
        <v>District of Columbia</v>
      </c>
      <c r="E11" s="21">
        <f t="shared" si="1"/>
        <v>2865.0199999999995</v>
      </c>
    </row>
    <row r="12" spans="1:5" x14ac:dyDescent="0.25">
      <c r="A12" s="18" t="s">
        <v>54</v>
      </c>
      <c r="B12" s="27">
        <v>89473.707999999999</v>
      </c>
      <c r="D12" t="str">
        <f t="shared" si="0"/>
        <v>Florida</v>
      </c>
      <c r="E12" s="21">
        <f t="shared" si="1"/>
        <v>89473.707999999999</v>
      </c>
    </row>
    <row r="13" spans="1:5" x14ac:dyDescent="0.25">
      <c r="A13" s="18" t="s">
        <v>1272</v>
      </c>
      <c r="B13" s="27">
        <v>49095.840000000004</v>
      </c>
      <c r="D13" t="str">
        <f>A13</f>
        <v>Georgia</v>
      </c>
      <c r="E13" s="21">
        <f t="shared" si="1"/>
        <v>49095.840000000004</v>
      </c>
    </row>
    <row r="14" spans="1:5" x14ac:dyDescent="0.25">
      <c r="A14" s="18" t="s">
        <v>6260</v>
      </c>
      <c r="B14" s="27">
        <v>4382.4860000000017</v>
      </c>
      <c r="D14" t="str">
        <f t="shared" si="0"/>
        <v>Idaho</v>
      </c>
      <c r="E14" s="21">
        <f t="shared" si="1"/>
        <v>4382.4860000000017</v>
      </c>
    </row>
    <row r="15" spans="1:5" x14ac:dyDescent="0.25">
      <c r="A15" s="18" t="s">
        <v>211</v>
      </c>
      <c r="B15" s="27">
        <v>80166.10099999985</v>
      </c>
      <c r="D15" t="str">
        <f t="shared" si="0"/>
        <v>Illinois</v>
      </c>
      <c r="E15" s="21">
        <f t="shared" si="1"/>
        <v>80166.10099999985</v>
      </c>
    </row>
    <row r="16" spans="1:5" x14ac:dyDescent="0.25">
      <c r="A16" s="18" t="s">
        <v>254</v>
      </c>
      <c r="B16" s="27">
        <v>53555.360000000001</v>
      </c>
      <c r="D16" t="str">
        <f t="shared" si="0"/>
        <v>Indiana</v>
      </c>
      <c r="E16" s="21">
        <f>GETPIVOTDATA("Sales",$A$3,"State",A16)</f>
        <v>53555.360000000001</v>
      </c>
    </row>
    <row r="17" spans="1:5" x14ac:dyDescent="0.25">
      <c r="A17" s="18" t="s">
        <v>489</v>
      </c>
      <c r="B17" s="27">
        <v>4579.7599999999993</v>
      </c>
      <c r="D17" t="str">
        <f t="shared" si="0"/>
        <v>Iowa</v>
      </c>
      <c r="E17" s="21">
        <f t="shared" si="1"/>
        <v>4579.7599999999993</v>
      </c>
    </row>
    <row r="18" spans="1:5" x14ac:dyDescent="0.25">
      <c r="A18" s="18" t="s">
        <v>4530</v>
      </c>
      <c r="B18" s="27">
        <v>2914.31</v>
      </c>
      <c r="D18" t="str">
        <f t="shared" si="0"/>
        <v>Kansas</v>
      </c>
      <c r="E18" s="21">
        <f t="shared" si="1"/>
        <v>2914.31</v>
      </c>
    </row>
    <row r="19" spans="1:5" x14ac:dyDescent="0.25">
      <c r="A19" s="18" t="s">
        <v>29</v>
      </c>
      <c r="B19" s="27">
        <v>36591.749999999971</v>
      </c>
      <c r="D19" t="str">
        <f t="shared" si="0"/>
        <v>Kentucky</v>
      </c>
      <c r="E19" s="21">
        <f t="shared" si="1"/>
        <v>36591.749999999971</v>
      </c>
    </row>
    <row r="20" spans="1:5" x14ac:dyDescent="0.25">
      <c r="A20" s="18" t="s">
        <v>736</v>
      </c>
      <c r="B20" s="27">
        <v>9217.0299999999988</v>
      </c>
      <c r="D20" t="str">
        <f t="shared" si="0"/>
        <v>Louisiana</v>
      </c>
      <c r="E20" s="21">
        <f t="shared" si="1"/>
        <v>9217.0299999999988</v>
      </c>
    </row>
    <row r="21" spans="1:5" x14ac:dyDescent="0.25">
      <c r="A21" s="18" t="s">
        <v>5235</v>
      </c>
      <c r="B21" s="27">
        <v>1270.53</v>
      </c>
      <c r="D21" t="str">
        <f>A21</f>
        <v>Maine</v>
      </c>
      <c r="E21" s="21">
        <f t="shared" si="1"/>
        <v>1270.53</v>
      </c>
    </row>
    <row r="22" spans="1:5" x14ac:dyDescent="0.25">
      <c r="A22" s="18" t="s">
        <v>2735</v>
      </c>
      <c r="B22" s="27">
        <v>23705.523000000005</v>
      </c>
      <c r="D22" t="str">
        <f t="shared" si="0"/>
        <v>Maryland</v>
      </c>
      <c r="E22" s="21">
        <f>GETPIVOTDATA("Sales",$A$3,"State",A22)</f>
        <v>23705.523000000005</v>
      </c>
    </row>
    <row r="23" spans="1:5" x14ac:dyDescent="0.25">
      <c r="A23" s="18" t="s">
        <v>1245</v>
      </c>
      <c r="B23" s="27">
        <v>28634.43399999999</v>
      </c>
      <c r="D23" t="str">
        <f t="shared" si="0"/>
        <v>Massachusetts</v>
      </c>
      <c r="E23" s="21">
        <f t="shared" si="1"/>
        <v>28634.43399999999</v>
      </c>
    </row>
    <row r="24" spans="1:5" x14ac:dyDescent="0.25">
      <c r="A24" s="18" t="s">
        <v>238</v>
      </c>
      <c r="B24" s="27">
        <v>76269.614000000016</v>
      </c>
      <c r="D24" t="str">
        <f>A24</f>
        <v>Michigan</v>
      </c>
      <c r="E24" s="21">
        <f t="shared" si="1"/>
        <v>76269.614000000016</v>
      </c>
    </row>
    <row r="25" spans="1:5" x14ac:dyDescent="0.25">
      <c r="A25" s="18" t="s">
        <v>229</v>
      </c>
      <c r="B25" s="27">
        <v>29863.149999999994</v>
      </c>
      <c r="D25" t="str">
        <f t="shared" si="0"/>
        <v>Minnesota</v>
      </c>
      <c r="E25" s="21">
        <f t="shared" si="1"/>
        <v>29863.149999999994</v>
      </c>
    </row>
    <row r="26" spans="1:5" x14ac:dyDescent="0.25">
      <c r="A26" s="18" t="s">
        <v>1487</v>
      </c>
      <c r="B26" s="27">
        <v>10771.34</v>
      </c>
      <c r="D26" t="str">
        <f t="shared" si="0"/>
        <v>Mississippi</v>
      </c>
      <c r="E26" s="21">
        <f t="shared" si="1"/>
        <v>10771.34</v>
      </c>
    </row>
    <row r="27" spans="1:5" x14ac:dyDescent="0.25">
      <c r="A27" s="18" t="s">
        <v>596</v>
      </c>
      <c r="B27" s="27">
        <v>22205.149999999998</v>
      </c>
      <c r="D27" t="str">
        <f t="shared" si="0"/>
        <v>Missouri</v>
      </c>
      <c r="E27" s="21">
        <f t="shared" si="1"/>
        <v>22205.149999999998</v>
      </c>
    </row>
    <row r="28" spans="1:5" x14ac:dyDescent="0.25">
      <c r="A28" s="18" t="s">
        <v>1762</v>
      </c>
      <c r="B28" s="27">
        <v>5589.3519999999971</v>
      </c>
      <c r="D28" t="str">
        <f t="shared" si="0"/>
        <v>Montana</v>
      </c>
      <c r="E28" s="21">
        <f t="shared" si="1"/>
        <v>5589.3519999999971</v>
      </c>
    </row>
    <row r="29" spans="1:5" x14ac:dyDescent="0.25">
      <c r="A29" s="18" t="s">
        <v>138</v>
      </c>
      <c r="B29" s="27">
        <v>7464.9299999999985</v>
      </c>
      <c r="D29" t="str">
        <f t="shared" si="0"/>
        <v>Nebraska</v>
      </c>
      <c r="E29" s="21">
        <f t="shared" si="1"/>
        <v>7464.9299999999985</v>
      </c>
    </row>
    <row r="30" spans="1:5" x14ac:dyDescent="0.25">
      <c r="A30" s="18" t="s">
        <v>1392</v>
      </c>
      <c r="B30" s="27">
        <v>16729.101999999999</v>
      </c>
      <c r="D30" t="str">
        <f t="shared" si="0"/>
        <v>Nevada</v>
      </c>
      <c r="E30" s="21">
        <f t="shared" si="1"/>
        <v>16729.101999999999</v>
      </c>
    </row>
    <row r="31" spans="1:5" x14ac:dyDescent="0.25">
      <c r="A31" s="18" t="s">
        <v>2694</v>
      </c>
      <c r="B31" s="27">
        <v>7292.5239999999994</v>
      </c>
      <c r="D31" t="str">
        <f t="shared" si="0"/>
        <v>New Hampshire</v>
      </c>
      <c r="E31" s="21">
        <f t="shared" si="1"/>
        <v>7292.5239999999994</v>
      </c>
    </row>
    <row r="32" spans="1:5" x14ac:dyDescent="0.25">
      <c r="A32" s="18" t="s">
        <v>788</v>
      </c>
      <c r="B32" s="27">
        <v>35764.312000000013</v>
      </c>
      <c r="D32" t="str">
        <f t="shared" si="0"/>
        <v>New Jersey</v>
      </c>
      <c r="E32" s="21">
        <f>GETPIVOTDATA("Sales",$A$3,"State",A32)</f>
        <v>35764.312000000013</v>
      </c>
    </row>
    <row r="33" spans="1:5" x14ac:dyDescent="0.25">
      <c r="A33" s="18" t="s">
        <v>668</v>
      </c>
      <c r="B33" s="27">
        <v>4783.5220000000008</v>
      </c>
      <c r="D33" t="str">
        <f>A33</f>
        <v>New Mexico</v>
      </c>
      <c r="E33" s="21">
        <f t="shared" si="1"/>
        <v>4783.5220000000008</v>
      </c>
    </row>
    <row r="34" spans="1:5" x14ac:dyDescent="0.25">
      <c r="A34" s="18" t="s">
        <v>267</v>
      </c>
      <c r="B34" s="27">
        <v>310876.27099999978</v>
      </c>
      <c r="D34" t="str">
        <f>A34</f>
        <v>New York</v>
      </c>
      <c r="E34" s="21">
        <f t="shared" si="1"/>
        <v>310876.27099999978</v>
      </c>
    </row>
    <row r="35" spans="1:5" x14ac:dyDescent="0.25">
      <c r="A35" s="18" t="s">
        <v>88</v>
      </c>
      <c r="B35" s="27">
        <v>55603.163999999968</v>
      </c>
      <c r="D35" t="str">
        <f t="shared" ref="D35:D40" si="2">A35</f>
        <v>North Carolina</v>
      </c>
      <c r="E35" s="21">
        <f t="shared" si="1"/>
        <v>55603.163999999968</v>
      </c>
    </row>
    <row r="36" spans="1:5" x14ac:dyDescent="0.25">
      <c r="A36" s="18" t="s">
        <v>7449</v>
      </c>
      <c r="B36" s="27">
        <v>919.91</v>
      </c>
      <c r="D36" t="str">
        <f t="shared" si="2"/>
        <v>North Dakota</v>
      </c>
      <c r="E36" s="21">
        <f t="shared" si="1"/>
        <v>919.91</v>
      </c>
    </row>
    <row r="37" spans="1:5" x14ac:dyDescent="0.25">
      <c r="A37" s="18" t="s">
        <v>498</v>
      </c>
      <c r="B37" s="27">
        <v>78258.135999999926</v>
      </c>
      <c r="D37" t="str">
        <f t="shared" si="2"/>
        <v>Ohio</v>
      </c>
      <c r="E37" s="21">
        <f t="shared" si="1"/>
        <v>78258.135999999926</v>
      </c>
    </row>
    <row r="38" spans="1:5" x14ac:dyDescent="0.25">
      <c r="A38" s="18" t="s">
        <v>649</v>
      </c>
      <c r="B38" s="27">
        <v>19683.390000000003</v>
      </c>
      <c r="D38" t="str">
        <f t="shared" si="2"/>
        <v>Oklahoma</v>
      </c>
      <c r="E38" s="21">
        <f t="shared" si="1"/>
        <v>19683.390000000003</v>
      </c>
    </row>
    <row r="39" spans="1:5" x14ac:dyDescent="0.25">
      <c r="A39" s="18" t="s">
        <v>420</v>
      </c>
      <c r="B39" s="27">
        <v>17431.149999999991</v>
      </c>
      <c r="D39" t="str">
        <f t="shared" si="2"/>
        <v>Oregon</v>
      </c>
      <c r="E39" s="21">
        <f t="shared" si="1"/>
        <v>17431.149999999991</v>
      </c>
    </row>
    <row r="40" spans="1:5" x14ac:dyDescent="0.25">
      <c r="A40" s="18" t="s">
        <v>147</v>
      </c>
      <c r="B40" s="27">
        <v>116511.91400000003</v>
      </c>
      <c r="D40" t="str">
        <f t="shared" si="2"/>
        <v>Pennsylvania</v>
      </c>
      <c r="E40" s="21">
        <f t="shared" si="1"/>
        <v>116511.91400000003</v>
      </c>
    </row>
    <row r="41" spans="1:5" x14ac:dyDescent="0.25">
      <c r="A41" s="18" t="s">
        <v>1399</v>
      </c>
      <c r="B41" s="27">
        <v>22627.955999999995</v>
      </c>
      <c r="D41" t="str">
        <f>A41</f>
        <v>Rhode Island</v>
      </c>
      <c r="E41" s="21">
        <f t="shared" si="1"/>
        <v>22627.955999999995</v>
      </c>
    </row>
    <row r="42" spans="1:5" x14ac:dyDescent="0.25">
      <c r="A42" s="18" t="s">
        <v>383</v>
      </c>
      <c r="B42" s="27">
        <v>8481.7099999999991</v>
      </c>
      <c r="D42" t="str">
        <f t="shared" ref="D42:D46" si="3">A42</f>
        <v>South Carolina</v>
      </c>
      <c r="E42" s="21">
        <f t="shared" si="1"/>
        <v>8481.7099999999991</v>
      </c>
    </row>
    <row r="43" spans="1:5" x14ac:dyDescent="0.25">
      <c r="A43" s="18" t="s">
        <v>5326</v>
      </c>
      <c r="B43" s="27">
        <v>1315.5600000000002</v>
      </c>
      <c r="D43" t="str">
        <f t="shared" si="3"/>
        <v>South Dakota</v>
      </c>
      <c r="E43" s="21">
        <f>GETPIVOTDATA("Sales",$A$3,"State",A43)</f>
        <v>1315.5600000000002</v>
      </c>
    </row>
    <row r="44" spans="1:5" x14ac:dyDescent="0.25">
      <c r="A44" s="18" t="s">
        <v>335</v>
      </c>
      <c r="B44" s="27">
        <v>30661.872999999981</v>
      </c>
      <c r="D44" t="str">
        <f t="shared" si="3"/>
        <v>Tennessee</v>
      </c>
      <c r="E44" s="21">
        <f t="shared" si="1"/>
        <v>30661.872999999981</v>
      </c>
    </row>
    <row r="45" spans="1:5" x14ac:dyDescent="0.25">
      <c r="A45" s="18" t="s">
        <v>104</v>
      </c>
      <c r="B45" s="27">
        <v>170188.04580000002</v>
      </c>
      <c r="D45" t="str">
        <f t="shared" si="3"/>
        <v>Texas</v>
      </c>
      <c r="E45" s="21">
        <f t="shared" si="1"/>
        <v>170188.04580000002</v>
      </c>
    </row>
    <row r="46" spans="1:5" x14ac:dyDescent="0.25">
      <c r="A46" s="18" t="s">
        <v>121</v>
      </c>
      <c r="B46" s="27">
        <v>11220.055999999999</v>
      </c>
      <c r="D46" t="str">
        <f t="shared" si="3"/>
        <v>Utah</v>
      </c>
      <c r="E46" s="21">
        <f t="shared" si="1"/>
        <v>11220.055999999999</v>
      </c>
    </row>
    <row r="47" spans="1:5" x14ac:dyDescent="0.25">
      <c r="A47" s="18" t="s">
        <v>5203</v>
      </c>
      <c r="B47" s="27">
        <v>8929.369999999999</v>
      </c>
      <c r="D47" t="str">
        <f>A47</f>
        <v>Vermont</v>
      </c>
      <c r="E47" s="21">
        <f t="shared" si="1"/>
        <v>8929.369999999999</v>
      </c>
    </row>
    <row r="48" spans="1:5" x14ac:dyDescent="0.25">
      <c r="A48" s="18" t="s">
        <v>319</v>
      </c>
      <c r="B48" s="27">
        <v>70636.719999999987</v>
      </c>
      <c r="D48" t="str">
        <f t="shared" ref="D48:D49" si="4">A48</f>
        <v>Virginia</v>
      </c>
      <c r="E48" s="21">
        <f t="shared" si="1"/>
        <v>70636.719999999987</v>
      </c>
    </row>
    <row r="49" spans="1:5" x14ac:dyDescent="0.25">
      <c r="A49" s="18" t="s">
        <v>96</v>
      </c>
      <c r="B49" s="27">
        <v>138641.26999999993</v>
      </c>
      <c r="D49" t="str">
        <f t="shared" si="4"/>
        <v>Washington</v>
      </c>
      <c r="E49" s="21">
        <f t="shared" si="1"/>
        <v>138641.26999999993</v>
      </c>
    </row>
    <row r="50" spans="1:5" x14ac:dyDescent="0.25">
      <c r="A50" s="18" t="s">
        <v>9726</v>
      </c>
      <c r="B50" s="27">
        <v>1209.8240000000001</v>
      </c>
      <c r="D50" t="str">
        <f>A50</f>
        <v>West Virginia</v>
      </c>
      <c r="E50" s="21">
        <f t="shared" si="1"/>
        <v>1209.8240000000001</v>
      </c>
    </row>
    <row r="51" spans="1:5" x14ac:dyDescent="0.25">
      <c r="A51" s="18" t="s">
        <v>114</v>
      </c>
      <c r="B51" s="27">
        <v>32114.610000000019</v>
      </c>
      <c r="D51" t="str">
        <f t="shared" ref="D51:D52" si="5">A51</f>
        <v>Wisconsin</v>
      </c>
      <c r="E51" s="21">
        <f t="shared" si="1"/>
        <v>32114.610000000019</v>
      </c>
    </row>
    <row r="52" spans="1:5" x14ac:dyDescent="0.25">
      <c r="A52" s="24" t="s">
        <v>8542</v>
      </c>
      <c r="B52" s="28">
        <v>1603.1360000000002</v>
      </c>
      <c r="D52" t="str">
        <f t="shared" si="5"/>
        <v>Wyoming</v>
      </c>
      <c r="E52" s="21">
        <f>GETPIVOTDATA("Sales",$A$3,"State",A52)</f>
        <v>1603.1360000000002</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3FD8E-06AB-4E66-90CE-A0CC3FC00568}">
  <dimension ref="A3:B8"/>
  <sheetViews>
    <sheetView topLeftCell="B1" workbookViewId="0">
      <selection activeCell="O5" sqref="O5"/>
    </sheetView>
  </sheetViews>
  <sheetFormatPr defaultRowHeight="15" x14ac:dyDescent="0.25"/>
  <cols>
    <col min="1" max="1" width="13.140625" bestFit="1" customWidth="1"/>
    <col min="2" max="2" width="12.140625" bestFit="1" customWidth="1"/>
  </cols>
  <sheetData>
    <row r="3" spans="1:2" x14ac:dyDescent="0.25">
      <c r="A3" s="5" t="s">
        <v>10932</v>
      </c>
      <c r="B3" s="6" t="s">
        <v>10946</v>
      </c>
    </row>
    <row r="4" spans="1:2" x14ac:dyDescent="0.25">
      <c r="A4" s="17" t="s">
        <v>75</v>
      </c>
      <c r="B4" s="41">
        <v>203412.73300000009</v>
      </c>
    </row>
    <row r="5" spans="1:2" x14ac:dyDescent="0.25">
      <c r="A5" s="18" t="s">
        <v>56</v>
      </c>
      <c r="B5" s="42">
        <v>206965.53200000009</v>
      </c>
    </row>
    <row r="6" spans="1:2" x14ac:dyDescent="0.25">
      <c r="A6" s="18" t="s">
        <v>59</v>
      </c>
      <c r="B6" s="42">
        <v>223843.60800000012</v>
      </c>
    </row>
    <row r="7" spans="1:2" x14ac:dyDescent="0.25">
      <c r="A7" s="18" t="s">
        <v>36</v>
      </c>
      <c r="B7" s="42">
        <v>328449.1030000007</v>
      </c>
    </row>
    <row r="8" spans="1:2" x14ac:dyDescent="0.25">
      <c r="A8" s="24" t="s">
        <v>72</v>
      </c>
      <c r="B8" s="44">
        <v>330007.05400000012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06E57-F6A1-4036-9059-E21106466912}">
  <dimension ref="A3:N17"/>
  <sheetViews>
    <sheetView zoomScaleNormal="100" workbookViewId="0">
      <selection activeCell="N23" sqref="N23"/>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5" t="s">
        <v>10932</v>
      </c>
      <c r="B3" s="6" t="s">
        <v>10946</v>
      </c>
      <c r="D3" s="5" t="s">
        <v>10932</v>
      </c>
      <c r="E3" s="6" t="s">
        <v>10947</v>
      </c>
      <c r="G3" s="5" t="s">
        <v>10932</v>
      </c>
      <c r="H3" s="6" t="s">
        <v>10952</v>
      </c>
      <c r="J3" s="5" t="s">
        <v>10932</v>
      </c>
      <c r="K3" s="6" t="s">
        <v>10953</v>
      </c>
      <c r="L3" s="29"/>
      <c r="M3" s="5" t="s">
        <v>10932</v>
      </c>
      <c r="N3" s="6" t="s">
        <v>10954</v>
      </c>
    </row>
    <row r="4" spans="1:14" x14ac:dyDescent="0.25">
      <c r="A4" s="7" t="s">
        <v>10934</v>
      </c>
      <c r="B4" s="41">
        <v>95365.937600000019</v>
      </c>
      <c r="D4" s="7" t="s">
        <v>10934</v>
      </c>
      <c r="E4" s="41">
        <v>9199.2699999999986</v>
      </c>
      <c r="G4" s="7" t="s">
        <v>10934</v>
      </c>
      <c r="H4" s="41">
        <v>1500</v>
      </c>
      <c r="J4" s="7" t="s">
        <v>10934</v>
      </c>
      <c r="K4" s="41">
        <v>387</v>
      </c>
      <c r="M4" s="7" t="s">
        <v>10934</v>
      </c>
      <c r="N4" s="41">
        <v>9.6462848596792869E-2</v>
      </c>
    </row>
    <row r="5" spans="1:14" x14ac:dyDescent="0.25">
      <c r="A5" s="8" t="s">
        <v>10935</v>
      </c>
      <c r="B5" s="42">
        <v>60172.649400000024</v>
      </c>
      <c r="D5" s="8" t="s">
        <v>10935</v>
      </c>
      <c r="E5" s="42">
        <v>10288.898699999991</v>
      </c>
      <c r="G5" s="8" t="s">
        <v>10935</v>
      </c>
      <c r="H5" s="42">
        <v>1068</v>
      </c>
      <c r="J5" s="8" t="s">
        <v>10935</v>
      </c>
      <c r="K5" s="42">
        <v>301</v>
      </c>
      <c r="M5" s="8" t="s">
        <v>10935</v>
      </c>
      <c r="N5" s="42">
        <v>0.17098962406664425</v>
      </c>
    </row>
    <row r="6" spans="1:14" x14ac:dyDescent="0.25">
      <c r="A6" s="8" t="s">
        <v>10936</v>
      </c>
      <c r="B6" s="42">
        <v>199252.98399999991</v>
      </c>
      <c r="D6" s="8" t="s">
        <v>10936</v>
      </c>
      <c r="E6" s="42">
        <v>26806.573700000015</v>
      </c>
      <c r="G6" s="8" t="s">
        <v>10936</v>
      </c>
      <c r="H6" s="42">
        <v>2491</v>
      </c>
      <c r="J6" s="8" t="s">
        <v>10936</v>
      </c>
      <c r="K6" s="42">
        <v>680</v>
      </c>
      <c r="M6" s="8" t="s">
        <v>10936</v>
      </c>
      <c r="N6" s="42">
        <v>0.13453536886554246</v>
      </c>
    </row>
    <row r="7" spans="1:14" x14ac:dyDescent="0.25">
      <c r="A7" s="8" t="s">
        <v>10937</v>
      </c>
      <c r="B7" s="42">
        <v>141851.5674</v>
      </c>
      <c r="D7" s="8" t="s">
        <v>10937</v>
      </c>
      <c r="E7" s="42">
        <v>13437.806799999998</v>
      </c>
      <c r="G7" s="8" t="s">
        <v>10937</v>
      </c>
      <c r="H7" s="42">
        <v>2441</v>
      </c>
      <c r="J7" s="8" t="s">
        <v>10937</v>
      </c>
      <c r="K7" s="42">
        <v>663</v>
      </c>
      <c r="M7" s="8" t="s">
        <v>10937</v>
      </c>
      <c r="N7" s="42">
        <v>9.4731465053942004E-2</v>
      </c>
    </row>
    <row r="8" spans="1:14" x14ac:dyDescent="0.25">
      <c r="A8" s="8" t="s">
        <v>10938</v>
      </c>
      <c r="B8" s="42">
        <v>156122.28669999994</v>
      </c>
      <c r="D8" s="8" t="s">
        <v>10938</v>
      </c>
      <c r="E8" s="42">
        <v>22308.51279999999</v>
      </c>
      <c r="G8" s="8" t="s">
        <v>10938</v>
      </c>
      <c r="H8" s="42">
        <v>2850</v>
      </c>
      <c r="J8" s="8" t="s">
        <v>10938</v>
      </c>
      <c r="K8" s="42">
        <v>750</v>
      </c>
      <c r="M8" s="8" t="s">
        <v>10938</v>
      </c>
      <c r="N8" s="42">
        <v>0.14289127626517142</v>
      </c>
    </row>
    <row r="9" spans="1:14" x14ac:dyDescent="0.25">
      <c r="A9" s="8" t="s">
        <v>10939</v>
      </c>
      <c r="B9" s="42">
        <v>147082.61130000011</v>
      </c>
      <c r="D9" s="8" t="s">
        <v>10939</v>
      </c>
      <c r="E9" s="42">
        <v>20899.334500000012</v>
      </c>
      <c r="G9" s="8" t="s">
        <v>10939</v>
      </c>
      <c r="H9" s="42">
        <v>2644</v>
      </c>
      <c r="J9" s="8" t="s">
        <v>10939</v>
      </c>
      <c r="K9" s="42">
        <v>709</v>
      </c>
      <c r="M9" s="8" t="s">
        <v>10939</v>
      </c>
      <c r="N9" s="42">
        <v>0.1420924901678027</v>
      </c>
    </row>
    <row r="10" spans="1:14" x14ac:dyDescent="0.25">
      <c r="A10" s="8" t="s">
        <v>10940</v>
      </c>
      <c r="B10" s="42">
        <v>149580.83800000031</v>
      </c>
      <c r="D10" s="8" t="s">
        <v>10940</v>
      </c>
      <c r="E10" s="42">
        <v>13535.38299999998</v>
      </c>
      <c r="G10" s="8" t="s">
        <v>10940</v>
      </c>
      <c r="H10" s="42">
        <v>2705</v>
      </c>
      <c r="J10" s="8" t="s">
        <v>10940</v>
      </c>
      <c r="K10" s="42">
        <v>708</v>
      </c>
      <c r="M10" s="8" t="s">
        <v>10940</v>
      </c>
      <c r="N10" s="42">
        <v>9.0488749635163512E-2</v>
      </c>
    </row>
    <row r="11" spans="1:14" x14ac:dyDescent="0.25">
      <c r="A11" s="8" t="s">
        <v>10941</v>
      </c>
      <c r="B11" s="42">
        <v>159589.45099999988</v>
      </c>
      <c r="D11" s="8" t="s">
        <v>10941</v>
      </c>
      <c r="E11" s="42">
        <v>21896.715399999972</v>
      </c>
      <c r="G11" s="8" t="s">
        <v>10941</v>
      </c>
      <c r="H11" s="42">
        <v>2796</v>
      </c>
      <c r="J11" s="8" t="s">
        <v>10941</v>
      </c>
      <c r="K11" s="42">
        <v>710</v>
      </c>
      <c r="M11" s="8" t="s">
        <v>10941</v>
      </c>
      <c r="N11" s="42">
        <v>0.13720653378273723</v>
      </c>
    </row>
    <row r="12" spans="1:14" x14ac:dyDescent="0.25">
      <c r="A12" s="8" t="s">
        <v>10942</v>
      </c>
      <c r="B12" s="42">
        <v>309770.09970000025</v>
      </c>
      <c r="D12" s="8" t="s">
        <v>10942</v>
      </c>
      <c r="E12" s="42">
        <v>37293.192500000034</v>
      </c>
      <c r="G12" s="8" t="s">
        <v>10942</v>
      </c>
      <c r="H12" s="42">
        <v>5073</v>
      </c>
      <c r="J12" s="8" t="s">
        <v>10942</v>
      </c>
      <c r="K12" s="42">
        <v>1386</v>
      </c>
      <c r="M12" s="8" t="s">
        <v>10942</v>
      </c>
      <c r="N12" s="42">
        <v>0.12038990379031732</v>
      </c>
    </row>
    <row r="13" spans="1:14" x14ac:dyDescent="0.25">
      <c r="A13" s="8" t="s">
        <v>10943</v>
      </c>
      <c r="B13" s="42">
        <v>197115.20170000009</v>
      </c>
      <c r="D13" s="8" t="s">
        <v>10943</v>
      </c>
      <c r="E13" s="42">
        <v>31469.663800000035</v>
      </c>
      <c r="G13" s="8" t="s">
        <v>10943</v>
      </c>
      <c r="H13" s="42">
        <v>3095</v>
      </c>
      <c r="J13" s="8" t="s">
        <v>10943</v>
      </c>
      <c r="K13" s="42">
        <v>817</v>
      </c>
      <c r="M13" s="8" t="s">
        <v>10943</v>
      </c>
      <c r="N13" s="42">
        <v>0.15965112547684351</v>
      </c>
    </row>
    <row r="14" spans="1:14" x14ac:dyDescent="0.25">
      <c r="A14" s="8" t="s">
        <v>10944</v>
      </c>
      <c r="B14" s="42">
        <v>349120.07400000008</v>
      </c>
      <c r="D14" s="8" t="s">
        <v>10944</v>
      </c>
      <c r="E14" s="42">
        <v>35825.536599999927</v>
      </c>
      <c r="G14" s="8" t="s">
        <v>10944</v>
      </c>
      <c r="H14" s="42">
        <v>5741</v>
      </c>
      <c r="J14" s="8" t="s">
        <v>10944</v>
      </c>
      <c r="K14" s="42">
        <v>1462</v>
      </c>
      <c r="M14" s="8" t="s">
        <v>10944</v>
      </c>
      <c r="N14" s="42">
        <v>0.10261666191099604</v>
      </c>
    </row>
    <row r="15" spans="1:14" x14ac:dyDescent="0.25">
      <c r="A15" s="8" t="s">
        <v>10945</v>
      </c>
      <c r="B15" s="42">
        <v>332177.15950000001</v>
      </c>
      <c r="D15" s="8" t="s">
        <v>10945</v>
      </c>
      <c r="E15" s="42">
        <v>43436.13390000003</v>
      </c>
      <c r="G15" s="8" t="s">
        <v>10945</v>
      </c>
      <c r="H15" s="42">
        <v>5469</v>
      </c>
      <c r="J15" s="8" t="s">
        <v>10945</v>
      </c>
      <c r="K15" s="42">
        <v>1421</v>
      </c>
      <c r="M15" s="8" t="s">
        <v>10945</v>
      </c>
      <c r="N15" s="42">
        <v>0.13076195234308405</v>
      </c>
    </row>
    <row r="16" spans="1:14" x14ac:dyDescent="0.25">
      <c r="A16" s="9" t="s">
        <v>10933</v>
      </c>
      <c r="B16" s="43">
        <v>2297200.8603000008</v>
      </c>
      <c r="D16" s="9" t="s">
        <v>10933</v>
      </c>
      <c r="E16" s="43">
        <v>286397.02169999998</v>
      </c>
      <c r="G16" s="9" t="s">
        <v>10933</v>
      </c>
      <c r="H16" s="43">
        <v>37873</v>
      </c>
      <c r="J16" s="9" t="s">
        <v>10933</v>
      </c>
      <c r="K16" s="43">
        <v>9994</v>
      </c>
      <c r="M16" s="9" t="s">
        <v>10933</v>
      </c>
      <c r="N16" s="43">
        <v>0.12467217240315856</v>
      </c>
    </row>
    <row r="17" spans="2:14" x14ac:dyDescent="0.25">
      <c r="B17" s="21">
        <f>GETPIVOTDATA("Sales",$A$3)</f>
        <v>2297200.8603000008</v>
      </c>
      <c r="E17" s="21">
        <f>GETPIVOTDATA("Profit",$D$3)</f>
        <v>286397.02169999998</v>
      </c>
      <c r="H17" s="32">
        <f>GETPIVOTDATA("Quantity",$G$3)</f>
        <v>37873</v>
      </c>
      <c r="K17" s="32">
        <f>GETPIVOTDATA("Order ID",$J$3)</f>
        <v>9994</v>
      </c>
      <c r="N17" s="33">
        <f>GETPIVOTDATA("Profit margin",$M$3)</f>
        <v>0.12467217240315856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8A5C0-7C56-4C7B-90FA-73943C843C4B}">
  <dimension ref="A3:L11"/>
  <sheetViews>
    <sheetView topLeftCell="B1" workbookViewId="0">
      <selection activeCell="J8" sqref="J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11" width="11.140625" bestFit="1" customWidth="1"/>
    <col min="12" max="12" width="10.5703125" bestFit="1" customWidth="1"/>
  </cols>
  <sheetData>
    <row r="3" spans="1:12" x14ac:dyDescent="0.25">
      <c r="A3" s="5" t="s">
        <v>10932</v>
      </c>
      <c r="B3" s="4" t="s">
        <v>10946</v>
      </c>
      <c r="C3" s="34" t="s">
        <v>10947</v>
      </c>
      <c r="D3" s="34" t="s">
        <v>10952</v>
      </c>
      <c r="E3" s="34" t="s">
        <v>10953</v>
      </c>
      <c r="F3" s="10" t="s">
        <v>10954</v>
      </c>
    </row>
    <row r="4" spans="1:12" x14ac:dyDescent="0.25">
      <c r="A4" s="17" t="s">
        <v>10948</v>
      </c>
      <c r="B4" s="4">
        <v>484247.49810000096</v>
      </c>
      <c r="C4" s="34">
        <v>49543.974100000007</v>
      </c>
      <c r="D4" s="34">
        <v>7581</v>
      </c>
      <c r="E4" s="34">
        <v>1993</v>
      </c>
      <c r="F4" s="10">
        <v>0.10231126499236715</v>
      </c>
    </row>
    <row r="5" spans="1:12" x14ac:dyDescent="0.25">
      <c r="A5" s="18" t="s">
        <v>10949</v>
      </c>
      <c r="B5" s="30">
        <v>470532.50899999985</v>
      </c>
      <c r="C5" s="35">
        <v>61618.603700000051</v>
      </c>
      <c r="D5" s="35">
        <v>7979</v>
      </c>
      <c r="E5" s="35">
        <v>2102</v>
      </c>
      <c r="F5" s="31">
        <v>0.13095504034557592</v>
      </c>
    </row>
    <row r="6" spans="1:12" x14ac:dyDescent="0.25">
      <c r="A6" s="18" t="s">
        <v>10950</v>
      </c>
      <c r="B6" s="30">
        <v>608473.83000000066</v>
      </c>
      <c r="C6" s="35">
        <v>81726.930800000177</v>
      </c>
      <c r="D6" s="35">
        <v>9810</v>
      </c>
      <c r="E6" s="35">
        <v>2580</v>
      </c>
      <c r="F6" s="31">
        <v>0.13431461924993568</v>
      </c>
    </row>
    <row r="7" spans="1:12" x14ac:dyDescent="0.25">
      <c r="A7" s="24" t="s">
        <v>10951</v>
      </c>
      <c r="B7" s="36">
        <v>733947.0231999997</v>
      </c>
      <c r="C7" s="37">
        <v>93507.513099999967</v>
      </c>
      <c r="D7" s="37">
        <v>12503</v>
      </c>
      <c r="E7" s="37">
        <v>3319</v>
      </c>
      <c r="F7" s="38">
        <v>0.12740362743390987</v>
      </c>
    </row>
    <row r="8" spans="1:12" x14ac:dyDescent="0.25">
      <c r="H8" s="39">
        <f>GETPIVOTDATA("Sum of Sales",$A$3,"Years",2014)/GETPIVOTDATA("Sum of Sales",$A$3,"Years",2013)-1</f>
        <v>0.20620967905883303</v>
      </c>
      <c r="I8" s="39">
        <f>(GETPIVOTDATA("Sum of Profit",$A$3,"Years",2014)/GETPIVOTDATA("Sum of Profit",$A$3,"Years",2013))-1</f>
        <v>0.14414565902185772</v>
      </c>
      <c r="J8" s="39">
        <f>(GETPIVOTDATA("Sum of Quantity",$A$3,"Years",2014)/GETPIVOTDATA("Sum of Quantity",$A$3,"Years",2013))-1</f>
        <v>0.27451580020387367</v>
      </c>
      <c r="K8" s="39">
        <f>(GETPIVOTDATA("Count of Order ID",$A$3,"Years",2014)/GETPIVOTDATA("Count of Order ID",$A$3,"Years",2013))-1</f>
        <v>0.2864341085271318</v>
      </c>
      <c r="L8" s="39">
        <f>(GETPIVOTDATA("Sum of Profit margin",$A$3,"Years",2014)/GETPIVOTDATA("Sum of Profit margin",$A$3,"Years",2013))-1</f>
        <v>-5.1453757264990463E-2</v>
      </c>
    </row>
    <row r="11" spans="1:12" x14ac:dyDescent="0.25">
      <c r="D11" s="40" t="s">
        <v>10955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Combo Chart</vt:lpstr>
      <vt:lpstr>Waterfall Chart</vt:lpstr>
      <vt:lpstr>Pie Chart</vt:lpstr>
      <vt:lpstr>Map chart</vt:lpstr>
      <vt:lpstr>TOP 5</vt:lpstr>
      <vt:lpstr>KPI</vt:lpstr>
      <vt:lpstr>YOY GROWTH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Yatish Saroya</cp:lastModifiedBy>
  <dcterms:created xsi:type="dcterms:W3CDTF">2015-06-05T18:17:20Z</dcterms:created>
  <dcterms:modified xsi:type="dcterms:W3CDTF">2024-01-27T12:52:34Z</dcterms:modified>
</cp:coreProperties>
</file>