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yatyr\workspace\gvbasic-mir-remaster\configs\"/>
    </mc:Choice>
  </mc:AlternateContent>
  <xr:revisionPtr revIDLastSave="0" documentId="13_ncr:1_{D39176B7-F281-47C9-96DA-BEDB5017C18B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6" i="1" l="1"/>
  <c r="P66" i="1"/>
  <c r="O66" i="1"/>
  <c r="N66" i="1"/>
  <c r="Q65" i="1"/>
  <c r="P65" i="1"/>
  <c r="O65" i="1"/>
  <c r="N65" i="1"/>
  <c r="Q61" i="1"/>
  <c r="P61" i="1"/>
  <c r="O61" i="1"/>
  <c r="N61" i="1"/>
  <c r="Q60" i="1"/>
  <c r="P60" i="1"/>
  <c r="O60" i="1"/>
  <c r="N60" i="1"/>
  <c r="Q56" i="1"/>
  <c r="P56" i="1"/>
  <c r="O56" i="1"/>
  <c r="N56" i="1"/>
  <c r="Q55" i="1"/>
  <c r="P55" i="1"/>
  <c r="O55" i="1"/>
  <c r="N55" i="1"/>
  <c r="N73" i="1"/>
  <c r="O73" i="1"/>
  <c r="P73" i="1"/>
  <c r="Q73" i="1"/>
  <c r="N187" i="1"/>
  <c r="O187" i="1"/>
  <c r="P187" i="1"/>
  <c r="Q187" i="1"/>
  <c r="N188" i="1"/>
  <c r="O188" i="1"/>
  <c r="P188" i="1"/>
  <c r="Q188" i="1"/>
  <c r="N189" i="1"/>
  <c r="O189" i="1"/>
  <c r="P189" i="1"/>
  <c r="Q189" i="1"/>
  <c r="N190" i="1"/>
  <c r="O190" i="1"/>
  <c r="P190" i="1"/>
  <c r="Q190" i="1"/>
  <c r="N191" i="1"/>
  <c r="O191" i="1"/>
  <c r="P191" i="1"/>
  <c r="Q191" i="1"/>
  <c r="N192" i="1"/>
  <c r="O192" i="1"/>
  <c r="P192" i="1"/>
  <c r="Q192" i="1"/>
  <c r="N193" i="1"/>
  <c r="O193" i="1"/>
  <c r="P193" i="1"/>
  <c r="Q193" i="1"/>
  <c r="N194" i="1"/>
  <c r="O194" i="1"/>
  <c r="P194" i="1"/>
  <c r="Q194" i="1"/>
  <c r="N195" i="1"/>
  <c r="O195" i="1"/>
  <c r="P195" i="1"/>
  <c r="Q195" i="1"/>
  <c r="N196" i="1"/>
  <c r="O196" i="1"/>
  <c r="P196" i="1"/>
  <c r="Q196" i="1"/>
  <c r="N197" i="1"/>
  <c r="O197" i="1"/>
  <c r="P197" i="1"/>
  <c r="Q197" i="1"/>
  <c r="N198" i="1"/>
  <c r="O198" i="1"/>
  <c r="P198" i="1"/>
  <c r="Q198" i="1"/>
  <c r="N199" i="1"/>
  <c r="O199" i="1"/>
  <c r="P199" i="1"/>
  <c r="Q199" i="1"/>
  <c r="N200" i="1"/>
  <c r="O200" i="1"/>
  <c r="P200" i="1"/>
  <c r="Q200" i="1"/>
  <c r="N201" i="1"/>
  <c r="O201" i="1"/>
  <c r="P201" i="1"/>
  <c r="Q201" i="1"/>
  <c r="N202" i="1"/>
  <c r="O202" i="1"/>
  <c r="P202" i="1"/>
  <c r="Q202" i="1"/>
  <c r="N203" i="1"/>
  <c r="O203" i="1"/>
  <c r="P203" i="1"/>
  <c r="Q203" i="1"/>
  <c r="N186" i="1"/>
  <c r="O186" i="1"/>
  <c r="P186" i="1"/>
  <c r="Q186" i="1"/>
  <c r="Q185" i="1"/>
  <c r="P185" i="1"/>
  <c r="O185" i="1"/>
  <c r="N185" i="1"/>
  <c r="Q184" i="1"/>
  <c r="P184" i="1"/>
  <c r="O184" i="1"/>
  <c r="N184" i="1"/>
  <c r="Q183" i="1"/>
  <c r="P183" i="1"/>
  <c r="O183" i="1"/>
  <c r="N183" i="1"/>
  <c r="Q182" i="1"/>
  <c r="P182" i="1"/>
  <c r="O182" i="1"/>
  <c r="N182" i="1"/>
  <c r="Q181" i="1"/>
  <c r="P181" i="1"/>
  <c r="O181" i="1"/>
  <c r="N181" i="1"/>
  <c r="Q180" i="1"/>
  <c r="P180" i="1"/>
  <c r="O180" i="1"/>
  <c r="N180" i="1"/>
  <c r="Q179" i="1"/>
  <c r="P179" i="1"/>
  <c r="O179" i="1"/>
  <c r="N179" i="1"/>
  <c r="Q178" i="1"/>
  <c r="P178" i="1"/>
  <c r="O178" i="1"/>
  <c r="N178" i="1"/>
  <c r="Q177" i="1"/>
  <c r="P177" i="1"/>
  <c r="O177" i="1"/>
  <c r="N177" i="1"/>
  <c r="Q176" i="1"/>
  <c r="P176" i="1"/>
  <c r="O176" i="1"/>
  <c r="N176" i="1"/>
  <c r="Q175" i="1"/>
  <c r="P175" i="1"/>
  <c r="O175" i="1"/>
  <c r="N175" i="1"/>
  <c r="Q174" i="1"/>
  <c r="P174" i="1"/>
  <c r="O174" i="1"/>
  <c r="N174" i="1"/>
  <c r="Q173" i="1"/>
  <c r="P173" i="1"/>
  <c r="O173" i="1"/>
  <c r="N173" i="1"/>
  <c r="Q172" i="1"/>
  <c r="P172" i="1"/>
  <c r="O172" i="1"/>
  <c r="N172" i="1"/>
  <c r="Q171" i="1"/>
  <c r="P171" i="1"/>
  <c r="O171" i="1"/>
  <c r="N171" i="1"/>
  <c r="Q170" i="1"/>
  <c r="P170" i="1"/>
  <c r="O170" i="1"/>
  <c r="N170" i="1"/>
  <c r="Q169" i="1"/>
  <c r="P169" i="1"/>
  <c r="O169" i="1"/>
  <c r="N169" i="1"/>
  <c r="Q168" i="1"/>
  <c r="P168" i="1"/>
  <c r="O168" i="1"/>
  <c r="N168" i="1"/>
  <c r="Q167" i="1"/>
  <c r="P167" i="1"/>
  <c r="O167" i="1"/>
  <c r="N167" i="1"/>
  <c r="Q166" i="1"/>
  <c r="P166" i="1"/>
  <c r="O166" i="1"/>
  <c r="N166" i="1"/>
  <c r="Q165" i="1"/>
  <c r="P165" i="1"/>
  <c r="O165" i="1"/>
  <c r="N165" i="1"/>
  <c r="Q164" i="1"/>
  <c r="P164" i="1"/>
  <c r="O164" i="1"/>
  <c r="N164" i="1"/>
  <c r="Q163" i="1"/>
  <c r="P163" i="1"/>
  <c r="O163" i="1"/>
  <c r="N163" i="1"/>
  <c r="Q162" i="1"/>
  <c r="P162" i="1"/>
  <c r="O162" i="1"/>
  <c r="N162" i="1"/>
  <c r="Q161" i="1"/>
  <c r="P161" i="1"/>
  <c r="O161" i="1"/>
  <c r="N161" i="1"/>
  <c r="Q160" i="1"/>
  <c r="P160" i="1"/>
  <c r="O160" i="1"/>
  <c r="N160" i="1"/>
  <c r="Q159" i="1"/>
  <c r="P159" i="1"/>
  <c r="O159" i="1"/>
  <c r="N159" i="1"/>
  <c r="Q158" i="1"/>
  <c r="P158" i="1"/>
  <c r="O158" i="1"/>
  <c r="N158" i="1"/>
  <c r="Q157" i="1"/>
  <c r="P157" i="1"/>
  <c r="O157" i="1"/>
  <c r="N157" i="1"/>
  <c r="Q156" i="1"/>
  <c r="P156" i="1"/>
  <c r="O156" i="1"/>
  <c r="N156" i="1"/>
  <c r="Q155" i="1"/>
  <c r="P155" i="1"/>
  <c r="O155" i="1"/>
  <c r="N155" i="1"/>
  <c r="Q154" i="1"/>
  <c r="P154" i="1"/>
  <c r="O154" i="1"/>
  <c r="N154" i="1"/>
  <c r="Q153" i="1"/>
  <c r="P153" i="1"/>
  <c r="O153" i="1"/>
  <c r="N153" i="1"/>
  <c r="Q152" i="1"/>
  <c r="P152" i="1"/>
  <c r="O152" i="1"/>
  <c r="N152" i="1"/>
  <c r="Q151" i="1"/>
  <c r="P151" i="1"/>
  <c r="O151" i="1"/>
  <c r="N151" i="1"/>
  <c r="Q150" i="1"/>
  <c r="P150" i="1"/>
  <c r="O150" i="1"/>
  <c r="N150" i="1"/>
  <c r="N146" i="1"/>
  <c r="O146" i="1"/>
  <c r="P146" i="1"/>
  <c r="Q146" i="1"/>
  <c r="N147" i="1"/>
  <c r="O147" i="1"/>
  <c r="P147" i="1"/>
  <c r="Q147" i="1"/>
  <c r="N148" i="1"/>
  <c r="O148" i="1"/>
  <c r="P148" i="1"/>
  <c r="Q148" i="1"/>
  <c r="N149" i="1"/>
  <c r="O149" i="1"/>
  <c r="P149" i="1"/>
  <c r="Q149" i="1"/>
  <c r="N145" i="1"/>
  <c r="O145" i="1"/>
  <c r="P145" i="1"/>
  <c r="Q145" i="1"/>
  <c r="N35" i="1"/>
  <c r="O35" i="1"/>
  <c r="P35" i="1"/>
  <c r="Q35" i="1"/>
  <c r="N36" i="1"/>
  <c r="O36" i="1"/>
  <c r="P36" i="1"/>
  <c r="Q36" i="1"/>
  <c r="H31" i="1"/>
  <c r="G31" i="1"/>
  <c r="F31" i="1"/>
  <c r="E31" i="1"/>
  <c r="P31" i="1" s="1"/>
  <c r="E30" i="1"/>
  <c r="F30" i="1"/>
  <c r="G30" i="1"/>
  <c r="H30" i="1"/>
  <c r="E32" i="1"/>
  <c r="F32" i="1"/>
  <c r="G32" i="1"/>
  <c r="H32" i="1"/>
  <c r="H29" i="1"/>
  <c r="G29" i="1"/>
  <c r="F29" i="1"/>
  <c r="E29" i="1"/>
  <c r="H28" i="1"/>
  <c r="G28" i="1"/>
  <c r="F28" i="1"/>
  <c r="E28" i="1"/>
  <c r="N143" i="1"/>
  <c r="O143" i="1"/>
  <c r="P143" i="1"/>
  <c r="Q143" i="1"/>
  <c r="N144" i="1"/>
  <c r="O144" i="1"/>
  <c r="P144" i="1"/>
  <c r="Q144" i="1"/>
  <c r="N142" i="1"/>
  <c r="O142" i="1"/>
  <c r="P142" i="1"/>
  <c r="Q142" i="1"/>
  <c r="N141" i="1"/>
  <c r="O141" i="1"/>
  <c r="P141" i="1"/>
  <c r="Q141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140" i="1"/>
  <c r="O140" i="1"/>
  <c r="P140" i="1"/>
  <c r="Q140" i="1"/>
  <c r="N133" i="1"/>
  <c r="O133" i="1"/>
  <c r="P133" i="1"/>
  <c r="Q133" i="1"/>
  <c r="N134" i="1"/>
  <c r="O134" i="1"/>
  <c r="P134" i="1"/>
  <c r="Q134" i="1"/>
  <c r="N135" i="1"/>
  <c r="O135" i="1"/>
  <c r="P135" i="1"/>
  <c r="Q135" i="1"/>
  <c r="N136" i="1"/>
  <c r="O136" i="1"/>
  <c r="P136" i="1"/>
  <c r="Q136" i="1"/>
  <c r="N137" i="1"/>
  <c r="O137" i="1"/>
  <c r="P137" i="1"/>
  <c r="Q137" i="1"/>
  <c r="N138" i="1"/>
  <c r="O138" i="1"/>
  <c r="P138" i="1"/>
  <c r="Q138" i="1"/>
  <c r="N139" i="1"/>
  <c r="O139" i="1"/>
  <c r="P139" i="1"/>
  <c r="Q139" i="1"/>
  <c r="N132" i="1"/>
  <c r="O132" i="1"/>
  <c r="P132" i="1"/>
  <c r="Q132" i="1"/>
  <c r="N97" i="1"/>
  <c r="O97" i="1"/>
  <c r="P97" i="1"/>
  <c r="Q97" i="1"/>
  <c r="N98" i="1"/>
  <c r="O98" i="1"/>
  <c r="P98" i="1"/>
  <c r="Q98" i="1"/>
  <c r="N99" i="1"/>
  <c r="O99" i="1"/>
  <c r="P99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N103" i="1"/>
  <c r="O103" i="1"/>
  <c r="P103" i="1"/>
  <c r="Q103" i="1"/>
  <c r="N104" i="1"/>
  <c r="O104" i="1"/>
  <c r="P104" i="1"/>
  <c r="Q104" i="1"/>
  <c r="N105" i="1"/>
  <c r="O105" i="1"/>
  <c r="P105" i="1"/>
  <c r="Q105" i="1"/>
  <c r="N106" i="1"/>
  <c r="O106" i="1"/>
  <c r="P106" i="1"/>
  <c r="Q106" i="1"/>
  <c r="N107" i="1"/>
  <c r="O107" i="1"/>
  <c r="P107" i="1"/>
  <c r="Q107" i="1"/>
  <c r="N108" i="1"/>
  <c r="O108" i="1"/>
  <c r="P108" i="1"/>
  <c r="Q108" i="1"/>
  <c r="N109" i="1"/>
  <c r="O109" i="1"/>
  <c r="P109" i="1"/>
  <c r="Q109" i="1"/>
  <c r="N110" i="1"/>
  <c r="O110" i="1"/>
  <c r="P110" i="1"/>
  <c r="Q110" i="1"/>
  <c r="N111" i="1"/>
  <c r="O111" i="1"/>
  <c r="P111" i="1"/>
  <c r="Q111" i="1"/>
  <c r="N112" i="1"/>
  <c r="O112" i="1"/>
  <c r="P112" i="1"/>
  <c r="Q112" i="1"/>
  <c r="N113" i="1"/>
  <c r="O113" i="1"/>
  <c r="P113" i="1"/>
  <c r="Q113" i="1"/>
  <c r="N114" i="1"/>
  <c r="O114" i="1"/>
  <c r="P114" i="1"/>
  <c r="Q114" i="1"/>
  <c r="N115" i="1"/>
  <c r="O115" i="1"/>
  <c r="P115" i="1"/>
  <c r="Q115" i="1"/>
  <c r="N116" i="1"/>
  <c r="O116" i="1"/>
  <c r="P116" i="1"/>
  <c r="Q116" i="1"/>
  <c r="N117" i="1"/>
  <c r="O117" i="1"/>
  <c r="P117" i="1"/>
  <c r="Q117" i="1"/>
  <c r="N118" i="1"/>
  <c r="O118" i="1"/>
  <c r="P118" i="1"/>
  <c r="Q118" i="1"/>
  <c r="N119" i="1"/>
  <c r="O119" i="1"/>
  <c r="P119" i="1"/>
  <c r="Q119" i="1"/>
  <c r="N120" i="1"/>
  <c r="O120" i="1"/>
  <c r="P120" i="1"/>
  <c r="Q120" i="1"/>
  <c r="N121" i="1"/>
  <c r="O121" i="1"/>
  <c r="P121" i="1"/>
  <c r="Q121" i="1"/>
  <c r="N122" i="1"/>
  <c r="O122" i="1"/>
  <c r="P122" i="1"/>
  <c r="Q122" i="1"/>
  <c r="N123" i="1"/>
  <c r="O123" i="1"/>
  <c r="P123" i="1"/>
  <c r="Q123" i="1"/>
  <c r="N124" i="1"/>
  <c r="O124" i="1"/>
  <c r="P124" i="1"/>
  <c r="Q124" i="1"/>
  <c r="N125" i="1"/>
  <c r="O125" i="1"/>
  <c r="P125" i="1"/>
  <c r="Q125" i="1"/>
  <c r="N126" i="1"/>
  <c r="O126" i="1"/>
  <c r="P126" i="1"/>
  <c r="Q126" i="1"/>
  <c r="N127" i="1"/>
  <c r="O127" i="1"/>
  <c r="P127" i="1"/>
  <c r="Q127" i="1"/>
  <c r="N128" i="1"/>
  <c r="O128" i="1"/>
  <c r="P128" i="1"/>
  <c r="Q128" i="1"/>
  <c r="N129" i="1"/>
  <c r="O129" i="1"/>
  <c r="P129" i="1"/>
  <c r="Q129" i="1"/>
  <c r="N130" i="1"/>
  <c r="O130" i="1"/>
  <c r="P130" i="1"/>
  <c r="Q130" i="1"/>
  <c r="N131" i="1"/>
  <c r="O131" i="1"/>
  <c r="P131" i="1"/>
  <c r="Q131" i="1"/>
  <c r="N96" i="1"/>
  <c r="O96" i="1"/>
  <c r="P96" i="1"/>
  <c r="Q96" i="1"/>
  <c r="N95" i="1"/>
  <c r="O95" i="1"/>
  <c r="P95" i="1"/>
  <c r="Q95" i="1"/>
  <c r="N94" i="1"/>
  <c r="O94" i="1"/>
  <c r="P94" i="1"/>
  <c r="Q94" i="1"/>
  <c r="N91" i="1"/>
  <c r="O91" i="1"/>
  <c r="P91" i="1"/>
  <c r="Q91" i="1"/>
  <c r="N92" i="1"/>
  <c r="O92" i="1"/>
  <c r="P92" i="1"/>
  <c r="Q92" i="1"/>
  <c r="N93" i="1"/>
  <c r="O93" i="1"/>
  <c r="P93" i="1"/>
  <c r="Q93" i="1"/>
  <c r="N90" i="1"/>
  <c r="O90" i="1"/>
  <c r="P90" i="1"/>
  <c r="Q90" i="1"/>
  <c r="Q89" i="1"/>
  <c r="P89" i="1"/>
  <c r="O89" i="1"/>
  <c r="N89" i="1"/>
  <c r="Q88" i="1"/>
  <c r="P88" i="1"/>
  <c r="O88" i="1"/>
  <c r="N88" i="1"/>
  <c r="N87" i="1"/>
  <c r="O87" i="1"/>
  <c r="P87" i="1"/>
  <c r="Q87" i="1"/>
  <c r="N86" i="1"/>
  <c r="O86" i="1"/>
  <c r="P86" i="1"/>
  <c r="Q86" i="1"/>
  <c r="N85" i="1"/>
  <c r="O85" i="1"/>
  <c r="P85" i="1"/>
  <c r="Q85" i="1"/>
  <c r="N84" i="1"/>
  <c r="O84" i="1"/>
  <c r="P84" i="1"/>
  <c r="Q84" i="1"/>
  <c r="N83" i="1"/>
  <c r="O83" i="1"/>
  <c r="P83" i="1"/>
  <c r="Q83" i="1"/>
  <c r="N82" i="1"/>
  <c r="O82" i="1"/>
  <c r="P82" i="1"/>
  <c r="Q82" i="1"/>
  <c r="N81" i="1"/>
  <c r="O81" i="1"/>
  <c r="P81" i="1"/>
  <c r="Q81" i="1"/>
  <c r="N80" i="1"/>
  <c r="O80" i="1"/>
  <c r="P80" i="1"/>
  <c r="Q80" i="1"/>
  <c r="N79" i="1"/>
  <c r="O79" i="1"/>
  <c r="P79" i="1"/>
  <c r="Q79" i="1"/>
  <c r="N78" i="1"/>
  <c r="O78" i="1"/>
  <c r="P78" i="1"/>
  <c r="Q78" i="1"/>
  <c r="N75" i="1"/>
  <c r="O75" i="1"/>
  <c r="P75" i="1"/>
  <c r="Q75" i="1"/>
  <c r="N76" i="1"/>
  <c r="O76" i="1"/>
  <c r="P76" i="1"/>
  <c r="Q76" i="1"/>
  <c r="N77" i="1"/>
  <c r="O77" i="1"/>
  <c r="P77" i="1"/>
  <c r="Q77" i="1"/>
  <c r="N74" i="1"/>
  <c r="O74" i="1"/>
  <c r="P74" i="1"/>
  <c r="Q74" i="1"/>
  <c r="N72" i="1"/>
  <c r="O72" i="1"/>
  <c r="P72" i="1"/>
  <c r="Q72" i="1"/>
  <c r="N71" i="1"/>
  <c r="O71" i="1"/>
  <c r="P71" i="1"/>
  <c r="Q71" i="1"/>
  <c r="N69" i="1"/>
  <c r="O69" i="1"/>
  <c r="P69" i="1"/>
  <c r="Q69" i="1"/>
  <c r="N70" i="1"/>
  <c r="O70" i="1"/>
  <c r="P70" i="1"/>
  <c r="Q70" i="1"/>
  <c r="N54" i="1"/>
  <c r="O54" i="1"/>
  <c r="P54" i="1"/>
  <c r="Q54" i="1"/>
  <c r="N57" i="1"/>
  <c r="O57" i="1"/>
  <c r="P57" i="1"/>
  <c r="Q57" i="1"/>
  <c r="N58" i="1"/>
  <c r="O58" i="1"/>
  <c r="P58" i="1"/>
  <c r="Q58" i="1"/>
  <c r="N59" i="1"/>
  <c r="O59" i="1"/>
  <c r="P59" i="1"/>
  <c r="Q59" i="1"/>
  <c r="N62" i="1"/>
  <c r="O62" i="1"/>
  <c r="P62" i="1"/>
  <c r="Q62" i="1"/>
  <c r="N63" i="1"/>
  <c r="O63" i="1"/>
  <c r="P63" i="1"/>
  <c r="Q63" i="1"/>
  <c r="N64" i="1"/>
  <c r="O64" i="1"/>
  <c r="P64" i="1"/>
  <c r="Q64" i="1"/>
  <c r="N67" i="1"/>
  <c r="O67" i="1"/>
  <c r="P67" i="1"/>
  <c r="Q67" i="1"/>
  <c r="N68" i="1"/>
  <c r="O68" i="1"/>
  <c r="P68" i="1"/>
  <c r="Q68" i="1"/>
  <c r="N53" i="1"/>
  <c r="O53" i="1"/>
  <c r="P53" i="1"/>
  <c r="Q53" i="1"/>
  <c r="N38" i="1"/>
  <c r="O38" i="1"/>
  <c r="P38" i="1"/>
  <c r="Q38" i="1"/>
  <c r="N39" i="1"/>
  <c r="O39" i="1"/>
  <c r="P39" i="1"/>
  <c r="Q39" i="1"/>
  <c r="N40" i="1"/>
  <c r="O40" i="1"/>
  <c r="P40" i="1"/>
  <c r="Q40" i="1"/>
  <c r="Q37" i="1"/>
  <c r="N34" i="1"/>
  <c r="O34" i="1"/>
  <c r="P34" i="1"/>
  <c r="Q34" i="1"/>
  <c r="N33" i="1"/>
  <c r="O33" i="1"/>
  <c r="P33" i="1"/>
  <c r="Q3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3" i="1"/>
  <c r="O23" i="1"/>
  <c r="P23" i="1"/>
  <c r="Q23" i="1"/>
  <c r="Q14" i="1"/>
  <c r="Q15" i="1"/>
  <c r="Q16" i="1"/>
  <c r="Q17" i="1"/>
  <c r="Q18" i="1"/>
  <c r="Q19" i="1"/>
  <c r="Q20" i="1"/>
  <c r="Q21" i="1"/>
  <c r="Q22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Q13" i="1"/>
  <c r="N13" i="1"/>
  <c r="O13" i="1"/>
  <c r="P13" i="1"/>
  <c r="Q11" i="1"/>
  <c r="Q12" i="1"/>
  <c r="N12" i="1"/>
  <c r="O12" i="1"/>
  <c r="P12" i="1"/>
  <c r="N11" i="1"/>
  <c r="O11" i="1"/>
  <c r="P11" i="1"/>
  <c r="Q10" i="1"/>
  <c r="N10" i="1"/>
  <c r="O10" i="1"/>
  <c r="P10" i="1"/>
  <c r="Q9" i="1"/>
  <c r="N9" i="1"/>
  <c r="O9" i="1"/>
  <c r="P9" i="1"/>
  <c r="Q8" i="1"/>
  <c r="N8" i="1"/>
  <c r="O8" i="1"/>
  <c r="P8" i="1"/>
  <c r="Q5" i="1"/>
  <c r="Q6" i="1"/>
  <c r="Q7" i="1"/>
  <c r="N7" i="1"/>
  <c r="O7" i="1"/>
  <c r="P7" i="1"/>
  <c r="P6" i="1"/>
  <c r="O6" i="1"/>
  <c r="N6" i="1"/>
  <c r="P5" i="1"/>
  <c r="O5" i="1"/>
  <c r="N5" i="1"/>
  <c r="O37" i="1"/>
  <c r="P37" i="1"/>
  <c r="N37" i="1"/>
  <c r="N29" i="1" l="1"/>
  <c r="P28" i="1"/>
  <c r="Q28" i="1"/>
  <c r="O28" i="1"/>
  <c r="N31" i="1"/>
  <c r="N30" i="1"/>
  <c r="O30" i="1"/>
  <c r="N28" i="1"/>
  <c r="Q31" i="1"/>
  <c r="O31" i="1"/>
  <c r="N32" i="1"/>
  <c r="Q30" i="1"/>
  <c r="P30" i="1"/>
  <c r="P29" i="1"/>
  <c r="O29" i="1"/>
  <c r="Q29" i="1"/>
  <c r="Q32" i="1"/>
  <c r="P32" i="1"/>
  <c r="O32" i="1"/>
</calcChain>
</file>

<file path=xl/sharedStrings.xml><?xml version="1.0" encoding="utf-8"?>
<sst xmlns="http://schemas.openxmlformats.org/spreadsheetml/2006/main" count="981" uniqueCount="572">
  <si>
    <t>id</t>
  </si>
  <si>
    <t>name</t>
  </si>
  <si>
    <t>string</t>
  </si>
  <si>
    <t>Index</t>
    <phoneticPr fontId="1" type="noConversion"/>
  </si>
  <si>
    <t>affixType</t>
    <phoneticPr fontId="1" type="noConversion"/>
  </si>
  <si>
    <t>Enum:AffixType</t>
    <phoneticPr fontId="1" type="noConversion"/>
  </si>
  <si>
    <t>词缀类型</t>
    <phoneticPr fontId="1" type="noConversion"/>
  </si>
  <si>
    <t>Enum:AffixId</t>
    <phoneticPr fontId="1" type="noConversion"/>
  </si>
  <si>
    <t>prefix</t>
    <phoneticPr fontId="1" type="noConversion"/>
  </si>
  <si>
    <t>hit1</t>
  </si>
  <si>
    <t>xdmg1</t>
  </si>
  <si>
    <t>fdmg1</t>
  </si>
  <si>
    <t>tdmg1</t>
  </si>
  <si>
    <t>hdmg1</t>
  </si>
  <si>
    <t>pdmg1</t>
  </si>
  <si>
    <t>xed1</t>
  </si>
  <si>
    <t>fed1</t>
  </si>
  <si>
    <t>ted1</t>
  </si>
  <si>
    <t>hed1</t>
  </si>
  <si>
    <t>ped1</t>
  </si>
  <si>
    <t>ued1</t>
  </si>
  <si>
    <t>ded1</t>
  </si>
  <si>
    <t>ced1</t>
  </si>
  <si>
    <t>doted1</t>
  </si>
  <si>
    <t>hled1</t>
  </si>
  <si>
    <t>xdr1</t>
  </si>
  <si>
    <t>fdr1</t>
  </si>
  <si>
    <t>tdr1</t>
  </si>
  <si>
    <t>hdr1</t>
  </si>
  <si>
    <t>pdr1</t>
  </si>
  <si>
    <t>maxhp1</t>
  </si>
  <si>
    <t>maxmp1</t>
  </si>
  <si>
    <t>xres1</t>
  </si>
  <si>
    <t>fres1</t>
  </si>
  <si>
    <t>tres1</t>
  </si>
  <si>
    <t>hres1</t>
  </si>
  <si>
    <t>pres1</t>
  </si>
  <si>
    <t>luck1</t>
  </si>
  <si>
    <t>eg1</t>
  </si>
  <si>
    <t>suffix</t>
    <phoneticPr fontId="1" type="noConversion"/>
  </si>
  <si>
    <t>标识</t>
    <phoneticPr fontId="1" type="noConversion"/>
  </si>
  <si>
    <t>mhit1</t>
    <phoneticPr fontId="1" type="noConversion"/>
  </si>
  <si>
    <t>flvl1</t>
  </si>
  <si>
    <t>tlvl1</t>
  </si>
  <si>
    <t>magelvl1</t>
  </si>
  <si>
    <t>blvl1</t>
  </si>
  <si>
    <t>xlvl1</t>
  </si>
  <si>
    <t>warrlvl1</t>
  </si>
  <si>
    <t>hlvl1</t>
  </si>
  <si>
    <t>plvl1</t>
  </si>
  <si>
    <t>wlklvl1</t>
  </si>
  <si>
    <t>alvl1</t>
  </si>
  <si>
    <t>slvl1</t>
  </si>
  <si>
    <t>glvl1</t>
  </si>
  <si>
    <t>skfbltmage1</t>
  </si>
  <si>
    <t>skfrngmage1</t>
  </si>
  <si>
    <t>skfinfmage1</t>
  </si>
  <si>
    <t>skfbalmage1</t>
  </si>
  <si>
    <t>skfblsmage1</t>
  </si>
  <si>
    <t>skfwalmage1</t>
  </si>
  <si>
    <t>sktchmmage1</t>
  </si>
  <si>
    <t>sktbltmage1</t>
  </si>
  <si>
    <t>sktltnmage1</t>
  </si>
  <si>
    <t>sktnovmage1</t>
  </si>
  <si>
    <t>sktshdmage1</t>
  </si>
  <si>
    <t>sktblzmage1</t>
  </si>
  <si>
    <t>skbbaswarr1</t>
  </si>
  <si>
    <t>skbcrtwarr1</t>
  </si>
  <si>
    <t>skbthrwarr1</t>
  </si>
  <si>
    <t>skbclvwarr1</t>
  </si>
  <si>
    <t>skbcrzwarr1</t>
  </si>
  <si>
    <t>skbfblwarr1</t>
  </si>
  <si>
    <t>skxdefwarr1</t>
  </si>
  <si>
    <t>skxdogwarr1</t>
  </si>
  <si>
    <t>skxctawarr1</t>
  </si>
  <si>
    <t>skxwmswarr1</t>
  </si>
  <si>
    <t>skxchgwarr1</t>
  </si>
  <si>
    <t>skxtstwarr1</t>
  </si>
  <si>
    <t>skhhelwlok1</t>
  </si>
  <si>
    <t>skhgsdwlok1</t>
  </si>
  <si>
    <t>skhinvwlok1</t>
  </si>
  <si>
    <t>skhhsdwlok1</t>
  </si>
  <si>
    <t>skhlokwlok1</t>
  </si>
  <si>
    <t>skhmhlwlok1</t>
  </si>
  <si>
    <t>skpbaswlok1</t>
  </si>
  <si>
    <t>skppoiwlok1</t>
  </si>
  <si>
    <t>skpsklwlok1</t>
  </si>
  <si>
    <t>skprunwlok1</t>
  </si>
  <si>
    <t>skpcblwlok1</t>
  </si>
  <si>
    <t>skpsdmwlok1</t>
  </si>
  <si>
    <t>rw1</t>
    <phoneticPr fontId="1" type="noConversion"/>
  </si>
  <si>
    <t>mhex1</t>
    <phoneticPr fontId="1" type="noConversion"/>
  </si>
  <si>
    <t>mpex</t>
    <phoneticPr fontId="1" type="noConversion"/>
  </si>
  <si>
    <t>hreg1</t>
    <phoneticPr fontId="1" type="noConversion"/>
  </si>
  <si>
    <t>mreg1</t>
    <phoneticPr fontId="1" type="noConversion"/>
  </si>
  <si>
    <t>spd1</t>
    <phoneticPr fontId="1" type="noConversion"/>
  </si>
  <si>
    <t>doge1</t>
    <phoneticPr fontId="1" type="noConversion"/>
  </si>
  <si>
    <t>mdoge1</t>
    <phoneticPr fontId="1" type="noConversion"/>
  </si>
  <si>
    <t>crit1</t>
    <phoneticPr fontId="1" type="noConversion"/>
  </si>
  <si>
    <t>critd1</t>
    <phoneticPr fontId="1" type="noConversion"/>
  </si>
  <si>
    <t>scrit1</t>
    <phoneticPr fontId="1" type="noConversion"/>
  </si>
  <si>
    <t>scritd1</t>
    <phoneticPr fontId="1" type="noConversion"/>
  </si>
  <si>
    <t>ll1</t>
    <phoneticPr fontId="1" type="noConversion"/>
  </si>
  <si>
    <t>ml1</t>
    <phoneticPr fontId="1" type="noConversion"/>
  </si>
  <si>
    <t>atkfblt1</t>
    <phoneticPr fontId="1" type="noConversion"/>
  </si>
  <si>
    <t>atkfbal1</t>
    <phoneticPr fontId="1" type="noConversion"/>
  </si>
  <si>
    <t>atktblt1</t>
    <phoneticPr fontId="1" type="noConversion"/>
  </si>
  <si>
    <t>atktnov1</t>
    <phoneticPr fontId="1" type="noConversion"/>
  </si>
  <si>
    <t>atkhhel1</t>
    <phoneticPr fontId="1" type="noConversion"/>
  </si>
  <si>
    <t>atkpcbl1</t>
    <phoneticPr fontId="1" type="noConversion"/>
  </si>
  <si>
    <t>hitfrng1</t>
    <phoneticPr fontId="1" type="noConversion"/>
  </si>
  <si>
    <t>hithinv1</t>
    <phoneticPr fontId="1" type="noConversion"/>
  </si>
  <si>
    <t>availOn</t>
    <phoneticPr fontId="1" type="noConversion"/>
  </si>
  <si>
    <t>ItemType[]</t>
    <phoneticPr fontId="1" type="noConversion"/>
  </si>
  <si>
    <t>出现物品</t>
    <phoneticPr fontId="1" type="noConversion"/>
  </si>
  <si>
    <t>名称</t>
  </si>
  <si>
    <t>xdmg1rev</t>
  </si>
  <si>
    <t>prefix</t>
  </si>
  <si>
    <t>curs1</t>
  </si>
  <si>
    <t>fblt</t>
  </si>
  <si>
    <t>fbal</t>
  </si>
  <si>
    <t>tblt</t>
  </si>
  <si>
    <t>pcbl</t>
  </si>
  <si>
    <t>frng</t>
  </si>
  <si>
    <t>tnov</t>
  </si>
  <si>
    <t>hhel</t>
  </si>
  <si>
    <t>hinv</t>
  </si>
  <si>
    <t>skill</t>
  </si>
  <si>
    <t>触发技能</t>
  </si>
  <si>
    <t>statId</t>
  </si>
  <si>
    <t>StatId</t>
  </si>
  <si>
    <t>hit</t>
  </si>
  <si>
    <t>mhit</t>
  </si>
  <si>
    <t>xdmg</t>
  </si>
  <si>
    <t>fdmg</t>
  </si>
  <si>
    <t>tdmg</t>
  </si>
  <si>
    <t>hdmg</t>
  </si>
  <si>
    <t>pdmg</t>
  </si>
  <si>
    <t>number</t>
  </si>
  <si>
    <t>属性ID</t>
  </si>
  <si>
    <t>reversed</t>
  </si>
  <si>
    <t>boolean</t>
  </si>
  <si>
    <t>反转范围</t>
  </si>
  <si>
    <t>lo</t>
  </si>
  <si>
    <t>hi</t>
  </si>
  <si>
    <t>loIlvlDelta</t>
  </si>
  <si>
    <t>hiIlvlDelta</t>
  </si>
  <si>
    <t>xed</t>
  </si>
  <si>
    <t>fed</t>
  </si>
  <si>
    <t>ted</t>
  </si>
  <si>
    <t>hed</t>
  </si>
  <si>
    <t>ped</t>
  </si>
  <si>
    <t>ued</t>
  </si>
  <si>
    <t>ded</t>
  </si>
  <si>
    <t>ced</t>
  </si>
  <si>
    <t>doted</t>
  </si>
  <si>
    <t>hled</t>
  </si>
  <si>
    <t>xdr</t>
  </si>
  <si>
    <t>fdr</t>
  </si>
  <si>
    <t>tdr</t>
  </si>
  <si>
    <t>hdr</t>
  </si>
  <si>
    <t>pdr</t>
  </si>
  <si>
    <t>maxhp</t>
  </si>
  <si>
    <t>maxmp</t>
  </si>
  <si>
    <t>xres</t>
  </si>
  <si>
    <t>tres</t>
  </si>
  <si>
    <t>hres</t>
  </si>
  <si>
    <t>pres</t>
  </si>
  <si>
    <t>flvl</t>
  </si>
  <si>
    <t>tlvl</t>
  </si>
  <si>
    <t>magelvl</t>
  </si>
  <si>
    <t>下限</t>
  </si>
  <si>
    <t>上限</t>
  </si>
  <si>
    <t>下限D</t>
  </si>
  <si>
    <t>上限D</t>
  </si>
  <si>
    <t>fluctuate</t>
  </si>
  <si>
    <t>范围震荡</t>
  </si>
  <si>
    <t>fres</t>
  </si>
  <si>
    <t>blvl</t>
  </si>
  <si>
    <t>xlvl</t>
  </si>
  <si>
    <t>warrlvl</t>
  </si>
  <si>
    <t>hlvl</t>
  </si>
  <si>
    <t>plvl</t>
  </si>
  <si>
    <t>wlklvl</t>
  </si>
  <si>
    <t>alvl</t>
  </si>
  <si>
    <t>slvl</t>
  </si>
  <si>
    <t>glvl</t>
  </si>
  <si>
    <t>luck</t>
  </si>
  <si>
    <t>eg</t>
  </si>
  <si>
    <t>sok</t>
  </si>
  <si>
    <t>rw</t>
  </si>
  <si>
    <t>mhex</t>
  </si>
  <si>
    <t>mpex</t>
  </si>
  <si>
    <t>hreg</t>
  </si>
  <si>
    <t>mreg</t>
  </si>
  <si>
    <t>spd</t>
  </si>
  <si>
    <t>doge</t>
  </si>
  <si>
    <t>mdoge</t>
  </si>
  <si>
    <t>sok2</t>
  </si>
  <si>
    <t>sok3</t>
  </si>
  <si>
    <t>sok4</t>
  </si>
  <si>
    <t>sok5</t>
  </si>
  <si>
    <t>crit</t>
  </si>
  <si>
    <t>critd</t>
  </si>
  <si>
    <t>scrit</t>
  </si>
  <si>
    <t>scritd</t>
  </si>
  <si>
    <t>ll</t>
  </si>
  <si>
    <t>ml</t>
  </si>
  <si>
    <t>skfbltmage</t>
  </si>
  <si>
    <t>skfrngmage</t>
  </si>
  <si>
    <t>skfinfmage</t>
  </si>
  <si>
    <t>skfbalmage</t>
  </si>
  <si>
    <t>skfblsmage</t>
  </si>
  <si>
    <t>skfwalmage</t>
  </si>
  <si>
    <t>sktchmmage</t>
  </si>
  <si>
    <t>sktbltmage</t>
  </si>
  <si>
    <t>sktltnmage</t>
  </si>
  <si>
    <t>sktnovmage</t>
  </si>
  <si>
    <t>sktshdmage</t>
  </si>
  <si>
    <t>sktblzmage</t>
  </si>
  <si>
    <t>skbbaswarr</t>
  </si>
  <si>
    <t>skbcrtwarr</t>
  </si>
  <si>
    <t>skbthrwarr</t>
  </si>
  <si>
    <t>skbclvwarr</t>
  </si>
  <si>
    <t>skbcrzwarr</t>
  </si>
  <si>
    <t>skbfblwarr</t>
  </si>
  <si>
    <t>skxdefwarr</t>
  </si>
  <si>
    <t>skxdogwarr</t>
  </si>
  <si>
    <t>skxctawarr</t>
  </si>
  <si>
    <t>skxwmswarr</t>
  </si>
  <si>
    <t>skxchgwarr</t>
  </si>
  <si>
    <t>skxtstwarr</t>
  </si>
  <si>
    <t>skhhelwlok</t>
  </si>
  <si>
    <t>skhgsdwlok</t>
  </si>
  <si>
    <t>skhinvwlok</t>
  </si>
  <si>
    <t>skhhsdwlok</t>
  </si>
  <si>
    <t>str</t>
  </si>
  <si>
    <t>int</t>
  </si>
  <si>
    <t>spi</t>
  </si>
  <si>
    <t>str1</t>
  </si>
  <si>
    <t>int1</t>
  </si>
  <si>
    <t>spi1</t>
  </si>
  <si>
    <t>vit1</t>
  </si>
  <si>
    <t>vit</t>
  </si>
  <si>
    <t>skhlokwlok</t>
  </si>
  <si>
    <t>skhmhlwlok</t>
  </si>
  <si>
    <t>skpbaswlok</t>
  </si>
  <si>
    <t>skppoiwlok</t>
  </si>
  <si>
    <t>skpsklwlok</t>
  </si>
  <si>
    <t>skprunwlok</t>
  </si>
  <si>
    <t>skpcblwlok</t>
  </si>
  <si>
    <t>skpsdmwlok</t>
  </si>
  <si>
    <t>curs</t>
  </si>
  <si>
    <t>mxxres</t>
  </si>
  <si>
    <t>mxxres1</t>
  </si>
  <si>
    <t>mxfres</t>
  </si>
  <si>
    <t>mxfres1</t>
  </si>
  <si>
    <t>mxtres1</t>
  </si>
  <si>
    <t>mxhres1</t>
  </si>
  <si>
    <t>mxpres1</t>
  </si>
  <si>
    <t>mxtres</t>
  </si>
  <si>
    <t>mxhres</t>
  </si>
  <si>
    <t>mxpres</t>
  </si>
  <si>
    <t>ures</t>
  </si>
  <si>
    <t>dres</t>
  </si>
  <si>
    <t>cres</t>
  </si>
  <si>
    <t>c1res</t>
  </si>
  <si>
    <t>c23res</t>
  </si>
  <si>
    <t>dotres</t>
  </si>
  <si>
    <t>sumres</t>
  </si>
  <si>
    <t>ures1</t>
  </si>
  <si>
    <t>dres1</t>
  </si>
  <si>
    <t>cres1</t>
  </si>
  <si>
    <t>c1res1</t>
  </si>
  <si>
    <t>c23res1</t>
  </si>
  <si>
    <t>dotres1</t>
  </si>
  <si>
    <t>sumres1</t>
  </si>
  <si>
    <t>bles1</t>
  </si>
  <si>
    <t>bles</t>
  </si>
  <si>
    <t>moral1</t>
  </si>
  <si>
    <t>moral</t>
  </si>
  <si>
    <t>cb</t>
  </si>
  <si>
    <t>pmh</t>
  </si>
  <si>
    <t>cb1</t>
  </si>
  <si>
    <t>pmh1</t>
  </si>
  <si>
    <t>xref</t>
  </si>
  <si>
    <t>fref</t>
  </si>
  <si>
    <t>tref</t>
  </si>
  <si>
    <t>href</t>
  </si>
  <si>
    <t>pref</t>
  </si>
  <si>
    <t>xref1</t>
  </si>
  <si>
    <t>fref1</t>
  </si>
  <si>
    <t>tref1</t>
  </si>
  <si>
    <t>href1</t>
  </si>
  <si>
    <t>pref1</t>
  </si>
  <si>
    <t>sumreg</t>
  </si>
  <si>
    <t>xlr</t>
  </si>
  <si>
    <t>flr</t>
  </si>
  <si>
    <t>tlr</t>
  </si>
  <si>
    <t>hlr</t>
  </si>
  <si>
    <t>plr</t>
  </si>
  <si>
    <t>sumreg1</t>
  </si>
  <si>
    <t>xlr1</t>
  </si>
  <si>
    <t>flr1</t>
  </si>
  <si>
    <t>tlr1</t>
  </si>
  <si>
    <t>hlr1</t>
  </si>
  <si>
    <t>plr1</t>
  </si>
  <si>
    <t>skfblt1</t>
  </si>
  <si>
    <t>skfblt</t>
  </si>
  <si>
    <t>skfrng1</t>
  </si>
  <si>
    <t>skfrng</t>
  </si>
  <si>
    <t>skfinf1</t>
  </si>
  <si>
    <t>skfinf</t>
  </si>
  <si>
    <t>skfbal1</t>
  </si>
  <si>
    <t>skfbal</t>
  </si>
  <si>
    <t>skfbls1</t>
  </si>
  <si>
    <t>skfbls</t>
  </si>
  <si>
    <t>skfwal1</t>
  </si>
  <si>
    <t>skfwal</t>
  </si>
  <si>
    <t>sktchm1</t>
  </si>
  <si>
    <t>sktchm</t>
  </si>
  <si>
    <t>sktblt1</t>
  </si>
  <si>
    <t>sktblt</t>
  </si>
  <si>
    <t>sktltn1</t>
  </si>
  <si>
    <t>sktltn</t>
  </si>
  <si>
    <t>sktnov1</t>
  </si>
  <si>
    <t>sktnov</t>
  </si>
  <si>
    <t>sktshd1</t>
  </si>
  <si>
    <t>sktshd</t>
  </si>
  <si>
    <t>sktblz1</t>
  </si>
  <si>
    <t>sktblz</t>
  </si>
  <si>
    <t>skbbas1</t>
  </si>
  <si>
    <t>skbbas</t>
  </si>
  <si>
    <t>skbcrt1</t>
  </si>
  <si>
    <t>skbcrt</t>
  </si>
  <si>
    <t>skbthr1</t>
  </si>
  <si>
    <t>skbthr</t>
  </si>
  <si>
    <t>skbclv1</t>
  </si>
  <si>
    <t>skbclv</t>
  </si>
  <si>
    <t>skbcrz1</t>
  </si>
  <si>
    <t>skbcrz</t>
  </si>
  <si>
    <t>skbfbl1</t>
  </si>
  <si>
    <t>skbfbl</t>
  </si>
  <si>
    <t>skxdef1</t>
  </si>
  <si>
    <t>skxdef</t>
  </si>
  <si>
    <t>skxdog1</t>
  </si>
  <si>
    <t>skxdog</t>
  </si>
  <si>
    <t>skxcta1</t>
  </si>
  <si>
    <t>skxcta</t>
  </si>
  <si>
    <t>skxwms1</t>
  </si>
  <si>
    <t>skxwms</t>
  </si>
  <si>
    <t>skxchg1</t>
  </si>
  <si>
    <t>skxchg</t>
  </si>
  <si>
    <t>skxtst1</t>
  </si>
  <si>
    <t>skxtst</t>
  </si>
  <si>
    <t>skhhel1</t>
  </si>
  <si>
    <t>skhhel</t>
  </si>
  <si>
    <t>skhgsd1</t>
  </si>
  <si>
    <t>skhgsd</t>
  </si>
  <si>
    <t>skhinv1</t>
  </si>
  <si>
    <t>skhinv</t>
  </si>
  <si>
    <t>skhhsd1</t>
  </si>
  <si>
    <t>skhhsd</t>
  </si>
  <si>
    <t>skhlok1</t>
  </si>
  <si>
    <t>skhlok</t>
  </si>
  <si>
    <t>skhmhl1</t>
  </si>
  <si>
    <t>skhmhl</t>
  </si>
  <si>
    <t>skpbas1</t>
  </si>
  <si>
    <t>skpbas</t>
  </si>
  <si>
    <t>skppoi1</t>
  </si>
  <si>
    <t>skppoi</t>
  </si>
  <si>
    <t>skpskl1</t>
  </si>
  <si>
    <t>skpskl</t>
  </si>
  <si>
    <t>skprun1</t>
  </si>
  <si>
    <t>skprun</t>
  </si>
  <si>
    <t>skpcbl1</t>
  </si>
  <si>
    <t>skpcbl</t>
  </si>
  <si>
    <t>skpsdm1</t>
  </si>
  <si>
    <t>skpsdm</t>
  </si>
  <si>
    <t>setwargod</t>
  </si>
  <si>
    <t>setmara</t>
  </si>
  <si>
    <t>setjihad</t>
  </si>
  <si>
    <t>setghost</t>
  </si>
  <si>
    <t>setvenerable</t>
  </si>
  <si>
    <t>setmaster</t>
  </si>
  <si>
    <t>setdemon</t>
  </si>
  <si>
    <t>setmagegod</t>
  </si>
  <si>
    <t>setcolorful</t>
  </si>
  <si>
    <t>setblackiron</t>
  </si>
  <si>
    <t>setmysterious</t>
  </si>
  <si>
    <t>setmemory</t>
  </si>
  <si>
    <t>setvoma</t>
  </si>
  <si>
    <t>setzuma</t>
  </si>
  <si>
    <t>setredmoon</t>
  </si>
  <si>
    <t>setprisma</t>
  </si>
  <si>
    <t>setdragon</t>
  </si>
  <si>
    <t>setempire</t>
  </si>
  <si>
    <t>procatk</t>
  </si>
  <si>
    <t>prochit</t>
  </si>
  <si>
    <t>necklace</t>
  </si>
  <si>
    <t>sok1</t>
  </si>
  <si>
    <t>Group</t>
  </si>
  <si>
    <t>黄金之</t>
  </si>
  <si>
    <t>铂金之</t>
  </si>
  <si>
    <t>阴燃之</t>
  </si>
  <si>
    <t>烟熏之</t>
  </si>
  <si>
    <t>锋利之</t>
  </si>
  <si>
    <t>锐利之</t>
  </si>
  <si>
    <t>北风之</t>
  </si>
  <si>
    <t>蜂鸣之</t>
  </si>
  <si>
    <t>腐蚀之</t>
  </si>
  <si>
    <t>残忍之</t>
  </si>
  <si>
    <t>颤栗之</t>
  </si>
  <si>
    <t>弧光之</t>
  </si>
  <si>
    <t>剧毒之</t>
  </si>
  <si>
    <t>光辉之</t>
  </si>
  <si>
    <t>桃木之</t>
  </si>
  <si>
    <t>折磨之</t>
  </si>
  <si>
    <t>克星之</t>
  </si>
  <si>
    <t>医者之</t>
  </si>
  <si>
    <t>钻石之</t>
  </si>
  <si>
    <t>红宝石之</t>
  </si>
  <si>
    <t>蓝宝石之</t>
  </si>
  <si>
    <t>黄宝石之</t>
  </si>
  <si>
    <t>绿宝石之</t>
  </si>
  <si>
    <t>棘刺之</t>
  </si>
  <si>
    <t>熔岩之</t>
  </si>
  <si>
    <t>冰锥之</t>
  </si>
  <si>
    <t>结界之</t>
  </si>
  <si>
    <t>疫病之</t>
  </si>
  <si>
    <t>猛犸之</t>
  </si>
  <si>
    <t>灵狐之</t>
  </si>
  <si>
    <t>德鲁伊之</t>
  </si>
  <si>
    <t>灰白之</t>
  </si>
  <si>
    <t>猩红之</t>
  </si>
  <si>
    <t>橘黄之</t>
  </si>
  <si>
    <t>青绿之</t>
  </si>
  <si>
    <t>深蓝之</t>
  </si>
  <si>
    <t>壁垒之</t>
  </si>
  <si>
    <t>要塞之</t>
  </si>
  <si>
    <t>教堂之</t>
  </si>
  <si>
    <t>堡垒之</t>
  </si>
  <si>
    <t>熔炉之</t>
  </si>
  <si>
    <t>亡者之</t>
  </si>
  <si>
    <t>妖魔之</t>
  </si>
  <si>
    <t>精英之</t>
  </si>
  <si>
    <t>勇士之</t>
  </si>
  <si>
    <t>战术之</t>
  </si>
  <si>
    <t>忍耐之</t>
  </si>
  <si>
    <t>驯兽师之</t>
  </si>
  <si>
    <t>flvlmage1</t>
  </si>
  <si>
    <t>tlvlmage1</t>
  </si>
  <si>
    <t>blvlwarr1</t>
  </si>
  <si>
    <t>xlvlwarr1</t>
  </si>
  <si>
    <t>hlvlwlok1</t>
  </si>
  <si>
    <t>plvlwlok1</t>
  </si>
  <si>
    <t>火山之</t>
  </si>
  <si>
    <t>烈焰之</t>
  </si>
  <si>
    <t>冰川之</t>
  </si>
  <si>
    <t>冰冻之</t>
  </si>
  <si>
    <t>法神之</t>
  </si>
  <si>
    <t>战神之</t>
  </si>
  <si>
    <t>天尊之</t>
  </si>
  <si>
    <t>大师之</t>
  </si>
  <si>
    <t>老兵之</t>
  </si>
  <si>
    <t>狂战士之</t>
  </si>
  <si>
    <t>愤怒之</t>
  </si>
  <si>
    <t>始祖之</t>
  </si>
  <si>
    <t>上古之</t>
  </si>
  <si>
    <t>牧师之</t>
  </si>
  <si>
    <t>传教士之</t>
  </si>
  <si>
    <t>精通之</t>
  </si>
  <si>
    <t>灵感之</t>
  </si>
  <si>
    <t>角斗士之</t>
  </si>
  <si>
    <t>运气之</t>
  </si>
  <si>
    <t>财富之</t>
  </si>
  <si>
    <t>学徒之</t>
  </si>
  <si>
    <t>初学者之</t>
  </si>
  <si>
    <t>技工之</t>
  </si>
  <si>
    <t>专家之</t>
  </si>
  <si>
    <t>统帅之</t>
  </si>
  <si>
    <t>五行的</t>
  </si>
  <si>
    <t>巨鲸的</t>
  </si>
  <si>
    <t>古龙的</t>
  </si>
  <si>
    <t>巨魔的</t>
  </si>
  <si>
    <t>精灵的</t>
  </si>
  <si>
    <t>快速的</t>
  </si>
  <si>
    <t>迅捷的</t>
  </si>
  <si>
    <t>绝缘的</t>
  </si>
  <si>
    <t>弱点的</t>
  </si>
  <si>
    <t>屠杀的</t>
  </si>
  <si>
    <t>迷信的</t>
  </si>
  <si>
    <t>愚者的</t>
  </si>
  <si>
    <t>力量的</t>
  </si>
  <si>
    <t>智慧的</t>
  </si>
  <si>
    <t>精神的</t>
  </si>
  <si>
    <t>活力的</t>
  </si>
  <si>
    <t>吸血鬼的</t>
  </si>
  <si>
    <t>魅魔的</t>
  </si>
  <si>
    <t>火球的</t>
  </si>
  <si>
    <t>火环的</t>
  </si>
  <si>
    <t>地狱火的</t>
  </si>
  <si>
    <t>大火球的</t>
  </si>
  <si>
    <t>烈焰的</t>
  </si>
  <si>
    <t>火墙的</t>
  </si>
  <si>
    <t>诱惑的</t>
  </si>
  <si>
    <t>雷电的</t>
  </si>
  <si>
    <t>疾光的</t>
  </si>
  <si>
    <t>雷光的</t>
  </si>
  <si>
    <t>魔法盾的</t>
  </si>
  <si>
    <t>冰咆哮的</t>
  </si>
  <si>
    <t>基础的</t>
  </si>
  <si>
    <t>攻杀的</t>
  </si>
  <si>
    <t>刺杀的</t>
  </si>
  <si>
    <t>半月的</t>
  </si>
  <si>
    <t>十字的</t>
  </si>
  <si>
    <t>烈火的</t>
  </si>
  <si>
    <t>铁布衫的</t>
  </si>
  <si>
    <t>猎犬的</t>
  </si>
  <si>
    <t>龙皮的</t>
  </si>
  <si>
    <t>野蛮的</t>
  </si>
  <si>
    <t>霜冻踏地的</t>
  </si>
  <si>
    <t>治愈的</t>
  </si>
  <si>
    <t>狂战的</t>
  </si>
  <si>
    <t>幽灵盾的</t>
  </si>
  <si>
    <t>圣甲的</t>
  </si>
  <si>
    <t>困魔的</t>
  </si>
  <si>
    <t>隐身的</t>
  </si>
  <si>
    <t>责难的</t>
  </si>
  <si>
    <t>精神力的</t>
  </si>
  <si>
    <t>施毒的</t>
  </si>
  <si>
    <t>骷髅的</t>
  </si>
  <si>
    <t>火符的</t>
  </si>
  <si>
    <t>降魔的</t>
  </si>
  <si>
    <t>神兽的</t>
  </si>
  <si>
    <t>火球术的</t>
  </si>
  <si>
    <t>大火球术的</t>
  </si>
  <si>
    <t>雷电术的</t>
  </si>
  <si>
    <t>降魔术的</t>
  </si>
  <si>
    <t>火环术的</t>
  </si>
  <si>
    <t>雷光术的</t>
  </si>
  <si>
    <t>治愈术的</t>
  </si>
  <si>
    <t>隐身术的</t>
  </si>
  <si>
    <t>诅咒的</t>
  </si>
  <si>
    <t>祝福的</t>
  </si>
  <si>
    <t>士气的</t>
  </si>
  <si>
    <t>粉碎的</t>
  </si>
  <si>
    <t>恶毒的</t>
  </si>
  <si>
    <t>破甲的</t>
  </si>
  <si>
    <t>助燃的</t>
  </si>
  <si>
    <t>伤寒的</t>
  </si>
  <si>
    <t>定罪的</t>
  </si>
  <si>
    <t>虚弱的</t>
  </si>
  <si>
    <t>necklace,armor</t>
  </si>
  <si>
    <t>necklace,charm</t>
  </si>
  <si>
    <t>necklace,armor,charm</t>
  </si>
  <si>
    <t>necklace,charm,ring</t>
  </si>
  <si>
    <t>necklace,weapon,charm,ring</t>
  </si>
  <si>
    <t>necklace,ring</t>
  </si>
  <si>
    <t>necklace,armor,ring</t>
  </si>
  <si>
    <t>necklace,armor,charm,ring</t>
  </si>
  <si>
    <t>skillChance</t>
  </si>
  <si>
    <t>number[]</t>
  </si>
  <si>
    <t>触发概率</t>
  </si>
  <si>
    <t>0.03,0.15</t>
  </si>
  <si>
    <t>SkillId</t>
  </si>
  <si>
    <t>belt,necklace,ring</t>
  </si>
  <si>
    <t>boot,glove,pauldron,weapon,bracelet</t>
  </si>
  <si>
    <t>helm,pant,weapon</t>
  </si>
  <si>
    <t>armor,weapon</t>
  </si>
  <si>
    <t>weapon</t>
  </si>
  <si>
    <t>armor,belt,boot,glove,helm,necklace,pant,pauldron,ring,weapon,bracelet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</si>
</sst>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3"/>
  <sheetViews>
    <sheetView tabSelected="1" topLeftCell="C1" workbookViewId="0">
      <pane ySplit="4" topLeftCell="A40" activePane="bottomLeft" state="frozen"/>
      <selection pane="bottomLeft" activeCell="K61" sqref="K61"/>
    </sheetView>
  </sheetViews>
  <sheetFormatPr defaultColWidth="9" defaultRowHeight="14.5"/>
  <cols>
    <col min="1" max="2" width="12.26953125" style="1" bestFit="1" customWidth="1"/>
    <col min="3" max="3" width="13.1796875" style="1" bestFit="1" customWidth="1"/>
    <col min="4" max="4" width="12.26953125" style="1" bestFit="1" customWidth="1"/>
    <col min="5" max="6" width="8" style="1" bestFit="1" customWidth="1"/>
    <col min="7" max="9" width="9.54296875" style="1" bestFit="1" customWidth="1"/>
    <col min="10" max="10" width="9.54296875" style="1" customWidth="1"/>
    <col min="11" max="12" width="10.54296875" style="1" customWidth="1"/>
    <col min="13" max="13" width="31" style="1" customWidth="1"/>
    <col min="14" max="16" width="13.26953125" style="1" customWidth="1"/>
    <col min="17" max="16384" width="9" style="1"/>
  </cols>
  <sheetData>
    <row r="1" spans="1:17">
      <c r="A1" s="1" t="s">
        <v>0</v>
      </c>
      <c r="B1" s="1" t="s">
        <v>1</v>
      </c>
      <c r="C1" s="1" t="s">
        <v>4</v>
      </c>
      <c r="D1" s="1" t="s">
        <v>129</v>
      </c>
      <c r="E1" s="1" t="s">
        <v>143</v>
      </c>
      <c r="F1" s="1" t="s">
        <v>144</v>
      </c>
      <c r="G1" s="1" t="s">
        <v>145</v>
      </c>
      <c r="H1" s="1" t="s">
        <v>146</v>
      </c>
      <c r="I1" s="1" t="s">
        <v>175</v>
      </c>
      <c r="J1" s="1" t="s">
        <v>140</v>
      </c>
      <c r="K1" s="1" t="s">
        <v>127</v>
      </c>
      <c r="L1" s="1" t="s">
        <v>561</v>
      </c>
      <c r="M1" s="1" t="s">
        <v>112</v>
      </c>
    </row>
    <row r="2" spans="1:17">
      <c r="A2" s="1" t="s">
        <v>7</v>
      </c>
      <c r="B2" s="1" t="s">
        <v>2</v>
      </c>
      <c r="C2" s="1" t="s">
        <v>5</v>
      </c>
      <c r="D2" s="1" t="s">
        <v>130</v>
      </c>
      <c r="E2" s="1" t="s">
        <v>138</v>
      </c>
      <c r="F2" s="1" t="s">
        <v>138</v>
      </c>
      <c r="G2" s="1" t="s">
        <v>138</v>
      </c>
      <c r="H2" s="1" t="s">
        <v>138</v>
      </c>
      <c r="I2" s="1" t="s">
        <v>138</v>
      </c>
      <c r="J2" s="1" t="s">
        <v>141</v>
      </c>
      <c r="K2" s="1" t="s">
        <v>565</v>
      </c>
      <c r="L2" s="1" t="s">
        <v>562</v>
      </c>
      <c r="M2" s="1" t="s">
        <v>113</v>
      </c>
      <c r="N2" s="1">
        <v>0</v>
      </c>
      <c r="O2" s="1">
        <v>0</v>
      </c>
      <c r="P2" s="1">
        <v>5</v>
      </c>
    </row>
    <row r="3" spans="1:17">
      <c r="A3" s="1" t="s">
        <v>3</v>
      </c>
      <c r="M3" s="1" t="s">
        <v>401</v>
      </c>
      <c r="N3" s="1">
        <v>0</v>
      </c>
      <c r="O3" s="1">
        <v>4</v>
      </c>
      <c r="P3" s="1">
        <v>4</v>
      </c>
    </row>
    <row r="4" spans="1:17">
      <c r="A4" s="2" t="s">
        <v>40</v>
      </c>
      <c r="B4" s="2" t="s">
        <v>115</v>
      </c>
      <c r="C4" s="2" t="s">
        <v>6</v>
      </c>
      <c r="D4" s="2" t="s">
        <v>139</v>
      </c>
      <c r="E4" s="2" t="s">
        <v>171</v>
      </c>
      <c r="F4" s="2" t="s">
        <v>172</v>
      </c>
      <c r="G4" s="2" t="s">
        <v>173</v>
      </c>
      <c r="H4" s="2" t="s">
        <v>174</v>
      </c>
      <c r="I4" s="2" t="s">
        <v>176</v>
      </c>
      <c r="J4" s="2" t="s">
        <v>142</v>
      </c>
      <c r="K4" s="2" t="s">
        <v>128</v>
      </c>
      <c r="L4" s="2" t="s">
        <v>563</v>
      </c>
      <c r="M4" s="2" t="s">
        <v>114</v>
      </c>
    </row>
    <row r="5" spans="1:17">
      <c r="A5" s="1" t="s">
        <v>9</v>
      </c>
      <c r="B5" s="1" t="s">
        <v>402</v>
      </c>
      <c r="C5" s="1" t="s">
        <v>8</v>
      </c>
      <c r="D5" s="1" t="s">
        <v>131</v>
      </c>
      <c r="E5" s="1">
        <v>0.5</v>
      </c>
      <c r="F5" s="1">
        <v>1</v>
      </c>
      <c r="G5" s="1">
        <v>0.12</v>
      </c>
      <c r="H5" s="1">
        <v>0.4</v>
      </c>
      <c r="M5" s="1" t="s">
        <v>556</v>
      </c>
      <c r="N5" s="1" t="str">
        <f t="shared" ref="N5:N13" si="0">_xlfn.LET(_xlpm.a,($E5+N$3*$G5)*(1+N$2),_xlpm.b,($F5+N$3*$H5)*(1+N$2),_xlpm.a&amp;"-"&amp;_xlpm.b)</f>
        <v>0.5-1</v>
      </c>
      <c r="O5" s="1" t="str">
        <f t="shared" ref="O5:P20" si="1">_xlfn.LET(_xlpm.a,($E5+O$3*$G5)*(1+O$2),_xlpm.b,($F5+O$3*$H5)*(1+O$2),_xlpm.a&amp;"-"&amp;_xlpm.b)</f>
        <v>0.98-2.6</v>
      </c>
      <c r="P5" s="1" t="str">
        <f t="shared" si="1"/>
        <v>5.88-15.6</v>
      </c>
      <c r="Q5" s="1">
        <f t="shared" ref="Q5:Q6" si="2">_xlfn.LET(_xlpm.a,($E5+P$3*$G5)*(1+P$2),_xlpm.b,($F5+P$3*$H5)*(1+P$2),_xlpm.a/2+_xlpm.b/2)</f>
        <v>10.74</v>
      </c>
    </row>
    <row r="6" spans="1:17">
      <c r="A6" s="1" t="s">
        <v>41</v>
      </c>
      <c r="B6" s="1" t="s">
        <v>403</v>
      </c>
      <c r="C6" s="1" t="s">
        <v>8</v>
      </c>
      <c r="D6" s="1" t="s">
        <v>132</v>
      </c>
      <c r="E6" s="1">
        <v>0.5</v>
      </c>
      <c r="F6" s="1">
        <v>1</v>
      </c>
      <c r="G6" s="1">
        <v>0.12</v>
      </c>
      <c r="H6" s="1">
        <v>0.4</v>
      </c>
      <c r="M6" s="1" t="s">
        <v>556</v>
      </c>
      <c r="N6" s="1" t="str">
        <f t="shared" si="0"/>
        <v>0.5-1</v>
      </c>
      <c r="O6" s="1" t="str">
        <f t="shared" si="1"/>
        <v>0.98-2.6</v>
      </c>
      <c r="P6" s="1" t="str">
        <f t="shared" si="1"/>
        <v>5.88-15.6</v>
      </c>
      <c r="Q6" s="1">
        <f t="shared" si="2"/>
        <v>10.74</v>
      </c>
    </row>
    <row r="7" spans="1:17">
      <c r="A7" s="1" t="s">
        <v>10</v>
      </c>
      <c r="B7" s="1" t="s">
        <v>406</v>
      </c>
      <c r="C7" s="1" t="s">
        <v>8</v>
      </c>
      <c r="D7" s="1" t="s">
        <v>133</v>
      </c>
      <c r="E7" s="1">
        <v>3</v>
      </c>
      <c r="F7" s="1">
        <v>7</v>
      </c>
      <c r="G7" s="1">
        <v>7</v>
      </c>
      <c r="H7" s="1">
        <v>21</v>
      </c>
      <c r="I7" s="1">
        <v>0.15</v>
      </c>
      <c r="M7" s="1" t="s">
        <v>557</v>
      </c>
      <c r="N7" s="1" t="str">
        <f t="shared" si="0"/>
        <v>3-7</v>
      </c>
      <c r="O7" s="1" t="str">
        <f t="shared" si="1"/>
        <v>31-91</v>
      </c>
      <c r="P7" s="1" t="str">
        <f t="shared" si="1"/>
        <v>186-546</v>
      </c>
      <c r="Q7" s="1">
        <f>_xlfn.LET(_xlpm.a,($E7+P$3*$G7)*(1+P$2),_xlpm.b,($F7+P$3*$H7)*(1+P$2),_xlpm.a/2+_xlpm.b/2)</f>
        <v>366</v>
      </c>
    </row>
    <row r="8" spans="1:17">
      <c r="A8" s="1" t="s">
        <v>116</v>
      </c>
      <c r="B8" s="1" t="s">
        <v>407</v>
      </c>
      <c r="C8" s="1" t="s">
        <v>117</v>
      </c>
      <c r="D8" s="1" t="s">
        <v>133</v>
      </c>
      <c r="E8" s="1">
        <v>3</v>
      </c>
      <c r="F8" s="1">
        <v>7</v>
      </c>
      <c r="G8" s="1">
        <v>7</v>
      </c>
      <c r="H8" s="1">
        <v>21</v>
      </c>
      <c r="I8" s="1">
        <v>0.15</v>
      </c>
      <c r="J8" s="1" t="b">
        <v>1</v>
      </c>
      <c r="M8" s="1" t="s">
        <v>557</v>
      </c>
      <c r="N8" s="1" t="str">
        <f t="shared" si="0"/>
        <v>3-7</v>
      </c>
      <c r="O8" s="1" t="str">
        <f t="shared" si="1"/>
        <v>31-91</v>
      </c>
      <c r="P8" s="1" t="str">
        <f t="shared" si="1"/>
        <v>186-546</v>
      </c>
      <c r="Q8" s="1">
        <f>_xlfn.LET(_xlpm.a,($E8+P$3*$G8)*(1+P$2),_xlpm.b,($F8+P$3*$H8)*(1+P$2),_xlpm.a/2+_xlpm.b/2)</f>
        <v>366</v>
      </c>
    </row>
    <row r="9" spans="1:17">
      <c r="A9" s="1" t="s">
        <v>11</v>
      </c>
      <c r="B9" s="1" t="s">
        <v>405</v>
      </c>
      <c r="C9" s="1" t="s">
        <v>8</v>
      </c>
      <c r="D9" s="1" t="s">
        <v>134</v>
      </c>
      <c r="E9" s="1">
        <v>4</v>
      </c>
      <c r="F9" s="1">
        <v>6</v>
      </c>
      <c r="G9" s="1">
        <v>12</v>
      </c>
      <c r="H9" s="1">
        <v>16</v>
      </c>
      <c r="I9" s="1">
        <v>0.15</v>
      </c>
      <c r="M9" s="1" t="s">
        <v>557</v>
      </c>
      <c r="N9" s="1" t="str">
        <f t="shared" si="0"/>
        <v>4-6</v>
      </c>
      <c r="O9" s="1" t="str">
        <f t="shared" si="1"/>
        <v>52-70</v>
      </c>
      <c r="P9" s="1" t="str">
        <f t="shared" si="1"/>
        <v>312-420</v>
      </c>
      <c r="Q9" s="1">
        <f>_xlfn.LET(_xlpm.a,($E9+P$3*$G9)*(1+P$2),_xlpm.b,($F9+P$3*$H9)*(1+P$2),_xlpm.a/2+_xlpm.b/2)</f>
        <v>366</v>
      </c>
    </row>
    <row r="10" spans="1:17">
      <c r="A10" s="1" t="s">
        <v>12</v>
      </c>
      <c r="B10" s="1" t="s">
        <v>408</v>
      </c>
      <c r="C10" s="1" t="s">
        <v>8</v>
      </c>
      <c r="D10" s="1" t="s">
        <v>135</v>
      </c>
      <c r="E10" s="1">
        <v>1</v>
      </c>
      <c r="F10" s="1">
        <v>9</v>
      </c>
      <c r="G10" s="1">
        <v>3</v>
      </c>
      <c r="H10" s="1">
        <v>25</v>
      </c>
      <c r="I10" s="1">
        <v>0.15</v>
      </c>
      <c r="M10" s="1" t="s">
        <v>557</v>
      </c>
      <c r="N10" s="1" t="str">
        <f t="shared" si="0"/>
        <v>1-9</v>
      </c>
      <c r="O10" s="1" t="str">
        <f t="shared" si="1"/>
        <v>13-109</v>
      </c>
      <c r="P10" s="1" t="str">
        <f t="shared" si="1"/>
        <v>78-654</v>
      </c>
      <c r="Q10" s="1">
        <f>_xlfn.LET(_xlpm.a,($E10+P$3*$G10)*(1+P$2),_xlpm.b,($F10+P$3*$H10)*(1+P$2),_xlpm.a/2+_xlpm.b/2)</f>
        <v>366</v>
      </c>
    </row>
    <row r="11" spans="1:17">
      <c r="A11" s="1" t="s">
        <v>13</v>
      </c>
      <c r="B11" s="1" t="s">
        <v>409</v>
      </c>
      <c r="C11" s="1" t="s">
        <v>8</v>
      </c>
      <c r="D11" s="1" t="s">
        <v>136</v>
      </c>
      <c r="E11" s="1">
        <v>5</v>
      </c>
      <c r="F11" s="1">
        <v>5</v>
      </c>
      <c r="G11" s="1">
        <v>14</v>
      </c>
      <c r="H11" s="1">
        <v>14</v>
      </c>
      <c r="I11" s="1">
        <v>0.15</v>
      </c>
      <c r="M11" s="1" t="s">
        <v>557</v>
      </c>
      <c r="N11" s="1" t="str">
        <f t="shared" si="0"/>
        <v>5-5</v>
      </c>
      <c r="O11" s="1" t="str">
        <f t="shared" si="1"/>
        <v>61-61</v>
      </c>
      <c r="P11" s="1" t="str">
        <f t="shared" si="1"/>
        <v>366-366</v>
      </c>
      <c r="Q11" s="1">
        <f t="shared" ref="Q11:Q85" si="3">_xlfn.LET(_xlpm.a,($E11+P$3*$G11)*(1+P$2),_xlpm.b,($F11+P$3*$H11)*(1+P$2),_xlpm.a/2+_xlpm.b/2)</f>
        <v>366</v>
      </c>
    </row>
    <row r="12" spans="1:17">
      <c r="A12" s="1" t="s">
        <v>14</v>
      </c>
      <c r="B12" s="1" t="s">
        <v>410</v>
      </c>
      <c r="C12" s="1" t="s">
        <v>8</v>
      </c>
      <c r="D12" s="1" t="s">
        <v>137</v>
      </c>
      <c r="E12" s="1">
        <v>0</v>
      </c>
      <c r="F12" s="1">
        <v>10</v>
      </c>
      <c r="G12" s="1">
        <v>0</v>
      </c>
      <c r="H12" s="1">
        <v>28</v>
      </c>
      <c r="I12" s="1">
        <v>0.15</v>
      </c>
      <c r="M12" s="1" t="s">
        <v>557</v>
      </c>
      <c r="N12" s="1" t="str">
        <f t="shared" si="0"/>
        <v>0-10</v>
      </c>
      <c r="O12" s="1" t="str">
        <f t="shared" si="1"/>
        <v>0-122</v>
      </c>
      <c r="P12" s="1" t="str">
        <f t="shared" si="1"/>
        <v>0-732</v>
      </c>
      <c r="Q12" s="1">
        <f t="shared" si="3"/>
        <v>366</v>
      </c>
    </row>
    <row r="13" spans="1:17">
      <c r="A13" s="1" t="s">
        <v>15</v>
      </c>
      <c r="B13" s="1" t="s">
        <v>411</v>
      </c>
      <c r="C13" s="1" t="s">
        <v>8</v>
      </c>
      <c r="D13" s="1" t="s">
        <v>147</v>
      </c>
      <c r="E13" s="1">
        <v>10</v>
      </c>
      <c r="F13" s="1">
        <v>50</v>
      </c>
      <c r="G13" s="1">
        <v>15</v>
      </c>
      <c r="H13" s="1">
        <v>75</v>
      </c>
      <c r="M13" s="1" t="s">
        <v>558</v>
      </c>
      <c r="N13" s="1" t="str">
        <f t="shared" si="0"/>
        <v>10-50</v>
      </c>
      <c r="O13" s="1" t="str">
        <f t="shared" si="1"/>
        <v>70-350</v>
      </c>
      <c r="P13" s="1" t="str">
        <f t="shared" si="1"/>
        <v>420-2100</v>
      </c>
      <c r="Q13" s="1">
        <f t="shared" si="3"/>
        <v>1260</v>
      </c>
    </row>
    <row r="14" spans="1:17">
      <c r="A14" s="1" t="s">
        <v>16</v>
      </c>
      <c r="B14" s="1" t="s">
        <v>404</v>
      </c>
      <c r="C14" s="1" t="s">
        <v>8</v>
      </c>
      <c r="D14" s="1" t="s">
        <v>148</v>
      </c>
      <c r="E14" s="1">
        <v>10</v>
      </c>
      <c r="F14" s="1">
        <v>50</v>
      </c>
      <c r="G14" s="1">
        <v>15</v>
      </c>
      <c r="H14" s="1">
        <v>75</v>
      </c>
      <c r="M14" s="1" t="s">
        <v>558</v>
      </c>
      <c r="N14" s="1" t="str">
        <f t="shared" ref="N14:P35" si="4">_xlfn.LET(_xlpm.a,($E14+N$3*$G14)*(1+N$2),_xlpm.b,($F14+N$3*$H14)*(1+N$2),_xlpm.a&amp;"-"&amp;_xlpm.b)</f>
        <v>10-50</v>
      </c>
      <c r="O14" s="1" t="str">
        <f t="shared" si="1"/>
        <v>70-350</v>
      </c>
      <c r="P14" s="1" t="str">
        <f t="shared" si="1"/>
        <v>420-2100</v>
      </c>
      <c r="Q14" s="1">
        <f t="shared" si="3"/>
        <v>1260</v>
      </c>
    </row>
    <row r="15" spans="1:17">
      <c r="A15" s="1" t="s">
        <v>17</v>
      </c>
      <c r="B15" s="1" t="s">
        <v>412</v>
      </c>
      <c r="C15" s="1" t="s">
        <v>8</v>
      </c>
      <c r="D15" s="1" t="s">
        <v>149</v>
      </c>
      <c r="E15" s="1">
        <v>10</v>
      </c>
      <c r="F15" s="1">
        <v>50</v>
      </c>
      <c r="G15" s="1">
        <v>15</v>
      </c>
      <c r="H15" s="1">
        <v>75</v>
      </c>
      <c r="M15" s="1" t="s">
        <v>558</v>
      </c>
      <c r="N15" s="1" t="str">
        <f t="shared" si="4"/>
        <v>10-50</v>
      </c>
      <c r="O15" s="1" t="str">
        <f t="shared" si="1"/>
        <v>70-350</v>
      </c>
      <c r="P15" s="1" t="str">
        <f t="shared" si="1"/>
        <v>420-2100</v>
      </c>
      <c r="Q15" s="1">
        <f t="shared" si="3"/>
        <v>1260</v>
      </c>
    </row>
    <row r="16" spans="1:17">
      <c r="A16" s="1" t="s">
        <v>18</v>
      </c>
      <c r="B16" s="1" t="s">
        <v>413</v>
      </c>
      <c r="C16" s="1" t="s">
        <v>8</v>
      </c>
      <c r="D16" s="1" t="s">
        <v>150</v>
      </c>
      <c r="E16" s="1">
        <v>10</v>
      </c>
      <c r="F16" s="1">
        <v>50</v>
      </c>
      <c r="G16" s="1">
        <v>15</v>
      </c>
      <c r="H16" s="1">
        <v>75</v>
      </c>
      <c r="M16" s="1" t="s">
        <v>558</v>
      </c>
      <c r="N16" s="1" t="str">
        <f t="shared" si="4"/>
        <v>10-50</v>
      </c>
      <c r="O16" s="1" t="str">
        <f t="shared" si="1"/>
        <v>70-350</v>
      </c>
      <c r="P16" s="1" t="str">
        <f t="shared" si="1"/>
        <v>420-2100</v>
      </c>
      <c r="Q16" s="1">
        <f t="shared" si="3"/>
        <v>1260</v>
      </c>
    </row>
    <row r="17" spans="1:17">
      <c r="A17" s="1" t="s">
        <v>19</v>
      </c>
      <c r="B17" s="1" t="s">
        <v>414</v>
      </c>
      <c r="C17" s="1" t="s">
        <v>8</v>
      </c>
      <c r="D17" s="1" t="s">
        <v>151</v>
      </c>
      <c r="E17" s="1">
        <v>10</v>
      </c>
      <c r="F17" s="1">
        <v>50</v>
      </c>
      <c r="G17" s="1">
        <v>15</v>
      </c>
      <c r="H17" s="1">
        <v>75</v>
      </c>
      <c r="M17" s="1" t="s">
        <v>558</v>
      </c>
      <c r="N17" s="1" t="str">
        <f t="shared" si="4"/>
        <v>10-50</v>
      </c>
      <c r="O17" s="1" t="str">
        <f t="shared" si="1"/>
        <v>70-350</v>
      </c>
      <c r="P17" s="1" t="str">
        <f t="shared" si="1"/>
        <v>420-2100</v>
      </c>
      <c r="Q17" s="1">
        <f t="shared" si="3"/>
        <v>1260</v>
      </c>
    </row>
    <row r="18" spans="1:17">
      <c r="A18" s="1" t="s">
        <v>20</v>
      </c>
      <c r="B18" s="1" t="s">
        <v>415</v>
      </c>
      <c r="C18" s="1" t="s">
        <v>8</v>
      </c>
      <c r="D18" s="1" t="s">
        <v>152</v>
      </c>
      <c r="E18" s="1">
        <v>10</v>
      </c>
      <c r="F18" s="1">
        <v>50</v>
      </c>
      <c r="G18" s="1">
        <v>15</v>
      </c>
      <c r="H18" s="1">
        <v>75</v>
      </c>
      <c r="M18" s="1" t="s">
        <v>558</v>
      </c>
      <c r="N18" s="1" t="str">
        <f t="shared" si="4"/>
        <v>10-50</v>
      </c>
      <c r="O18" s="1" t="str">
        <f t="shared" si="1"/>
        <v>70-350</v>
      </c>
      <c r="P18" s="1" t="str">
        <f t="shared" si="1"/>
        <v>420-2100</v>
      </c>
      <c r="Q18" s="1">
        <f t="shared" si="3"/>
        <v>1260</v>
      </c>
    </row>
    <row r="19" spans="1:17">
      <c r="A19" s="1" t="s">
        <v>21</v>
      </c>
      <c r="B19" s="1" t="s">
        <v>416</v>
      </c>
      <c r="C19" s="1" t="s">
        <v>8</v>
      </c>
      <c r="D19" s="1" t="s">
        <v>153</v>
      </c>
      <c r="E19" s="1">
        <v>10</v>
      </c>
      <c r="F19" s="1">
        <v>50</v>
      </c>
      <c r="G19" s="1">
        <v>15</v>
      </c>
      <c r="H19" s="1">
        <v>75</v>
      </c>
      <c r="M19" s="1" t="s">
        <v>558</v>
      </c>
      <c r="N19" s="1" t="str">
        <f t="shared" si="4"/>
        <v>10-50</v>
      </c>
      <c r="O19" s="1" t="str">
        <f t="shared" si="1"/>
        <v>70-350</v>
      </c>
      <c r="P19" s="1" t="str">
        <f t="shared" si="1"/>
        <v>420-2100</v>
      </c>
      <c r="Q19" s="1">
        <f t="shared" si="3"/>
        <v>1260</v>
      </c>
    </row>
    <row r="20" spans="1:17">
      <c r="A20" s="1" t="s">
        <v>22</v>
      </c>
      <c r="B20" s="1" t="s">
        <v>418</v>
      </c>
      <c r="C20" s="1" t="s">
        <v>8</v>
      </c>
      <c r="D20" s="1" t="s">
        <v>154</v>
      </c>
      <c r="E20" s="1">
        <v>10</v>
      </c>
      <c r="F20" s="1">
        <v>50</v>
      </c>
      <c r="G20" s="1">
        <v>15</v>
      </c>
      <c r="H20" s="1">
        <v>75</v>
      </c>
      <c r="M20" s="1" t="s">
        <v>558</v>
      </c>
      <c r="N20" s="1" t="str">
        <f t="shared" si="4"/>
        <v>10-50</v>
      </c>
      <c r="O20" s="1" t="str">
        <f t="shared" si="1"/>
        <v>70-350</v>
      </c>
      <c r="P20" s="1" t="str">
        <f t="shared" si="1"/>
        <v>420-2100</v>
      </c>
      <c r="Q20" s="1">
        <f t="shared" si="3"/>
        <v>1260</v>
      </c>
    </row>
    <row r="21" spans="1:17">
      <c r="A21" s="1" t="s">
        <v>23</v>
      </c>
      <c r="B21" s="1" t="s">
        <v>417</v>
      </c>
      <c r="C21" s="1" t="s">
        <v>8</v>
      </c>
      <c r="D21" s="1" t="s">
        <v>155</v>
      </c>
      <c r="E21" s="1">
        <v>10</v>
      </c>
      <c r="F21" s="1">
        <v>50</v>
      </c>
      <c r="G21" s="1">
        <v>15</v>
      </c>
      <c r="H21" s="1">
        <v>75</v>
      </c>
      <c r="M21" s="1" t="s">
        <v>558</v>
      </c>
      <c r="N21" s="1" t="str">
        <f t="shared" si="4"/>
        <v>10-50</v>
      </c>
      <c r="O21" s="1" t="str">
        <f t="shared" si="4"/>
        <v>70-350</v>
      </c>
      <c r="P21" s="1" t="str">
        <f t="shared" si="4"/>
        <v>420-2100</v>
      </c>
      <c r="Q21" s="1">
        <f t="shared" si="3"/>
        <v>1260</v>
      </c>
    </row>
    <row r="22" spans="1:17">
      <c r="A22" s="1" t="s">
        <v>24</v>
      </c>
      <c r="B22" s="1" t="s">
        <v>419</v>
      </c>
      <c r="C22" s="1" t="s">
        <v>8</v>
      </c>
      <c r="D22" s="1" t="s">
        <v>156</v>
      </c>
      <c r="E22" s="1">
        <v>10</v>
      </c>
      <c r="F22" s="1">
        <v>50</v>
      </c>
      <c r="G22" s="1">
        <v>15</v>
      </c>
      <c r="H22" s="1">
        <v>75</v>
      </c>
      <c r="M22" s="1" t="s">
        <v>558</v>
      </c>
      <c r="N22" s="1" t="str">
        <f t="shared" si="4"/>
        <v>10-50</v>
      </c>
      <c r="O22" s="1" t="str">
        <f t="shared" si="4"/>
        <v>70-350</v>
      </c>
      <c r="P22" s="1" t="str">
        <f t="shared" si="4"/>
        <v>420-2100</v>
      </c>
      <c r="Q22" s="1">
        <f t="shared" si="3"/>
        <v>1260</v>
      </c>
    </row>
    <row r="23" spans="1:17">
      <c r="A23" s="1" t="s">
        <v>25</v>
      </c>
      <c r="B23" s="1" t="s">
        <v>420</v>
      </c>
      <c r="C23" s="1" t="s">
        <v>8</v>
      </c>
      <c r="D23" s="1" t="s">
        <v>157</v>
      </c>
      <c r="E23" s="1">
        <v>0.7</v>
      </c>
      <c r="F23" s="1">
        <v>2</v>
      </c>
      <c r="G23" s="1">
        <v>1</v>
      </c>
      <c r="H23" s="1">
        <v>3</v>
      </c>
      <c r="I23" s="1">
        <v>0.15</v>
      </c>
      <c r="M23" s="1" t="s">
        <v>553</v>
      </c>
      <c r="N23" s="1" t="str">
        <f t="shared" si="4"/>
        <v>0.7-2</v>
      </c>
      <c r="O23" s="1" t="str">
        <f t="shared" si="4"/>
        <v>4.7-14</v>
      </c>
      <c r="P23" s="1" t="str">
        <f t="shared" si="4"/>
        <v>28.2-84</v>
      </c>
      <c r="Q23" s="1">
        <f t="shared" si="3"/>
        <v>56.1</v>
      </c>
    </row>
    <row r="24" spans="1:17">
      <c r="A24" s="1" t="s">
        <v>26</v>
      </c>
      <c r="B24" s="1" t="s">
        <v>421</v>
      </c>
      <c r="C24" s="1" t="s">
        <v>8</v>
      </c>
      <c r="D24" s="1" t="s">
        <v>158</v>
      </c>
      <c r="E24" s="1">
        <v>0.7</v>
      </c>
      <c r="F24" s="1">
        <v>2</v>
      </c>
      <c r="G24" s="1">
        <v>1</v>
      </c>
      <c r="H24" s="1">
        <v>3</v>
      </c>
      <c r="I24" s="1">
        <v>0.15</v>
      </c>
      <c r="M24" s="1" t="s">
        <v>553</v>
      </c>
      <c r="N24" s="1" t="str">
        <f t="shared" si="4"/>
        <v>0.7-2</v>
      </c>
      <c r="O24" s="1" t="str">
        <f t="shared" si="4"/>
        <v>4.7-14</v>
      </c>
      <c r="P24" s="1" t="str">
        <f t="shared" si="4"/>
        <v>28.2-84</v>
      </c>
      <c r="Q24" s="1">
        <f t="shared" si="3"/>
        <v>56.1</v>
      </c>
    </row>
    <row r="25" spans="1:17">
      <c r="A25" s="1" t="s">
        <v>27</v>
      </c>
      <c r="B25" s="1" t="s">
        <v>422</v>
      </c>
      <c r="C25" s="1" t="s">
        <v>8</v>
      </c>
      <c r="D25" s="1" t="s">
        <v>159</v>
      </c>
      <c r="E25" s="1">
        <v>0.7</v>
      </c>
      <c r="F25" s="1">
        <v>2</v>
      </c>
      <c r="G25" s="1">
        <v>1</v>
      </c>
      <c r="H25" s="1">
        <v>3</v>
      </c>
      <c r="I25" s="1">
        <v>0.15</v>
      </c>
      <c r="M25" s="1" t="s">
        <v>553</v>
      </c>
      <c r="N25" s="1" t="str">
        <f t="shared" si="4"/>
        <v>0.7-2</v>
      </c>
      <c r="O25" s="1" t="str">
        <f t="shared" si="4"/>
        <v>4.7-14</v>
      </c>
      <c r="P25" s="1" t="str">
        <f t="shared" si="4"/>
        <v>28.2-84</v>
      </c>
      <c r="Q25" s="1">
        <f t="shared" si="3"/>
        <v>56.1</v>
      </c>
    </row>
    <row r="26" spans="1:17">
      <c r="A26" s="1" t="s">
        <v>28</v>
      </c>
      <c r="B26" s="1" t="s">
        <v>423</v>
      </c>
      <c r="C26" s="1" t="s">
        <v>8</v>
      </c>
      <c r="D26" s="1" t="s">
        <v>160</v>
      </c>
      <c r="E26" s="1">
        <v>0.7</v>
      </c>
      <c r="F26" s="1">
        <v>2</v>
      </c>
      <c r="G26" s="1">
        <v>1</v>
      </c>
      <c r="H26" s="1">
        <v>3</v>
      </c>
      <c r="I26" s="1">
        <v>0.15</v>
      </c>
      <c r="M26" s="1" t="s">
        <v>553</v>
      </c>
      <c r="N26" s="1" t="str">
        <f t="shared" si="4"/>
        <v>0.7-2</v>
      </c>
      <c r="O26" s="1" t="str">
        <f t="shared" si="4"/>
        <v>4.7-14</v>
      </c>
      <c r="P26" s="1" t="str">
        <f t="shared" si="4"/>
        <v>28.2-84</v>
      </c>
      <c r="Q26" s="1">
        <f t="shared" si="3"/>
        <v>56.1</v>
      </c>
    </row>
    <row r="27" spans="1:17">
      <c r="A27" s="1" t="s">
        <v>29</v>
      </c>
      <c r="B27" s="1" t="s">
        <v>424</v>
      </c>
      <c r="C27" s="1" t="s">
        <v>8</v>
      </c>
      <c r="D27" s="1" t="s">
        <v>161</v>
      </c>
      <c r="E27" s="1">
        <v>0.7</v>
      </c>
      <c r="F27" s="1">
        <v>2</v>
      </c>
      <c r="G27" s="1">
        <v>1</v>
      </c>
      <c r="H27" s="1">
        <v>3</v>
      </c>
      <c r="I27" s="1">
        <v>0.15</v>
      </c>
      <c r="M27" s="1" t="s">
        <v>553</v>
      </c>
      <c r="N27" s="1" t="str">
        <f t="shared" si="4"/>
        <v>0.7-2</v>
      </c>
      <c r="O27" s="1" t="str">
        <f t="shared" si="4"/>
        <v>4.7-14</v>
      </c>
      <c r="P27" s="1" t="str">
        <f t="shared" si="4"/>
        <v>28.2-84</v>
      </c>
      <c r="Q27" s="1">
        <f t="shared" si="3"/>
        <v>56.1</v>
      </c>
    </row>
    <row r="28" spans="1:17">
      <c r="A28" s="1" t="s">
        <v>290</v>
      </c>
      <c r="B28" s="1" t="s">
        <v>425</v>
      </c>
      <c r="C28" s="1" t="s">
        <v>8</v>
      </c>
      <c r="D28" s="1" t="s">
        <v>285</v>
      </c>
      <c r="E28" s="1">
        <f>E7*0.1</f>
        <v>0.30000000000000004</v>
      </c>
      <c r="F28" s="1">
        <f>F7*0.15</f>
        <v>1.05</v>
      </c>
      <c r="G28" s="1">
        <f>G7*0.1</f>
        <v>0.70000000000000007</v>
      </c>
      <c r="H28" s="1">
        <f>H7*0.15</f>
        <v>3.15</v>
      </c>
      <c r="M28" s="1" t="s">
        <v>553</v>
      </c>
      <c r="N28" s="1" t="str">
        <f t="shared" si="4"/>
        <v>0.3-1.05</v>
      </c>
      <c r="O28" s="1" t="str">
        <f t="shared" si="4"/>
        <v>3.1-13.65</v>
      </c>
      <c r="P28" s="1" t="str">
        <f t="shared" si="4"/>
        <v>18.6-81.9</v>
      </c>
      <c r="Q28" s="1">
        <f t="shared" ref="Q28" si="5">_xlfn.LET(_xlpm.a,($E28+P$3*$G28)*(1+P$2),_xlpm.b,($F28+P$3*$H28)*(1+P$2),_xlpm.a/2+_xlpm.b/2)</f>
        <v>50.25</v>
      </c>
    </row>
    <row r="29" spans="1:17">
      <c r="A29" s="1" t="s">
        <v>291</v>
      </c>
      <c r="B29" s="1" t="s">
        <v>426</v>
      </c>
      <c r="C29" s="1" t="s">
        <v>8</v>
      </c>
      <c r="D29" s="1" t="s">
        <v>286</v>
      </c>
      <c r="E29" s="1">
        <f>E9*0.1</f>
        <v>0.4</v>
      </c>
      <c r="F29" s="1">
        <f>F9*0.15</f>
        <v>0.89999999999999991</v>
      </c>
      <c r="G29" s="1">
        <f>G9*0.1</f>
        <v>1.2000000000000002</v>
      </c>
      <c r="H29" s="1">
        <f>H9*0.15</f>
        <v>2.4</v>
      </c>
      <c r="M29" s="1" t="s">
        <v>553</v>
      </c>
      <c r="N29" s="1" t="str">
        <f t="shared" si="4"/>
        <v>0.4-0.9</v>
      </c>
      <c r="O29" s="1" t="str">
        <f t="shared" si="4"/>
        <v>5.2-10.5</v>
      </c>
      <c r="P29" s="1" t="str">
        <f t="shared" si="4"/>
        <v>31.2-63</v>
      </c>
      <c r="Q29" s="1">
        <f t="shared" ref="Q29:Q32" si="6">_xlfn.LET(_xlpm.a,($E29+P$3*$G29)*(1+P$2),_xlpm.b,($F29+P$3*$H29)*(1+P$2),_xlpm.a/2+_xlpm.b/2)</f>
        <v>47.1</v>
      </c>
    </row>
    <row r="30" spans="1:17">
      <c r="A30" s="1" t="s">
        <v>292</v>
      </c>
      <c r="B30" s="1" t="s">
        <v>427</v>
      </c>
      <c r="C30" s="1" t="s">
        <v>8</v>
      </c>
      <c r="D30" s="1" t="s">
        <v>287</v>
      </c>
      <c r="E30" s="1">
        <f t="shared" ref="E30:E32" si="7">E10*0.1</f>
        <v>0.1</v>
      </c>
      <c r="F30" s="1">
        <f t="shared" ref="F30:F32" si="8">F10*0.15</f>
        <v>1.3499999999999999</v>
      </c>
      <c r="G30" s="1">
        <f t="shared" ref="G30:G32" si="9">G10*0.1</f>
        <v>0.30000000000000004</v>
      </c>
      <c r="H30" s="1">
        <f t="shared" ref="H30:H32" si="10">H10*0.15</f>
        <v>3.75</v>
      </c>
      <c r="M30" s="1" t="s">
        <v>553</v>
      </c>
      <c r="N30" s="1" t="str">
        <f t="shared" si="4"/>
        <v>0.1-1.35</v>
      </c>
      <c r="O30" s="1" t="str">
        <f t="shared" si="4"/>
        <v>1.3-16.35</v>
      </c>
      <c r="P30" s="1" t="str">
        <f t="shared" si="4"/>
        <v>7.8-98.1</v>
      </c>
      <c r="Q30" s="1">
        <f t="shared" si="6"/>
        <v>52.95</v>
      </c>
    </row>
    <row r="31" spans="1:17">
      <c r="A31" s="1" t="s">
        <v>293</v>
      </c>
      <c r="B31" s="1" t="s">
        <v>428</v>
      </c>
      <c r="C31" s="1" t="s">
        <v>8</v>
      </c>
      <c r="D31" s="1" t="s">
        <v>288</v>
      </c>
      <c r="E31" s="1">
        <f>E11*0.125</f>
        <v>0.625</v>
      </c>
      <c r="F31" s="1">
        <f>F11*0.125</f>
        <v>0.625</v>
      </c>
      <c r="G31" s="1">
        <f>G11*0.125</f>
        <v>1.75</v>
      </c>
      <c r="H31" s="1">
        <f>H11*0.125</f>
        <v>1.75</v>
      </c>
      <c r="M31" s="1" t="s">
        <v>553</v>
      </c>
      <c r="N31" s="1" t="str">
        <f t="shared" si="4"/>
        <v>0.625-0.625</v>
      </c>
      <c r="O31" s="1" t="str">
        <f t="shared" si="4"/>
        <v>7.625-7.625</v>
      </c>
      <c r="P31" s="1" t="str">
        <f t="shared" si="4"/>
        <v>45.75-45.75</v>
      </c>
      <c r="Q31" s="1">
        <f t="shared" si="6"/>
        <v>45.75</v>
      </c>
    </row>
    <row r="32" spans="1:17">
      <c r="A32" s="1" t="s">
        <v>294</v>
      </c>
      <c r="B32" s="1" t="s">
        <v>429</v>
      </c>
      <c r="C32" s="1" t="s">
        <v>8</v>
      </c>
      <c r="D32" s="1" t="s">
        <v>289</v>
      </c>
      <c r="E32" s="1">
        <f t="shared" si="7"/>
        <v>0</v>
      </c>
      <c r="F32" s="1">
        <f t="shared" si="8"/>
        <v>1.5</v>
      </c>
      <c r="G32" s="1">
        <f t="shared" si="9"/>
        <v>0</v>
      </c>
      <c r="H32" s="1">
        <f t="shared" si="10"/>
        <v>4.2</v>
      </c>
      <c r="M32" s="1" t="s">
        <v>553</v>
      </c>
      <c r="N32" s="1" t="str">
        <f t="shared" si="4"/>
        <v>0-1.5</v>
      </c>
      <c r="O32" s="1" t="str">
        <f t="shared" si="4"/>
        <v>0-18.3</v>
      </c>
      <c r="P32" s="1" t="str">
        <f t="shared" si="4"/>
        <v>0-109.8</v>
      </c>
      <c r="Q32" s="1">
        <f t="shared" si="6"/>
        <v>54.900000000000006</v>
      </c>
    </row>
    <row r="33" spans="1:17">
      <c r="A33" s="1" t="s">
        <v>30</v>
      </c>
      <c r="B33" s="1" t="s">
        <v>430</v>
      </c>
      <c r="C33" s="1" t="s">
        <v>8</v>
      </c>
      <c r="D33" s="1" t="s">
        <v>162</v>
      </c>
      <c r="E33" s="1">
        <v>3</v>
      </c>
      <c r="F33" s="1">
        <v>5</v>
      </c>
      <c r="G33" s="1">
        <v>6</v>
      </c>
      <c r="H33" s="1">
        <v>20</v>
      </c>
      <c r="M33" s="1" t="s">
        <v>559</v>
      </c>
      <c r="N33" s="1" t="str">
        <f t="shared" si="4"/>
        <v>3-5</v>
      </c>
      <c r="O33" s="1" t="str">
        <f t="shared" si="4"/>
        <v>27-85</v>
      </c>
      <c r="P33" s="1" t="str">
        <f t="shared" si="4"/>
        <v>162-510</v>
      </c>
      <c r="Q33" s="1">
        <f t="shared" si="3"/>
        <v>336</v>
      </c>
    </row>
    <row r="34" spans="1:17">
      <c r="A34" s="1" t="s">
        <v>31</v>
      </c>
      <c r="B34" s="1" t="s">
        <v>431</v>
      </c>
      <c r="C34" s="1" t="s">
        <v>8</v>
      </c>
      <c r="D34" s="1" t="s">
        <v>163</v>
      </c>
      <c r="E34" s="1">
        <v>3</v>
      </c>
      <c r="F34" s="1">
        <v>5</v>
      </c>
      <c r="G34" s="1">
        <v>6</v>
      </c>
      <c r="H34" s="1">
        <v>20</v>
      </c>
      <c r="M34" s="1" t="s">
        <v>559</v>
      </c>
      <c r="N34" s="1" t="str">
        <f t="shared" si="4"/>
        <v>3-5</v>
      </c>
      <c r="O34" s="1" t="str">
        <f t="shared" si="4"/>
        <v>27-85</v>
      </c>
      <c r="P34" s="1" t="str">
        <f t="shared" si="4"/>
        <v>162-510</v>
      </c>
      <c r="Q34" s="1">
        <f t="shared" si="3"/>
        <v>336</v>
      </c>
    </row>
    <row r="35" spans="1:17">
      <c r="A35" s="1" t="s">
        <v>301</v>
      </c>
      <c r="B35" s="1" t="s">
        <v>432</v>
      </c>
      <c r="C35" s="1" t="s">
        <v>8</v>
      </c>
      <c r="D35" s="1" t="s">
        <v>295</v>
      </c>
      <c r="E35" s="1">
        <v>2</v>
      </c>
      <c r="F35" s="1">
        <v>10</v>
      </c>
      <c r="G35" s="1">
        <v>5</v>
      </c>
      <c r="H35" s="1">
        <v>22.5</v>
      </c>
      <c r="M35" s="1" t="s">
        <v>559</v>
      </c>
      <c r="N35" s="1" t="str">
        <f t="shared" si="4"/>
        <v>2-10</v>
      </c>
      <c r="O35" s="1" t="str">
        <f t="shared" si="4"/>
        <v>22-100</v>
      </c>
      <c r="P35" s="1" t="str">
        <f t="shared" si="4"/>
        <v>132-600</v>
      </c>
      <c r="Q35" s="1">
        <f t="shared" ref="Q35" si="11">_xlfn.LET(_xlpm.a,($E35+P$3*$G35)*(1+P$2),_xlpm.b,($F35+P$3*$H35)*(1+P$2),_xlpm.a/2+_xlpm.b/2)</f>
        <v>366</v>
      </c>
    </row>
    <row r="36" spans="1:17">
      <c r="A36" s="1" t="s">
        <v>32</v>
      </c>
      <c r="B36" s="1" t="s">
        <v>433</v>
      </c>
      <c r="C36" s="1" t="s">
        <v>8</v>
      </c>
      <c r="D36" s="1" t="s">
        <v>164</v>
      </c>
      <c r="E36" s="1">
        <v>5</v>
      </c>
      <c r="F36" s="1">
        <v>10</v>
      </c>
      <c r="G36" s="1">
        <v>1.2</v>
      </c>
      <c r="H36" s="1">
        <v>2.4</v>
      </c>
      <c r="M36" s="1" t="s">
        <v>560</v>
      </c>
      <c r="N36" s="1" t="str">
        <f>_xlfn.LET(_xlpm.a,($E36+N$3*$G36)*(1+N$2),_xlpm.b,($F36+N$3*$H36)*(1+N$2),_xlpm.a&amp;"-"&amp;_xlpm.b)</f>
        <v>5-10</v>
      </c>
      <c r="O36" s="1" t="str">
        <f t="shared" ref="O36:P69" si="12">_xlfn.LET(_xlpm.a,($E36+O$3*$G36)*(1+O$2),_xlpm.b,($F36+O$3*$H36)*(1+O$2),_xlpm.a&amp;"-"&amp;_xlpm.b)</f>
        <v>9.8-19.6</v>
      </c>
      <c r="P36" s="1" t="str">
        <f t="shared" si="12"/>
        <v>58.8-117.6</v>
      </c>
      <c r="Q36" s="1">
        <f t="shared" si="3"/>
        <v>88.2</v>
      </c>
    </row>
    <row r="37" spans="1:17">
      <c r="A37" s="1" t="s">
        <v>33</v>
      </c>
      <c r="B37" s="1" t="s">
        <v>434</v>
      </c>
      <c r="C37" s="1" t="s">
        <v>8</v>
      </c>
      <c r="D37" s="1" t="s">
        <v>177</v>
      </c>
      <c r="E37" s="1">
        <v>10</v>
      </c>
      <c r="F37" s="1">
        <v>20</v>
      </c>
      <c r="G37" s="1">
        <v>2.5</v>
      </c>
      <c r="H37" s="1">
        <v>5</v>
      </c>
      <c r="M37" s="1" t="s">
        <v>560</v>
      </c>
      <c r="N37" s="1" t="str">
        <f>_xlfn.LET(_xlpm.a,($E37+N$3*$G37)*(1+N$2),_xlpm.b,($F37+N$3*$H37)*(1+N$2),_xlpm.a&amp;"-"&amp;_xlpm.b)</f>
        <v>10-20</v>
      </c>
      <c r="O37" s="1" t="str">
        <f t="shared" si="12"/>
        <v>20-40</v>
      </c>
      <c r="P37" s="1" t="str">
        <f t="shared" si="12"/>
        <v>120-240</v>
      </c>
      <c r="Q37" s="1">
        <f t="shared" si="3"/>
        <v>180</v>
      </c>
    </row>
    <row r="38" spans="1:17">
      <c r="A38" s="1" t="s">
        <v>34</v>
      </c>
      <c r="B38" s="1" t="s">
        <v>437</v>
      </c>
      <c r="C38" s="1" t="s">
        <v>8</v>
      </c>
      <c r="D38" s="1" t="s">
        <v>165</v>
      </c>
      <c r="E38" s="1">
        <v>10</v>
      </c>
      <c r="F38" s="1">
        <v>20</v>
      </c>
      <c r="G38" s="1">
        <v>2.5</v>
      </c>
      <c r="H38" s="1">
        <v>5</v>
      </c>
      <c r="M38" s="1" t="s">
        <v>560</v>
      </c>
      <c r="N38" s="1" t="str">
        <f t="shared" ref="N38:P75" si="13">_xlfn.LET(_xlpm.a,($E38+N$3*$G38)*(1+N$2),_xlpm.b,($F38+N$3*$H38)*(1+N$2),_xlpm.a&amp;"-"&amp;_xlpm.b)</f>
        <v>10-20</v>
      </c>
      <c r="O38" s="1" t="str">
        <f t="shared" si="12"/>
        <v>20-40</v>
      </c>
      <c r="P38" s="1" t="str">
        <f t="shared" si="12"/>
        <v>120-240</v>
      </c>
      <c r="Q38" s="1">
        <f t="shared" si="3"/>
        <v>180</v>
      </c>
    </row>
    <row r="39" spans="1:17">
      <c r="A39" s="1" t="s">
        <v>35</v>
      </c>
      <c r="B39" s="1" t="s">
        <v>435</v>
      </c>
      <c r="C39" s="1" t="s">
        <v>8</v>
      </c>
      <c r="D39" s="1" t="s">
        <v>166</v>
      </c>
      <c r="E39" s="1">
        <v>10</v>
      </c>
      <c r="F39" s="1">
        <v>20</v>
      </c>
      <c r="G39" s="1">
        <v>2.5</v>
      </c>
      <c r="H39" s="1">
        <v>5</v>
      </c>
      <c r="M39" s="1" t="s">
        <v>560</v>
      </c>
      <c r="N39" s="1" t="str">
        <f t="shared" si="13"/>
        <v>10-20</v>
      </c>
      <c r="O39" s="1" t="str">
        <f t="shared" si="12"/>
        <v>20-40</v>
      </c>
      <c r="P39" s="1" t="str">
        <f t="shared" si="12"/>
        <v>120-240</v>
      </c>
      <c r="Q39" s="1">
        <f t="shared" si="3"/>
        <v>180</v>
      </c>
    </row>
    <row r="40" spans="1:17">
      <c r="A40" s="1" t="s">
        <v>36</v>
      </c>
      <c r="B40" s="1" t="s">
        <v>436</v>
      </c>
      <c r="C40" s="1" t="s">
        <v>8</v>
      </c>
      <c r="D40" s="1" t="s">
        <v>167</v>
      </c>
      <c r="E40" s="1">
        <v>10</v>
      </c>
      <c r="F40" s="1">
        <v>20</v>
      </c>
      <c r="G40" s="1">
        <v>2.5</v>
      </c>
      <c r="H40" s="1">
        <v>5</v>
      </c>
      <c r="M40" s="1" t="s">
        <v>560</v>
      </c>
      <c r="N40" s="1" t="str">
        <f t="shared" si="13"/>
        <v>10-20</v>
      </c>
      <c r="O40" s="1" t="str">
        <f t="shared" si="12"/>
        <v>20-40</v>
      </c>
      <c r="P40" s="1" t="str">
        <f t="shared" si="12"/>
        <v>120-240</v>
      </c>
      <c r="Q40" s="1">
        <f t="shared" si="3"/>
        <v>180</v>
      </c>
    </row>
    <row r="41" spans="1:17">
      <c r="A41" s="1" t="s">
        <v>254</v>
      </c>
      <c r="B41" s="1" t="s">
        <v>438</v>
      </c>
      <c r="C41" s="1" t="s">
        <v>8</v>
      </c>
      <c r="D41" s="1" t="s">
        <v>253</v>
      </c>
      <c r="E41" s="1">
        <v>1</v>
      </c>
      <c r="F41" s="1">
        <v>3</v>
      </c>
      <c r="G41" s="1">
        <v>0</v>
      </c>
      <c r="H41" s="1">
        <v>0.5</v>
      </c>
      <c r="N41" s="1" t="str">
        <f t="shared" si="13"/>
        <v>1-3</v>
      </c>
      <c r="O41" s="1" t="str">
        <f t="shared" si="12"/>
        <v>1-5</v>
      </c>
      <c r="P41" s="1" t="str">
        <f t="shared" si="12"/>
        <v>6-30</v>
      </c>
      <c r="Q41" s="1">
        <f t="shared" ref="Q41:Q45" si="14">_xlfn.LET(_xlpm.a,($E41+P$3*$G41)*(1+P$2),_xlpm.b,($F41+P$3*$H41)*(1+P$2),_xlpm.a/2+_xlpm.b/2)</f>
        <v>18</v>
      </c>
    </row>
    <row r="42" spans="1:17">
      <c r="A42" s="1" t="s">
        <v>256</v>
      </c>
      <c r="B42" s="1" t="s">
        <v>442</v>
      </c>
      <c r="C42" s="1" t="s">
        <v>8</v>
      </c>
      <c r="D42" s="1" t="s">
        <v>255</v>
      </c>
      <c r="E42" s="1">
        <v>1</v>
      </c>
      <c r="F42" s="1">
        <v>3</v>
      </c>
      <c r="G42" s="1">
        <v>0</v>
      </c>
      <c r="H42" s="1">
        <v>0.5</v>
      </c>
      <c r="N42" s="1" t="str">
        <f t="shared" si="13"/>
        <v>1-3</v>
      </c>
      <c r="O42" s="1" t="str">
        <f t="shared" si="12"/>
        <v>1-5</v>
      </c>
      <c r="P42" s="1" t="str">
        <f t="shared" si="12"/>
        <v>6-30</v>
      </c>
      <c r="Q42" s="1">
        <f t="shared" si="14"/>
        <v>18</v>
      </c>
    </row>
    <row r="43" spans="1:17">
      <c r="A43" s="1" t="s">
        <v>257</v>
      </c>
      <c r="B43" s="1" t="s">
        <v>439</v>
      </c>
      <c r="C43" s="1" t="s">
        <v>8</v>
      </c>
      <c r="D43" s="1" t="s">
        <v>260</v>
      </c>
      <c r="E43" s="1">
        <v>1</v>
      </c>
      <c r="F43" s="1">
        <v>3</v>
      </c>
      <c r="G43" s="1">
        <v>0</v>
      </c>
      <c r="H43" s="1">
        <v>0.5</v>
      </c>
      <c r="N43" s="1" t="str">
        <f t="shared" si="13"/>
        <v>1-3</v>
      </c>
      <c r="O43" s="1" t="str">
        <f t="shared" si="12"/>
        <v>1-5</v>
      </c>
      <c r="P43" s="1" t="str">
        <f t="shared" si="12"/>
        <v>6-30</v>
      </c>
      <c r="Q43" s="1">
        <f t="shared" si="14"/>
        <v>18</v>
      </c>
    </row>
    <row r="44" spans="1:17">
      <c r="A44" s="1" t="s">
        <v>258</v>
      </c>
      <c r="B44" s="1" t="s">
        <v>440</v>
      </c>
      <c r="C44" s="1" t="s">
        <v>8</v>
      </c>
      <c r="D44" s="1" t="s">
        <v>261</v>
      </c>
      <c r="E44" s="1">
        <v>1</v>
      </c>
      <c r="F44" s="1">
        <v>3</v>
      </c>
      <c r="G44" s="1">
        <v>0</v>
      </c>
      <c r="H44" s="1">
        <v>0.5</v>
      </c>
      <c r="N44" s="1" t="str">
        <f t="shared" si="13"/>
        <v>1-3</v>
      </c>
      <c r="O44" s="1" t="str">
        <f t="shared" si="12"/>
        <v>1-5</v>
      </c>
      <c r="P44" s="1" t="str">
        <f t="shared" si="12"/>
        <v>6-30</v>
      </c>
      <c r="Q44" s="1">
        <f t="shared" si="14"/>
        <v>18</v>
      </c>
    </row>
    <row r="45" spans="1:17">
      <c r="A45" s="1" t="s">
        <v>259</v>
      </c>
      <c r="B45" s="1" t="s">
        <v>441</v>
      </c>
      <c r="C45" s="1" t="s">
        <v>8</v>
      </c>
      <c r="D45" s="1" t="s">
        <v>262</v>
      </c>
      <c r="E45" s="1">
        <v>1</v>
      </c>
      <c r="F45" s="1">
        <v>3</v>
      </c>
      <c r="G45" s="1">
        <v>0</v>
      </c>
      <c r="H45" s="1">
        <v>0.5</v>
      </c>
      <c r="N45" s="1" t="str">
        <f t="shared" si="13"/>
        <v>1-3</v>
      </c>
      <c r="O45" s="1" t="str">
        <f t="shared" si="12"/>
        <v>1-5</v>
      </c>
      <c r="P45" s="1" t="str">
        <f t="shared" si="12"/>
        <v>6-30</v>
      </c>
      <c r="Q45" s="1">
        <f t="shared" si="14"/>
        <v>18</v>
      </c>
    </row>
    <row r="46" spans="1:17">
      <c r="A46" s="1" t="s">
        <v>270</v>
      </c>
      <c r="B46" s="1" t="s">
        <v>443</v>
      </c>
      <c r="C46" s="1" t="s">
        <v>8</v>
      </c>
      <c r="D46" s="1" t="s">
        <v>263</v>
      </c>
      <c r="E46" s="1">
        <v>5</v>
      </c>
      <c r="F46" s="1">
        <v>10</v>
      </c>
      <c r="G46" s="1">
        <v>0.5</v>
      </c>
      <c r="H46" s="1">
        <v>2</v>
      </c>
      <c r="M46" s="1" t="s">
        <v>560</v>
      </c>
      <c r="N46" s="1" t="str">
        <f t="shared" si="13"/>
        <v>5-10</v>
      </c>
      <c r="O46" s="1" t="str">
        <f t="shared" si="12"/>
        <v>7-18</v>
      </c>
      <c r="P46" s="1" t="str">
        <f t="shared" si="12"/>
        <v>42-108</v>
      </c>
      <c r="Q46" s="1">
        <f t="shared" ref="Q46:Q52" si="15">_xlfn.LET(_xlpm.a,($E46+P$3*$G46)*(1+P$2),_xlpm.b,($F46+P$3*$H46)*(1+P$2),_xlpm.a/2+_xlpm.b/2)</f>
        <v>75</v>
      </c>
    </row>
    <row r="47" spans="1:17">
      <c r="A47" s="1" t="s">
        <v>271</v>
      </c>
      <c r="B47" s="1" t="s">
        <v>444</v>
      </c>
      <c r="C47" s="1" t="s">
        <v>8</v>
      </c>
      <c r="D47" s="1" t="s">
        <v>264</v>
      </c>
      <c r="E47" s="1">
        <v>5</v>
      </c>
      <c r="F47" s="1">
        <v>10</v>
      </c>
      <c r="G47" s="1">
        <v>0.5</v>
      </c>
      <c r="H47" s="1">
        <v>2</v>
      </c>
      <c r="M47" s="1" t="s">
        <v>560</v>
      </c>
      <c r="N47" s="1" t="str">
        <f t="shared" si="13"/>
        <v>5-10</v>
      </c>
      <c r="O47" s="1" t="str">
        <f t="shared" si="12"/>
        <v>7-18</v>
      </c>
      <c r="P47" s="1" t="str">
        <f t="shared" si="12"/>
        <v>42-108</v>
      </c>
      <c r="Q47" s="1">
        <f t="shared" si="15"/>
        <v>75</v>
      </c>
    </row>
    <row r="48" spans="1:17">
      <c r="A48" s="1" t="s">
        <v>272</v>
      </c>
      <c r="B48" s="1" t="s">
        <v>445</v>
      </c>
      <c r="C48" s="1" t="s">
        <v>8</v>
      </c>
      <c r="D48" s="1" t="s">
        <v>265</v>
      </c>
      <c r="E48" s="1">
        <v>5</v>
      </c>
      <c r="F48" s="1">
        <v>10</v>
      </c>
      <c r="G48" s="1">
        <v>0.5</v>
      </c>
      <c r="H48" s="1">
        <v>2</v>
      </c>
      <c r="M48" s="1" t="s">
        <v>560</v>
      </c>
      <c r="N48" s="1" t="str">
        <f t="shared" si="13"/>
        <v>5-10</v>
      </c>
      <c r="O48" s="1" t="str">
        <f t="shared" si="12"/>
        <v>7-18</v>
      </c>
      <c r="P48" s="1" t="str">
        <f t="shared" si="12"/>
        <v>42-108</v>
      </c>
      <c r="Q48" s="1">
        <f t="shared" si="15"/>
        <v>75</v>
      </c>
    </row>
    <row r="49" spans="1:17">
      <c r="A49" s="1" t="s">
        <v>273</v>
      </c>
      <c r="B49" s="1" t="s">
        <v>446</v>
      </c>
      <c r="C49" s="1" t="s">
        <v>8</v>
      </c>
      <c r="D49" s="1" t="s">
        <v>266</v>
      </c>
      <c r="E49" s="1">
        <v>5</v>
      </c>
      <c r="F49" s="1">
        <v>10</v>
      </c>
      <c r="G49" s="1">
        <v>0.5</v>
      </c>
      <c r="H49" s="1">
        <v>2</v>
      </c>
      <c r="M49" s="1" t="s">
        <v>560</v>
      </c>
      <c r="N49" s="1" t="str">
        <f t="shared" si="13"/>
        <v>5-10</v>
      </c>
      <c r="O49" s="1" t="str">
        <f t="shared" si="12"/>
        <v>7-18</v>
      </c>
      <c r="P49" s="1" t="str">
        <f t="shared" si="12"/>
        <v>42-108</v>
      </c>
      <c r="Q49" s="1">
        <f t="shared" si="15"/>
        <v>75</v>
      </c>
    </row>
    <row r="50" spans="1:17">
      <c r="A50" s="1" t="s">
        <v>274</v>
      </c>
      <c r="B50" s="1" t="s">
        <v>447</v>
      </c>
      <c r="C50" s="1" t="s">
        <v>8</v>
      </c>
      <c r="D50" s="1" t="s">
        <v>267</v>
      </c>
      <c r="E50" s="1">
        <v>5</v>
      </c>
      <c r="F50" s="1">
        <v>10</v>
      </c>
      <c r="G50" s="1">
        <v>0.5</v>
      </c>
      <c r="H50" s="1">
        <v>2</v>
      </c>
      <c r="M50" s="1" t="s">
        <v>560</v>
      </c>
      <c r="N50" s="1" t="str">
        <f t="shared" si="13"/>
        <v>5-10</v>
      </c>
      <c r="O50" s="1" t="str">
        <f t="shared" si="12"/>
        <v>7-18</v>
      </c>
      <c r="P50" s="1" t="str">
        <f t="shared" si="12"/>
        <v>42-108</v>
      </c>
      <c r="Q50" s="1">
        <f t="shared" si="15"/>
        <v>75</v>
      </c>
    </row>
    <row r="51" spans="1:17">
      <c r="A51" s="1" t="s">
        <v>275</v>
      </c>
      <c r="B51" s="1" t="s">
        <v>448</v>
      </c>
      <c r="C51" s="1" t="s">
        <v>8</v>
      </c>
      <c r="D51" s="1" t="s">
        <v>268</v>
      </c>
      <c r="E51" s="1">
        <v>5</v>
      </c>
      <c r="F51" s="1">
        <v>10</v>
      </c>
      <c r="G51" s="1">
        <v>0.5</v>
      </c>
      <c r="H51" s="1">
        <v>2</v>
      </c>
      <c r="M51" s="1" t="s">
        <v>560</v>
      </c>
      <c r="N51" s="1" t="str">
        <f t="shared" si="13"/>
        <v>5-10</v>
      </c>
      <c r="O51" s="1" t="str">
        <f t="shared" si="12"/>
        <v>7-18</v>
      </c>
      <c r="P51" s="1" t="str">
        <f t="shared" si="12"/>
        <v>42-108</v>
      </c>
      <c r="Q51" s="1">
        <f t="shared" si="15"/>
        <v>75</v>
      </c>
    </row>
    <row r="52" spans="1:17">
      <c r="A52" s="1" t="s">
        <v>276</v>
      </c>
      <c r="B52" s="1" t="s">
        <v>449</v>
      </c>
      <c r="C52" s="1" t="s">
        <v>8</v>
      </c>
      <c r="D52" s="1" t="s">
        <v>269</v>
      </c>
      <c r="E52" s="1">
        <v>5</v>
      </c>
      <c r="F52" s="1">
        <v>15</v>
      </c>
      <c r="G52" s="1">
        <v>0.5</v>
      </c>
      <c r="H52" s="1">
        <v>4</v>
      </c>
      <c r="M52" s="1" t="s">
        <v>560</v>
      </c>
      <c r="N52" s="1" t="str">
        <f t="shared" si="13"/>
        <v>5-15</v>
      </c>
      <c r="O52" s="1" t="str">
        <f t="shared" si="12"/>
        <v>7-31</v>
      </c>
      <c r="P52" s="1" t="str">
        <f t="shared" si="12"/>
        <v>42-186</v>
      </c>
      <c r="Q52" s="1">
        <f t="shared" si="15"/>
        <v>114</v>
      </c>
    </row>
    <row r="53" spans="1:17">
      <c r="A53" s="1" t="s">
        <v>42</v>
      </c>
      <c r="B53" s="1" t="s">
        <v>457</v>
      </c>
      <c r="C53" s="1" t="s">
        <v>8</v>
      </c>
      <c r="D53" s="1" t="s">
        <v>168</v>
      </c>
      <c r="E53" s="1">
        <v>1</v>
      </c>
      <c r="F53" s="1">
        <v>1</v>
      </c>
      <c r="G53" s="1">
        <v>0</v>
      </c>
      <c r="H53" s="1">
        <v>0.5</v>
      </c>
      <c r="N53" s="1" t="str">
        <f t="shared" si="13"/>
        <v>1-1</v>
      </c>
      <c r="O53" s="1" t="str">
        <f t="shared" si="12"/>
        <v>1-3</v>
      </c>
      <c r="P53" s="1" t="str">
        <f t="shared" si="12"/>
        <v>6-18</v>
      </c>
      <c r="Q53" s="1">
        <f t="shared" si="3"/>
        <v>12</v>
      </c>
    </row>
    <row r="54" spans="1:17">
      <c r="A54" s="1" t="s">
        <v>43</v>
      </c>
      <c r="B54" s="1" t="s">
        <v>459</v>
      </c>
      <c r="C54" s="1" t="s">
        <v>8</v>
      </c>
      <c r="D54" s="1" t="s">
        <v>169</v>
      </c>
      <c r="E54" s="1">
        <v>1</v>
      </c>
      <c r="F54" s="1">
        <v>1</v>
      </c>
      <c r="G54" s="1">
        <v>0</v>
      </c>
      <c r="H54" s="1">
        <v>0.5</v>
      </c>
      <c r="N54" s="1" t="str">
        <f t="shared" si="13"/>
        <v>1-1</v>
      </c>
      <c r="O54" s="1" t="str">
        <f t="shared" si="12"/>
        <v>1-3</v>
      </c>
      <c r="P54" s="1" t="str">
        <f t="shared" si="12"/>
        <v>6-18</v>
      </c>
      <c r="Q54" s="1">
        <f t="shared" si="3"/>
        <v>12</v>
      </c>
    </row>
    <row r="55" spans="1:17">
      <c r="A55" s="1" t="s">
        <v>450</v>
      </c>
      <c r="B55" s="1" t="s">
        <v>456</v>
      </c>
      <c r="C55" s="1" t="s">
        <v>8</v>
      </c>
      <c r="D55" s="1" t="s">
        <v>168</v>
      </c>
      <c r="E55" s="1">
        <v>1</v>
      </c>
      <c r="F55" s="1">
        <v>1</v>
      </c>
      <c r="G55" s="1">
        <v>0</v>
      </c>
      <c r="H55" s="1">
        <v>0.5</v>
      </c>
      <c r="M55" s="1" t="s">
        <v>554</v>
      </c>
      <c r="N55" s="1" t="str">
        <f t="shared" si="13"/>
        <v>1-1</v>
      </c>
      <c r="O55" s="1" t="str">
        <f t="shared" si="12"/>
        <v>1-3</v>
      </c>
      <c r="P55" s="1" t="str">
        <f t="shared" si="12"/>
        <v>6-18</v>
      </c>
      <c r="Q55" s="1">
        <f t="shared" ref="Q55:Q56" si="16">_xlfn.LET(_xlpm.a,($E55+P$3*$G55)*(1+P$2),_xlpm.b,($F55+P$3*$H55)*(1+P$2),_xlpm.a/2+_xlpm.b/2)</f>
        <v>12</v>
      </c>
    </row>
    <row r="56" spans="1:17">
      <c r="A56" s="1" t="s">
        <v>451</v>
      </c>
      <c r="B56" s="1" t="s">
        <v>458</v>
      </c>
      <c r="C56" s="1" t="s">
        <v>8</v>
      </c>
      <c r="D56" s="1" t="s">
        <v>169</v>
      </c>
      <c r="E56" s="1">
        <v>1</v>
      </c>
      <c r="F56" s="1">
        <v>1</v>
      </c>
      <c r="G56" s="1">
        <v>0</v>
      </c>
      <c r="H56" s="1">
        <v>0.5</v>
      </c>
      <c r="M56" s="1" t="s">
        <v>554</v>
      </c>
      <c r="N56" s="1" t="str">
        <f t="shared" si="13"/>
        <v>1-1</v>
      </c>
      <c r="O56" s="1" t="str">
        <f t="shared" si="12"/>
        <v>1-3</v>
      </c>
      <c r="P56" s="1" t="str">
        <f t="shared" si="12"/>
        <v>6-18</v>
      </c>
      <c r="Q56" s="1">
        <f t="shared" si="16"/>
        <v>12</v>
      </c>
    </row>
    <row r="57" spans="1:17">
      <c r="A57" s="1" t="s">
        <v>44</v>
      </c>
      <c r="B57" s="1" t="s">
        <v>460</v>
      </c>
      <c r="C57" s="1" t="s">
        <v>8</v>
      </c>
      <c r="D57" s="1" t="s">
        <v>170</v>
      </c>
      <c r="E57" s="1">
        <v>1</v>
      </c>
      <c r="F57" s="1">
        <v>1</v>
      </c>
      <c r="G57" s="1">
        <v>0</v>
      </c>
      <c r="H57" s="1">
        <v>0.5</v>
      </c>
      <c r="M57" s="1" t="s">
        <v>399</v>
      </c>
      <c r="N57" s="1" t="str">
        <f t="shared" si="13"/>
        <v>1-1</v>
      </c>
      <c r="O57" s="1" t="str">
        <f t="shared" si="12"/>
        <v>1-3</v>
      </c>
      <c r="P57" s="1" t="str">
        <f t="shared" si="12"/>
        <v>6-18</v>
      </c>
      <c r="Q57" s="1">
        <f t="shared" si="3"/>
        <v>12</v>
      </c>
    </row>
    <row r="58" spans="1:17">
      <c r="A58" s="1" t="s">
        <v>45</v>
      </c>
      <c r="B58" s="1" t="s">
        <v>466</v>
      </c>
      <c r="C58" s="1" t="s">
        <v>8</v>
      </c>
      <c r="D58" s="1" t="s">
        <v>178</v>
      </c>
      <c r="E58" s="1">
        <v>1</v>
      </c>
      <c r="F58" s="1">
        <v>1</v>
      </c>
      <c r="G58" s="1">
        <v>0</v>
      </c>
      <c r="H58" s="1">
        <v>0.5</v>
      </c>
      <c r="N58" s="1" t="str">
        <f t="shared" si="13"/>
        <v>1-1</v>
      </c>
      <c r="O58" s="1" t="str">
        <f t="shared" si="12"/>
        <v>1-3</v>
      </c>
      <c r="P58" s="1" t="str">
        <f t="shared" si="12"/>
        <v>6-18</v>
      </c>
      <c r="Q58" s="1">
        <f t="shared" si="3"/>
        <v>12</v>
      </c>
    </row>
    <row r="59" spans="1:17">
      <c r="A59" s="1" t="s">
        <v>46</v>
      </c>
      <c r="B59" s="1" t="s">
        <v>464</v>
      </c>
      <c r="C59" s="1" t="s">
        <v>8</v>
      </c>
      <c r="D59" s="1" t="s">
        <v>179</v>
      </c>
      <c r="E59" s="1">
        <v>1</v>
      </c>
      <c r="F59" s="1">
        <v>1</v>
      </c>
      <c r="G59" s="1">
        <v>0</v>
      </c>
      <c r="H59" s="1">
        <v>0.5</v>
      </c>
      <c r="N59" s="1" t="str">
        <f t="shared" si="13"/>
        <v>1-1</v>
      </c>
      <c r="O59" s="1" t="str">
        <f t="shared" si="12"/>
        <v>1-3</v>
      </c>
      <c r="P59" s="1" t="str">
        <f t="shared" si="12"/>
        <v>6-18</v>
      </c>
      <c r="Q59" s="1">
        <f t="shared" si="3"/>
        <v>12</v>
      </c>
    </row>
    <row r="60" spans="1:17">
      <c r="A60" s="1" t="s">
        <v>452</v>
      </c>
      <c r="B60" s="1" t="s">
        <v>465</v>
      </c>
      <c r="C60" s="1" t="s">
        <v>8</v>
      </c>
      <c r="D60" s="1" t="s">
        <v>178</v>
      </c>
      <c r="E60" s="1">
        <v>1</v>
      </c>
      <c r="F60" s="1">
        <v>1</v>
      </c>
      <c r="G60" s="1">
        <v>0</v>
      </c>
      <c r="H60" s="1">
        <v>0.5</v>
      </c>
      <c r="M60" s="1" t="s">
        <v>554</v>
      </c>
      <c r="N60" s="1" t="str">
        <f t="shared" si="13"/>
        <v>1-1</v>
      </c>
      <c r="O60" s="1" t="str">
        <f t="shared" si="12"/>
        <v>1-3</v>
      </c>
      <c r="P60" s="1" t="str">
        <f t="shared" si="12"/>
        <v>6-18</v>
      </c>
      <c r="Q60" s="1">
        <f t="shared" ref="Q60:Q61" si="17">_xlfn.LET(_xlpm.a,($E60+P$3*$G60)*(1+P$2),_xlpm.b,($F60+P$3*$H60)*(1+P$2),_xlpm.a/2+_xlpm.b/2)</f>
        <v>12</v>
      </c>
    </row>
    <row r="61" spans="1:17">
      <c r="A61" s="1" t="s">
        <v>453</v>
      </c>
      <c r="B61" s="1" t="s">
        <v>480</v>
      </c>
      <c r="C61" s="1" t="s">
        <v>8</v>
      </c>
      <c r="D61" s="1" t="s">
        <v>179</v>
      </c>
      <c r="E61" s="1">
        <v>1</v>
      </c>
      <c r="F61" s="1">
        <v>1</v>
      </c>
      <c r="G61" s="1">
        <v>0</v>
      </c>
      <c r="H61" s="1">
        <v>0.5</v>
      </c>
      <c r="M61" s="1" t="s">
        <v>554</v>
      </c>
      <c r="N61" s="1" t="str">
        <f t="shared" si="13"/>
        <v>1-1</v>
      </c>
      <c r="O61" s="1" t="str">
        <f t="shared" si="12"/>
        <v>1-3</v>
      </c>
      <c r="P61" s="1" t="str">
        <f t="shared" si="12"/>
        <v>6-18</v>
      </c>
      <c r="Q61" s="1">
        <f t="shared" si="17"/>
        <v>12</v>
      </c>
    </row>
    <row r="62" spans="1:17">
      <c r="A62" s="1" t="s">
        <v>47</v>
      </c>
      <c r="B62" s="1" t="s">
        <v>461</v>
      </c>
      <c r="C62" s="1" t="s">
        <v>8</v>
      </c>
      <c r="D62" s="1" t="s">
        <v>180</v>
      </c>
      <c r="E62" s="1">
        <v>1</v>
      </c>
      <c r="F62" s="1">
        <v>1</v>
      </c>
      <c r="G62" s="1">
        <v>0</v>
      </c>
      <c r="H62" s="1">
        <v>0.5</v>
      </c>
      <c r="M62" s="1" t="s">
        <v>399</v>
      </c>
      <c r="N62" s="1" t="str">
        <f t="shared" si="13"/>
        <v>1-1</v>
      </c>
      <c r="O62" s="1" t="str">
        <f t="shared" si="12"/>
        <v>1-3</v>
      </c>
      <c r="P62" s="1" t="str">
        <f t="shared" si="12"/>
        <v>6-18</v>
      </c>
      <c r="Q62" s="1">
        <f t="shared" si="3"/>
        <v>12</v>
      </c>
    </row>
    <row r="63" spans="1:17">
      <c r="A63" s="1" t="s">
        <v>48</v>
      </c>
      <c r="B63" s="1" t="s">
        <v>470</v>
      </c>
      <c r="C63" s="1" t="s">
        <v>8</v>
      </c>
      <c r="D63" s="1" t="s">
        <v>181</v>
      </c>
      <c r="E63" s="1">
        <v>1</v>
      </c>
      <c r="F63" s="1">
        <v>1</v>
      </c>
      <c r="G63" s="1">
        <v>0</v>
      </c>
      <c r="H63" s="1">
        <v>0.5</v>
      </c>
      <c r="N63" s="1" t="str">
        <f t="shared" si="13"/>
        <v>1-1</v>
      </c>
      <c r="O63" s="1" t="str">
        <f t="shared" si="12"/>
        <v>1-3</v>
      </c>
      <c r="P63" s="1" t="str">
        <f t="shared" si="12"/>
        <v>6-18</v>
      </c>
      <c r="Q63" s="1">
        <f t="shared" si="3"/>
        <v>12</v>
      </c>
    </row>
    <row r="64" spans="1:17">
      <c r="A64" s="1" t="s">
        <v>49</v>
      </c>
      <c r="B64" s="1" t="s">
        <v>468</v>
      </c>
      <c r="C64" s="1" t="s">
        <v>8</v>
      </c>
      <c r="D64" s="1" t="s">
        <v>182</v>
      </c>
      <c r="E64" s="1">
        <v>1</v>
      </c>
      <c r="F64" s="1">
        <v>1</v>
      </c>
      <c r="G64" s="1">
        <v>0</v>
      </c>
      <c r="H64" s="1">
        <v>0.5</v>
      </c>
      <c r="N64" s="1" t="str">
        <f t="shared" si="13"/>
        <v>1-1</v>
      </c>
      <c r="O64" s="1" t="str">
        <f t="shared" si="12"/>
        <v>1-3</v>
      </c>
      <c r="P64" s="1" t="str">
        <f t="shared" si="12"/>
        <v>6-18</v>
      </c>
      <c r="Q64" s="1">
        <f t="shared" si="3"/>
        <v>12</v>
      </c>
    </row>
    <row r="65" spans="1:17">
      <c r="A65" s="1" t="s">
        <v>454</v>
      </c>
      <c r="B65" s="1" t="s">
        <v>469</v>
      </c>
      <c r="C65" s="1" t="s">
        <v>8</v>
      </c>
      <c r="D65" s="1" t="s">
        <v>181</v>
      </c>
      <c r="E65" s="1">
        <v>1</v>
      </c>
      <c r="F65" s="1">
        <v>1</v>
      </c>
      <c r="G65" s="1">
        <v>0</v>
      </c>
      <c r="H65" s="1">
        <v>0.5</v>
      </c>
      <c r="M65" s="1" t="s">
        <v>554</v>
      </c>
      <c r="N65" s="1" t="str">
        <f t="shared" si="13"/>
        <v>1-1</v>
      </c>
      <c r="O65" s="1" t="str">
        <f t="shared" si="12"/>
        <v>1-3</v>
      </c>
      <c r="P65" s="1" t="str">
        <f t="shared" si="12"/>
        <v>6-18</v>
      </c>
      <c r="Q65" s="1">
        <f t="shared" ref="Q65:Q66" si="18">_xlfn.LET(_xlpm.a,($E65+P$3*$G65)*(1+P$2),_xlpm.b,($F65+P$3*$H65)*(1+P$2),_xlpm.a/2+_xlpm.b/2)</f>
        <v>12</v>
      </c>
    </row>
    <row r="66" spans="1:17">
      <c r="A66" s="1" t="s">
        <v>455</v>
      </c>
      <c r="B66" s="1" t="s">
        <v>467</v>
      </c>
      <c r="C66" s="1" t="s">
        <v>8</v>
      </c>
      <c r="D66" s="1" t="s">
        <v>182</v>
      </c>
      <c r="E66" s="1">
        <v>1</v>
      </c>
      <c r="F66" s="1">
        <v>1</v>
      </c>
      <c r="G66" s="1">
        <v>0</v>
      </c>
      <c r="H66" s="1">
        <v>0.5</v>
      </c>
      <c r="M66" s="1" t="s">
        <v>554</v>
      </c>
      <c r="N66" s="1" t="str">
        <f t="shared" si="13"/>
        <v>1-1</v>
      </c>
      <c r="O66" s="1" t="str">
        <f t="shared" si="12"/>
        <v>1-3</v>
      </c>
      <c r="P66" s="1" t="str">
        <f t="shared" si="12"/>
        <v>6-18</v>
      </c>
      <c r="Q66" s="1">
        <f t="shared" si="18"/>
        <v>12</v>
      </c>
    </row>
    <row r="67" spans="1:17">
      <c r="A67" s="1" t="s">
        <v>50</v>
      </c>
      <c r="B67" s="1" t="s">
        <v>462</v>
      </c>
      <c r="C67" s="1" t="s">
        <v>8</v>
      </c>
      <c r="D67" s="1" t="s">
        <v>183</v>
      </c>
      <c r="E67" s="1">
        <v>1</v>
      </c>
      <c r="F67" s="1">
        <v>1</v>
      </c>
      <c r="G67" s="1">
        <v>0</v>
      </c>
      <c r="H67" s="1">
        <v>0.5</v>
      </c>
      <c r="M67" s="1" t="s">
        <v>399</v>
      </c>
      <c r="N67" s="1" t="str">
        <f t="shared" si="13"/>
        <v>1-1</v>
      </c>
      <c r="O67" s="1" t="str">
        <f t="shared" si="12"/>
        <v>1-3</v>
      </c>
      <c r="P67" s="1" t="str">
        <f t="shared" si="12"/>
        <v>6-18</v>
      </c>
      <c r="Q67" s="1">
        <f t="shared" si="3"/>
        <v>12</v>
      </c>
    </row>
    <row r="68" spans="1:17">
      <c r="A68" s="1" t="s">
        <v>51</v>
      </c>
      <c r="B68" s="1" t="s">
        <v>471</v>
      </c>
      <c r="C68" s="1" t="s">
        <v>8</v>
      </c>
      <c r="D68" s="1" t="s">
        <v>184</v>
      </c>
      <c r="E68" s="1">
        <v>1</v>
      </c>
      <c r="F68" s="1">
        <v>1</v>
      </c>
      <c r="G68" s="1">
        <v>0</v>
      </c>
      <c r="H68" s="1">
        <v>0.25</v>
      </c>
      <c r="M68" s="1" t="s">
        <v>399</v>
      </c>
      <c r="N68" s="1" t="str">
        <f t="shared" si="13"/>
        <v>1-1</v>
      </c>
      <c r="O68" s="1" t="str">
        <f t="shared" si="12"/>
        <v>1-2</v>
      </c>
      <c r="P68" s="1" t="str">
        <f t="shared" si="12"/>
        <v>6-12</v>
      </c>
      <c r="Q68" s="1">
        <f t="shared" si="3"/>
        <v>9</v>
      </c>
    </row>
    <row r="69" spans="1:17">
      <c r="A69" s="1" t="s">
        <v>52</v>
      </c>
      <c r="B69" s="1" t="s">
        <v>472</v>
      </c>
      <c r="C69" s="1" t="s">
        <v>8</v>
      </c>
      <c r="D69" s="1" t="s">
        <v>185</v>
      </c>
      <c r="E69" s="1">
        <v>1</v>
      </c>
      <c r="F69" s="1">
        <v>1</v>
      </c>
      <c r="G69" s="1">
        <v>0</v>
      </c>
      <c r="H69" s="1">
        <v>0.5</v>
      </c>
      <c r="M69" s="1" t="s">
        <v>399</v>
      </c>
      <c r="N69" s="1" t="str">
        <f t="shared" si="13"/>
        <v>1-1</v>
      </c>
      <c r="O69" s="1" t="str">
        <f t="shared" si="12"/>
        <v>1-3</v>
      </c>
      <c r="P69" s="1" t="str">
        <f t="shared" si="12"/>
        <v>6-18</v>
      </c>
      <c r="Q69" s="1">
        <f t="shared" si="3"/>
        <v>12</v>
      </c>
    </row>
    <row r="70" spans="1:17">
      <c r="A70" s="1" t="s">
        <v>53</v>
      </c>
      <c r="B70" s="1" t="s">
        <v>473</v>
      </c>
      <c r="C70" s="1" t="s">
        <v>8</v>
      </c>
      <c r="D70" s="1" t="s">
        <v>186</v>
      </c>
      <c r="E70" s="1">
        <v>1</v>
      </c>
      <c r="F70" s="1">
        <v>1</v>
      </c>
      <c r="G70" s="1">
        <v>0</v>
      </c>
      <c r="H70" s="1">
        <v>0.5</v>
      </c>
      <c r="M70" s="1" t="s">
        <v>399</v>
      </c>
      <c r="N70" s="1" t="str">
        <f t="shared" si="13"/>
        <v>1-1</v>
      </c>
      <c r="O70" s="1" t="str">
        <f t="shared" si="13"/>
        <v>1-3</v>
      </c>
      <c r="P70" s="1" t="str">
        <f t="shared" si="13"/>
        <v>6-18</v>
      </c>
      <c r="Q70" s="1">
        <f t="shared" si="3"/>
        <v>12</v>
      </c>
    </row>
    <row r="71" spans="1:17">
      <c r="A71" s="1" t="s">
        <v>37</v>
      </c>
      <c r="B71" s="1" t="s">
        <v>474</v>
      </c>
      <c r="C71" s="1" t="s">
        <v>8</v>
      </c>
      <c r="D71" s="1" t="s">
        <v>187</v>
      </c>
      <c r="E71" s="1">
        <v>3</v>
      </c>
      <c r="F71" s="1">
        <v>10</v>
      </c>
      <c r="G71" s="1">
        <v>1</v>
      </c>
      <c r="H71" s="1">
        <v>7.5</v>
      </c>
      <c r="M71" s="1" t="s">
        <v>555</v>
      </c>
      <c r="N71" s="1" t="str">
        <f t="shared" si="13"/>
        <v>3-10</v>
      </c>
      <c r="O71" s="1" t="str">
        <f t="shared" si="13"/>
        <v>7-40</v>
      </c>
      <c r="P71" s="1" t="str">
        <f t="shared" si="13"/>
        <v>42-240</v>
      </c>
      <c r="Q71" s="1">
        <f t="shared" si="3"/>
        <v>141</v>
      </c>
    </row>
    <row r="72" spans="1:17">
      <c r="A72" s="1" t="s">
        <v>38</v>
      </c>
      <c r="B72" s="1" t="s">
        <v>475</v>
      </c>
      <c r="C72" s="1" t="s">
        <v>8</v>
      </c>
      <c r="D72" s="1" t="s">
        <v>188</v>
      </c>
      <c r="E72" s="1">
        <v>10</v>
      </c>
      <c r="F72" s="1">
        <v>30</v>
      </c>
      <c r="G72" s="1">
        <v>5</v>
      </c>
      <c r="H72" s="1">
        <v>20</v>
      </c>
      <c r="M72" s="1" t="s">
        <v>555</v>
      </c>
      <c r="N72" s="1" t="str">
        <f t="shared" si="13"/>
        <v>10-30</v>
      </c>
      <c r="O72" s="1" t="str">
        <f t="shared" si="13"/>
        <v>30-110</v>
      </c>
      <c r="P72" s="1" t="str">
        <f t="shared" si="13"/>
        <v>180-660</v>
      </c>
      <c r="Q72" s="1">
        <f t="shared" si="3"/>
        <v>420</v>
      </c>
    </row>
    <row r="73" spans="1:17">
      <c r="A73" s="1" t="s">
        <v>400</v>
      </c>
      <c r="B73" s="1" t="s">
        <v>477</v>
      </c>
      <c r="C73" s="1" t="s">
        <v>8</v>
      </c>
      <c r="D73" s="1" t="s">
        <v>189</v>
      </c>
      <c r="E73" s="1">
        <v>1</v>
      </c>
      <c r="F73" s="1">
        <v>1</v>
      </c>
      <c r="G73" s="1">
        <v>0</v>
      </c>
      <c r="H73" s="1">
        <v>0</v>
      </c>
      <c r="M73" s="1" t="s">
        <v>566</v>
      </c>
      <c r="N73" s="1" t="str">
        <f t="shared" si="13"/>
        <v>1-1</v>
      </c>
      <c r="O73" s="1" t="str">
        <f t="shared" si="13"/>
        <v>1-1</v>
      </c>
      <c r="P73" s="1" t="str">
        <f t="shared" si="13"/>
        <v>6-6</v>
      </c>
      <c r="Q73" s="1">
        <f t="shared" ref="Q73" si="19">_xlfn.LET(_xlpm.a,($E73+P$3*$G73)*(1+P$2),_xlpm.b,($F73+P$3*$H73)*(1+P$2),_xlpm.a/2+_xlpm.b/2)</f>
        <v>6</v>
      </c>
    </row>
    <row r="74" spans="1:17">
      <c r="A74" s="1" t="s">
        <v>198</v>
      </c>
      <c r="B74" s="1" t="s">
        <v>476</v>
      </c>
      <c r="C74" s="1" t="s">
        <v>8</v>
      </c>
      <c r="D74" s="1" t="s">
        <v>189</v>
      </c>
      <c r="E74" s="1">
        <v>1</v>
      </c>
      <c r="F74" s="1">
        <v>1</v>
      </c>
      <c r="G74" s="1">
        <v>0</v>
      </c>
      <c r="H74" s="1">
        <v>0.25</v>
      </c>
      <c r="M74" s="1" t="s">
        <v>567</v>
      </c>
      <c r="N74" s="1" t="str">
        <f t="shared" si="13"/>
        <v>1-1</v>
      </c>
      <c r="O74" s="1" t="str">
        <f t="shared" si="13"/>
        <v>1-2</v>
      </c>
      <c r="P74" s="1" t="str">
        <f t="shared" si="13"/>
        <v>6-12</v>
      </c>
      <c r="Q74" s="1">
        <f t="shared" si="3"/>
        <v>9</v>
      </c>
    </row>
    <row r="75" spans="1:17">
      <c r="A75" s="1" t="s">
        <v>199</v>
      </c>
      <c r="B75" s="1" t="s">
        <v>478</v>
      </c>
      <c r="C75" s="1" t="s">
        <v>8</v>
      </c>
      <c r="D75" s="1" t="s">
        <v>189</v>
      </c>
      <c r="E75" s="1">
        <v>1</v>
      </c>
      <c r="F75" s="1">
        <v>1</v>
      </c>
      <c r="G75" s="1">
        <v>0</v>
      </c>
      <c r="H75" s="1">
        <v>0.5</v>
      </c>
      <c r="M75" s="1" t="s">
        <v>568</v>
      </c>
      <c r="N75" s="1" t="str">
        <f t="shared" si="13"/>
        <v>1-1</v>
      </c>
      <c r="O75" s="1" t="str">
        <f t="shared" si="13"/>
        <v>1-3</v>
      </c>
      <c r="P75" s="1" t="str">
        <f t="shared" si="13"/>
        <v>6-18</v>
      </c>
      <c r="Q75" s="1">
        <f t="shared" si="3"/>
        <v>12</v>
      </c>
    </row>
    <row r="76" spans="1:17">
      <c r="A76" s="1" t="s">
        <v>200</v>
      </c>
      <c r="B76" s="1" t="s">
        <v>479</v>
      </c>
      <c r="C76" s="1" t="s">
        <v>8</v>
      </c>
      <c r="D76" s="1" t="s">
        <v>189</v>
      </c>
      <c r="E76" s="1">
        <v>1</v>
      </c>
      <c r="F76" s="1">
        <v>1</v>
      </c>
      <c r="G76" s="1">
        <v>0</v>
      </c>
      <c r="H76" s="1">
        <v>0.75</v>
      </c>
      <c r="M76" s="1" t="s">
        <v>569</v>
      </c>
      <c r="N76" s="1" t="str">
        <f t="shared" ref="N76:P91" si="20">_xlfn.LET(_xlpm.a,($E76+N$3*$G76)*(1+N$2),_xlpm.b,($F76+N$3*$H76)*(1+N$2),_xlpm.a&amp;"-"&amp;_xlpm.b)</f>
        <v>1-1</v>
      </c>
      <c r="O76" s="1" t="str">
        <f t="shared" si="20"/>
        <v>1-4</v>
      </c>
      <c r="P76" s="1" t="str">
        <f t="shared" si="20"/>
        <v>6-24</v>
      </c>
      <c r="Q76" s="1">
        <f t="shared" si="3"/>
        <v>15</v>
      </c>
    </row>
    <row r="77" spans="1:17">
      <c r="A77" s="1" t="s">
        <v>201</v>
      </c>
      <c r="B77" s="1" t="s">
        <v>463</v>
      </c>
      <c r="C77" s="1" t="s">
        <v>8</v>
      </c>
      <c r="D77" s="1" t="s">
        <v>189</v>
      </c>
      <c r="E77" s="1">
        <v>1</v>
      </c>
      <c r="F77" s="1">
        <v>1</v>
      </c>
      <c r="G77" s="1">
        <v>0</v>
      </c>
      <c r="H77" s="1">
        <v>1</v>
      </c>
      <c r="M77" s="1" t="s">
        <v>570</v>
      </c>
      <c r="N77" s="1" t="str">
        <f t="shared" si="20"/>
        <v>1-1</v>
      </c>
      <c r="O77" s="1" t="str">
        <f t="shared" si="20"/>
        <v>1-5</v>
      </c>
      <c r="P77" s="1" t="str">
        <f t="shared" si="20"/>
        <v>6-30</v>
      </c>
      <c r="Q77" s="1">
        <f t="shared" si="3"/>
        <v>18</v>
      </c>
    </row>
    <row r="78" spans="1:17">
      <c r="A78" s="1" t="s">
        <v>90</v>
      </c>
      <c r="B78" s="1" t="s">
        <v>481</v>
      </c>
      <c r="C78" s="1" t="s">
        <v>39</v>
      </c>
      <c r="D78" s="1" t="s">
        <v>190</v>
      </c>
      <c r="E78" s="1">
        <v>1</v>
      </c>
      <c r="F78" s="1">
        <v>1</v>
      </c>
      <c r="G78" s="1">
        <v>0</v>
      </c>
      <c r="H78" s="1">
        <v>0</v>
      </c>
      <c r="M78" s="1" t="s">
        <v>571</v>
      </c>
      <c r="N78" s="1" t="str">
        <f t="shared" si="20"/>
        <v>1-1</v>
      </c>
      <c r="O78" s="1" t="str">
        <f t="shared" si="20"/>
        <v>1-1</v>
      </c>
      <c r="P78" s="1" t="str">
        <f t="shared" si="20"/>
        <v>6-6</v>
      </c>
      <c r="Q78" s="1">
        <f t="shared" si="3"/>
        <v>6</v>
      </c>
    </row>
    <row r="79" spans="1:17">
      <c r="A79" s="1" t="s">
        <v>91</v>
      </c>
      <c r="B79" s="1" t="s">
        <v>482</v>
      </c>
      <c r="C79" s="1" t="s">
        <v>39</v>
      </c>
      <c r="D79" s="1" t="s">
        <v>191</v>
      </c>
      <c r="E79" s="1">
        <v>5</v>
      </c>
      <c r="F79" s="1">
        <v>10</v>
      </c>
      <c r="G79" s="1">
        <v>0</v>
      </c>
      <c r="H79" s="1">
        <v>5</v>
      </c>
      <c r="M79" s="1" t="s">
        <v>559</v>
      </c>
      <c r="N79" s="1" t="str">
        <f t="shared" si="20"/>
        <v>5-10</v>
      </c>
      <c r="O79" s="1" t="str">
        <f t="shared" si="20"/>
        <v>5-30</v>
      </c>
      <c r="P79" s="1" t="str">
        <f t="shared" si="20"/>
        <v>30-180</v>
      </c>
      <c r="Q79" s="1">
        <f t="shared" si="3"/>
        <v>105</v>
      </c>
    </row>
    <row r="80" spans="1:17">
      <c r="A80" s="1" t="s">
        <v>92</v>
      </c>
      <c r="B80" s="1" t="s">
        <v>483</v>
      </c>
      <c r="C80" s="1" t="s">
        <v>39</v>
      </c>
      <c r="D80" s="1" t="s">
        <v>192</v>
      </c>
      <c r="E80" s="1">
        <v>5</v>
      </c>
      <c r="F80" s="1">
        <v>10</v>
      </c>
      <c r="G80" s="1">
        <v>0</v>
      </c>
      <c r="H80" s="1">
        <v>5</v>
      </c>
      <c r="M80" s="1" t="s">
        <v>559</v>
      </c>
      <c r="N80" s="1" t="str">
        <f t="shared" si="20"/>
        <v>5-10</v>
      </c>
      <c r="O80" s="1" t="str">
        <f t="shared" si="20"/>
        <v>5-30</v>
      </c>
      <c r="P80" s="1" t="str">
        <f t="shared" si="20"/>
        <v>30-180</v>
      </c>
      <c r="Q80" s="1">
        <f t="shared" si="3"/>
        <v>105</v>
      </c>
    </row>
    <row r="81" spans="1:17">
      <c r="A81" s="1" t="s">
        <v>93</v>
      </c>
      <c r="B81" s="1" t="s">
        <v>484</v>
      </c>
      <c r="C81" s="1" t="s">
        <v>39</v>
      </c>
      <c r="D81" s="1" t="s">
        <v>193</v>
      </c>
      <c r="E81" s="1">
        <v>1</v>
      </c>
      <c r="F81" s="1">
        <v>5</v>
      </c>
      <c r="G81" s="1">
        <v>2</v>
      </c>
      <c r="H81" s="1">
        <v>6</v>
      </c>
      <c r="M81" s="1" t="s">
        <v>560</v>
      </c>
      <c r="N81" s="1" t="str">
        <f t="shared" si="20"/>
        <v>1-5</v>
      </c>
      <c r="O81" s="1" t="str">
        <f t="shared" si="20"/>
        <v>9-29</v>
      </c>
      <c r="P81" s="1" t="str">
        <f t="shared" si="20"/>
        <v>54-174</v>
      </c>
      <c r="Q81" s="1">
        <f t="shared" si="3"/>
        <v>114</v>
      </c>
    </row>
    <row r="82" spans="1:17">
      <c r="A82" s="1" t="s">
        <v>94</v>
      </c>
      <c r="B82" s="1" t="s">
        <v>485</v>
      </c>
      <c r="C82" s="1" t="s">
        <v>39</v>
      </c>
      <c r="D82" s="1" t="s">
        <v>194</v>
      </c>
      <c r="E82" s="1">
        <v>2</v>
      </c>
      <c r="F82" s="1">
        <v>7</v>
      </c>
      <c r="G82" s="1">
        <v>3</v>
      </c>
      <c r="H82" s="1">
        <v>10</v>
      </c>
      <c r="M82" s="1" t="s">
        <v>560</v>
      </c>
      <c r="N82" s="1" t="str">
        <f t="shared" si="20"/>
        <v>2-7</v>
      </c>
      <c r="O82" s="1" t="str">
        <f t="shared" si="20"/>
        <v>14-47</v>
      </c>
      <c r="P82" s="1" t="str">
        <f t="shared" si="20"/>
        <v>84-282</v>
      </c>
      <c r="Q82" s="1">
        <f t="shared" si="3"/>
        <v>183</v>
      </c>
    </row>
    <row r="83" spans="1:17">
      <c r="A83" s="1" t="s">
        <v>95</v>
      </c>
      <c r="B83" s="1" t="s">
        <v>486</v>
      </c>
      <c r="C83" s="1" t="s">
        <v>39</v>
      </c>
      <c r="D83" s="1" t="s">
        <v>195</v>
      </c>
      <c r="E83" s="1">
        <v>1</v>
      </c>
      <c r="F83" s="1">
        <v>1</v>
      </c>
      <c r="G83" s="1">
        <v>0</v>
      </c>
      <c r="H83" s="1">
        <v>0</v>
      </c>
      <c r="M83" s="1" t="s">
        <v>558</v>
      </c>
      <c r="N83" s="1" t="str">
        <f t="shared" si="20"/>
        <v>1-1</v>
      </c>
      <c r="O83" s="1" t="str">
        <f t="shared" si="20"/>
        <v>1-1</v>
      </c>
      <c r="P83" s="1" t="str">
        <f t="shared" si="20"/>
        <v>6-6</v>
      </c>
      <c r="Q83" s="1">
        <f t="shared" si="3"/>
        <v>6</v>
      </c>
    </row>
    <row r="84" spans="1:17">
      <c r="A84" s="1" t="s">
        <v>96</v>
      </c>
      <c r="B84" s="1" t="s">
        <v>487</v>
      </c>
      <c r="C84" s="1" t="s">
        <v>39</v>
      </c>
      <c r="D84" s="1" t="s">
        <v>196</v>
      </c>
      <c r="E84" s="1">
        <v>0.5</v>
      </c>
      <c r="F84" s="1">
        <v>1</v>
      </c>
      <c r="G84" s="1">
        <v>0.12</v>
      </c>
      <c r="H84" s="1">
        <v>0.4</v>
      </c>
      <c r="M84" s="1" t="s">
        <v>559</v>
      </c>
      <c r="N84" s="1" t="str">
        <f t="shared" si="20"/>
        <v>0.5-1</v>
      </c>
      <c r="O84" s="1" t="str">
        <f t="shared" si="20"/>
        <v>0.98-2.6</v>
      </c>
      <c r="P84" s="1" t="str">
        <f t="shared" si="20"/>
        <v>5.88-15.6</v>
      </c>
      <c r="Q84" s="1">
        <f t="shared" si="3"/>
        <v>10.74</v>
      </c>
    </row>
    <row r="85" spans="1:17">
      <c r="A85" s="1" t="s">
        <v>97</v>
      </c>
      <c r="B85" s="1" t="s">
        <v>488</v>
      </c>
      <c r="C85" s="1" t="s">
        <v>39</v>
      </c>
      <c r="D85" s="1" t="s">
        <v>197</v>
      </c>
      <c r="E85" s="1">
        <v>0.5</v>
      </c>
      <c r="F85" s="1">
        <v>1</v>
      </c>
      <c r="G85" s="1">
        <v>0.12</v>
      </c>
      <c r="H85" s="1">
        <v>0.4</v>
      </c>
      <c r="M85" s="1" t="s">
        <v>559</v>
      </c>
      <c r="N85" s="1" t="str">
        <f t="shared" si="20"/>
        <v>0.5-1</v>
      </c>
      <c r="O85" s="1" t="str">
        <f t="shared" si="20"/>
        <v>0.98-2.6</v>
      </c>
      <c r="P85" s="1" t="str">
        <f t="shared" si="20"/>
        <v>5.88-15.6</v>
      </c>
      <c r="Q85" s="1">
        <f t="shared" si="3"/>
        <v>10.74</v>
      </c>
    </row>
    <row r="86" spans="1:17">
      <c r="A86" s="1" t="s">
        <v>98</v>
      </c>
      <c r="B86" s="1" t="s">
        <v>489</v>
      </c>
      <c r="C86" s="1" t="s">
        <v>39</v>
      </c>
      <c r="D86" s="1" t="s">
        <v>202</v>
      </c>
      <c r="E86" s="1">
        <v>1</v>
      </c>
      <c r="F86" s="1">
        <v>2</v>
      </c>
      <c r="G86" s="1">
        <v>0.1</v>
      </c>
      <c r="H86" s="1">
        <v>1.5</v>
      </c>
      <c r="M86" s="1" t="s">
        <v>558</v>
      </c>
      <c r="N86" s="1" t="str">
        <f t="shared" si="20"/>
        <v>1-2</v>
      </c>
      <c r="O86" s="1" t="str">
        <f t="shared" si="20"/>
        <v>1.4-8</v>
      </c>
      <c r="P86" s="1" t="str">
        <f t="shared" si="20"/>
        <v>8.4-48</v>
      </c>
      <c r="Q86" s="1">
        <f t="shared" ref="Q86" si="21">_xlfn.LET(_xlpm.a,($E86+P$3*$G86)*(1+P$2),_xlpm.b,($F86+P$3*$H86)*(1+P$2),_xlpm.a/2+_xlpm.b/2)</f>
        <v>28.2</v>
      </c>
    </row>
    <row r="87" spans="1:17">
      <c r="A87" s="1" t="s">
        <v>99</v>
      </c>
      <c r="B87" s="1" t="s">
        <v>490</v>
      </c>
      <c r="C87" s="1" t="s">
        <v>39</v>
      </c>
      <c r="D87" s="1" t="s">
        <v>203</v>
      </c>
      <c r="E87" s="1">
        <v>20</v>
      </c>
      <c r="F87" s="1">
        <v>40</v>
      </c>
      <c r="G87" s="1">
        <v>5</v>
      </c>
      <c r="H87" s="1">
        <v>50</v>
      </c>
      <c r="M87" s="1" t="s">
        <v>558</v>
      </c>
      <c r="N87" s="1" t="str">
        <f t="shared" si="20"/>
        <v>20-40</v>
      </c>
      <c r="O87" s="1" t="str">
        <f t="shared" si="20"/>
        <v>40-240</v>
      </c>
      <c r="P87" s="1" t="str">
        <f t="shared" si="20"/>
        <v>240-1440</v>
      </c>
      <c r="Q87" s="1">
        <f t="shared" ref="Q87:Q88" si="22">_xlfn.LET(_xlpm.a,($E87+P$3*$G87)*(1+P$2),_xlpm.b,($F87+P$3*$H87)*(1+P$2),_xlpm.a/2+_xlpm.b/2)</f>
        <v>840</v>
      </c>
    </row>
    <row r="88" spans="1:17">
      <c r="A88" s="1" t="s">
        <v>100</v>
      </c>
      <c r="B88" s="1" t="s">
        <v>491</v>
      </c>
      <c r="C88" s="1" t="s">
        <v>39</v>
      </c>
      <c r="D88" s="1" t="s">
        <v>204</v>
      </c>
      <c r="E88" s="1">
        <v>1</v>
      </c>
      <c r="F88" s="1">
        <v>2</v>
      </c>
      <c r="G88" s="1">
        <v>0.1</v>
      </c>
      <c r="H88" s="1">
        <v>1.5</v>
      </c>
      <c r="M88" s="1" t="s">
        <v>558</v>
      </c>
      <c r="N88" s="1" t="str">
        <f t="shared" si="20"/>
        <v>1-2</v>
      </c>
      <c r="O88" s="1" t="str">
        <f t="shared" si="20"/>
        <v>1.4-8</v>
      </c>
      <c r="P88" s="1" t="str">
        <f t="shared" si="20"/>
        <v>8.4-48</v>
      </c>
      <c r="Q88" s="1">
        <f t="shared" si="22"/>
        <v>28.2</v>
      </c>
    </row>
    <row r="89" spans="1:17">
      <c r="A89" s="1" t="s">
        <v>101</v>
      </c>
      <c r="B89" s="1" t="s">
        <v>492</v>
      </c>
      <c r="C89" s="1" t="s">
        <v>39</v>
      </c>
      <c r="D89" s="1" t="s">
        <v>205</v>
      </c>
      <c r="E89" s="1">
        <v>20</v>
      </c>
      <c r="F89" s="1">
        <v>40</v>
      </c>
      <c r="G89" s="1">
        <v>5</v>
      </c>
      <c r="H89" s="1">
        <v>50</v>
      </c>
      <c r="M89" s="1" t="s">
        <v>558</v>
      </c>
      <c r="N89" s="1" t="str">
        <f t="shared" si="20"/>
        <v>20-40</v>
      </c>
      <c r="O89" s="1" t="str">
        <f t="shared" si="20"/>
        <v>40-240</v>
      </c>
      <c r="P89" s="1" t="str">
        <f t="shared" si="20"/>
        <v>240-1440</v>
      </c>
      <c r="Q89" s="1">
        <f t="shared" ref="Q89" si="23">_xlfn.LET(_xlpm.a,($E89+P$3*$G89)*(1+P$2),_xlpm.b,($F89+P$3*$H89)*(1+P$2),_xlpm.a/2+_xlpm.b/2)</f>
        <v>840</v>
      </c>
    </row>
    <row r="90" spans="1:17">
      <c r="A90" s="1" t="s">
        <v>239</v>
      </c>
      <c r="B90" s="1" t="s">
        <v>493</v>
      </c>
      <c r="C90" s="1" t="s">
        <v>39</v>
      </c>
      <c r="D90" s="1" t="s">
        <v>236</v>
      </c>
      <c r="E90" s="1">
        <v>1</v>
      </c>
      <c r="F90" s="1">
        <v>4</v>
      </c>
      <c r="G90" s="1">
        <v>2</v>
      </c>
      <c r="H90" s="1">
        <v>24</v>
      </c>
      <c r="M90" s="1" t="s">
        <v>560</v>
      </c>
      <c r="N90" s="1" t="str">
        <f t="shared" si="20"/>
        <v>1-4</v>
      </c>
      <c r="O90" s="1" t="str">
        <f t="shared" si="20"/>
        <v>9-100</v>
      </c>
      <c r="P90" s="1" t="str">
        <f t="shared" si="20"/>
        <v>54-600</v>
      </c>
      <c r="Q90" s="1">
        <f t="shared" ref="Q90" si="24">_xlfn.LET(_xlpm.a,($E90+P$3*$G90)*(1+P$2),_xlpm.b,($F90+P$3*$H90)*(1+P$2),_xlpm.a/2+_xlpm.b/2)</f>
        <v>327</v>
      </c>
    </row>
    <row r="91" spans="1:17">
      <c r="A91" s="1" t="s">
        <v>240</v>
      </c>
      <c r="B91" s="1" t="s">
        <v>494</v>
      </c>
      <c r="C91" s="1" t="s">
        <v>39</v>
      </c>
      <c r="D91" s="1" t="s">
        <v>237</v>
      </c>
      <c r="E91" s="1">
        <v>1</v>
      </c>
      <c r="F91" s="1">
        <v>4</v>
      </c>
      <c r="G91" s="1">
        <v>2</v>
      </c>
      <c r="H91" s="1">
        <v>24</v>
      </c>
      <c r="M91" s="1" t="s">
        <v>560</v>
      </c>
      <c r="N91" s="1" t="str">
        <f t="shared" si="20"/>
        <v>1-4</v>
      </c>
      <c r="O91" s="1" t="str">
        <f t="shared" si="20"/>
        <v>9-100</v>
      </c>
      <c r="P91" s="1" t="str">
        <f t="shared" si="20"/>
        <v>54-600</v>
      </c>
      <c r="Q91" s="1">
        <f t="shared" ref="Q91:Q93" si="25">_xlfn.LET(_xlpm.a,($E91+P$3*$G91)*(1+P$2),_xlpm.b,($F91+P$3*$H91)*(1+P$2),_xlpm.a/2+_xlpm.b/2)</f>
        <v>327</v>
      </c>
    </row>
    <row r="92" spans="1:17">
      <c r="A92" s="1" t="s">
        <v>241</v>
      </c>
      <c r="B92" s="1" t="s">
        <v>495</v>
      </c>
      <c r="C92" s="1" t="s">
        <v>39</v>
      </c>
      <c r="D92" s="1" t="s">
        <v>238</v>
      </c>
      <c r="E92" s="1">
        <v>1</v>
      </c>
      <c r="F92" s="1">
        <v>4</v>
      </c>
      <c r="G92" s="1">
        <v>2</v>
      </c>
      <c r="H92" s="1">
        <v>24</v>
      </c>
      <c r="M92" s="1" t="s">
        <v>560</v>
      </c>
      <c r="N92" s="1" t="str">
        <f t="shared" ref="N92:P107" si="26">_xlfn.LET(_xlpm.a,($E92+N$3*$G92)*(1+N$2),_xlpm.b,($F92+N$3*$H92)*(1+N$2),_xlpm.a&amp;"-"&amp;_xlpm.b)</f>
        <v>1-4</v>
      </c>
      <c r="O92" s="1" t="str">
        <f t="shared" si="26"/>
        <v>9-100</v>
      </c>
      <c r="P92" s="1" t="str">
        <f t="shared" si="26"/>
        <v>54-600</v>
      </c>
      <c r="Q92" s="1">
        <f t="shared" si="25"/>
        <v>327</v>
      </c>
    </row>
    <row r="93" spans="1:17">
      <c r="A93" s="1" t="s">
        <v>242</v>
      </c>
      <c r="B93" s="1" t="s">
        <v>496</v>
      </c>
      <c r="C93" s="1" t="s">
        <v>39</v>
      </c>
      <c r="D93" s="1" t="s">
        <v>243</v>
      </c>
      <c r="E93" s="1">
        <v>1</v>
      </c>
      <c r="F93" s="1">
        <v>4</v>
      </c>
      <c r="G93" s="1">
        <v>2</v>
      </c>
      <c r="H93" s="1">
        <v>24</v>
      </c>
      <c r="M93" s="1" t="s">
        <v>560</v>
      </c>
      <c r="N93" s="1" t="str">
        <f t="shared" si="26"/>
        <v>1-4</v>
      </c>
      <c r="O93" s="1" t="str">
        <f t="shared" si="26"/>
        <v>9-100</v>
      </c>
      <c r="P93" s="1" t="str">
        <f t="shared" si="26"/>
        <v>54-600</v>
      </c>
      <c r="Q93" s="1">
        <f t="shared" si="25"/>
        <v>327</v>
      </c>
    </row>
    <row r="94" spans="1:17">
      <c r="A94" s="1" t="s">
        <v>102</v>
      </c>
      <c r="B94" s="1" t="s">
        <v>497</v>
      </c>
      <c r="C94" s="1" t="s">
        <v>39</v>
      </c>
      <c r="D94" s="1" t="s">
        <v>206</v>
      </c>
      <c r="E94" s="1">
        <v>0.5</v>
      </c>
      <c r="F94" s="1">
        <v>1</v>
      </c>
      <c r="G94" s="1">
        <v>0.5</v>
      </c>
      <c r="H94" s="1">
        <v>1</v>
      </c>
      <c r="M94" s="1" t="s">
        <v>558</v>
      </c>
      <c r="N94" s="1" t="str">
        <f t="shared" si="26"/>
        <v>0.5-1</v>
      </c>
      <c r="O94" s="1" t="str">
        <f t="shared" si="26"/>
        <v>2.5-5</v>
      </c>
      <c r="P94" s="1" t="str">
        <f t="shared" si="26"/>
        <v>15-30</v>
      </c>
      <c r="Q94" s="1">
        <f t="shared" ref="Q94" si="27">_xlfn.LET(_xlpm.a,($E94+P$3*$G94)*(1+P$2),_xlpm.b,($F94+P$3*$H94)*(1+P$2),_xlpm.a/2+_xlpm.b/2)</f>
        <v>22.5</v>
      </c>
    </row>
    <row r="95" spans="1:17">
      <c r="A95" s="1" t="s">
        <v>103</v>
      </c>
      <c r="B95" s="1" t="s">
        <v>498</v>
      </c>
      <c r="C95" s="1" t="s">
        <v>39</v>
      </c>
      <c r="D95" s="1" t="s">
        <v>207</v>
      </c>
      <c r="E95" s="1">
        <v>0.5</v>
      </c>
      <c r="F95" s="1">
        <v>1</v>
      </c>
      <c r="G95" s="1">
        <v>0.5</v>
      </c>
      <c r="H95" s="1">
        <v>1</v>
      </c>
      <c r="M95" s="1" t="s">
        <v>558</v>
      </c>
      <c r="N95" s="1" t="str">
        <f t="shared" si="26"/>
        <v>0.5-1</v>
      </c>
      <c r="O95" s="1" t="str">
        <f t="shared" si="26"/>
        <v>2.5-5</v>
      </c>
      <c r="P95" s="1" t="str">
        <f t="shared" si="26"/>
        <v>15-30</v>
      </c>
      <c r="Q95" s="1">
        <f t="shared" ref="Q95" si="28">_xlfn.LET(_xlpm.a,($E95+P$3*$G95)*(1+P$2),_xlpm.b,($F95+P$3*$H95)*(1+P$2),_xlpm.a/2+_xlpm.b/2)</f>
        <v>22.5</v>
      </c>
    </row>
    <row r="96" spans="1:17">
      <c r="A96" s="1" t="s">
        <v>54</v>
      </c>
      <c r="B96" s="1" t="s">
        <v>499</v>
      </c>
      <c r="C96" s="1" t="s">
        <v>39</v>
      </c>
      <c r="D96" s="1" t="s">
        <v>208</v>
      </c>
      <c r="E96" s="1">
        <v>1</v>
      </c>
      <c r="F96" s="1">
        <v>1</v>
      </c>
      <c r="G96" s="1">
        <v>0</v>
      </c>
      <c r="H96" s="1">
        <v>0.5</v>
      </c>
      <c r="M96" s="1" t="s">
        <v>558</v>
      </c>
      <c r="N96" s="1" t="str">
        <f t="shared" si="26"/>
        <v>1-1</v>
      </c>
      <c r="O96" s="1" t="str">
        <f t="shared" si="26"/>
        <v>1-3</v>
      </c>
      <c r="P96" s="1" t="str">
        <f t="shared" si="26"/>
        <v>6-18</v>
      </c>
      <c r="Q96" s="1">
        <f t="shared" ref="Q96" si="29">_xlfn.LET(_xlpm.a,($E96+P$3*$G96)*(1+P$2),_xlpm.b,($F96+P$3*$H96)*(1+P$2),_xlpm.a/2+_xlpm.b/2)</f>
        <v>12</v>
      </c>
    </row>
    <row r="97" spans="1:17">
      <c r="A97" s="1" t="s">
        <v>55</v>
      </c>
      <c r="B97" s="1" t="s">
        <v>500</v>
      </c>
      <c r="C97" s="1" t="s">
        <v>39</v>
      </c>
      <c r="D97" s="1" t="s">
        <v>209</v>
      </c>
      <c r="E97" s="1">
        <v>1</v>
      </c>
      <c r="F97" s="1">
        <v>1</v>
      </c>
      <c r="G97" s="1">
        <v>0</v>
      </c>
      <c r="H97" s="1">
        <v>0.5</v>
      </c>
      <c r="M97" s="1" t="s">
        <v>558</v>
      </c>
      <c r="N97" s="1" t="str">
        <f t="shared" si="26"/>
        <v>1-1</v>
      </c>
      <c r="O97" s="1" t="str">
        <f t="shared" si="26"/>
        <v>1-3</v>
      </c>
      <c r="P97" s="1" t="str">
        <f t="shared" si="26"/>
        <v>6-18</v>
      </c>
      <c r="Q97" s="1">
        <f t="shared" ref="Q97:Q131" si="30">_xlfn.LET(_xlpm.a,($E97+P$3*$G97)*(1+P$2),_xlpm.b,($F97+P$3*$H97)*(1+P$2),_xlpm.a/2+_xlpm.b/2)</f>
        <v>12</v>
      </c>
    </row>
    <row r="98" spans="1:17">
      <c r="A98" s="1" t="s">
        <v>56</v>
      </c>
      <c r="B98" s="1" t="s">
        <v>501</v>
      </c>
      <c r="C98" s="1" t="s">
        <v>39</v>
      </c>
      <c r="D98" s="1" t="s">
        <v>210</v>
      </c>
      <c r="E98" s="1">
        <v>1</v>
      </c>
      <c r="F98" s="1">
        <v>1</v>
      </c>
      <c r="G98" s="1">
        <v>0</v>
      </c>
      <c r="H98" s="1">
        <v>0.5</v>
      </c>
      <c r="M98" s="1" t="s">
        <v>558</v>
      </c>
      <c r="N98" s="1" t="str">
        <f t="shared" si="26"/>
        <v>1-1</v>
      </c>
      <c r="O98" s="1" t="str">
        <f t="shared" si="26"/>
        <v>1-3</v>
      </c>
      <c r="P98" s="1" t="str">
        <f t="shared" si="26"/>
        <v>6-18</v>
      </c>
      <c r="Q98" s="1">
        <f t="shared" si="30"/>
        <v>12</v>
      </c>
    </row>
    <row r="99" spans="1:17">
      <c r="A99" s="1" t="s">
        <v>57</v>
      </c>
      <c r="B99" s="1" t="s">
        <v>502</v>
      </c>
      <c r="C99" s="1" t="s">
        <v>39</v>
      </c>
      <c r="D99" s="1" t="s">
        <v>211</v>
      </c>
      <c r="E99" s="1">
        <v>1</v>
      </c>
      <c r="F99" s="1">
        <v>1</v>
      </c>
      <c r="G99" s="1">
        <v>0</v>
      </c>
      <c r="H99" s="1">
        <v>0.5</v>
      </c>
      <c r="M99" s="1" t="s">
        <v>558</v>
      </c>
      <c r="N99" s="1" t="str">
        <f t="shared" si="26"/>
        <v>1-1</v>
      </c>
      <c r="O99" s="1" t="str">
        <f t="shared" si="26"/>
        <v>1-3</v>
      </c>
      <c r="P99" s="1" t="str">
        <f t="shared" si="26"/>
        <v>6-18</v>
      </c>
      <c r="Q99" s="1">
        <f t="shared" si="30"/>
        <v>12</v>
      </c>
    </row>
    <row r="100" spans="1:17">
      <c r="A100" s="1" t="s">
        <v>58</v>
      </c>
      <c r="B100" s="1" t="s">
        <v>503</v>
      </c>
      <c r="C100" s="1" t="s">
        <v>39</v>
      </c>
      <c r="D100" s="1" t="s">
        <v>212</v>
      </c>
      <c r="E100" s="1">
        <v>1</v>
      </c>
      <c r="F100" s="1">
        <v>1</v>
      </c>
      <c r="G100" s="1">
        <v>0</v>
      </c>
      <c r="H100" s="1">
        <v>0.5</v>
      </c>
      <c r="M100" s="1" t="s">
        <v>558</v>
      </c>
      <c r="N100" s="1" t="str">
        <f t="shared" si="26"/>
        <v>1-1</v>
      </c>
      <c r="O100" s="1" t="str">
        <f t="shared" si="26"/>
        <v>1-3</v>
      </c>
      <c r="P100" s="1" t="str">
        <f t="shared" si="26"/>
        <v>6-18</v>
      </c>
      <c r="Q100" s="1">
        <f t="shared" si="30"/>
        <v>12</v>
      </c>
    </row>
    <row r="101" spans="1:17">
      <c r="A101" s="1" t="s">
        <v>59</v>
      </c>
      <c r="B101" s="1" t="s">
        <v>504</v>
      </c>
      <c r="C101" s="1" t="s">
        <v>39</v>
      </c>
      <c r="D101" s="1" t="s">
        <v>213</v>
      </c>
      <c r="E101" s="1">
        <v>1</v>
      </c>
      <c r="F101" s="1">
        <v>1</v>
      </c>
      <c r="G101" s="1">
        <v>0</v>
      </c>
      <c r="H101" s="1">
        <v>0.5</v>
      </c>
      <c r="M101" s="1" t="s">
        <v>558</v>
      </c>
      <c r="N101" s="1" t="str">
        <f t="shared" si="26"/>
        <v>1-1</v>
      </c>
      <c r="O101" s="1" t="str">
        <f t="shared" si="26"/>
        <v>1-3</v>
      </c>
      <c r="P101" s="1" t="str">
        <f t="shared" si="26"/>
        <v>6-18</v>
      </c>
      <c r="Q101" s="1">
        <f t="shared" si="30"/>
        <v>12</v>
      </c>
    </row>
    <row r="102" spans="1:17">
      <c r="A102" s="1" t="s">
        <v>60</v>
      </c>
      <c r="B102" s="1" t="s">
        <v>505</v>
      </c>
      <c r="C102" s="1" t="s">
        <v>39</v>
      </c>
      <c r="D102" s="1" t="s">
        <v>214</v>
      </c>
      <c r="E102" s="1">
        <v>1</v>
      </c>
      <c r="F102" s="1">
        <v>1</v>
      </c>
      <c r="G102" s="1">
        <v>0</v>
      </c>
      <c r="H102" s="1">
        <v>0.5</v>
      </c>
      <c r="M102" s="1" t="s">
        <v>558</v>
      </c>
      <c r="N102" s="1" t="str">
        <f t="shared" si="26"/>
        <v>1-1</v>
      </c>
      <c r="O102" s="1" t="str">
        <f t="shared" si="26"/>
        <v>1-3</v>
      </c>
      <c r="P102" s="1" t="str">
        <f t="shared" si="26"/>
        <v>6-18</v>
      </c>
      <c r="Q102" s="1">
        <f t="shared" si="30"/>
        <v>12</v>
      </c>
    </row>
    <row r="103" spans="1:17">
      <c r="A103" s="1" t="s">
        <v>61</v>
      </c>
      <c r="B103" s="1" t="s">
        <v>506</v>
      </c>
      <c r="C103" s="1" t="s">
        <v>39</v>
      </c>
      <c r="D103" s="1" t="s">
        <v>215</v>
      </c>
      <c r="E103" s="1">
        <v>1</v>
      </c>
      <c r="F103" s="1">
        <v>1</v>
      </c>
      <c r="G103" s="1">
        <v>0</v>
      </c>
      <c r="H103" s="1">
        <v>0.5</v>
      </c>
      <c r="M103" s="1" t="s">
        <v>558</v>
      </c>
      <c r="N103" s="1" t="str">
        <f t="shared" si="26"/>
        <v>1-1</v>
      </c>
      <c r="O103" s="1" t="str">
        <f t="shared" si="26"/>
        <v>1-3</v>
      </c>
      <c r="P103" s="1" t="str">
        <f t="shared" si="26"/>
        <v>6-18</v>
      </c>
      <c r="Q103" s="1">
        <f t="shared" si="30"/>
        <v>12</v>
      </c>
    </row>
    <row r="104" spans="1:17">
      <c r="A104" s="1" t="s">
        <v>62</v>
      </c>
      <c r="B104" s="1" t="s">
        <v>507</v>
      </c>
      <c r="C104" s="1" t="s">
        <v>39</v>
      </c>
      <c r="D104" s="1" t="s">
        <v>216</v>
      </c>
      <c r="E104" s="1">
        <v>1</v>
      </c>
      <c r="F104" s="1">
        <v>1</v>
      </c>
      <c r="G104" s="1">
        <v>0</v>
      </c>
      <c r="H104" s="1">
        <v>0.5</v>
      </c>
      <c r="M104" s="1" t="s">
        <v>558</v>
      </c>
      <c r="N104" s="1" t="str">
        <f t="shared" si="26"/>
        <v>1-1</v>
      </c>
      <c r="O104" s="1" t="str">
        <f t="shared" si="26"/>
        <v>1-3</v>
      </c>
      <c r="P104" s="1" t="str">
        <f t="shared" si="26"/>
        <v>6-18</v>
      </c>
      <c r="Q104" s="1">
        <f t="shared" si="30"/>
        <v>12</v>
      </c>
    </row>
    <row r="105" spans="1:17">
      <c r="A105" s="1" t="s">
        <v>63</v>
      </c>
      <c r="B105" s="1" t="s">
        <v>508</v>
      </c>
      <c r="C105" s="1" t="s">
        <v>39</v>
      </c>
      <c r="D105" s="1" t="s">
        <v>217</v>
      </c>
      <c r="E105" s="1">
        <v>1</v>
      </c>
      <c r="F105" s="1">
        <v>1</v>
      </c>
      <c r="G105" s="1">
        <v>0</v>
      </c>
      <c r="H105" s="1">
        <v>0.5</v>
      </c>
      <c r="M105" s="1" t="s">
        <v>558</v>
      </c>
      <c r="N105" s="1" t="str">
        <f t="shared" si="26"/>
        <v>1-1</v>
      </c>
      <c r="O105" s="1" t="str">
        <f t="shared" si="26"/>
        <v>1-3</v>
      </c>
      <c r="P105" s="1" t="str">
        <f t="shared" si="26"/>
        <v>6-18</v>
      </c>
      <c r="Q105" s="1">
        <f t="shared" si="30"/>
        <v>12</v>
      </c>
    </row>
    <row r="106" spans="1:17">
      <c r="A106" s="1" t="s">
        <v>64</v>
      </c>
      <c r="B106" s="1" t="s">
        <v>509</v>
      </c>
      <c r="C106" s="1" t="s">
        <v>39</v>
      </c>
      <c r="D106" s="1" t="s">
        <v>218</v>
      </c>
      <c r="E106" s="1">
        <v>1</v>
      </c>
      <c r="F106" s="1">
        <v>1</v>
      </c>
      <c r="G106" s="1">
        <v>0</v>
      </c>
      <c r="H106" s="1">
        <v>0.5</v>
      </c>
      <c r="M106" s="1" t="s">
        <v>558</v>
      </c>
      <c r="N106" s="1" t="str">
        <f t="shared" si="26"/>
        <v>1-1</v>
      </c>
      <c r="O106" s="1" t="str">
        <f t="shared" si="26"/>
        <v>1-3</v>
      </c>
      <c r="P106" s="1" t="str">
        <f t="shared" si="26"/>
        <v>6-18</v>
      </c>
      <c r="Q106" s="1">
        <f t="shared" si="30"/>
        <v>12</v>
      </c>
    </row>
    <row r="107" spans="1:17">
      <c r="A107" s="1" t="s">
        <v>65</v>
      </c>
      <c r="B107" s="1" t="s">
        <v>510</v>
      </c>
      <c r="C107" s="1" t="s">
        <v>39</v>
      </c>
      <c r="D107" s="1" t="s">
        <v>219</v>
      </c>
      <c r="E107" s="1">
        <v>1</v>
      </c>
      <c r="F107" s="1">
        <v>1</v>
      </c>
      <c r="G107" s="1">
        <v>0</v>
      </c>
      <c r="H107" s="1">
        <v>0.5</v>
      </c>
      <c r="M107" s="1" t="s">
        <v>558</v>
      </c>
      <c r="N107" s="1" t="str">
        <f t="shared" si="26"/>
        <v>1-1</v>
      </c>
      <c r="O107" s="1" t="str">
        <f t="shared" si="26"/>
        <v>1-3</v>
      </c>
      <c r="P107" s="1" t="str">
        <f t="shared" si="26"/>
        <v>6-18</v>
      </c>
      <c r="Q107" s="1">
        <f t="shared" si="30"/>
        <v>12</v>
      </c>
    </row>
    <row r="108" spans="1:17">
      <c r="A108" s="1" t="s">
        <v>66</v>
      </c>
      <c r="B108" s="1" t="s">
        <v>511</v>
      </c>
      <c r="C108" s="1" t="s">
        <v>39</v>
      </c>
      <c r="D108" s="1" t="s">
        <v>220</v>
      </c>
      <c r="E108" s="1">
        <v>1</v>
      </c>
      <c r="F108" s="1">
        <v>1</v>
      </c>
      <c r="G108" s="1">
        <v>0</v>
      </c>
      <c r="H108" s="1">
        <v>0.5</v>
      </c>
      <c r="M108" s="1" t="s">
        <v>558</v>
      </c>
      <c r="N108" s="1" t="str">
        <f t="shared" ref="N108:P133" si="31">_xlfn.LET(_xlpm.a,($E108+N$3*$G108)*(1+N$2),_xlpm.b,($F108+N$3*$H108)*(1+N$2),_xlpm.a&amp;"-"&amp;_xlpm.b)</f>
        <v>1-1</v>
      </c>
      <c r="O108" s="1" t="str">
        <f t="shared" si="31"/>
        <v>1-3</v>
      </c>
      <c r="P108" s="1" t="str">
        <f t="shared" si="31"/>
        <v>6-18</v>
      </c>
      <c r="Q108" s="1">
        <f t="shared" si="30"/>
        <v>12</v>
      </c>
    </row>
    <row r="109" spans="1:17">
      <c r="A109" s="1" t="s">
        <v>67</v>
      </c>
      <c r="B109" s="1" t="s">
        <v>512</v>
      </c>
      <c r="C109" s="1" t="s">
        <v>39</v>
      </c>
      <c r="D109" s="1" t="s">
        <v>221</v>
      </c>
      <c r="E109" s="1">
        <v>1</v>
      </c>
      <c r="F109" s="1">
        <v>1</v>
      </c>
      <c r="G109" s="1">
        <v>0</v>
      </c>
      <c r="H109" s="1">
        <v>0.5</v>
      </c>
      <c r="M109" s="1" t="s">
        <v>558</v>
      </c>
      <c r="N109" s="1" t="str">
        <f t="shared" si="31"/>
        <v>1-1</v>
      </c>
      <c r="O109" s="1" t="str">
        <f t="shared" si="31"/>
        <v>1-3</v>
      </c>
      <c r="P109" s="1" t="str">
        <f t="shared" si="31"/>
        <v>6-18</v>
      </c>
      <c r="Q109" s="1">
        <f t="shared" si="30"/>
        <v>12</v>
      </c>
    </row>
    <row r="110" spans="1:17">
      <c r="A110" s="1" t="s">
        <v>68</v>
      </c>
      <c r="B110" s="1" t="s">
        <v>513</v>
      </c>
      <c r="C110" s="1" t="s">
        <v>39</v>
      </c>
      <c r="D110" s="1" t="s">
        <v>222</v>
      </c>
      <c r="E110" s="1">
        <v>1</v>
      </c>
      <c r="F110" s="1">
        <v>1</v>
      </c>
      <c r="G110" s="1">
        <v>0</v>
      </c>
      <c r="H110" s="1">
        <v>0.5</v>
      </c>
      <c r="M110" s="1" t="s">
        <v>558</v>
      </c>
      <c r="N110" s="1" t="str">
        <f t="shared" si="31"/>
        <v>1-1</v>
      </c>
      <c r="O110" s="1" t="str">
        <f t="shared" si="31"/>
        <v>1-3</v>
      </c>
      <c r="P110" s="1" t="str">
        <f t="shared" si="31"/>
        <v>6-18</v>
      </c>
      <c r="Q110" s="1">
        <f t="shared" si="30"/>
        <v>12</v>
      </c>
    </row>
    <row r="111" spans="1:17">
      <c r="A111" s="1" t="s">
        <v>69</v>
      </c>
      <c r="B111" s="1" t="s">
        <v>514</v>
      </c>
      <c r="C111" s="1" t="s">
        <v>39</v>
      </c>
      <c r="D111" s="1" t="s">
        <v>223</v>
      </c>
      <c r="E111" s="1">
        <v>1</v>
      </c>
      <c r="F111" s="1">
        <v>1</v>
      </c>
      <c r="G111" s="1">
        <v>0</v>
      </c>
      <c r="H111" s="1">
        <v>0.5</v>
      </c>
      <c r="M111" s="1" t="s">
        <v>558</v>
      </c>
      <c r="N111" s="1" t="str">
        <f t="shared" si="31"/>
        <v>1-1</v>
      </c>
      <c r="O111" s="1" t="str">
        <f t="shared" si="31"/>
        <v>1-3</v>
      </c>
      <c r="P111" s="1" t="str">
        <f t="shared" si="31"/>
        <v>6-18</v>
      </c>
      <c r="Q111" s="1">
        <f t="shared" si="30"/>
        <v>12</v>
      </c>
    </row>
    <row r="112" spans="1:17">
      <c r="A112" s="1" t="s">
        <v>70</v>
      </c>
      <c r="B112" s="1" t="s">
        <v>515</v>
      </c>
      <c r="C112" s="1" t="s">
        <v>39</v>
      </c>
      <c r="D112" s="1" t="s">
        <v>224</v>
      </c>
      <c r="E112" s="1">
        <v>1</v>
      </c>
      <c r="F112" s="1">
        <v>1</v>
      </c>
      <c r="G112" s="1">
        <v>0</v>
      </c>
      <c r="H112" s="1">
        <v>0.5</v>
      </c>
      <c r="M112" s="1" t="s">
        <v>558</v>
      </c>
      <c r="N112" s="1" t="str">
        <f t="shared" si="31"/>
        <v>1-1</v>
      </c>
      <c r="O112" s="1" t="str">
        <f t="shared" si="31"/>
        <v>1-3</v>
      </c>
      <c r="P112" s="1" t="str">
        <f t="shared" si="31"/>
        <v>6-18</v>
      </c>
      <c r="Q112" s="1">
        <f t="shared" si="30"/>
        <v>12</v>
      </c>
    </row>
    <row r="113" spans="1:17">
      <c r="A113" s="1" t="s">
        <v>71</v>
      </c>
      <c r="B113" s="1" t="s">
        <v>516</v>
      </c>
      <c r="C113" s="1" t="s">
        <v>39</v>
      </c>
      <c r="D113" s="1" t="s">
        <v>225</v>
      </c>
      <c r="E113" s="1">
        <v>1</v>
      </c>
      <c r="F113" s="1">
        <v>1</v>
      </c>
      <c r="G113" s="1">
        <v>0</v>
      </c>
      <c r="H113" s="1">
        <v>0.5</v>
      </c>
      <c r="M113" s="1" t="s">
        <v>558</v>
      </c>
      <c r="N113" s="1" t="str">
        <f t="shared" si="31"/>
        <v>1-1</v>
      </c>
      <c r="O113" s="1" t="str">
        <f t="shared" si="31"/>
        <v>1-3</v>
      </c>
      <c r="P113" s="1" t="str">
        <f t="shared" si="31"/>
        <v>6-18</v>
      </c>
      <c r="Q113" s="1">
        <f t="shared" si="30"/>
        <v>12</v>
      </c>
    </row>
    <row r="114" spans="1:17">
      <c r="A114" s="1" t="s">
        <v>72</v>
      </c>
      <c r="B114" s="1" t="s">
        <v>517</v>
      </c>
      <c r="C114" s="1" t="s">
        <v>39</v>
      </c>
      <c r="D114" s="1" t="s">
        <v>226</v>
      </c>
      <c r="E114" s="1">
        <v>1</v>
      </c>
      <c r="F114" s="1">
        <v>1</v>
      </c>
      <c r="G114" s="1">
        <v>0</v>
      </c>
      <c r="H114" s="1">
        <v>0.5</v>
      </c>
      <c r="M114" s="1" t="s">
        <v>558</v>
      </c>
      <c r="N114" s="1" t="str">
        <f t="shared" si="31"/>
        <v>1-1</v>
      </c>
      <c r="O114" s="1" t="str">
        <f t="shared" si="31"/>
        <v>1-3</v>
      </c>
      <c r="P114" s="1" t="str">
        <f t="shared" si="31"/>
        <v>6-18</v>
      </c>
      <c r="Q114" s="1">
        <f t="shared" si="30"/>
        <v>12</v>
      </c>
    </row>
    <row r="115" spans="1:17">
      <c r="A115" s="1" t="s">
        <v>73</v>
      </c>
      <c r="B115" s="1" t="s">
        <v>518</v>
      </c>
      <c r="C115" s="1" t="s">
        <v>39</v>
      </c>
      <c r="D115" s="1" t="s">
        <v>227</v>
      </c>
      <c r="E115" s="1">
        <v>1</v>
      </c>
      <c r="F115" s="1">
        <v>1</v>
      </c>
      <c r="G115" s="1">
        <v>0</v>
      </c>
      <c r="H115" s="1">
        <v>0.5</v>
      </c>
      <c r="M115" s="1" t="s">
        <v>558</v>
      </c>
      <c r="N115" s="1" t="str">
        <f t="shared" si="31"/>
        <v>1-1</v>
      </c>
      <c r="O115" s="1" t="str">
        <f t="shared" si="31"/>
        <v>1-3</v>
      </c>
      <c r="P115" s="1" t="str">
        <f t="shared" si="31"/>
        <v>6-18</v>
      </c>
      <c r="Q115" s="1">
        <f t="shared" si="30"/>
        <v>12</v>
      </c>
    </row>
    <row r="116" spans="1:17">
      <c r="A116" s="1" t="s">
        <v>74</v>
      </c>
      <c r="B116" s="1" t="s">
        <v>523</v>
      </c>
      <c r="C116" s="1" t="s">
        <v>39</v>
      </c>
      <c r="D116" s="1" t="s">
        <v>228</v>
      </c>
      <c r="E116" s="1">
        <v>1</v>
      </c>
      <c r="F116" s="1">
        <v>1</v>
      </c>
      <c r="G116" s="1">
        <v>0</v>
      </c>
      <c r="H116" s="1">
        <v>0.5</v>
      </c>
      <c r="M116" s="1" t="s">
        <v>558</v>
      </c>
      <c r="N116" s="1" t="str">
        <f t="shared" si="31"/>
        <v>1-1</v>
      </c>
      <c r="O116" s="1" t="str">
        <f t="shared" si="31"/>
        <v>1-3</v>
      </c>
      <c r="P116" s="1" t="str">
        <f t="shared" si="31"/>
        <v>6-18</v>
      </c>
      <c r="Q116" s="1">
        <f t="shared" si="30"/>
        <v>12</v>
      </c>
    </row>
    <row r="117" spans="1:17">
      <c r="A117" s="1" t="s">
        <v>75</v>
      </c>
      <c r="B117" s="1" t="s">
        <v>519</v>
      </c>
      <c r="C117" s="1" t="s">
        <v>39</v>
      </c>
      <c r="D117" s="1" t="s">
        <v>229</v>
      </c>
      <c r="E117" s="1">
        <v>1</v>
      </c>
      <c r="F117" s="1">
        <v>1</v>
      </c>
      <c r="G117" s="1">
        <v>0</v>
      </c>
      <c r="H117" s="1">
        <v>0.5</v>
      </c>
      <c r="M117" s="1" t="s">
        <v>558</v>
      </c>
      <c r="N117" s="1" t="str">
        <f t="shared" si="31"/>
        <v>1-1</v>
      </c>
      <c r="O117" s="1" t="str">
        <f t="shared" si="31"/>
        <v>1-3</v>
      </c>
      <c r="P117" s="1" t="str">
        <f t="shared" si="31"/>
        <v>6-18</v>
      </c>
      <c r="Q117" s="1">
        <f t="shared" si="30"/>
        <v>12</v>
      </c>
    </row>
    <row r="118" spans="1:17">
      <c r="A118" s="1" t="s">
        <v>76</v>
      </c>
      <c r="B118" s="1" t="s">
        <v>520</v>
      </c>
      <c r="C118" s="1" t="s">
        <v>39</v>
      </c>
      <c r="D118" s="1" t="s">
        <v>230</v>
      </c>
      <c r="E118" s="1">
        <v>1</v>
      </c>
      <c r="F118" s="1">
        <v>1</v>
      </c>
      <c r="G118" s="1">
        <v>0</v>
      </c>
      <c r="H118" s="1">
        <v>0.5</v>
      </c>
      <c r="M118" s="1" t="s">
        <v>558</v>
      </c>
      <c r="N118" s="1" t="str">
        <f t="shared" si="31"/>
        <v>1-1</v>
      </c>
      <c r="O118" s="1" t="str">
        <f t="shared" si="31"/>
        <v>1-3</v>
      </c>
      <c r="P118" s="1" t="str">
        <f t="shared" si="31"/>
        <v>6-18</v>
      </c>
      <c r="Q118" s="1">
        <f t="shared" si="30"/>
        <v>12</v>
      </c>
    </row>
    <row r="119" spans="1:17">
      <c r="A119" s="1" t="s">
        <v>77</v>
      </c>
      <c r="B119" s="1" t="s">
        <v>521</v>
      </c>
      <c r="C119" s="1" t="s">
        <v>39</v>
      </c>
      <c r="D119" s="1" t="s">
        <v>231</v>
      </c>
      <c r="E119" s="1">
        <v>1</v>
      </c>
      <c r="F119" s="1">
        <v>1</v>
      </c>
      <c r="G119" s="1">
        <v>0</v>
      </c>
      <c r="H119" s="1">
        <v>0.5</v>
      </c>
      <c r="M119" s="1" t="s">
        <v>558</v>
      </c>
      <c r="N119" s="1" t="str">
        <f t="shared" si="31"/>
        <v>1-1</v>
      </c>
      <c r="O119" s="1" t="str">
        <f t="shared" si="31"/>
        <v>1-3</v>
      </c>
      <c r="P119" s="1" t="str">
        <f t="shared" si="31"/>
        <v>6-18</v>
      </c>
      <c r="Q119" s="1">
        <f t="shared" si="30"/>
        <v>12</v>
      </c>
    </row>
    <row r="120" spans="1:17">
      <c r="A120" s="1" t="s">
        <v>78</v>
      </c>
      <c r="B120" s="1" t="s">
        <v>522</v>
      </c>
      <c r="C120" s="1" t="s">
        <v>39</v>
      </c>
      <c r="D120" s="1" t="s">
        <v>232</v>
      </c>
      <c r="E120" s="1">
        <v>1</v>
      </c>
      <c r="F120" s="1">
        <v>1</v>
      </c>
      <c r="G120" s="1">
        <v>0</v>
      </c>
      <c r="H120" s="1">
        <v>0.5</v>
      </c>
      <c r="M120" s="1" t="s">
        <v>558</v>
      </c>
      <c r="N120" s="1" t="str">
        <f t="shared" si="31"/>
        <v>1-1</v>
      </c>
      <c r="O120" s="1" t="str">
        <f t="shared" si="31"/>
        <v>1-3</v>
      </c>
      <c r="P120" s="1" t="str">
        <f t="shared" si="31"/>
        <v>6-18</v>
      </c>
      <c r="Q120" s="1">
        <f t="shared" si="30"/>
        <v>12</v>
      </c>
    </row>
    <row r="121" spans="1:17">
      <c r="A121" s="1" t="s">
        <v>79</v>
      </c>
      <c r="B121" s="1" t="s">
        <v>524</v>
      </c>
      <c r="C121" s="1" t="s">
        <v>39</v>
      </c>
      <c r="D121" s="1" t="s">
        <v>233</v>
      </c>
      <c r="E121" s="1">
        <v>1</v>
      </c>
      <c r="F121" s="1">
        <v>1</v>
      </c>
      <c r="G121" s="1">
        <v>0</v>
      </c>
      <c r="H121" s="1">
        <v>0.5</v>
      </c>
      <c r="M121" s="1" t="s">
        <v>558</v>
      </c>
      <c r="N121" s="1" t="str">
        <f t="shared" si="31"/>
        <v>1-1</v>
      </c>
      <c r="O121" s="1" t="str">
        <f t="shared" si="31"/>
        <v>1-3</v>
      </c>
      <c r="P121" s="1" t="str">
        <f t="shared" si="31"/>
        <v>6-18</v>
      </c>
      <c r="Q121" s="1">
        <f t="shared" si="30"/>
        <v>12</v>
      </c>
    </row>
    <row r="122" spans="1:17">
      <c r="A122" s="1" t="s">
        <v>80</v>
      </c>
      <c r="B122" s="1" t="s">
        <v>527</v>
      </c>
      <c r="C122" s="1" t="s">
        <v>39</v>
      </c>
      <c r="D122" s="1" t="s">
        <v>234</v>
      </c>
      <c r="E122" s="1">
        <v>1</v>
      </c>
      <c r="F122" s="1">
        <v>1</v>
      </c>
      <c r="G122" s="1">
        <v>0</v>
      </c>
      <c r="H122" s="1">
        <v>0.5</v>
      </c>
      <c r="M122" s="1" t="s">
        <v>558</v>
      </c>
      <c r="N122" s="1" t="str">
        <f t="shared" si="31"/>
        <v>1-1</v>
      </c>
      <c r="O122" s="1" t="str">
        <f t="shared" si="31"/>
        <v>1-3</v>
      </c>
      <c r="P122" s="1" t="str">
        <f t="shared" si="31"/>
        <v>6-18</v>
      </c>
      <c r="Q122" s="1">
        <f t="shared" si="30"/>
        <v>12</v>
      </c>
    </row>
    <row r="123" spans="1:17">
      <c r="A123" s="1" t="s">
        <v>81</v>
      </c>
      <c r="B123" s="1" t="s">
        <v>525</v>
      </c>
      <c r="C123" s="1" t="s">
        <v>39</v>
      </c>
      <c r="D123" s="1" t="s">
        <v>235</v>
      </c>
      <c r="E123" s="1">
        <v>1</v>
      </c>
      <c r="F123" s="1">
        <v>1</v>
      </c>
      <c r="G123" s="1">
        <v>0</v>
      </c>
      <c r="H123" s="1">
        <v>0.5</v>
      </c>
      <c r="M123" s="1" t="s">
        <v>558</v>
      </c>
      <c r="N123" s="1" t="str">
        <f t="shared" si="31"/>
        <v>1-1</v>
      </c>
      <c r="O123" s="1" t="str">
        <f t="shared" si="31"/>
        <v>1-3</v>
      </c>
      <c r="P123" s="1" t="str">
        <f t="shared" si="31"/>
        <v>6-18</v>
      </c>
      <c r="Q123" s="1">
        <f t="shared" si="30"/>
        <v>12</v>
      </c>
    </row>
    <row r="124" spans="1:17">
      <c r="A124" s="1" t="s">
        <v>82</v>
      </c>
      <c r="B124" s="1" t="s">
        <v>526</v>
      </c>
      <c r="C124" s="1" t="s">
        <v>39</v>
      </c>
      <c r="D124" s="1" t="s">
        <v>244</v>
      </c>
      <c r="E124" s="1">
        <v>1</v>
      </c>
      <c r="F124" s="1">
        <v>1</v>
      </c>
      <c r="G124" s="1">
        <v>0</v>
      </c>
      <c r="H124" s="1">
        <v>0.5</v>
      </c>
      <c r="M124" s="1" t="s">
        <v>558</v>
      </c>
      <c r="N124" s="1" t="str">
        <f t="shared" si="31"/>
        <v>1-1</v>
      </c>
      <c r="O124" s="1" t="str">
        <f t="shared" si="31"/>
        <v>1-3</v>
      </c>
      <c r="P124" s="1" t="str">
        <f t="shared" si="31"/>
        <v>6-18</v>
      </c>
      <c r="Q124" s="1">
        <f t="shared" si="30"/>
        <v>12</v>
      </c>
    </row>
    <row r="125" spans="1:17">
      <c r="A125" s="1" t="s">
        <v>83</v>
      </c>
      <c r="B125" s="1" t="s">
        <v>528</v>
      </c>
      <c r="C125" s="1" t="s">
        <v>39</v>
      </c>
      <c r="D125" s="1" t="s">
        <v>245</v>
      </c>
      <c r="E125" s="1">
        <v>1</v>
      </c>
      <c r="F125" s="1">
        <v>1</v>
      </c>
      <c r="G125" s="1">
        <v>0</v>
      </c>
      <c r="H125" s="1">
        <v>0.5</v>
      </c>
      <c r="M125" s="1" t="s">
        <v>558</v>
      </c>
      <c r="N125" s="1" t="str">
        <f t="shared" si="31"/>
        <v>1-1</v>
      </c>
      <c r="O125" s="1" t="str">
        <f t="shared" si="31"/>
        <v>1-3</v>
      </c>
      <c r="P125" s="1" t="str">
        <f t="shared" si="31"/>
        <v>6-18</v>
      </c>
      <c r="Q125" s="1">
        <f t="shared" si="30"/>
        <v>12</v>
      </c>
    </row>
    <row r="126" spans="1:17">
      <c r="A126" s="1" t="s">
        <v>84</v>
      </c>
      <c r="B126" s="1" t="s">
        <v>529</v>
      </c>
      <c r="C126" s="1" t="s">
        <v>39</v>
      </c>
      <c r="D126" s="1" t="s">
        <v>246</v>
      </c>
      <c r="E126" s="1">
        <v>1</v>
      </c>
      <c r="F126" s="1">
        <v>1</v>
      </c>
      <c r="G126" s="1">
        <v>0</v>
      </c>
      <c r="H126" s="1">
        <v>0.5</v>
      </c>
      <c r="M126" s="1" t="s">
        <v>558</v>
      </c>
      <c r="N126" s="1" t="str">
        <f t="shared" si="31"/>
        <v>1-1</v>
      </c>
      <c r="O126" s="1" t="str">
        <f t="shared" si="31"/>
        <v>1-3</v>
      </c>
      <c r="P126" s="1" t="str">
        <f t="shared" si="31"/>
        <v>6-18</v>
      </c>
      <c r="Q126" s="1">
        <f t="shared" si="30"/>
        <v>12</v>
      </c>
    </row>
    <row r="127" spans="1:17">
      <c r="A127" s="1" t="s">
        <v>85</v>
      </c>
      <c r="B127" s="1" t="s">
        <v>530</v>
      </c>
      <c r="C127" s="1" t="s">
        <v>39</v>
      </c>
      <c r="D127" s="1" t="s">
        <v>247</v>
      </c>
      <c r="E127" s="1">
        <v>1</v>
      </c>
      <c r="F127" s="1">
        <v>1</v>
      </c>
      <c r="G127" s="1">
        <v>0</v>
      </c>
      <c r="H127" s="1">
        <v>0.5</v>
      </c>
      <c r="M127" s="1" t="s">
        <v>558</v>
      </c>
      <c r="N127" s="1" t="str">
        <f t="shared" si="31"/>
        <v>1-1</v>
      </c>
      <c r="O127" s="1" t="str">
        <f t="shared" si="31"/>
        <v>1-3</v>
      </c>
      <c r="P127" s="1" t="str">
        <f t="shared" si="31"/>
        <v>6-18</v>
      </c>
      <c r="Q127" s="1">
        <f t="shared" si="30"/>
        <v>12</v>
      </c>
    </row>
    <row r="128" spans="1:17">
      <c r="A128" s="1" t="s">
        <v>86</v>
      </c>
      <c r="B128" s="1" t="s">
        <v>531</v>
      </c>
      <c r="C128" s="1" t="s">
        <v>39</v>
      </c>
      <c r="D128" s="1" t="s">
        <v>248</v>
      </c>
      <c r="E128" s="1">
        <v>1</v>
      </c>
      <c r="F128" s="1">
        <v>1</v>
      </c>
      <c r="G128" s="1">
        <v>0</v>
      </c>
      <c r="H128" s="1">
        <v>0.5</v>
      </c>
      <c r="M128" s="1" t="s">
        <v>558</v>
      </c>
      <c r="N128" s="1" t="str">
        <f t="shared" si="31"/>
        <v>1-1</v>
      </c>
      <c r="O128" s="1" t="str">
        <f t="shared" si="31"/>
        <v>1-3</v>
      </c>
      <c r="P128" s="1" t="str">
        <f t="shared" si="31"/>
        <v>6-18</v>
      </c>
      <c r="Q128" s="1">
        <f t="shared" si="30"/>
        <v>12</v>
      </c>
    </row>
    <row r="129" spans="1:17">
      <c r="A129" s="1" t="s">
        <v>87</v>
      </c>
      <c r="B129" s="1" t="s">
        <v>532</v>
      </c>
      <c r="C129" s="1" t="s">
        <v>39</v>
      </c>
      <c r="D129" s="1" t="s">
        <v>249</v>
      </c>
      <c r="E129" s="1">
        <v>1</v>
      </c>
      <c r="F129" s="1">
        <v>1</v>
      </c>
      <c r="G129" s="1">
        <v>0</v>
      </c>
      <c r="H129" s="1">
        <v>0.5</v>
      </c>
      <c r="M129" s="1" t="s">
        <v>558</v>
      </c>
      <c r="N129" s="1" t="str">
        <f t="shared" si="31"/>
        <v>1-1</v>
      </c>
      <c r="O129" s="1" t="str">
        <f t="shared" si="31"/>
        <v>1-3</v>
      </c>
      <c r="P129" s="1" t="str">
        <f t="shared" si="31"/>
        <v>6-18</v>
      </c>
      <c r="Q129" s="1">
        <f t="shared" si="30"/>
        <v>12</v>
      </c>
    </row>
    <row r="130" spans="1:17">
      <c r="A130" s="1" t="s">
        <v>88</v>
      </c>
      <c r="B130" s="1" t="s">
        <v>533</v>
      </c>
      <c r="C130" s="1" t="s">
        <v>39</v>
      </c>
      <c r="D130" s="1" t="s">
        <v>250</v>
      </c>
      <c r="E130" s="1">
        <v>1</v>
      </c>
      <c r="F130" s="1">
        <v>1</v>
      </c>
      <c r="G130" s="1">
        <v>0</v>
      </c>
      <c r="H130" s="1">
        <v>0.5</v>
      </c>
      <c r="M130" s="1" t="s">
        <v>558</v>
      </c>
      <c r="N130" s="1" t="str">
        <f t="shared" si="31"/>
        <v>1-1</v>
      </c>
      <c r="O130" s="1" t="str">
        <f t="shared" si="31"/>
        <v>1-3</v>
      </c>
      <c r="P130" s="1" t="str">
        <f t="shared" si="31"/>
        <v>6-18</v>
      </c>
      <c r="Q130" s="1">
        <f t="shared" si="30"/>
        <v>12</v>
      </c>
    </row>
    <row r="131" spans="1:17">
      <c r="A131" s="1" t="s">
        <v>89</v>
      </c>
      <c r="B131" s="1" t="s">
        <v>534</v>
      </c>
      <c r="C131" s="1" t="s">
        <v>39</v>
      </c>
      <c r="D131" s="1" t="s">
        <v>251</v>
      </c>
      <c r="E131" s="1">
        <v>1</v>
      </c>
      <c r="F131" s="1">
        <v>1</v>
      </c>
      <c r="G131" s="1">
        <v>0</v>
      </c>
      <c r="H131" s="1">
        <v>0.5</v>
      </c>
      <c r="M131" s="1" t="s">
        <v>558</v>
      </c>
      <c r="N131" s="1" t="str">
        <f t="shared" si="31"/>
        <v>1-1</v>
      </c>
      <c r="O131" s="1" t="str">
        <f t="shared" si="31"/>
        <v>1-3</v>
      </c>
      <c r="P131" s="1" t="str">
        <f t="shared" si="31"/>
        <v>6-18</v>
      </c>
      <c r="Q131" s="1">
        <f t="shared" si="30"/>
        <v>12</v>
      </c>
    </row>
    <row r="132" spans="1:17">
      <c r="A132" s="1" t="s">
        <v>104</v>
      </c>
      <c r="B132" s="1" t="s">
        <v>535</v>
      </c>
      <c r="C132" s="1" t="s">
        <v>39</v>
      </c>
      <c r="D132" s="1" t="s">
        <v>397</v>
      </c>
      <c r="E132" s="1">
        <v>1</v>
      </c>
      <c r="F132" s="1">
        <v>1</v>
      </c>
      <c r="G132" s="1">
        <v>0</v>
      </c>
      <c r="H132" s="1">
        <v>2</v>
      </c>
      <c r="K132" s="1" t="s">
        <v>119</v>
      </c>
      <c r="L132" s="1" t="s">
        <v>564</v>
      </c>
      <c r="M132" s="1" t="s">
        <v>558</v>
      </c>
      <c r="N132" s="1" t="str">
        <f t="shared" si="31"/>
        <v>1-1</v>
      </c>
      <c r="O132" s="1" t="str">
        <f t="shared" si="31"/>
        <v>1-9</v>
      </c>
      <c r="P132" s="1" t="str">
        <f t="shared" si="31"/>
        <v>6-54</v>
      </c>
      <c r="Q132" s="1">
        <f t="shared" ref="Q132" si="32">_xlfn.LET(_xlpm.a,($E132+P$3*$G132)*(1+P$2),_xlpm.b,($F132+P$3*$H132)*(1+P$2),_xlpm.a/2+_xlpm.b/2)</f>
        <v>30</v>
      </c>
    </row>
    <row r="133" spans="1:17">
      <c r="A133" s="1" t="s">
        <v>105</v>
      </c>
      <c r="B133" s="1" t="s">
        <v>536</v>
      </c>
      <c r="C133" s="1" t="s">
        <v>39</v>
      </c>
      <c r="D133" s="1" t="s">
        <v>397</v>
      </c>
      <c r="E133" s="1">
        <v>1</v>
      </c>
      <c r="F133" s="1">
        <v>1</v>
      </c>
      <c r="G133" s="1">
        <v>0</v>
      </c>
      <c r="H133" s="1">
        <v>2</v>
      </c>
      <c r="K133" s="1" t="s">
        <v>120</v>
      </c>
      <c r="L133" s="1" t="s">
        <v>564</v>
      </c>
      <c r="M133" s="1" t="s">
        <v>558</v>
      </c>
      <c r="N133" s="1" t="str">
        <f t="shared" si="31"/>
        <v>1-1</v>
      </c>
      <c r="O133" s="1" t="str">
        <f t="shared" si="31"/>
        <v>1-9</v>
      </c>
      <c r="P133" s="1" t="str">
        <f t="shared" si="31"/>
        <v>6-54</v>
      </c>
      <c r="Q133" s="1">
        <f t="shared" ref="Q133:Q139" si="33">_xlfn.LET(_xlpm.a,($E133+P$3*$G133)*(1+P$2),_xlpm.b,($F133+P$3*$H133)*(1+P$2),_xlpm.a/2+_xlpm.b/2)</f>
        <v>30</v>
      </c>
    </row>
    <row r="134" spans="1:17">
      <c r="A134" s="1" t="s">
        <v>106</v>
      </c>
      <c r="B134" s="1" t="s">
        <v>537</v>
      </c>
      <c r="C134" s="1" t="s">
        <v>39</v>
      </c>
      <c r="D134" s="1" t="s">
        <v>397</v>
      </c>
      <c r="E134" s="1">
        <v>1</v>
      </c>
      <c r="F134" s="1">
        <v>1</v>
      </c>
      <c r="G134" s="1">
        <v>0</v>
      </c>
      <c r="H134" s="1">
        <v>2</v>
      </c>
      <c r="K134" s="1" t="s">
        <v>121</v>
      </c>
      <c r="L134" s="1" t="s">
        <v>564</v>
      </c>
      <c r="M134" s="1" t="s">
        <v>558</v>
      </c>
      <c r="N134" s="1" t="str">
        <f t="shared" ref="N134:P149" si="34">_xlfn.LET(_xlpm.a,($E134+N$3*$G134)*(1+N$2),_xlpm.b,($F134+N$3*$H134)*(1+N$2),_xlpm.a&amp;"-"&amp;_xlpm.b)</f>
        <v>1-1</v>
      </c>
      <c r="O134" s="1" t="str">
        <f t="shared" si="34"/>
        <v>1-9</v>
      </c>
      <c r="P134" s="1" t="str">
        <f t="shared" si="34"/>
        <v>6-54</v>
      </c>
      <c r="Q134" s="1">
        <f t="shared" si="33"/>
        <v>30</v>
      </c>
    </row>
    <row r="135" spans="1:17">
      <c r="A135" s="1" t="s">
        <v>109</v>
      </c>
      <c r="B135" s="1" t="s">
        <v>538</v>
      </c>
      <c r="C135" s="1" t="s">
        <v>39</v>
      </c>
      <c r="D135" s="1" t="s">
        <v>397</v>
      </c>
      <c r="E135" s="1">
        <v>1</v>
      </c>
      <c r="F135" s="1">
        <v>1</v>
      </c>
      <c r="G135" s="1">
        <v>0</v>
      </c>
      <c r="H135" s="1">
        <v>2</v>
      </c>
      <c r="K135" s="1" t="s">
        <v>122</v>
      </c>
      <c r="L135" s="1" t="s">
        <v>564</v>
      </c>
      <c r="M135" s="1" t="s">
        <v>558</v>
      </c>
      <c r="N135" s="1" t="str">
        <f t="shared" si="34"/>
        <v>1-1</v>
      </c>
      <c r="O135" s="1" t="str">
        <f t="shared" si="34"/>
        <v>1-9</v>
      </c>
      <c r="P135" s="1" t="str">
        <f t="shared" si="34"/>
        <v>6-54</v>
      </c>
      <c r="Q135" s="1">
        <f t="shared" si="33"/>
        <v>30</v>
      </c>
    </row>
    <row r="136" spans="1:17">
      <c r="A136" s="1" t="s">
        <v>110</v>
      </c>
      <c r="B136" s="1" t="s">
        <v>539</v>
      </c>
      <c r="C136" s="1" t="s">
        <v>39</v>
      </c>
      <c r="D136" s="1" t="s">
        <v>398</v>
      </c>
      <c r="E136" s="1">
        <v>1</v>
      </c>
      <c r="F136" s="1">
        <v>1</v>
      </c>
      <c r="G136" s="1">
        <v>0</v>
      </c>
      <c r="H136" s="1">
        <v>2</v>
      </c>
      <c r="K136" s="1" t="s">
        <v>123</v>
      </c>
      <c r="L136" s="1" t="s">
        <v>564</v>
      </c>
      <c r="M136" s="1" t="s">
        <v>559</v>
      </c>
      <c r="N136" s="1" t="str">
        <f t="shared" si="34"/>
        <v>1-1</v>
      </c>
      <c r="O136" s="1" t="str">
        <f t="shared" si="34"/>
        <v>1-9</v>
      </c>
      <c r="P136" s="1" t="str">
        <f t="shared" si="34"/>
        <v>6-54</v>
      </c>
      <c r="Q136" s="1">
        <f t="shared" si="33"/>
        <v>30</v>
      </c>
    </row>
    <row r="137" spans="1:17">
      <c r="A137" s="1" t="s">
        <v>107</v>
      </c>
      <c r="B137" s="1" t="s">
        <v>540</v>
      </c>
      <c r="C137" s="1" t="s">
        <v>39</v>
      </c>
      <c r="D137" s="1" t="s">
        <v>398</v>
      </c>
      <c r="E137" s="1">
        <v>1</v>
      </c>
      <c r="F137" s="1">
        <v>1</v>
      </c>
      <c r="G137" s="1">
        <v>0</v>
      </c>
      <c r="H137" s="1">
        <v>2</v>
      </c>
      <c r="K137" s="1" t="s">
        <v>124</v>
      </c>
      <c r="L137" s="1" t="s">
        <v>564</v>
      </c>
      <c r="M137" s="1" t="s">
        <v>559</v>
      </c>
      <c r="N137" s="1" t="str">
        <f t="shared" si="34"/>
        <v>1-1</v>
      </c>
      <c r="O137" s="1" t="str">
        <f t="shared" si="34"/>
        <v>1-9</v>
      </c>
      <c r="P137" s="1" t="str">
        <f t="shared" si="34"/>
        <v>6-54</v>
      </c>
      <c r="Q137" s="1">
        <f t="shared" si="33"/>
        <v>30</v>
      </c>
    </row>
    <row r="138" spans="1:17">
      <c r="A138" s="1" t="s">
        <v>108</v>
      </c>
      <c r="B138" s="1" t="s">
        <v>541</v>
      </c>
      <c r="C138" s="1" t="s">
        <v>39</v>
      </c>
      <c r="D138" s="1" t="s">
        <v>398</v>
      </c>
      <c r="E138" s="1">
        <v>1</v>
      </c>
      <c r="F138" s="1">
        <v>1</v>
      </c>
      <c r="G138" s="1">
        <v>0</v>
      </c>
      <c r="H138" s="1">
        <v>2</v>
      </c>
      <c r="K138" s="1" t="s">
        <v>125</v>
      </c>
      <c r="L138" s="1" t="s">
        <v>564</v>
      </c>
      <c r="M138" s="1" t="s">
        <v>559</v>
      </c>
      <c r="N138" s="1" t="str">
        <f t="shared" si="34"/>
        <v>1-1</v>
      </c>
      <c r="O138" s="1" t="str">
        <f t="shared" si="34"/>
        <v>1-9</v>
      </c>
      <c r="P138" s="1" t="str">
        <f t="shared" si="34"/>
        <v>6-54</v>
      </c>
      <c r="Q138" s="1">
        <f t="shared" si="33"/>
        <v>30</v>
      </c>
    </row>
    <row r="139" spans="1:17">
      <c r="A139" s="1" t="s">
        <v>111</v>
      </c>
      <c r="B139" s="1" t="s">
        <v>542</v>
      </c>
      <c r="C139" s="1" t="s">
        <v>39</v>
      </c>
      <c r="D139" s="1" t="s">
        <v>398</v>
      </c>
      <c r="E139" s="1">
        <v>1</v>
      </c>
      <c r="F139" s="1">
        <v>1</v>
      </c>
      <c r="G139" s="1">
        <v>0</v>
      </c>
      <c r="H139" s="1">
        <v>2</v>
      </c>
      <c r="K139" s="1" t="s">
        <v>126</v>
      </c>
      <c r="L139" s="1" t="s">
        <v>564</v>
      </c>
      <c r="M139" s="1" t="s">
        <v>559</v>
      </c>
      <c r="N139" s="1" t="str">
        <f t="shared" si="34"/>
        <v>1-1</v>
      </c>
      <c r="O139" s="1" t="str">
        <f t="shared" si="34"/>
        <v>1-9</v>
      </c>
      <c r="P139" s="1" t="str">
        <f t="shared" si="34"/>
        <v>6-54</v>
      </c>
      <c r="Q139" s="1">
        <f t="shared" si="33"/>
        <v>30</v>
      </c>
    </row>
    <row r="140" spans="1:17">
      <c r="A140" s="1" t="s">
        <v>118</v>
      </c>
      <c r="B140" s="1" t="s">
        <v>543</v>
      </c>
      <c r="C140" s="1" t="s">
        <v>39</v>
      </c>
      <c r="D140" s="1" t="s">
        <v>252</v>
      </c>
      <c r="E140" s="1">
        <v>1</v>
      </c>
      <c r="F140" s="1">
        <v>10</v>
      </c>
      <c r="G140" s="1">
        <v>0</v>
      </c>
      <c r="H140" s="1">
        <v>1.25</v>
      </c>
      <c r="M140" s="1" t="s">
        <v>558</v>
      </c>
      <c r="N140" s="1" t="str">
        <f t="shared" si="34"/>
        <v>1-10</v>
      </c>
      <c r="O140" s="1" t="str">
        <f t="shared" si="34"/>
        <v>1-15</v>
      </c>
      <c r="P140" s="1" t="str">
        <f t="shared" si="34"/>
        <v>6-90</v>
      </c>
      <c r="Q140" s="1">
        <f t="shared" ref="Q140" si="35">_xlfn.LET(_xlpm.a,($E140+P$3*$G140)*(1+P$2),_xlpm.b,($F140+P$3*$H140)*(1+P$2),_xlpm.a/2+_xlpm.b/2)</f>
        <v>48</v>
      </c>
    </row>
    <row r="141" spans="1:17">
      <c r="A141" s="1" t="s">
        <v>277</v>
      </c>
      <c r="B141" s="1" t="s">
        <v>544</v>
      </c>
      <c r="C141" s="1" t="s">
        <v>39</v>
      </c>
      <c r="D141" s="1" t="s">
        <v>278</v>
      </c>
      <c r="E141" s="1">
        <v>1</v>
      </c>
      <c r="F141" s="1">
        <v>10</v>
      </c>
      <c r="G141" s="1">
        <v>0</v>
      </c>
      <c r="H141" s="1">
        <v>1.25</v>
      </c>
      <c r="M141" s="1" t="s">
        <v>558</v>
      </c>
      <c r="N141" s="1" t="str">
        <f t="shared" si="34"/>
        <v>1-10</v>
      </c>
      <c r="O141" s="1" t="str">
        <f t="shared" si="34"/>
        <v>1-15</v>
      </c>
      <c r="P141" s="1" t="str">
        <f t="shared" si="34"/>
        <v>6-90</v>
      </c>
      <c r="Q141" s="1">
        <f t="shared" ref="Q141" si="36">_xlfn.LET(_xlpm.a,($E141+P$3*$G141)*(1+P$2),_xlpm.b,($F141+P$3*$H141)*(1+P$2),_xlpm.a/2+_xlpm.b/2)</f>
        <v>48</v>
      </c>
    </row>
    <row r="142" spans="1:17">
      <c r="A142" s="1" t="s">
        <v>279</v>
      </c>
      <c r="B142" s="1" t="s">
        <v>545</v>
      </c>
      <c r="C142" s="1" t="s">
        <v>39</v>
      </c>
      <c r="D142" s="1" t="s">
        <v>280</v>
      </c>
      <c r="E142" s="1">
        <v>1</v>
      </c>
      <c r="F142" s="1">
        <v>1</v>
      </c>
      <c r="G142" s="1">
        <v>0</v>
      </c>
      <c r="H142" s="1">
        <v>0.25</v>
      </c>
      <c r="M142" s="1" t="s">
        <v>558</v>
      </c>
      <c r="N142" s="1" t="str">
        <f t="shared" si="34"/>
        <v>1-1</v>
      </c>
      <c r="O142" s="1" t="str">
        <f t="shared" si="34"/>
        <v>1-2</v>
      </c>
      <c r="P142" s="1" t="str">
        <f t="shared" si="34"/>
        <v>6-12</v>
      </c>
      <c r="Q142" s="1">
        <f t="shared" ref="Q142" si="37">_xlfn.LET(_xlpm.a,($E142+P$3*$G142)*(1+P$2),_xlpm.b,($F142+P$3*$H142)*(1+P$2),_xlpm.a/2+_xlpm.b/2)</f>
        <v>9</v>
      </c>
    </row>
    <row r="143" spans="1:17">
      <c r="A143" s="1" t="s">
        <v>283</v>
      </c>
      <c r="B143" s="1" t="s">
        <v>546</v>
      </c>
      <c r="C143" s="1" t="s">
        <v>39</v>
      </c>
      <c r="D143" s="1" t="s">
        <v>281</v>
      </c>
      <c r="E143" s="1">
        <v>1</v>
      </c>
      <c r="F143" s="1">
        <v>5</v>
      </c>
      <c r="G143" s="1">
        <v>0</v>
      </c>
      <c r="H143" s="1">
        <v>1.25</v>
      </c>
      <c r="N143" s="1" t="str">
        <f t="shared" si="34"/>
        <v>1-5</v>
      </c>
      <c r="O143" s="1" t="str">
        <f t="shared" si="34"/>
        <v>1-10</v>
      </c>
      <c r="P143" s="1" t="str">
        <f t="shared" si="34"/>
        <v>6-60</v>
      </c>
      <c r="Q143" s="1">
        <f t="shared" ref="Q143:Q144" si="38">_xlfn.LET(_xlpm.a,($E143+P$3*$G143)*(1+P$2),_xlpm.b,($F143+P$3*$H143)*(1+P$2),_xlpm.a/2+_xlpm.b/2)</f>
        <v>33</v>
      </c>
    </row>
    <row r="144" spans="1:17">
      <c r="A144" s="1" t="s">
        <v>284</v>
      </c>
      <c r="B144" s="1" t="s">
        <v>547</v>
      </c>
      <c r="C144" s="1" t="s">
        <v>39</v>
      </c>
      <c r="D144" s="1" t="s">
        <v>282</v>
      </c>
      <c r="E144" s="1">
        <v>5</v>
      </c>
      <c r="F144" s="1">
        <v>15</v>
      </c>
      <c r="G144" s="1">
        <v>1.25</v>
      </c>
      <c r="H144" s="1">
        <v>8.75</v>
      </c>
      <c r="M144" s="1" t="s">
        <v>399</v>
      </c>
      <c r="N144" s="1" t="str">
        <f t="shared" si="34"/>
        <v>5-15</v>
      </c>
      <c r="O144" s="1" t="str">
        <f t="shared" si="34"/>
        <v>10-50</v>
      </c>
      <c r="P144" s="1" t="str">
        <f t="shared" si="34"/>
        <v>60-300</v>
      </c>
      <c r="Q144" s="1">
        <f t="shared" si="38"/>
        <v>180</v>
      </c>
    </row>
    <row r="145" spans="1:17">
      <c r="A145" s="1" t="s">
        <v>302</v>
      </c>
      <c r="B145" s="1" t="s">
        <v>548</v>
      </c>
      <c r="C145" s="1" t="s">
        <v>39</v>
      </c>
      <c r="D145" s="1" t="s">
        <v>296</v>
      </c>
      <c r="E145" s="1">
        <v>2.5</v>
      </c>
      <c r="F145" s="1">
        <v>5</v>
      </c>
      <c r="G145" s="1">
        <v>0.625</v>
      </c>
      <c r="H145" s="1">
        <v>1.25</v>
      </c>
      <c r="N145" s="1" t="str">
        <f t="shared" si="34"/>
        <v>2.5-5</v>
      </c>
      <c r="O145" s="1" t="str">
        <f t="shared" si="34"/>
        <v>5-10</v>
      </c>
      <c r="P145" s="1" t="str">
        <f t="shared" si="34"/>
        <v>30-60</v>
      </c>
      <c r="Q145" s="1">
        <f t="shared" ref="Q145" si="39">_xlfn.LET(_xlpm.a,($E145+P$3*$G145)*(1+P$2),_xlpm.b,($F145+P$3*$H145)*(1+P$2),_xlpm.a/2+_xlpm.b/2)</f>
        <v>45</v>
      </c>
    </row>
    <row r="146" spans="1:17">
      <c r="A146" s="1" t="s">
        <v>303</v>
      </c>
      <c r="B146" s="1" t="s">
        <v>549</v>
      </c>
      <c r="C146" s="1" t="s">
        <v>39</v>
      </c>
      <c r="D146" s="1" t="s">
        <v>297</v>
      </c>
      <c r="E146" s="1">
        <v>5</v>
      </c>
      <c r="F146" s="1">
        <v>10</v>
      </c>
      <c r="G146" s="1">
        <v>1.25</v>
      </c>
      <c r="H146" s="1">
        <v>2.5</v>
      </c>
      <c r="N146" s="1" t="str">
        <f t="shared" si="34"/>
        <v>5-10</v>
      </c>
      <c r="O146" s="1" t="str">
        <f t="shared" si="34"/>
        <v>10-20</v>
      </c>
      <c r="P146" s="1" t="str">
        <f t="shared" si="34"/>
        <v>60-120</v>
      </c>
      <c r="Q146" s="1">
        <f t="shared" ref="Q146:Q185" si="40">_xlfn.LET(_xlpm.a,($E146+P$3*$G146)*(1+P$2),_xlpm.b,($F146+P$3*$H146)*(1+P$2),_xlpm.a/2+_xlpm.b/2)</f>
        <v>90</v>
      </c>
    </row>
    <row r="147" spans="1:17">
      <c r="A147" s="1" t="s">
        <v>304</v>
      </c>
      <c r="B147" s="1" t="s">
        <v>550</v>
      </c>
      <c r="C147" s="1" t="s">
        <v>39</v>
      </c>
      <c r="D147" s="1" t="s">
        <v>298</v>
      </c>
      <c r="E147" s="1">
        <v>5</v>
      </c>
      <c r="F147" s="1">
        <v>10</v>
      </c>
      <c r="G147" s="1">
        <v>1.25</v>
      </c>
      <c r="H147" s="1">
        <v>2.5</v>
      </c>
      <c r="N147" s="1" t="str">
        <f t="shared" si="34"/>
        <v>5-10</v>
      </c>
      <c r="O147" s="1" t="str">
        <f t="shared" si="34"/>
        <v>10-20</v>
      </c>
      <c r="P147" s="1" t="str">
        <f t="shared" si="34"/>
        <v>60-120</v>
      </c>
      <c r="Q147" s="1">
        <f t="shared" si="40"/>
        <v>90</v>
      </c>
    </row>
    <row r="148" spans="1:17">
      <c r="A148" s="1" t="s">
        <v>305</v>
      </c>
      <c r="B148" s="1" t="s">
        <v>551</v>
      </c>
      <c r="C148" s="1" t="s">
        <v>39</v>
      </c>
      <c r="D148" s="1" t="s">
        <v>299</v>
      </c>
      <c r="E148" s="1">
        <v>5</v>
      </c>
      <c r="F148" s="1">
        <v>10</v>
      </c>
      <c r="G148" s="1">
        <v>1.25</v>
      </c>
      <c r="H148" s="1">
        <v>2.5</v>
      </c>
      <c r="N148" s="1" t="str">
        <f t="shared" si="34"/>
        <v>5-10</v>
      </c>
      <c r="O148" s="1" t="str">
        <f t="shared" si="34"/>
        <v>10-20</v>
      </c>
      <c r="P148" s="1" t="str">
        <f t="shared" si="34"/>
        <v>60-120</v>
      </c>
      <c r="Q148" s="1">
        <f t="shared" si="40"/>
        <v>90</v>
      </c>
    </row>
    <row r="149" spans="1:17">
      <c r="A149" s="1" t="s">
        <v>306</v>
      </c>
      <c r="B149" s="1" t="s">
        <v>552</v>
      </c>
      <c r="C149" s="1" t="s">
        <v>39</v>
      </c>
      <c r="D149" s="1" t="s">
        <v>300</v>
      </c>
      <c r="E149" s="1">
        <v>5</v>
      </c>
      <c r="F149" s="1">
        <v>10</v>
      </c>
      <c r="G149" s="1">
        <v>1.25</v>
      </c>
      <c r="H149" s="1">
        <v>2.5</v>
      </c>
      <c r="N149" s="1" t="str">
        <f t="shared" si="34"/>
        <v>5-10</v>
      </c>
      <c r="O149" s="1" t="str">
        <f t="shared" si="34"/>
        <v>10-20</v>
      </c>
      <c r="P149" s="1" t="str">
        <f t="shared" si="34"/>
        <v>60-120</v>
      </c>
      <c r="Q149" s="1">
        <f t="shared" si="40"/>
        <v>90</v>
      </c>
    </row>
    <row r="150" spans="1:17">
      <c r="A150" s="1" t="s">
        <v>307</v>
      </c>
      <c r="B150" s="1" t="s">
        <v>308</v>
      </c>
      <c r="C150" s="1" t="s">
        <v>39</v>
      </c>
      <c r="D150" s="1" t="s">
        <v>308</v>
      </c>
      <c r="E150" s="1">
        <v>1</v>
      </c>
      <c r="F150" s="1">
        <v>1</v>
      </c>
      <c r="G150" s="1">
        <v>0</v>
      </c>
      <c r="H150" s="1">
        <v>0.5</v>
      </c>
      <c r="N150" s="1" t="str">
        <f t="shared" ref="N150:P165" si="41">_xlfn.LET(_xlpm.a,($E150+N$3*$G150)*(1+N$2),_xlpm.b,($F150+N$3*$H150)*(1+N$2),_xlpm.a&amp;"-"&amp;_xlpm.b)</f>
        <v>1-1</v>
      </c>
      <c r="O150" s="1" t="str">
        <f t="shared" si="41"/>
        <v>1-3</v>
      </c>
      <c r="P150" s="1" t="str">
        <f t="shared" si="41"/>
        <v>6-18</v>
      </c>
      <c r="Q150" s="1">
        <f t="shared" si="40"/>
        <v>12</v>
      </c>
    </row>
    <row r="151" spans="1:17">
      <c r="A151" s="1" t="s">
        <v>309</v>
      </c>
      <c r="B151" s="1" t="s">
        <v>310</v>
      </c>
      <c r="C151" s="1" t="s">
        <v>39</v>
      </c>
      <c r="D151" s="1" t="s">
        <v>310</v>
      </c>
      <c r="E151" s="1">
        <v>1</v>
      </c>
      <c r="F151" s="1">
        <v>1</v>
      </c>
      <c r="G151" s="1">
        <v>0</v>
      </c>
      <c r="H151" s="1">
        <v>0.5</v>
      </c>
      <c r="N151" s="1" t="str">
        <f t="shared" si="41"/>
        <v>1-1</v>
      </c>
      <c r="O151" s="1" t="str">
        <f t="shared" si="41"/>
        <v>1-3</v>
      </c>
      <c r="P151" s="1" t="str">
        <f t="shared" si="41"/>
        <v>6-18</v>
      </c>
      <c r="Q151" s="1">
        <f t="shared" si="40"/>
        <v>12</v>
      </c>
    </row>
    <row r="152" spans="1:17">
      <c r="A152" s="1" t="s">
        <v>311</v>
      </c>
      <c r="B152" s="1" t="s">
        <v>312</v>
      </c>
      <c r="C152" s="1" t="s">
        <v>39</v>
      </c>
      <c r="D152" s="1" t="s">
        <v>312</v>
      </c>
      <c r="E152" s="1">
        <v>1</v>
      </c>
      <c r="F152" s="1">
        <v>1</v>
      </c>
      <c r="G152" s="1">
        <v>0</v>
      </c>
      <c r="H152" s="1">
        <v>0.5</v>
      </c>
      <c r="N152" s="1" t="str">
        <f t="shared" si="41"/>
        <v>1-1</v>
      </c>
      <c r="O152" s="1" t="str">
        <f t="shared" si="41"/>
        <v>1-3</v>
      </c>
      <c r="P152" s="1" t="str">
        <f t="shared" si="41"/>
        <v>6-18</v>
      </c>
      <c r="Q152" s="1">
        <f t="shared" si="40"/>
        <v>12</v>
      </c>
    </row>
    <row r="153" spans="1:17">
      <c r="A153" s="1" t="s">
        <v>313</v>
      </c>
      <c r="B153" s="1" t="s">
        <v>314</v>
      </c>
      <c r="C153" s="1" t="s">
        <v>39</v>
      </c>
      <c r="D153" s="1" t="s">
        <v>314</v>
      </c>
      <c r="E153" s="1">
        <v>1</v>
      </c>
      <c r="F153" s="1">
        <v>1</v>
      </c>
      <c r="G153" s="1">
        <v>0</v>
      </c>
      <c r="H153" s="1">
        <v>0.5</v>
      </c>
      <c r="N153" s="1" t="str">
        <f t="shared" si="41"/>
        <v>1-1</v>
      </c>
      <c r="O153" s="1" t="str">
        <f t="shared" si="41"/>
        <v>1-3</v>
      </c>
      <c r="P153" s="1" t="str">
        <f t="shared" si="41"/>
        <v>6-18</v>
      </c>
      <c r="Q153" s="1">
        <f t="shared" si="40"/>
        <v>12</v>
      </c>
    </row>
    <row r="154" spans="1:17">
      <c r="A154" s="1" t="s">
        <v>315</v>
      </c>
      <c r="B154" s="1" t="s">
        <v>316</v>
      </c>
      <c r="C154" s="1" t="s">
        <v>39</v>
      </c>
      <c r="D154" s="1" t="s">
        <v>316</v>
      </c>
      <c r="E154" s="1">
        <v>1</v>
      </c>
      <c r="F154" s="1">
        <v>1</v>
      </c>
      <c r="G154" s="1">
        <v>0</v>
      </c>
      <c r="H154" s="1">
        <v>0.5</v>
      </c>
      <c r="N154" s="1" t="str">
        <f t="shared" si="41"/>
        <v>1-1</v>
      </c>
      <c r="O154" s="1" t="str">
        <f t="shared" si="41"/>
        <v>1-3</v>
      </c>
      <c r="P154" s="1" t="str">
        <f t="shared" si="41"/>
        <v>6-18</v>
      </c>
      <c r="Q154" s="1">
        <f t="shared" si="40"/>
        <v>12</v>
      </c>
    </row>
    <row r="155" spans="1:17">
      <c r="A155" s="1" t="s">
        <v>317</v>
      </c>
      <c r="B155" s="1" t="s">
        <v>318</v>
      </c>
      <c r="C155" s="1" t="s">
        <v>39</v>
      </c>
      <c r="D155" s="1" t="s">
        <v>318</v>
      </c>
      <c r="E155" s="1">
        <v>1</v>
      </c>
      <c r="F155" s="1">
        <v>1</v>
      </c>
      <c r="G155" s="1">
        <v>0</v>
      </c>
      <c r="H155" s="1">
        <v>0.5</v>
      </c>
      <c r="N155" s="1" t="str">
        <f t="shared" si="41"/>
        <v>1-1</v>
      </c>
      <c r="O155" s="1" t="str">
        <f t="shared" si="41"/>
        <v>1-3</v>
      </c>
      <c r="P155" s="1" t="str">
        <f t="shared" si="41"/>
        <v>6-18</v>
      </c>
      <c r="Q155" s="1">
        <f t="shared" si="40"/>
        <v>12</v>
      </c>
    </row>
    <row r="156" spans="1:17">
      <c r="A156" s="1" t="s">
        <v>319</v>
      </c>
      <c r="B156" s="1" t="s">
        <v>320</v>
      </c>
      <c r="C156" s="1" t="s">
        <v>39</v>
      </c>
      <c r="D156" s="1" t="s">
        <v>320</v>
      </c>
      <c r="E156" s="1">
        <v>1</v>
      </c>
      <c r="F156" s="1">
        <v>1</v>
      </c>
      <c r="G156" s="1">
        <v>0</v>
      </c>
      <c r="H156" s="1">
        <v>0.5</v>
      </c>
      <c r="N156" s="1" t="str">
        <f t="shared" si="41"/>
        <v>1-1</v>
      </c>
      <c r="O156" s="1" t="str">
        <f t="shared" si="41"/>
        <v>1-3</v>
      </c>
      <c r="P156" s="1" t="str">
        <f t="shared" si="41"/>
        <v>6-18</v>
      </c>
      <c r="Q156" s="1">
        <f t="shared" si="40"/>
        <v>12</v>
      </c>
    </row>
    <row r="157" spans="1:17">
      <c r="A157" s="1" t="s">
        <v>321</v>
      </c>
      <c r="B157" s="1" t="s">
        <v>322</v>
      </c>
      <c r="C157" s="1" t="s">
        <v>39</v>
      </c>
      <c r="D157" s="1" t="s">
        <v>322</v>
      </c>
      <c r="E157" s="1">
        <v>1</v>
      </c>
      <c r="F157" s="1">
        <v>1</v>
      </c>
      <c r="G157" s="1">
        <v>0</v>
      </c>
      <c r="H157" s="1">
        <v>0.5</v>
      </c>
      <c r="N157" s="1" t="str">
        <f t="shared" si="41"/>
        <v>1-1</v>
      </c>
      <c r="O157" s="1" t="str">
        <f t="shared" si="41"/>
        <v>1-3</v>
      </c>
      <c r="P157" s="1" t="str">
        <f t="shared" si="41"/>
        <v>6-18</v>
      </c>
      <c r="Q157" s="1">
        <f t="shared" si="40"/>
        <v>12</v>
      </c>
    </row>
    <row r="158" spans="1:17">
      <c r="A158" s="1" t="s">
        <v>323</v>
      </c>
      <c r="B158" s="1" t="s">
        <v>324</v>
      </c>
      <c r="C158" s="1" t="s">
        <v>39</v>
      </c>
      <c r="D158" s="1" t="s">
        <v>324</v>
      </c>
      <c r="E158" s="1">
        <v>1</v>
      </c>
      <c r="F158" s="1">
        <v>1</v>
      </c>
      <c r="G158" s="1">
        <v>0</v>
      </c>
      <c r="H158" s="1">
        <v>0.5</v>
      </c>
      <c r="N158" s="1" t="str">
        <f t="shared" si="41"/>
        <v>1-1</v>
      </c>
      <c r="O158" s="1" t="str">
        <f t="shared" si="41"/>
        <v>1-3</v>
      </c>
      <c r="P158" s="1" t="str">
        <f t="shared" si="41"/>
        <v>6-18</v>
      </c>
      <c r="Q158" s="1">
        <f t="shared" si="40"/>
        <v>12</v>
      </c>
    </row>
    <row r="159" spans="1:17">
      <c r="A159" s="1" t="s">
        <v>325</v>
      </c>
      <c r="B159" s="1" t="s">
        <v>326</v>
      </c>
      <c r="C159" s="1" t="s">
        <v>39</v>
      </c>
      <c r="D159" s="1" t="s">
        <v>326</v>
      </c>
      <c r="E159" s="1">
        <v>1</v>
      </c>
      <c r="F159" s="1">
        <v>1</v>
      </c>
      <c r="G159" s="1">
        <v>0</v>
      </c>
      <c r="H159" s="1">
        <v>0.5</v>
      </c>
      <c r="N159" s="1" t="str">
        <f t="shared" si="41"/>
        <v>1-1</v>
      </c>
      <c r="O159" s="1" t="str">
        <f t="shared" si="41"/>
        <v>1-3</v>
      </c>
      <c r="P159" s="1" t="str">
        <f t="shared" si="41"/>
        <v>6-18</v>
      </c>
      <c r="Q159" s="1">
        <f t="shared" si="40"/>
        <v>12</v>
      </c>
    </row>
    <row r="160" spans="1:17">
      <c r="A160" s="1" t="s">
        <v>327</v>
      </c>
      <c r="B160" s="1" t="s">
        <v>328</v>
      </c>
      <c r="C160" s="1" t="s">
        <v>39</v>
      </c>
      <c r="D160" s="1" t="s">
        <v>328</v>
      </c>
      <c r="E160" s="1">
        <v>1</v>
      </c>
      <c r="F160" s="1">
        <v>1</v>
      </c>
      <c r="G160" s="1">
        <v>0</v>
      </c>
      <c r="H160" s="1">
        <v>0.5</v>
      </c>
      <c r="N160" s="1" t="str">
        <f t="shared" si="41"/>
        <v>1-1</v>
      </c>
      <c r="O160" s="1" t="str">
        <f t="shared" si="41"/>
        <v>1-3</v>
      </c>
      <c r="P160" s="1" t="str">
        <f t="shared" si="41"/>
        <v>6-18</v>
      </c>
      <c r="Q160" s="1">
        <f t="shared" si="40"/>
        <v>12</v>
      </c>
    </row>
    <row r="161" spans="1:17">
      <c r="A161" s="1" t="s">
        <v>329</v>
      </c>
      <c r="B161" s="1" t="s">
        <v>330</v>
      </c>
      <c r="C161" s="1" t="s">
        <v>39</v>
      </c>
      <c r="D161" s="1" t="s">
        <v>330</v>
      </c>
      <c r="E161" s="1">
        <v>1</v>
      </c>
      <c r="F161" s="1">
        <v>1</v>
      </c>
      <c r="G161" s="1">
        <v>0</v>
      </c>
      <c r="H161" s="1">
        <v>0.5</v>
      </c>
      <c r="N161" s="1" t="str">
        <f t="shared" si="41"/>
        <v>1-1</v>
      </c>
      <c r="O161" s="1" t="str">
        <f t="shared" si="41"/>
        <v>1-3</v>
      </c>
      <c r="P161" s="1" t="str">
        <f t="shared" si="41"/>
        <v>6-18</v>
      </c>
      <c r="Q161" s="1">
        <f t="shared" si="40"/>
        <v>12</v>
      </c>
    </row>
    <row r="162" spans="1:17">
      <c r="A162" s="1" t="s">
        <v>331</v>
      </c>
      <c r="B162" s="1" t="s">
        <v>332</v>
      </c>
      <c r="C162" s="1" t="s">
        <v>39</v>
      </c>
      <c r="D162" s="1" t="s">
        <v>332</v>
      </c>
      <c r="E162" s="1">
        <v>1</v>
      </c>
      <c r="F162" s="1">
        <v>1</v>
      </c>
      <c r="G162" s="1">
        <v>0</v>
      </c>
      <c r="H162" s="1">
        <v>0.5</v>
      </c>
      <c r="N162" s="1" t="str">
        <f t="shared" si="41"/>
        <v>1-1</v>
      </c>
      <c r="O162" s="1" t="str">
        <f t="shared" si="41"/>
        <v>1-3</v>
      </c>
      <c r="P162" s="1" t="str">
        <f t="shared" si="41"/>
        <v>6-18</v>
      </c>
      <c r="Q162" s="1">
        <f t="shared" si="40"/>
        <v>12</v>
      </c>
    </row>
    <row r="163" spans="1:17">
      <c r="A163" s="1" t="s">
        <v>333</v>
      </c>
      <c r="B163" s="1" t="s">
        <v>334</v>
      </c>
      <c r="C163" s="1" t="s">
        <v>39</v>
      </c>
      <c r="D163" s="1" t="s">
        <v>334</v>
      </c>
      <c r="E163" s="1">
        <v>1</v>
      </c>
      <c r="F163" s="1">
        <v>1</v>
      </c>
      <c r="G163" s="1">
        <v>0</v>
      </c>
      <c r="H163" s="1">
        <v>0.5</v>
      </c>
      <c r="N163" s="1" t="str">
        <f t="shared" si="41"/>
        <v>1-1</v>
      </c>
      <c r="O163" s="1" t="str">
        <f t="shared" si="41"/>
        <v>1-3</v>
      </c>
      <c r="P163" s="1" t="str">
        <f t="shared" si="41"/>
        <v>6-18</v>
      </c>
      <c r="Q163" s="1">
        <f t="shared" si="40"/>
        <v>12</v>
      </c>
    </row>
    <row r="164" spans="1:17">
      <c r="A164" s="1" t="s">
        <v>335</v>
      </c>
      <c r="B164" s="1" t="s">
        <v>336</v>
      </c>
      <c r="C164" s="1" t="s">
        <v>39</v>
      </c>
      <c r="D164" s="1" t="s">
        <v>336</v>
      </c>
      <c r="E164" s="1">
        <v>1</v>
      </c>
      <c r="F164" s="1">
        <v>1</v>
      </c>
      <c r="G164" s="1">
        <v>0</v>
      </c>
      <c r="H164" s="1">
        <v>0.5</v>
      </c>
      <c r="N164" s="1" t="str">
        <f t="shared" si="41"/>
        <v>1-1</v>
      </c>
      <c r="O164" s="1" t="str">
        <f t="shared" si="41"/>
        <v>1-3</v>
      </c>
      <c r="P164" s="1" t="str">
        <f t="shared" si="41"/>
        <v>6-18</v>
      </c>
      <c r="Q164" s="1">
        <f t="shared" si="40"/>
        <v>12</v>
      </c>
    </row>
    <row r="165" spans="1:17">
      <c r="A165" s="1" t="s">
        <v>337</v>
      </c>
      <c r="B165" s="1" t="s">
        <v>338</v>
      </c>
      <c r="C165" s="1" t="s">
        <v>39</v>
      </c>
      <c r="D165" s="1" t="s">
        <v>338</v>
      </c>
      <c r="E165" s="1">
        <v>1</v>
      </c>
      <c r="F165" s="1">
        <v>1</v>
      </c>
      <c r="G165" s="1">
        <v>0</v>
      </c>
      <c r="H165" s="1">
        <v>0.5</v>
      </c>
      <c r="N165" s="1" t="str">
        <f t="shared" si="41"/>
        <v>1-1</v>
      </c>
      <c r="O165" s="1" t="str">
        <f t="shared" si="41"/>
        <v>1-3</v>
      </c>
      <c r="P165" s="1" t="str">
        <f t="shared" si="41"/>
        <v>6-18</v>
      </c>
      <c r="Q165" s="1">
        <f t="shared" si="40"/>
        <v>12</v>
      </c>
    </row>
    <row r="166" spans="1:17">
      <c r="A166" s="1" t="s">
        <v>339</v>
      </c>
      <c r="B166" s="1" t="s">
        <v>340</v>
      </c>
      <c r="C166" s="1" t="s">
        <v>39</v>
      </c>
      <c r="D166" s="1" t="s">
        <v>340</v>
      </c>
      <c r="E166" s="1">
        <v>1</v>
      </c>
      <c r="F166" s="1">
        <v>1</v>
      </c>
      <c r="G166" s="1">
        <v>0</v>
      </c>
      <c r="H166" s="1">
        <v>0.5</v>
      </c>
      <c r="N166" s="1" t="str">
        <f t="shared" ref="N166:P187" si="42">_xlfn.LET(_xlpm.a,($E166+N$3*$G166)*(1+N$2),_xlpm.b,($F166+N$3*$H166)*(1+N$2),_xlpm.a&amp;"-"&amp;_xlpm.b)</f>
        <v>1-1</v>
      </c>
      <c r="O166" s="1" t="str">
        <f t="shared" si="42"/>
        <v>1-3</v>
      </c>
      <c r="P166" s="1" t="str">
        <f t="shared" si="42"/>
        <v>6-18</v>
      </c>
      <c r="Q166" s="1">
        <f t="shared" si="40"/>
        <v>12</v>
      </c>
    </row>
    <row r="167" spans="1:17">
      <c r="A167" s="1" t="s">
        <v>341</v>
      </c>
      <c r="B167" s="1" t="s">
        <v>342</v>
      </c>
      <c r="C167" s="1" t="s">
        <v>39</v>
      </c>
      <c r="D167" s="1" t="s">
        <v>342</v>
      </c>
      <c r="E167" s="1">
        <v>1</v>
      </c>
      <c r="F167" s="1">
        <v>1</v>
      </c>
      <c r="G167" s="1">
        <v>0</v>
      </c>
      <c r="H167" s="1">
        <v>0.5</v>
      </c>
      <c r="N167" s="1" t="str">
        <f t="shared" si="42"/>
        <v>1-1</v>
      </c>
      <c r="O167" s="1" t="str">
        <f t="shared" si="42"/>
        <v>1-3</v>
      </c>
      <c r="P167" s="1" t="str">
        <f t="shared" si="42"/>
        <v>6-18</v>
      </c>
      <c r="Q167" s="1">
        <f t="shared" si="40"/>
        <v>12</v>
      </c>
    </row>
    <row r="168" spans="1:17">
      <c r="A168" s="1" t="s">
        <v>343</v>
      </c>
      <c r="B168" s="1" t="s">
        <v>344</v>
      </c>
      <c r="C168" s="1" t="s">
        <v>39</v>
      </c>
      <c r="D168" s="1" t="s">
        <v>344</v>
      </c>
      <c r="E168" s="1">
        <v>1</v>
      </c>
      <c r="F168" s="1">
        <v>1</v>
      </c>
      <c r="G168" s="1">
        <v>0</v>
      </c>
      <c r="H168" s="1">
        <v>0.5</v>
      </c>
      <c r="N168" s="1" t="str">
        <f t="shared" si="42"/>
        <v>1-1</v>
      </c>
      <c r="O168" s="1" t="str">
        <f t="shared" si="42"/>
        <v>1-3</v>
      </c>
      <c r="P168" s="1" t="str">
        <f t="shared" si="42"/>
        <v>6-18</v>
      </c>
      <c r="Q168" s="1">
        <f t="shared" si="40"/>
        <v>12</v>
      </c>
    </row>
    <row r="169" spans="1:17">
      <c r="A169" s="1" t="s">
        <v>345</v>
      </c>
      <c r="B169" s="1" t="s">
        <v>346</v>
      </c>
      <c r="C169" s="1" t="s">
        <v>39</v>
      </c>
      <c r="D169" s="1" t="s">
        <v>346</v>
      </c>
      <c r="E169" s="1">
        <v>1</v>
      </c>
      <c r="F169" s="1">
        <v>1</v>
      </c>
      <c r="G169" s="1">
        <v>0</v>
      </c>
      <c r="H169" s="1">
        <v>0.5</v>
      </c>
      <c r="N169" s="1" t="str">
        <f t="shared" si="42"/>
        <v>1-1</v>
      </c>
      <c r="O169" s="1" t="str">
        <f t="shared" si="42"/>
        <v>1-3</v>
      </c>
      <c r="P169" s="1" t="str">
        <f t="shared" si="42"/>
        <v>6-18</v>
      </c>
      <c r="Q169" s="1">
        <f t="shared" si="40"/>
        <v>12</v>
      </c>
    </row>
    <row r="170" spans="1:17">
      <c r="A170" s="1" t="s">
        <v>347</v>
      </c>
      <c r="B170" s="1" t="s">
        <v>348</v>
      </c>
      <c r="C170" s="1" t="s">
        <v>39</v>
      </c>
      <c r="D170" s="1" t="s">
        <v>348</v>
      </c>
      <c r="E170" s="1">
        <v>1</v>
      </c>
      <c r="F170" s="1">
        <v>1</v>
      </c>
      <c r="G170" s="1">
        <v>0</v>
      </c>
      <c r="H170" s="1">
        <v>0.5</v>
      </c>
      <c r="N170" s="1" t="str">
        <f t="shared" si="42"/>
        <v>1-1</v>
      </c>
      <c r="O170" s="1" t="str">
        <f t="shared" si="42"/>
        <v>1-3</v>
      </c>
      <c r="P170" s="1" t="str">
        <f t="shared" si="42"/>
        <v>6-18</v>
      </c>
      <c r="Q170" s="1">
        <f t="shared" si="40"/>
        <v>12</v>
      </c>
    </row>
    <row r="171" spans="1:17">
      <c r="A171" s="1" t="s">
        <v>349</v>
      </c>
      <c r="B171" s="1" t="s">
        <v>350</v>
      </c>
      <c r="C171" s="1" t="s">
        <v>39</v>
      </c>
      <c r="D171" s="1" t="s">
        <v>350</v>
      </c>
      <c r="E171" s="1">
        <v>1</v>
      </c>
      <c r="F171" s="1">
        <v>1</v>
      </c>
      <c r="G171" s="1">
        <v>0</v>
      </c>
      <c r="H171" s="1">
        <v>0.5</v>
      </c>
      <c r="N171" s="1" t="str">
        <f t="shared" si="42"/>
        <v>1-1</v>
      </c>
      <c r="O171" s="1" t="str">
        <f t="shared" si="42"/>
        <v>1-3</v>
      </c>
      <c r="P171" s="1" t="str">
        <f t="shared" si="42"/>
        <v>6-18</v>
      </c>
      <c r="Q171" s="1">
        <f t="shared" si="40"/>
        <v>12</v>
      </c>
    </row>
    <row r="172" spans="1:17">
      <c r="A172" s="1" t="s">
        <v>351</v>
      </c>
      <c r="B172" s="1" t="s">
        <v>352</v>
      </c>
      <c r="C172" s="1" t="s">
        <v>39</v>
      </c>
      <c r="D172" s="1" t="s">
        <v>352</v>
      </c>
      <c r="E172" s="1">
        <v>1</v>
      </c>
      <c r="F172" s="1">
        <v>1</v>
      </c>
      <c r="G172" s="1">
        <v>0</v>
      </c>
      <c r="H172" s="1">
        <v>0.5</v>
      </c>
      <c r="N172" s="1" t="str">
        <f t="shared" si="42"/>
        <v>1-1</v>
      </c>
      <c r="O172" s="1" t="str">
        <f t="shared" si="42"/>
        <v>1-3</v>
      </c>
      <c r="P172" s="1" t="str">
        <f t="shared" si="42"/>
        <v>6-18</v>
      </c>
      <c r="Q172" s="1">
        <f t="shared" si="40"/>
        <v>12</v>
      </c>
    </row>
    <row r="173" spans="1:17">
      <c r="A173" s="1" t="s">
        <v>353</v>
      </c>
      <c r="B173" s="1" t="s">
        <v>354</v>
      </c>
      <c r="C173" s="1" t="s">
        <v>39</v>
      </c>
      <c r="D173" s="1" t="s">
        <v>354</v>
      </c>
      <c r="E173" s="1">
        <v>1</v>
      </c>
      <c r="F173" s="1">
        <v>1</v>
      </c>
      <c r="G173" s="1">
        <v>0</v>
      </c>
      <c r="H173" s="1">
        <v>0.5</v>
      </c>
      <c r="N173" s="1" t="str">
        <f t="shared" si="42"/>
        <v>1-1</v>
      </c>
      <c r="O173" s="1" t="str">
        <f t="shared" si="42"/>
        <v>1-3</v>
      </c>
      <c r="P173" s="1" t="str">
        <f t="shared" si="42"/>
        <v>6-18</v>
      </c>
      <c r="Q173" s="1">
        <f t="shared" si="40"/>
        <v>12</v>
      </c>
    </row>
    <row r="174" spans="1:17">
      <c r="A174" s="1" t="s">
        <v>355</v>
      </c>
      <c r="B174" s="1" t="s">
        <v>356</v>
      </c>
      <c r="C174" s="1" t="s">
        <v>39</v>
      </c>
      <c r="D174" s="1" t="s">
        <v>356</v>
      </c>
      <c r="E174" s="1">
        <v>1</v>
      </c>
      <c r="F174" s="1">
        <v>1</v>
      </c>
      <c r="G174" s="1">
        <v>0</v>
      </c>
      <c r="H174" s="1">
        <v>0.5</v>
      </c>
      <c r="N174" s="1" t="str">
        <f t="shared" si="42"/>
        <v>1-1</v>
      </c>
      <c r="O174" s="1" t="str">
        <f t="shared" si="42"/>
        <v>1-3</v>
      </c>
      <c r="P174" s="1" t="str">
        <f t="shared" si="42"/>
        <v>6-18</v>
      </c>
      <c r="Q174" s="1">
        <f t="shared" si="40"/>
        <v>12</v>
      </c>
    </row>
    <row r="175" spans="1:17">
      <c r="A175" s="1" t="s">
        <v>357</v>
      </c>
      <c r="B175" s="1" t="s">
        <v>358</v>
      </c>
      <c r="C175" s="1" t="s">
        <v>39</v>
      </c>
      <c r="D175" s="1" t="s">
        <v>358</v>
      </c>
      <c r="E175" s="1">
        <v>1</v>
      </c>
      <c r="F175" s="1">
        <v>1</v>
      </c>
      <c r="G175" s="1">
        <v>0</v>
      </c>
      <c r="H175" s="1">
        <v>0.5</v>
      </c>
      <c r="N175" s="1" t="str">
        <f t="shared" si="42"/>
        <v>1-1</v>
      </c>
      <c r="O175" s="1" t="str">
        <f t="shared" si="42"/>
        <v>1-3</v>
      </c>
      <c r="P175" s="1" t="str">
        <f t="shared" si="42"/>
        <v>6-18</v>
      </c>
      <c r="Q175" s="1">
        <f t="shared" si="40"/>
        <v>12</v>
      </c>
    </row>
    <row r="176" spans="1:17">
      <c r="A176" s="1" t="s">
        <v>359</v>
      </c>
      <c r="B176" s="1" t="s">
        <v>360</v>
      </c>
      <c r="C176" s="1" t="s">
        <v>39</v>
      </c>
      <c r="D176" s="1" t="s">
        <v>360</v>
      </c>
      <c r="E176" s="1">
        <v>1</v>
      </c>
      <c r="F176" s="1">
        <v>1</v>
      </c>
      <c r="G176" s="1">
        <v>0</v>
      </c>
      <c r="H176" s="1">
        <v>0.5</v>
      </c>
      <c r="N176" s="1" t="str">
        <f t="shared" si="42"/>
        <v>1-1</v>
      </c>
      <c r="O176" s="1" t="str">
        <f t="shared" si="42"/>
        <v>1-3</v>
      </c>
      <c r="P176" s="1" t="str">
        <f t="shared" si="42"/>
        <v>6-18</v>
      </c>
      <c r="Q176" s="1">
        <f t="shared" si="40"/>
        <v>12</v>
      </c>
    </row>
    <row r="177" spans="1:17">
      <c r="A177" s="1" t="s">
        <v>361</v>
      </c>
      <c r="B177" s="1" t="s">
        <v>362</v>
      </c>
      <c r="C177" s="1" t="s">
        <v>39</v>
      </c>
      <c r="D177" s="1" t="s">
        <v>362</v>
      </c>
      <c r="E177" s="1">
        <v>1</v>
      </c>
      <c r="F177" s="1">
        <v>1</v>
      </c>
      <c r="G177" s="1">
        <v>0</v>
      </c>
      <c r="H177" s="1">
        <v>0.5</v>
      </c>
      <c r="N177" s="1" t="str">
        <f t="shared" si="42"/>
        <v>1-1</v>
      </c>
      <c r="O177" s="1" t="str">
        <f t="shared" si="42"/>
        <v>1-3</v>
      </c>
      <c r="P177" s="1" t="str">
        <f t="shared" si="42"/>
        <v>6-18</v>
      </c>
      <c r="Q177" s="1">
        <f t="shared" si="40"/>
        <v>12</v>
      </c>
    </row>
    <row r="178" spans="1:17">
      <c r="A178" s="1" t="s">
        <v>363</v>
      </c>
      <c r="B178" s="1" t="s">
        <v>364</v>
      </c>
      <c r="C178" s="1" t="s">
        <v>39</v>
      </c>
      <c r="D178" s="1" t="s">
        <v>364</v>
      </c>
      <c r="E178" s="1">
        <v>1</v>
      </c>
      <c r="F178" s="1">
        <v>1</v>
      </c>
      <c r="G178" s="1">
        <v>0</v>
      </c>
      <c r="H178" s="1">
        <v>0.5</v>
      </c>
      <c r="N178" s="1" t="str">
        <f t="shared" si="42"/>
        <v>1-1</v>
      </c>
      <c r="O178" s="1" t="str">
        <f t="shared" si="42"/>
        <v>1-3</v>
      </c>
      <c r="P178" s="1" t="str">
        <f t="shared" si="42"/>
        <v>6-18</v>
      </c>
      <c r="Q178" s="1">
        <f t="shared" si="40"/>
        <v>12</v>
      </c>
    </row>
    <row r="179" spans="1:17">
      <c r="A179" s="1" t="s">
        <v>365</v>
      </c>
      <c r="B179" s="1" t="s">
        <v>366</v>
      </c>
      <c r="C179" s="1" t="s">
        <v>39</v>
      </c>
      <c r="D179" s="1" t="s">
        <v>366</v>
      </c>
      <c r="E179" s="1">
        <v>1</v>
      </c>
      <c r="F179" s="1">
        <v>1</v>
      </c>
      <c r="G179" s="1">
        <v>0</v>
      </c>
      <c r="H179" s="1">
        <v>0.5</v>
      </c>
      <c r="N179" s="1" t="str">
        <f t="shared" si="42"/>
        <v>1-1</v>
      </c>
      <c r="O179" s="1" t="str">
        <f t="shared" si="42"/>
        <v>1-3</v>
      </c>
      <c r="P179" s="1" t="str">
        <f t="shared" si="42"/>
        <v>6-18</v>
      </c>
      <c r="Q179" s="1">
        <f t="shared" si="40"/>
        <v>12</v>
      </c>
    </row>
    <row r="180" spans="1:17">
      <c r="A180" s="1" t="s">
        <v>367</v>
      </c>
      <c r="B180" s="1" t="s">
        <v>368</v>
      </c>
      <c r="C180" s="1" t="s">
        <v>39</v>
      </c>
      <c r="D180" s="1" t="s">
        <v>368</v>
      </c>
      <c r="E180" s="1">
        <v>1</v>
      </c>
      <c r="F180" s="1">
        <v>1</v>
      </c>
      <c r="G180" s="1">
        <v>0</v>
      </c>
      <c r="H180" s="1">
        <v>0.5</v>
      </c>
      <c r="N180" s="1" t="str">
        <f t="shared" si="42"/>
        <v>1-1</v>
      </c>
      <c r="O180" s="1" t="str">
        <f t="shared" si="42"/>
        <v>1-3</v>
      </c>
      <c r="P180" s="1" t="str">
        <f t="shared" si="42"/>
        <v>6-18</v>
      </c>
      <c r="Q180" s="1">
        <f t="shared" si="40"/>
        <v>12</v>
      </c>
    </row>
    <row r="181" spans="1:17">
      <c r="A181" s="1" t="s">
        <v>369</v>
      </c>
      <c r="B181" s="1" t="s">
        <v>370</v>
      </c>
      <c r="C181" s="1" t="s">
        <v>39</v>
      </c>
      <c r="D181" s="1" t="s">
        <v>370</v>
      </c>
      <c r="E181" s="1">
        <v>1</v>
      </c>
      <c r="F181" s="1">
        <v>1</v>
      </c>
      <c r="G181" s="1">
        <v>0</v>
      </c>
      <c r="H181" s="1">
        <v>0.5</v>
      </c>
      <c r="N181" s="1" t="str">
        <f t="shared" si="42"/>
        <v>1-1</v>
      </c>
      <c r="O181" s="1" t="str">
        <f t="shared" si="42"/>
        <v>1-3</v>
      </c>
      <c r="P181" s="1" t="str">
        <f t="shared" si="42"/>
        <v>6-18</v>
      </c>
      <c r="Q181" s="1">
        <f t="shared" si="40"/>
        <v>12</v>
      </c>
    </row>
    <row r="182" spans="1:17">
      <c r="A182" s="1" t="s">
        <v>371</v>
      </c>
      <c r="B182" s="1" t="s">
        <v>372</v>
      </c>
      <c r="C182" s="1" t="s">
        <v>39</v>
      </c>
      <c r="D182" s="1" t="s">
        <v>372</v>
      </c>
      <c r="E182" s="1">
        <v>1</v>
      </c>
      <c r="F182" s="1">
        <v>1</v>
      </c>
      <c r="G182" s="1">
        <v>0</v>
      </c>
      <c r="H182" s="1">
        <v>0.5</v>
      </c>
      <c r="N182" s="1" t="str">
        <f t="shared" si="42"/>
        <v>1-1</v>
      </c>
      <c r="O182" s="1" t="str">
        <f t="shared" si="42"/>
        <v>1-3</v>
      </c>
      <c r="P182" s="1" t="str">
        <f t="shared" si="42"/>
        <v>6-18</v>
      </c>
      <c r="Q182" s="1">
        <f t="shared" si="40"/>
        <v>12</v>
      </c>
    </row>
    <row r="183" spans="1:17">
      <c r="A183" s="1" t="s">
        <v>373</v>
      </c>
      <c r="B183" s="1" t="s">
        <v>374</v>
      </c>
      <c r="C183" s="1" t="s">
        <v>39</v>
      </c>
      <c r="D183" s="1" t="s">
        <v>374</v>
      </c>
      <c r="E183" s="1">
        <v>1</v>
      </c>
      <c r="F183" s="1">
        <v>1</v>
      </c>
      <c r="G183" s="1">
        <v>0</v>
      </c>
      <c r="H183" s="1">
        <v>0.5</v>
      </c>
      <c r="N183" s="1" t="str">
        <f t="shared" si="42"/>
        <v>1-1</v>
      </c>
      <c r="O183" s="1" t="str">
        <f t="shared" si="42"/>
        <v>1-3</v>
      </c>
      <c r="P183" s="1" t="str">
        <f t="shared" si="42"/>
        <v>6-18</v>
      </c>
      <c r="Q183" s="1">
        <f t="shared" si="40"/>
        <v>12</v>
      </c>
    </row>
    <row r="184" spans="1:17">
      <c r="A184" s="1" t="s">
        <v>375</v>
      </c>
      <c r="B184" s="1" t="s">
        <v>376</v>
      </c>
      <c r="C184" s="1" t="s">
        <v>39</v>
      </c>
      <c r="D184" s="1" t="s">
        <v>376</v>
      </c>
      <c r="E184" s="1">
        <v>1</v>
      </c>
      <c r="F184" s="1">
        <v>1</v>
      </c>
      <c r="G184" s="1">
        <v>0</v>
      </c>
      <c r="H184" s="1">
        <v>0.5</v>
      </c>
      <c r="N184" s="1" t="str">
        <f t="shared" si="42"/>
        <v>1-1</v>
      </c>
      <c r="O184" s="1" t="str">
        <f t="shared" si="42"/>
        <v>1-3</v>
      </c>
      <c r="P184" s="1" t="str">
        <f t="shared" si="42"/>
        <v>6-18</v>
      </c>
      <c r="Q184" s="1">
        <f t="shared" si="40"/>
        <v>12</v>
      </c>
    </row>
    <row r="185" spans="1:17">
      <c r="A185" s="1" t="s">
        <v>377</v>
      </c>
      <c r="B185" s="1" t="s">
        <v>378</v>
      </c>
      <c r="C185" s="1" t="s">
        <v>39</v>
      </c>
      <c r="D185" s="1" t="s">
        <v>378</v>
      </c>
      <c r="E185" s="1">
        <v>1</v>
      </c>
      <c r="F185" s="1">
        <v>1</v>
      </c>
      <c r="G185" s="1">
        <v>0</v>
      </c>
      <c r="H185" s="1">
        <v>0.5</v>
      </c>
      <c r="N185" s="1" t="str">
        <f t="shared" si="42"/>
        <v>1-1</v>
      </c>
      <c r="O185" s="1" t="str">
        <f t="shared" si="42"/>
        <v>1-3</v>
      </c>
      <c r="P185" s="1" t="str">
        <f t="shared" si="42"/>
        <v>6-18</v>
      </c>
      <c r="Q185" s="1">
        <f t="shared" si="40"/>
        <v>12</v>
      </c>
    </row>
    <row r="186" spans="1:17">
      <c r="A186" s="1" t="s">
        <v>379</v>
      </c>
      <c r="B186" s="1" t="s">
        <v>379</v>
      </c>
      <c r="C186" s="1" t="s">
        <v>39</v>
      </c>
      <c r="D186" s="1" t="s">
        <v>379</v>
      </c>
      <c r="E186" s="1">
        <v>1</v>
      </c>
      <c r="F186" s="1">
        <v>1</v>
      </c>
      <c r="G186" s="1">
        <v>0</v>
      </c>
      <c r="H186" s="1">
        <v>0</v>
      </c>
      <c r="N186" s="1" t="str">
        <f t="shared" si="42"/>
        <v>1-1</v>
      </c>
      <c r="O186" s="1" t="str">
        <f t="shared" si="42"/>
        <v>1-1</v>
      </c>
      <c r="P186" s="1" t="str">
        <f t="shared" si="42"/>
        <v>6-6</v>
      </c>
      <c r="Q186" s="1">
        <f t="shared" ref="Q186" si="43">_xlfn.LET(_xlpm.a,($E186+P$3*$G186)*(1+P$2),_xlpm.b,($F186+P$3*$H186)*(1+P$2),_xlpm.a/2+_xlpm.b/2)</f>
        <v>6</v>
      </c>
    </row>
    <row r="187" spans="1:17">
      <c r="A187" s="1" t="s">
        <v>380</v>
      </c>
      <c r="B187" s="1" t="s">
        <v>380</v>
      </c>
      <c r="C187" s="1" t="s">
        <v>39</v>
      </c>
      <c r="D187" s="1" t="s">
        <v>380</v>
      </c>
      <c r="E187" s="1">
        <v>1</v>
      </c>
      <c r="F187" s="1">
        <v>1</v>
      </c>
      <c r="G187" s="1">
        <v>0</v>
      </c>
      <c r="H187" s="1">
        <v>0</v>
      </c>
      <c r="N187" s="1" t="str">
        <f t="shared" si="42"/>
        <v>1-1</v>
      </c>
      <c r="O187" s="1" t="str">
        <f t="shared" si="42"/>
        <v>1-1</v>
      </c>
      <c r="P187" s="1" t="str">
        <f t="shared" si="42"/>
        <v>6-6</v>
      </c>
      <c r="Q187" s="1">
        <f t="shared" ref="Q187:Q203" si="44">_xlfn.LET(_xlpm.a,($E187+P$3*$G187)*(1+P$2),_xlpm.b,($F187+P$3*$H187)*(1+P$2),_xlpm.a/2+_xlpm.b/2)</f>
        <v>6</v>
      </c>
    </row>
    <row r="188" spans="1:17">
      <c r="A188" s="1" t="s">
        <v>381</v>
      </c>
      <c r="B188" s="1" t="s">
        <v>381</v>
      </c>
      <c r="C188" s="1" t="s">
        <v>39</v>
      </c>
      <c r="D188" s="1" t="s">
        <v>381</v>
      </c>
      <c r="E188" s="1">
        <v>1</v>
      </c>
      <c r="F188" s="1">
        <v>1</v>
      </c>
      <c r="G188" s="1">
        <v>0</v>
      </c>
      <c r="H188" s="1">
        <v>0</v>
      </c>
      <c r="N188" s="1" t="str">
        <f t="shared" ref="N188:P203" si="45">_xlfn.LET(_xlpm.a,($E188+N$3*$G188)*(1+N$2),_xlpm.b,($F188+N$3*$H188)*(1+N$2),_xlpm.a&amp;"-"&amp;_xlpm.b)</f>
        <v>1-1</v>
      </c>
      <c r="O188" s="1" t="str">
        <f t="shared" si="45"/>
        <v>1-1</v>
      </c>
      <c r="P188" s="1" t="str">
        <f t="shared" si="45"/>
        <v>6-6</v>
      </c>
      <c r="Q188" s="1">
        <f t="shared" si="44"/>
        <v>6</v>
      </c>
    </row>
    <row r="189" spans="1:17">
      <c r="A189" s="1" t="s">
        <v>382</v>
      </c>
      <c r="B189" s="1" t="s">
        <v>382</v>
      </c>
      <c r="C189" s="1" t="s">
        <v>39</v>
      </c>
      <c r="D189" s="1" t="s">
        <v>382</v>
      </c>
      <c r="E189" s="1">
        <v>1</v>
      </c>
      <c r="F189" s="1">
        <v>1</v>
      </c>
      <c r="G189" s="1">
        <v>0</v>
      </c>
      <c r="H189" s="1">
        <v>0</v>
      </c>
      <c r="N189" s="1" t="str">
        <f t="shared" si="45"/>
        <v>1-1</v>
      </c>
      <c r="O189" s="1" t="str">
        <f t="shared" si="45"/>
        <v>1-1</v>
      </c>
      <c r="P189" s="1" t="str">
        <f t="shared" si="45"/>
        <v>6-6</v>
      </c>
      <c r="Q189" s="1">
        <f t="shared" si="44"/>
        <v>6</v>
      </c>
    </row>
    <row r="190" spans="1:17">
      <c r="A190" s="1" t="s">
        <v>383</v>
      </c>
      <c r="B190" s="1" t="s">
        <v>383</v>
      </c>
      <c r="C190" s="1" t="s">
        <v>39</v>
      </c>
      <c r="D190" s="1" t="s">
        <v>383</v>
      </c>
      <c r="E190" s="1">
        <v>1</v>
      </c>
      <c r="F190" s="1">
        <v>1</v>
      </c>
      <c r="G190" s="1">
        <v>0</v>
      </c>
      <c r="H190" s="1">
        <v>0</v>
      </c>
      <c r="N190" s="1" t="str">
        <f t="shared" si="45"/>
        <v>1-1</v>
      </c>
      <c r="O190" s="1" t="str">
        <f t="shared" si="45"/>
        <v>1-1</v>
      </c>
      <c r="P190" s="1" t="str">
        <f t="shared" si="45"/>
        <v>6-6</v>
      </c>
      <c r="Q190" s="1">
        <f t="shared" si="44"/>
        <v>6</v>
      </c>
    </row>
    <row r="191" spans="1:17">
      <c r="A191" s="1" t="s">
        <v>384</v>
      </c>
      <c r="B191" s="1" t="s">
        <v>384</v>
      </c>
      <c r="C191" s="1" t="s">
        <v>39</v>
      </c>
      <c r="D191" s="1" t="s">
        <v>384</v>
      </c>
      <c r="E191" s="1">
        <v>1</v>
      </c>
      <c r="F191" s="1">
        <v>1</v>
      </c>
      <c r="G191" s="1">
        <v>0</v>
      </c>
      <c r="H191" s="1">
        <v>0</v>
      </c>
      <c r="N191" s="1" t="str">
        <f t="shared" si="45"/>
        <v>1-1</v>
      </c>
      <c r="O191" s="1" t="str">
        <f t="shared" si="45"/>
        <v>1-1</v>
      </c>
      <c r="P191" s="1" t="str">
        <f t="shared" si="45"/>
        <v>6-6</v>
      </c>
      <c r="Q191" s="1">
        <f t="shared" si="44"/>
        <v>6</v>
      </c>
    </row>
    <row r="192" spans="1:17">
      <c r="A192" s="1" t="s">
        <v>385</v>
      </c>
      <c r="B192" s="1" t="s">
        <v>385</v>
      </c>
      <c r="C192" s="1" t="s">
        <v>39</v>
      </c>
      <c r="D192" s="1" t="s">
        <v>385</v>
      </c>
      <c r="E192" s="1">
        <v>1</v>
      </c>
      <c r="F192" s="1">
        <v>1</v>
      </c>
      <c r="G192" s="1">
        <v>0</v>
      </c>
      <c r="H192" s="1">
        <v>0</v>
      </c>
      <c r="N192" s="1" t="str">
        <f t="shared" si="45"/>
        <v>1-1</v>
      </c>
      <c r="O192" s="1" t="str">
        <f t="shared" si="45"/>
        <v>1-1</v>
      </c>
      <c r="P192" s="1" t="str">
        <f t="shared" si="45"/>
        <v>6-6</v>
      </c>
      <c r="Q192" s="1">
        <f t="shared" si="44"/>
        <v>6</v>
      </c>
    </row>
    <row r="193" spans="1:17">
      <c r="A193" s="1" t="s">
        <v>386</v>
      </c>
      <c r="B193" s="1" t="s">
        <v>386</v>
      </c>
      <c r="C193" s="1" t="s">
        <v>39</v>
      </c>
      <c r="D193" s="1" t="s">
        <v>386</v>
      </c>
      <c r="E193" s="1">
        <v>1</v>
      </c>
      <c r="F193" s="1">
        <v>1</v>
      </c>
      <c r="G193" s="1">
        <v>0</v>
      </c>
      <c r="H193" s="1">
        <v>0</v>
      </c>
      <c r="N193" s="1" t="str">
        <f t="shared" si="45"/>
        <v>1-1</v>
      </c>
      <c r="O193" s="1" t="str">
        <f t="shared" si="45"/>
        <v>1-1</v>
      </c>
      <c r="P193" s="1" t="str">
        <f t="shared" si="45"/>
        <v>6-6</v>
      </c>
      <c r="Q193" s="1">
        <f t="shared" si="44"/>
        <v>6</v>
      </c>
    </row>
    <row r="194" spans="1:17">
      <c r="A194" s="1" t="s">
        <v>387</v>
      </c>
      <c r="B194" s="1" t="s">
        <v>387</v>
      </c>
      <c r="C194" s="1" t="s">
        <v>39</v>
      </c>
      <c r="D194" s="1" t="s">
        <v>387</v>
      </c>
      <c r="E194" s="1">
        <v>1</v>
      </c>
      <c r="F194" s="1">
        <v>1</v>
      </c>
      <c r="G194" s="1">
        <v>0</v>
      </c>
      <c r="H194" s="1">
        <v>0</v>
      </c>
      <c r="N194" s="1" t="str">
        <f t="shared" si="45"/>
        <v>1-1</v>
      </c>
      <c r="O194" s="1" t="str">
        <f t="shared" si="45"/>
        <v>1-1</v>
      </c>
      <c r="P194" s="1" t="str">
        <f t="shared" si="45"/>
        <v>6-6</v>
      </c>
      <c r="Q194" s="1">
        <f t="shared" si="44"/>
        <v>6</v>
      </c>
    </row>
    <row r="195" spans="1:17">
      <c r="A195" s="1" t="s">
        <v>388</v>
      </c>
      <c r="B195" s="1" t="s">
        <v>388</v>
      </c>
      <c r="C195" s="1" t="s">
        <v>39</v>
      </c>
      <c r="D195" s="1" t="s">
        <v>388</v>
      </c>
      <c r="E195" s="1">
        <v>1</v>
      </c>
      <c r="F195" s="1">
        <v>1</v>
      </c>
      <c r="G195" s="1">
        <v>0</v>
      </c>
      <c r="H195" s="1">
        <v>0</v>
      </c>
      <c r="N195" s="1" t="str">
        <f t="shared" si="45"/>
        <v>1-1</v>
      </c>
      <c r="O195" s="1" t="str">
        <f t="shared" si="45"/>
        <v>1-1</v>
      </c>
      <c r="P195" s="1" t="str">
        <f t="shared" si="45"/>
        <v>6-6</v>
      </c>
      <c r="Q195" s="1">
        <f t="shared" si="44"/>
        <v>6</v>
      </c>
    </row>
    <row r="196" spans="1:17">
      <c r="A196" s="1" t="s">
        <v>389</v>
      </c>
      <c r="B196" s="1" t="s">
        <v>389</v>
      </c>
      <c r="C196" s="1" t="s">
        <v>39</v>
      </c>
      <c r="D196" s="1" t="s">
        <v>389</v>
      </c>
      <c r="E196" s="1">
        <v>1</v>
      </c>
      <c r="F196" s="1">
        <v>1</v>
      </c>
      <c r="G196" s="1">
        <v>0</v>
      </c>
      <c r="H196" s="1">
        <v>0</v>
      </c>
      <c r="N196" s="1" t="str">
        <f t="shared" si="45"/>
        <v>1-1</v>
      </c>
      <c r="O196" s="1" t="str">
        <f t="shared" si="45"/>
        <v>1-1</v>
      </c>
      <c r="P196" s="1" t="str">
        <f t="shared" si="45"/>
        <v>6-6</v>
      </c>
      <c r="Q196" s="1">
        <f t="shared" si="44"/>
        <v>6</v>
      </c>
    </row>
    <row r="197" spans="1:17">
      <c r="A197" s="1" t="s">
        <v>390</v>
      </c>
      <c r="B197" s="1" t="s">
        <v>390</v>
      </c>
      <c r="C197" s="1" t="s">
        <v>39</v>
      </c>
      <c r="D197" s="1" t="s">
        <v>390</v>
      </c>
      <c r="E197" s="1">
        <v>1</v>
      </c>
      <c r="F197" s="1">
        <v>1</v>
      </c>
      <c r="G197" s="1">
        <v>0</v>
      </c>
      <c r="H197" s="1">
        <v>0</v>
      </c>
      <c r="N197" s="1" t="str">
        <f t="shared" si="45"/>
        <v>1-1</v>
      </c>
      <c r="O197" s="1" t="str">
        <f t="shared" si="45"/>
        <v>1-1</v>
      </c>
      <c r="P197" s="1" t="str">
        <f t="shared" si="45"/>
        <v>6-6</v>
      </c>
      <c r="Q197" s="1">
        <f t="shared" si="44"/>
        <v>6</v>
      </c>
    </row>
    <row r="198" spans="1:17">
      <c r="A198" s="1" t="s">
        <v>391</v>
      </c>
      <c r="B198" s="1" t="s">
        <v>391</v>
      </c>
      <c r="C198" s="1" t="s">
        <v>39</v>
      </c>
      <c r="D198" s="1" t="s">
        <v>391</v>
      </c>
      <c r="E198" s="1">
        <v>1</v>
      </c>
      <c r="F198" s="1">
        <v>1</v>
      </c>
      <c r="G198" s="1">
        <v>0</v>
      </c>
      <c r="H198" s="1">
        <v>0</v>
      </c>
      <c r="N198" s="1" t="str">
        <f t="shared" si="45"/>
        <v>1-1</v>
      </c>
      <c r="O198" s="1" t="str">
        <f t="shared" si="45"/>
        <v>1-1</v>
      </c>
      <c r="P198" s="1" t="str">
        <f t="shared" si="45"/>
        <v>6-6</v>
      </c>
      <c r="Q198" s="1">
        <f t="shared" si="44"/>
        <v>6</v>
      </c>
    </row>
    <row r="199" spans="1:17">
      <c r="A199" s="1" t="s">
        <v>392</v>
      </c>
      <c r="B199" s="1" t="s">
        <v>392</v>
      </c>
      <c r="C199" s="1" t="s">
        <v>39</v>
      </c>
      <c r="D199" s="1" t="s">
        <v>392</v>
      </c>
      <c r="E199" s="1">
        <v>1</v>
      </c>
      <c r="F199" s="1">
        <v>1</v>
      </c>
      <c r="G199" s="1">
        <v>0</v>
      </c>
      <c r="H199" s="1">
        <v>0</v>
      </c>
      <c r="N199" s="1" t="str">
        <f t="shared" si="45"/>
        <v>1-1</v>
      </c>
      <c r="O199" s="1" t="str">
        <f t="shared" si="45"/>
        <v>1-1</v>
      </c>
      <c r="P199" s="1" t="str">
        <f t="shared" si="45"/>
        <v>6-6</v>
      </c>
      <c r="Q199" s="1">
        <f t="shared" si="44"/>
        <v>6</v>
      </c>
    </row>
    <row r="200" spans="1:17">
      <c r="A200" s="1" t="s">
        <v>393</v>
      </c>
      <c r="B200" s="1" t="s">
        <v>393</v>
      </c>
      <c r="C200" s="1" t="s">
        <v>39</v>
      </c>
      <c r="D200" s="1" t="s">
        <v>393</v>
      </c>
      <c r="E200" s="1">
        <v>1</v>
      </c>
      <c r="F200" s="1">
        <v>1</v>
      </c>
      <c r="G200" s="1">
        <v>0</v>
      </c>
      <c r="H200" s="1">
        <v>0</v>
      </c>
      <c r="N200" s="1" t="str">
        <f t="shared" si="45"/>
        <v>1-1</v>
      </c>
      <c r="O200" s="1" t="str">
        <f t="shared" si="45"/>
        <v>1-1</v>
      </c>
      <c r="P200" s="1" t="str">
        <f t="shared" si="45"/>
        <v>6-6</v>
      </c>
      <c r="Q200" s="1">
        <f t="shared" si="44"/>
        <v>6</v>
      </c>
    </row>
    <row r="201" spans="1:17">
      <c r="A201" s="1" t="s">
        <v>394</v>
      </c>
      <c r="B201" s="1" t="s">
        <v>394</v>
      </c>
      <c r="C201" s="1" t="s">
        <v>39</v>
      </c>
      <c r="D201" s="1" t="s">
        <v>394</v>
      </c>
      <c r="E201" s="1">
        <v>1</v>
      </c>
      <c r="F201" s="1">
        <v>1</v>
      </c>
      <c r="G201" s="1">
        <v>0</v>
      </c>
      <c r="H201" s="1">
        <v>0</v>
      </c>
      <c r="N201" s="1" t="str">
        <f t="shared" si="45"/>
        <v>1-1</v>
      </c>
      <c r="O201" s="1" t="str">
        <f t="shared" si="45"/>
        <v>1-1</v>
      </c>
      <c r="P201" s="1" t="str">
        <f t="shared" si="45"/>
        <v>6-6</v>
      </c>
      <c r="Q201" s="1">
        <f t="shared" si="44"/>
        <v>6</v>
      </c>
    </row>
    <row r="202" spans="1:17">
      <c r="A202" s="1" t="s">
        <v>395</v>
      </c>
      <c r="B202" s="1" t="s">
        <v>395</v>
      </c>
      <c r="C202" s="1" t="s">
        <v>39</v>
      </c>
      <c r="D202" s="1" t="s">
        <v>395</v>
      </c>
      <c r="E202" s="1">
        <v>1</v>
      </c>
      <c r="F202" s="1">
        <v>1</v>
      </c>
      <c r="G202" s="1">
        <v>0</v>
      </c>
      <c r="H202" s="1">
        <v>0</v>
      </c>
      <c r="N202" s="1" t="str">
        <f t="shared" si="45"/>
        <v>1-1</v>
      </c>
      <c r="O202" s="1" t="str">
        <f t="shared" si="45"/>
        <v>1-1</v>
      </c>
      <c r="P202" s="1" t="str">
        <f t="shared" si="45"/>
        <v>6-6</v>
      </c>
      <c r="Q202" s="1">
        <f t="shared" si="44"/>
        <v>6</v>
      </c>
    </row>
    <row r="203" spans="1:17">
      <c r="A203" s="1" t="s">
        <v>396</v>
      </c>
      <c r="B203" s="1" t="s">
        <v>396</v>
      </c>
      <c r="C203" s="1" t="s">
        <v>39</v>
      </c>
      <c r="D203" s="1" t="s">
        <v>396</v>
      </c>
      <c r="E203" s="1">
        <v>1</v>
      </c>
      <c r="F203" s="1">
        <v>1</v>
      </c>
      <c r="G203" s="1">
        <v>0</v>
      </c>
      <c r="H203" s="1">
        <v>0</v>
      </c>
      <c r="N203" s="1" t="str">
        <f t="shared" si="45"/>
        <v>1-1</v>
      </c>
      <c r="O203" s="1" t="str">
        <f t="shared" si="45"/>
        <v>1-1</v>
      </c>
      <c r="P203" s="1" t="str">
        <f t="shared" si="45"/>
        <v>6-6</v>
      </c>
      <c r="Q203" s="1">
        <f t="shared" si="44"/>
        <v>6</v>
      </c>
    </row>
  </sheetData>
  <phoneticPr fontId="1" type="noConversion"/>
  <conditionalFormatting sqref="A1:A1048576">
    <cfRule type="duplicateValues" dxfId="17" priority="18"/>
  </conditionalFormatting>
  <conditionalFormatting sqref="B28:B32">
    <cfRule type="duplicateValues" dxfId="16" priority="4"/>
  </conditionalFormatting>
  <conditionalFormatting sqref="B41:B45">
    <cfRule type="duplicateValues" dxfId="15" priority="6"/>
  </conditionalFormatting>
  <conditionalFormatting sqref="B46:B51">
    <cfRule type="duplicateValues" dxfId="14" priority="5"/>
  </conditionalFormatting>
  <conditionalFormatting sqref="B96:B131">
    <cfRule type="duplicateValues" dxfId="13" priority="7"/>
  </conditionalFormatting>
  <conditionalFormatting sqref="B136">
    <cfRule type="duplicateValues" dxfId="12" priority="1"/>
  </conditionalFormatting>
  <conditionalFormatting sqref="B143:B144">
    <cfRule type="duplicateValues" dxfId="11" priority="8"/>
  </conditionalFormatting>
  <conditionalFormatting sqref="B145:B149 B35">
    <cfRule type="duplicateValues" dxfId="10" priority="9"/>
  </conditionalFormatting>
  <conditionalFormatting sqref="B150:B185">
    <cfRule type="duplicateValues" dxfId="9" priority="3"/>
  </conditionalFormatting>
  <conditionalFormatting sqref="B186:B203">
    <cfRule type="duplicateValues" dxfId="8" priority="2"/>
  </conditionalFormatting>
  <conditionalFormatting sqref="D28:D32">
    <cfRule type="duplicateValues" dxfId="7" priority="13"/>
  </conditionalFormatting>
  <conditionalFormatting sqref="D41:D45">
    <cfRule type="duplicateValues" dxfId="6" priority="16"/>
  </conditionalFormatting>
  <conditionalFormatting sqref="D46:D52">
    <cfRule type="duplicateValues" dxfId="5" priority="15"/>
  </conditionalFormatting>
  <conditionalFormatting sqref="D96:D131">
    <cfRule type="duplicateValues" dxfId="4" priority="17"/>
  </conditionalFormatting>
  <conditionalFormatting sqref="D143:D144">
    <cfRule type="duplicateValues" dxfId="3" priority="22"/>
  </conditionalFormatting>
  <conditionalFormatting sqref="D145:D149 D35">
    <cfRule type="duplicateValues" dxfId="2" priority="25"/>
  </conditionalFormatting>
  <conditionalFormatting sqref="D150:D185">
    <cfRule type="duplicateValues" dxfId="1" priority="11"/>
  </conditionalFormatting>
  <conditionalFormatting sqref="D186:D203">
    <cfRule type="duplicateValues" dxfId="0" priority="10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SHILONG SUN</dc:creator>
  <cp:lastModifiedBy>SHILONG SUN</cp:lastModifiedBy>
  <dcterms:created xsi:type="dcterms:W3CDTF">2015-06-05T18:19:34Z</dcterms:created>
  <dcterms:modified xsi:type="dcterms:W3CDTF">2025-06-06T10:42:32Z</dcterms:modified>
</cp:coreProperties>
</file>