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1"/>
  <workbookPr codeName="ThisWorkbook" defaultThemeVersion="124226"/>
  <mc:AlternateContent xmlns:mc="http://schemas.openxmlformats.org/markup-compatibility/2006">
    <mc:Choice Requires="x15">
      <x15ac:absPath xmlns:x15ac="http://schemas.microsoft.com/office/spreadsheetml/2010/11/ac" url="https://mmreis-my.sharepoint.com/personal/gordon_allred_marcusmillichap_com/Documents/ALLRED PATEL/(Proposals)/2024/DallasTX Candlewood 150/STRs/"/>
    </mc:Choice>
  </mc:AlternateContent>
  <xr:revisionPtr revIDLastSave="0" documentId="8_{BA2B498E-5AA9-4E17-AB88-2BA80B466BEB}" xr6:coauthVersionLast="47" xr6:coauthVersionMax="47" xr10:uidLastSave="{00000000-0000-0000-0000-000000000000}"/>
  <bookViews>
    <workbookView xWindow="-108" yWindow="-108" windowWidth="23256" windowHeight="12456" tabRatio="966" firstSheet="1" activeTab="1" xr2:uid="{00000000-000D-0000-FFFF-FFFF00000000}"/>
  </bookViews>
  <sheets>
    <sheet name="Table of Contents" sheetId="1" r:id="rId1"/>
    <sheet name="Glance" sheetId="57" r:id="rId2"/>
    <sheet name="Summary" sheetId="55" r:id="rId3"/>
    <sheet name="Comp" sheetId="76" r:id="rId4"/>
    <sheet name="Response" sheetId="13" r:id="rId5"/>
    <sheet name="Day of Week" sheetId="60" r:id="rId6"/>
    <sheet name="Daily by Month" sheetId="47" r:id="rId7"/>
    <sheet name="Help" sheetId="74" r:id="rId8"/>
  </sheets>
  <definedNames>
    <definedName name="_xlnm.Print_Area" localSheetId="3">Comp!$A$1:$AG$57</definedName>
    <definedName name="_xlnm.Print_Area" localSheetId="6">'Daily by Month'!$A$1:$AH$57</definedName>
    <definedName name="_xlnm.Print_Area" localSheetId="5">'Day of Week'!$A$1:$V$78</definedName>
    <definedName name="_xlnm.Print_Area" localSheetId="1">Glance!$A$1:$T$34</definedName>
    <definedName name="_xlnm.Print_Area" localSheetId="7">Help!$A$1:$J$16</definedName>
    <definedName name="_xlnm.Print_Area" localSheetId="4">Response!$A$1:$AR$106</definedName>
    <definedName name="_xlnm.Print_Area" localSheetId="2">Summary!$A$1:$U$45</definedName>
    <definedName name="_xlnm.Print_Area" localSheetId="0">'Table of Contents'!$A$1:$H$63</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7" i="60" l="1"/>
  <c r="AE17" i="60"/>
  <c r="AD17" i="60"/>
  <c r="AC17" i="60"/>
  <c r="AB17" i="60"/>
  <c r="AA17" i="60"/>
  <c r="Z17" i="60"/>
  <c r="Y17" i="60"/>
  <c r="X17" i="60"/>
  <c r="AF16" i="60"/>
  <c r="AE16" i="60"/>
  <c r="AD16" i="60"/>
  <c r="AC16" i="60"/>
  <c r="AB16" i="60"/>
  <c r="AA16" i="60"/>
  <c r="Z16" i="60"/>
  <c r="Y16" i="60"/>
  <c r="X16" i="60"/>
  <c r="AF15" i="60"/>
  <c r="AE15" i="60"/>
  <c r="AD15" i="60"/>
  <c r="AC15" i="60"/>
  <c r="AB15" i="60"/>
  <c r="AA15" i="60"/>
  <c r="Z15" i="60"/>
  <c r="Y15" i="60"/>
  <c r="X15" i="60"/>
  <c r="AF14" i="60"/>
  <c r="AE14" i="60"/>
  <c r="AD14" i="60"/>
  <c r="AC14" i="60"/>
  <c r="AB14" i="60"/>
  <c r="AA14" i="60"/>
  <c r="Z14" i="60"/>
  <c r="Y14" i="60"/>
  <c r="X14" i="60"/>
  <c r="C14" i="1"/>
  <c r="B14" i="1"/>
  <c r="C13" i="1"/>
  <c r="B13" i="1"/>
  <c r="C12" i="1"/>
  <c r="B12" i="1"/>
  <c r="C11" i="1"/>
  <c r="B11" i="1"/>
  <c r="C10" i="1"/>
  <c r="B10" i="1"/>
  <c r="C9" i="1"/>
  <c r="B9" i="1"/>
  <c r="C8" i="1"/>
  <c r="B8" i="1"/>
</calcChain>
</file>

<file path=xl/sharedStrings.xml><?xml version="1.0" encoding="utf-8"?>
<sst xmlns="http://schemas.openxmlformats.org/spreadsheetml/2006/main" count="875" uniqueCount="190">
  <si>
    <t>STR # 36324 / Created May 16, 2024</t>
  </si>
  <si>
    <t>Monthly STAR Report : Candlewood Suites Dallas Market Center Love Field</t>
  </si>
  <si>
    <t>For the Month of: April 2024</t>
  </si>
  <si>
    <t>Currency: US Dollar  /  Competitive Set Data Excludes Subject Property</t>
  </si>
  <si>
    <t>Table Of Contents</t>
  </si>
  <si>
    <t>Corporate North American Headquarters</t>
  </si>
  <si>
    <t>International Headquarters</t>
  </si>
  <si>
    <t>T: +1 (615) 824 8664</t>
  </si>
  <si>
    <t>T: +44 (0) 207 922 1930</t>
  </si>
  <si>
    <t>support@str.com     www.str.com</t>
  </si>
  <si>
    <t>hotelinfo@str.com     www.str.com</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</si>
  <si>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</si>
  <si>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Tab 2 - Monthly Performance at a Glance - My Property vs. Competitive Set</t>
  </si>
  <si>
    <t>Candlewood Suites Dallas Market Center Love Field        7930 N Stemmons Fwy        Dallas, TX 75247        Phone: (214) 631-3333</t>
  </si>
  <si>
    <t>STR # 36324        ChainID: 9945        MgtCo: None        Owner: None</t>
  </si>
  <si>
    <t>For the Month of: April 2024        Date Created: May 16, 2024        Monthly Competitive Set Data Excludes Subject Property</t>
  </si>
  <si>
    <t>April 2024</t>
  </si>
  <si>
    <t>Occupancy (%)</t>
  </si>
  <si>
    <t>ADR</t>
  </si>
  <si>
    <t>RevPAR</t>
  </si>
  <si>
    <t>My Prop</t>
  </si>
  <si>
    <t>Comp Set</t>
  </si>
  <si>
    <t>Index (MPI)</t>
  </si>
  <si>
    <t>Index (ARI)</t>
  </si>
  <si>
    <t>Index (RGI)</t>
  </si>
  <si>
    <t>Current Month</t>
  </si>
  <si>
    <t>Year To Date</t>
  </si>
  <si>
    <t>Running 3 Month</t>
  </si>
  <si>
    <t>Running 12 Month</t>
  </si>
  <si>
    <t>April 2024 vs. 2023 Percent Change (%)</t>
  </si>
  <si>
    <t>Occupancy</t>
  </si>
  <si>
    <t>Tab 3 - STAR Summary - My Property vs. Comp Set and Industry Segments</t>
  </si>
  <si>
    <t>Supply</t>
  </si>
  <si>
    <t>% Chg</t>
  </si>
  <si>
    <t>Year to Date</t>
  </si>
  <si>
    <t>Month % Chg</t>
  </si>
  <si>
    <t>YTD % Chg</t>
  </si>
  <si>
    <t>Run 3 Mon % Chg</t>
  </si>
  <si>
    <t>Run 12 Mon % Chg</t>
  </si>
  <si>
    <t>Candlewood Suites Dallas Market Center Love Field</t>
  </si>
  <si>
    <t>Market: Dallas, TX</t>
  </si>
  <si>
    <t>Market Class: Midscale Class</t>
  </si>
  <si>
    <t>Submarket: Dallas CBD/Market Center, TX</t>
  </si>
  <si>
    <t>Submarket Scale: Midscale Chains</t>
  </si>
  <si>
    <t>Competitive Set: Competitors</t>
  </si>
  <si>
    <t>Average Daily Rate</t>
  </si>
  <si>
    <t>Demand</t>
  </si>
  <si>
    <t>Revenue</t>
  </si>
  <si>
    <t>Census/Sample - Properties &amp; Rooms</t>
  </si>
  <si>
    <t xml:space="preserve">Pipeline </t>
  </si>
  <si>
    <t>Census</t>
  </si>
  <si>
    <t>Sample</t>
  </si>
  <si>
    <t>Sample %</t>
  </si>
  <si>
    <t>Properties</t>
  </si>
  <si>
    <t>Rooms</t>
  </si>
  <si>
    <t>Tab 4 - Competitive Set Report</t>
  </si>
  <si>
    <t>Nov</t>
  </si>
  <si>
    <t>Dec</t>
  </si>
  <si>
    <t>Jan</t>
  </si>
  <si>
    <t>Feb</t>
  </si>
  <si>
    <t>Mar</t>
  </si>
  <si>
    <t>Apr</t>
  </si>
  <si>
    <t>May</t>
  </si>
  <si>
    <t>Jun</t>
  </si>
  <si>
    <t>Jul</t>
  </si>
  <si>
    <t>Aug</t>
  </si>
  <si>
    <t>Sep</t>
  </si>
  <si>
    <t>Oct</t>
  </si>
  <si>
    <t>My Property</t>
  </si>
  <si>
    <t>Competitive Set</t>
  </si>
  <si>
    <t>Rank</t>
  </si>
  <si>
    <t>2 of 8</t>
  </si>
  <si>
    <t>1 of 8</t>
  </si>
  <si>
    <t>3 of 8</t>
  </si>
  <si>
    <t>3 of 7</t>
  </si>
  <si>
    <t>2 of 7</t>
  </si>
  <si>
    <t>1 of 7</t>
  </si>
  <si>
    <t xml:space="preserve">     % Chg</t>
  </si>
  <si>
    <t>6 of 8</t>
  </si>
  <si>
    <t>4 of 8</t>
  </si>
  <si>
    <t>8 of 8</t>
  </si>
  <si>
    <t>5 of 8</t>
  </si>
  <si>
    <t>5 of 7</t>
  </si>
  <si>
    <t>4 of 7</t>
  </si>
  <si>
    <t>7 of 8</t>
  </si>
  <si>
    <t>6 of 7</t>
  </si>
  <si>
    <t>Exchange Rate</t>
  </si>
  <si>
    <t>Occupancy Index</t>
  </si>
  <si>
    <t>ADR Index</t>
  </si>
  <si>
    <t>RevPAR Index</t>
  </si>
  <si>
    <t>Tab 5 - Response Report</t>
  </si>
  <si>
    <t>For the Month of: April 2024        Date Created: May 16, 2024</t>
  </si>
  <si>
    <t>This Year</t>
  </si>
  <si>
    <t>April 2024 (This Year)</t>
  </si>
  <si>
    <t>April 2023 (Last Year)</t>
  </si>
  <si>
    <t>Apr 23rd - First Day of Passover</t>
  </si>
  <si>
    <t>Sun</t>
  </si>
  <si>
    <t>Mon</t>
  </si>
  <si>
    <t>Tue</t>
  </si>
  <si>
    <t>Wed</t>
  </si>
  <si>
    <t>Thu</t>
  </si>
  <si>
    <t>Fri</t>
  </si>
  <si>
    <t>Sat</t>
  </si>
  <si>
    <t xml:space="preserve"> </t>
  </si>
  <si>
    <t>Last Year</t>
  </si>
  <si>
    <t>Apr 6th - First Day of Passover</t>
  </si>
  <si>
    <t>Apr 7th - Good Friday</t>
  </si>
  <si>
    <t>Apr 9th - Easter Sunday</t>
  </si>
  <si>
    <t>STR#</t>
  </si>
  <si>
    <t>Name</t>
  </si>
  <si>
    <t>City, State</t>
  </si>
  <si>
    <t>Zip</t>
  </si>
  <si>
    <t>Phone</t>
  </si>
  <si>
    <t>Open Date</t>
  </si>
  <si>
    <t>Dallas, TX</t>
  </si>
  <si>
    <t>75247</t>
  </si>
  <si>
    <t>(214) 631-3333</t>
  </si>
  <si>
    <t>150</t>
  </si>
  <si>
    <t>199803</t>
  </si>
  <si>
    <t>●</t>
  </si>
  <si>
    <t>Holiday Inn Dallas Market Center</t>
  </si>
  <si>
    <t>75219</t>
  </si>
  <si>
    <t>(214) 219-3333</t>
  </si>
  <si>
    <t>200</t>
  </si>
  <si>
    <t>197106</t>
  </si>
  <si>
    <t>Hawthorn Suites by Wyndham Dallas Love Field Airport</t>
  </si>
  <si>
    <t>75247-4910</t>
  </si>
  <si>
    <t>(214) 688-1010</t>
  </si>
  <si>
    <t>98</t>
  </si>
  <si>
    <t>198406</t>
  </si>
  <si>
    <t>Sonesta ES Suites Dallas Market Center</t>
  </si>
  <si>
    <t>(214) 631-2472</t>
  </si>
  <si>
    <t>142</t>
  </si>
  <si>
    <t>198903</t>
  </si>
  <si>
    <t>Spark by Hilton Dallas Market Center</t>
  </si>
  <si>
    <t>(469) 840-5077</t>
  </si>
  <si>
    <t>100</t>
  </si>
  <si>
    <t>199709</t>
  </si>
  <si>
    <t/>
  </si>
  <si>
    <t>Wingate by Wyndham Dallas Love Field</t>
  </si>
  <si>
    <t>(214) 267-8400</t>
  </si>
  <si>
    <t>89</t>
  </si>
  <si>
    <t>200407</t>
  </si>
  <si>
    <t>La Quinta Inns &amp; Suites Dallas Love Field</t>
  </si>
  <si>
    <t>(214) 414-9000</t>
  </si>
  <si>
    <t>102</t>
  </si>
  <si>
    <t>201109</t>
  </si>
  <si>
    <t>Sleep Inn Dallas Love Field Medical District</t>
  </si>
  <si>
    <t>75247-4305</t>
  </si>
  <si>
    <t>(469) 372-0006</t>
  </si>
  <si>
    <t>70</t>
  </si>
  <si>
    <t>201704</t>
  </si>
  <si>
    <t xml:space="preserve">Data received: </t>
  </si>
  <si>
    <t>○</t>
  </si>
  <si>
    <t>= Monthly Only</t>
  </si>
  <si>
    <t>= Monthly &amp; Daily</t>
  </si>
  <si>
    <t>Tab 6 - Day of Week and Weekday/Weekend Report</t>
  </si>
  <si>
    <t>Sunday</t>
  </si>
  <si>
    <t>Monday</t>
  </si>
  <si>
    <t>Tuesday</t>
  </si>
  <si>
    <t>Wednesday</t>
  </si>
  <si>
    <t>Thursday</t>
  </si>
  <si>
    <t>Friday</t>
  </si>
  <si>
    <t>Saturday</t>
  </si>
  <si>
    <t>Weekday</t>
  </si>
  <si>
    <t>Weekend</t>
  </si>
  <si>
    <t>Day of Week</t>
  </si>
  <si>
    <t>Time Period</t>
  </si>
  <si>
    <t>Weekday/Weekend</t>
  </si>
  <si>
    <t>(Sun-Thu)</t>
  </si>
  <si>
    <t>(Fri-Sat)</t>
  </si>
  <si>
    <t>Total</t>
  </si>
  <si>
    <t>Tab 7 - Daily Data for the Month</t>
  </si>
  <si>
    <t>For the Month of: April 2024        Date Created: May 16, 2024        Daily Competitive Set Data Excludes Subject Property</t>
  </si>
  <si>
    <t>Mo</t>
  </si>
  <si>
    <t>Tu</t>
  </si>
  <si>
    <t>We</t>
  </si>
  <si>
    <t>Th</t>
  </si>
  <si>
    <t>Fr</t>
  </si>
  <si>
    <t>Sa</t>
  </si>
  <si>
    <t>Su</t>
  </si>
  <si>
    <t>April</t>
  </si>
  <si>
    <t>Exchange Rate*</t>
  </si>
  <si>
    <t>Glossary:</t>
  </si>
  <si>
    <r>
      <t xml:space="preserve">For all STR definitions, please click here or visit </t>
    </r>
    <r>
      <rPr>
        <u/>
        <sz val="11"/>
        <rFont val="Arial"/>
        <family val="2"/>
      </rPr>
      <t>www.str.com/data-insights/resources/glossary</t>
    </r>
  </si>
  <si>
    <t>Frequently Asked Questions (FAQ):</t>
  </si>
  <si>
    <r>
      <t xml:space="preserve">For all STR FAQs, please click here or visit </t>
    </r>
    <r>
      <rPr>
        <u/>
        <sz val="11"/>
        <rFont val="Arial"/>
        <family val="2"/>
      </rPr>
      <t>www.str.com/data-insights/resources/FAQ</t>
    </r>
  </si>
  <si>
    <r>
      <t xml:space="preserve">For additional support, please </t>
    </r>
    <r>
      <rPr>
        <u/>
        <sz val="11"/>
        <rFont val="Arial"/>
        <family val="2"/>
      </rPr>
      <t>contact</t>
    </r>
    <r>
      <rPr>
        <sz val="11"/>
        <rFont val="Arial"/>
        <family val="2"/>
      </rPr>
      <t xml:space="preserve"> your regional office.</t>
    </r>
  </si>
  <si>
    <r>
      <t xml:space="preserve">For the latest in industry news, visit </t>
    </r>
    <r>
      <rPr>
        <u/>
        <sz val="11"/>
        <rFont val="Arial"/>
        <family val="2"/>
      </rPr>
      <t>HotelNewsNow.com</t>
    </r>
    <r>
      <rPr>
        <sz val="11"/>
        <rFont val="Arial"/>
        <family val="2"/>
      </rPr>
      <t>.</t>
    </r>
  </si>
  <si>
    <r>
      <t xml:space="preserve">To learn more about the Hotel Data Conference, visit </t>
    </r>
    <r>
      <rPr>
        <u/>
        <sz val="11"/>
        <rFont val="Arial"/>
        <family val="2"/>
      </rPr>
      <t>HotelDataConference.com</t>
    </r>
    <r>
      <rPr>
        <sz val="1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</si>
</sst>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mmm\ d\,\ yyyy"/>
    <numFmt numFmtId="165" formatCode="0.0%"/>
    <numFmt numFmtId="166" formatCode="0.0"/>
    <numFmt numFmtId="167" formatCode="#,##0.0_);\(#,##0.0\);_(* &quot;&quot;??_);"/>
    <numFmt numFmtId="168" formatCode="0.00_);\(0.00\)"/>
    <numFmt numFmtId="169" formatCode="mm/dd/yy;@"/>
    <numFmt numFmtId="170" formatCode="00000"/>
  </numFmts>
  <fonts count="78">
    <font>
      <sz val="10"/>
      <name val="Arial"/>
    </font>
    <font>
      <sz val="24"/>
      <color indexed="9"/>
      <name val="Arial"/>
      <family val="2"/>
    </font>
    <font>
      <sz val="11"/>
      <name val="Arial"/>
      <family val="2"/>
    </font>
    <font>
      <sz val="8"/>
      <name val="Arial"/>
      <family val="2"/>
    </font>
    <font>
      <b/>
      <sz val="14"/>
      <color indexed="8"/>
      <name val="Arial"/>
      <family val="2"/>
    </font>
    <font>
      <b/>
      <sz val="9"/>
      <color indexed="8"/>
      <name val="Arial"/>
      <family val="2"/>
    </font>
    <font>
      <sz val="13"/>
      <name val="Arial"/>
      <family val="2"/>
    </font>
    <font>
      <sz val="8"/>
      <name val="Wingdings"/>
      <charset val="2"/>
    </font>
    <font>
      <b/>
      <sz val="14"/>
      <color indexed="9"/>
      <name val="Arial"/>
      <family val="2"/>
    </font>
    <font>
      <b/>
      <sz val="9"/>
      <name val="Arial"/>
      <family val="2"/>
    </font>
    <font>
      <sz val="7"/>
      <name val="Webdings"/>
      <family val="1"/>
      <charset val="2"/>
    </font>
    <font>
      <sz val="10"/>
      <name val="Webdings"/>
      <family val="1"/>
      <charset val="2"/>
    </font>
    <font>
      <u/>
      <sz val="10"/>
      <color indexed="36"/>
      <name val="Arial"/>
      <family val="2"/>
    </font>
    <font>
      <u/>
      <sz val="10"/>
      <color indexed="39"/>
      <name val="Arial"/>
      <family val="2"/>
    </font>
    <font>
      <b/>
      <sz val="13"/>
      <name val="Arial"/>
      <family val="2"/>
    </font>
    <font>
      <sz val="14"/>
      <name val="Arial"/>
      <family val="2"/>
    </font>
    <font>
      <sz val="16"/>
      <name val="Arial"/>
      <family val="2"/>
    </font>
    <font>
      <b/>
      <sz val="10"/>
      <color indexed="8"/>
      <name val="Arial"/>
      <family val="2"/>
    </font>
    <font>
      <b/>
      <sz val="10"/>
      <name val="Arial"/>
      <family val="2"/>
    </font>
    <font>
      <sz val="12"/>
      <name val="Arial"/>
      <family val="2"/>
    </font>
    <font>
      <b/>
      <i/>
      <sz val="10"/>
      <name val="Arial"/>
      <family val="2"/>
    </font>
    <font>
      <b/>
      <i/>
      <sz val="10"/>
      <color indexed="9"/>
      <name val="Arial"/>
      <family val="2"/>
    </font>
    <font>
      <b/>
      <sz val="10"/>
      <color indexed="9"/>
      <name val="Arial"/>
      <family val="2"/>
    </font>
    <font>
      <sz val="18"/>
      <name val="Arial"/>
      <family val="2"/>
    </font>
    <font>
      <b/>
      <sz val="12"/>
      <name val="Arial"/>
      <family val="2"/>
    </font>
    <font>
      <sz val="10"/>
      <color indexed="9"/>
      <name val="Arial"/>
      <family val="2"/>
    </font>
    <font>
      <b/>
      <sz val="14"/>
      <name val="Arial"/>
      <family val="2"/>
    </font>
    <font>
      <sz val="10"/>
      <color indexed="8"/>
      <name val="Arial"/>
      <family val="2"/>
    </font>
    <font>
      <sz val="9"/>
      <color indexed="9"/>
      <name val="Arial"/>
      <family val="2"/>
    </font>
    <font>
      <b/>
      <sz val="16"/>
      <name val="Arial"/>
      <family val="2"/>
    </font>
    <font>
      <b/>
      <sz val="12"/>
      <color indexed="39"/>
      <name val="Arial"/>
      <family val="2"/>
    </font>
    <font>
      <sz val="12"/>
      <color indexed="39"/>
      <name val="Arial"/>
      <family val="2"/>
    </font>
    <font>
      <sz val="10"/>
      <color indexed="39"/>
      <name val="Arial"/>
      <family val="2"/>
    </font>
    <font>
      <sz val="10"/>
      <color indexed="33"/>
      <name val="Arial"/>
      <family val="2"/>
    </font>
    <font>
      <sz val="14"/>
      <color indexed="9"/>
      <name val="Arial"/>
      <family val="2"/>
    </font>
    <font>
      <sz val="11"/>
      <color indexed="8"/>
      <name val="Calibri"/>
      <family val="2"/>
    </font>
    <font>
      <sz val="11"/>
      <color indexed="9"/>
      <name val="Calibri"/>
      <family val="2"/>
    </font>
    <font>
      <sz val="11"/>
      <color indexed="3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28"/>
      <name val="Calibri"/>
      <family val="2"/>
    </font>
    <font>
      <b/>
      <sz val="18"/>
      <color indexed="62"/>
      <name val="Cambria"/>
      <family val="2"/>
    </font>
    <font>
      <b/>
      <sz val="11"/>
      <color indexed="8"/>
      <name val="Calibri"/>
      <family val="2"/>
    </font>
    <font>
      <sz val="11"/>
      <color indexed="10"/>
      <name val="Calibri"/>
      <family val="2"/>
    </font>
    <font>
      <sz val="9"/>
      <name val="Arial"/>
      <family val="2"/>
    </font>
    <font>
      <sz val="8"/>
      <color indexed="9"/>
      <name val="Arial"/>
      <family val="2"/>
    </font>
    <font>
      <sz val="19"/>
      <color indexed="9"/>
      <name val="Arial"/>
      <family val="2"/>
    </font>
    <font>
      <u/>
      <sz val="11"/>
      <name val="Arial"/>
      <family val="2"/>
    </font>
    <font>
      <sz val="8"/>
      <color indexed="8"/>
      <name val="Arial"/>
      <family val="2"/>
    </font>
    <font>
      <sz val="10"/>
      <name val="Arial"/>
      <family val="2"/>
    </font>
    <font>
      <sz val="10"/>
      <color indexed="57"/>
      <name val="Arial"/>
      <family val="2"/>
    </font>
    <font>
      <u/>
      <sz val="10"/>
      <color indexed="60"/>
      <name val="Arial"/>
      <family val="2"/>
    </font>
    <font>
      <u/>
      <sz val="10"/>
      <color indexed="62"/>
      <name val="Arial"/>
      <family val="2"/>
    </font>
    <font>
      <sz val="11"/>
      <color indexed="55"/>
      <name val="Calibri"/>
      <family val="2"/>
    </font>
    <font>
      <b/>
      <sz val="11"/>
      <color indexed="53"/>
      <name val="Calibri"/>
      <family val="2"/>
    </font>
    <font>
      <b/>
      <sz val="18"/>
      <color indexed="62"/>
      <name val="Cambria"/>
      <family val="1"/>
    </font>
    <font>
      <u/>
      <sz val="11"/>
      <color theme="10"/>
      <name val="Calibri"/>
      <family val="2"/>
      <scheme val="minor"/>
    </font>
    <font>
      <sz val="11"/>
      <color theme="1"/>
      <name val="Calibri"/>
      <family val="2"/>
      <scheme val="minor"/>
    </font>
    <font>
      <b/>
      <sz val="18"/>
      <color theme="1"/>
      <name val="Arial"/>
      <family val="2"/>
    </font>
    <font>
      <sz val="18"/>
      <color theme="1"/>
      <name val="Arial"/>
      <family val="2"/>
    </font>
    <font>
      <sz val="11"/>
      <color rgb="FFFF0000"/>
      <name val="Calibri"/>
      <family val="2"/>
      <scheme val="minor"/>
    </font>
    <font>
      <b/>
      <sz val="11"/>
      <color theme="1"/>
      <name val="Arial"/>
      <family val="2"/>
    </font>
    <font>
      <sz val="11"/>
      <color theme="1"/>
      <name val="Arial"/>
      <family val="2"/>
    </font>
    <font>
      <b/>
      <sz val="12"/>
      <color rgb="FFFFFFFF"/>
      <name val="Arial"/>
    </font>
    <font>
      <b/>
      <sz val="10"/>
      <name val="Arial"/>
    </font>
    <font>
      <sz val="10"/>
      <color rgb="FFFFFFFF"/>
      <name val="Arial"/>
    </font>
    <font>
      <sz val="10"/>
      <color rgb="FFA0A0A0"/>
      <name val="Arial"/>
    </font>
    <font>
      <sz val="10"/>
      <name val="Arial"/>
    </font>
    <font>
      <sz val="18"/>
      <name val="Arial"/>
    </font>
    <font>
      <sz val="10"/>
      <color rgb="FF000000"/>
      <name val="Arial"/>
    </font>
  </fonts>
  <fills count="40">
    <fill>
      <patternFill patternType="none"/>
    </fill>
    <fill>
      <patternFill patternType="gray125"/>
    </fill>
    <fill>
      <patternFill patternType="solid">
        <fgColor indexed="22"/>
      </patternFill>
    </fill>
    <fill>
      <patternFill patternType="solid">
        <fgColor indexed="56"/>
      </patternFill>
    </fill>
    <fill>
      <patternFill patternType="solid">
        <fgColor indexed="29"/>
      </patternFill>
    </fill>
    <fill>
      <patternFill patternType="solid">
        <fgColor indexed="54"/>
      </patternFill>
    </fill>
    <fill>
      <patternFill patternType="solid">
        <fgColor indexed="41"/>
      </patternFill>
    </fill>
    <fill>
      <patternFill patternType="solid">
        <fgColor indexed="41"/>
      </patternFill>
    </fill>
    <fill>
      <patternFill patternType="solid">
        <fgColor indexed="47"/>
      </patternFill>
    </fill>
    <fill>
      <patternFill patternType="solid">
        <fgColor indexed="47"/>
      </patternFill>
    </fill>
    <fill>
      <patternFill patternType="solid">
        <fgColor indexed="44"/>
      </patternFill>
    </fill>
    <fill>
      <patternFill patternType="solid">
        <fgColor indexed="44"/>
      </patternFill>
    </fill>
    <fill>
      <patternFill patternType="solid">
        <fgColor indexed="49"/>
      </patternFill>
    </fill>
    <fill>
      <patternFill patternType="solid">
        <fgColor indexed="49"/>
      </patternFill>
    </fill>
    <fill>
      <patternFill patternType="solid">
        <fgColor indexed="33"/>
      </patternFill>
    </fill>
    <fill>
      <patternFill patternType="solid">
        <fgColor indexed="57"/>
      </patternFill>
    </fill>
    <fill>
      <patternFill patternType="solid">
        <fgColor indexed="37"/>
      </patternFill>
    </fill>
    <fill>
      <patternFill patternType="solid">
        <fgColor indexed="61"/>
      </patternFill>
    </fill>
    <fill>
      <patternFill patternType="solid">
        <fgColor indexed="36"/>
      </patternFill>
    </fill>
    <fill>
      <patternFill patternType="solid">
        <fgColor indexed="60"/>
      </patternFill>
    </fill>
    <fill>
      <patternFill patternType="solid">
        <fgColor indexed="54"/>
      </patternFill>
    </fill>
    <fill>
      <patternFill patternType="solid">
        <fgColor indexed="53"/>
      </patternFill>
    </fill>
    <fill>
      <patternFill patternType="solid">
        <fgColor indexed="53"/>
      </patternFill>
    </fill>
    <fill>
      <patternFill patternType="solid">
        <fgColor indexed="45"/>
      </patternFill>
    </fill>
    <fill>
      <patternFill patternType="solid">
        <fgColor indexed="63"/>
      </patternFill>
    </fill>
    <fill>
      <patternFill patternType="solid">
        <fgColor indexed="42"/>
      </patternFill>
    </fill>
    <fill>
      <patternFill patternType="solid">
        <fgColor indexed="42"/>
      </patternFill>
    </fill>
    <fill>
      <patternFill patternType="solid">
        <fgColor indexed="43"/>
      </patternFill>
    </fill>
    <fill>
      <patternFill patternType="solid">
        <fgColor indexed="43"/>
      </patternFill>
    </fill>
    <fill>
      <patternFill patternType="solid">
        <fgColor indexed="59"/>
      </patternFill>
    </fill>
    <fill>
      <patternFill patternType="solid">
        <fgColor indexed="9"/>
      </patternFill>
    </fill>
    <fill>
      <patternFill patternType="solid">
        <fgColor indexed="37"/>
      </patternFill>
    </fill>
    <fill>
      <patternFill patternType="solid">
        <fgColor indexed="55"/>
      </patternFill>
    </fill>
    <fill>
      <patternFill patternType="solid">
        <fgColor indexed="22"/>
      </patternFill>
    </fill>
    <fill>
      <patternFill patternType="solid">
        <fgColor indexed="33"/>
      </patternFill>
    </fill>
    <fill>
      <patternFill patternType="solid">
        <fgColor indexed="45"/>
      </patternFill>
    </fill>
    <fill>
      <patternFill patternType="solid">
        <fgColor theme="0"/>
      </patternFill>
    </fill>
    <fill>
      <patternFill patternType="solid">
        <fgColor rgb="FFFFFFFF"/>
      </patternFill>
    </fill>
    <fill>
      <patternFill patternType="solid">
        <fgColor rgb="FFA0A0A0"/>
      </patternFill>
    </fill>
    <fill>
      <patternFill patternType="solid">
        <fgColor rgb="FFEAEAEA"/>
      </patternFill>
    </fill>
  </fills>
  <borders count="54">
    <border>
      <left/>
      <right/>
      <top/>
      <bottom/>
      <diagonal/>
    </border>
    <border>
      <left style="thin">
        <color indexed="23"/>
      </left>
      <right style="thin">
        <color indexed="23"/>
      </right>
      <top style="thin">
        <color indexed="23"/>
      </top>
      <bottom style="thin">
        <color indexed="23"/>
      </bottom>
      <diagonal/>
    </border>
    <border>
      <left style="double">
        <color indexed="28"/>
      </left>
      <right style="double">
        <color indexed="28"/>
      </right>
      <top style="double">
        <color indexed="28"/>
      </top>
      <bottom style="double">
        <color indexed="28"/>
      </bottom>
      <diagonal/>
    </border>
    <border>
      <left style="double">
        <color indexed="53"/>
      </left>
      <right style="double">
        <color indexed="53"/>
      </right>
      <top style="double">
        <color indexed="53"/>
      </top>
      <bottom style="double">
        <color indexed="53"/>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33"/>
      </left>
      <right style="thin">
        <color indexed="33"/>
      </right>
      <top style="thin">
        <color indexed="33"/>
      </top>
      <bottom style="thin">
        <color indexed="33"/>
      </bottom>
      <diagonal/>
    </border>
    <border>
      <left style="thin">
        <color indexed="57"/>
      </left>
      <right style="thin">
        <color indexed="57"/>
      </right>
      <top style="thin">
        <color indexed="57"/>
      </top>
      <bottom style="thin">
        <color indexed="57"/>
      </bottom>
      <diagonal/>
    </border>
    <border>
      <left style="thin">
        <color indexed="28"/>
      </left>
      <right style="thin">
        <color indexed="28"/>
      </right>
      <top style="thin">
        <color indexed="28"/>
      </top>
      <bottom style="thin">
        <color indexed="28"/>
      </bottom>
      <diagonal/>
    </border>
    <border>
      <left style="thin">
        <color indexed="53"/>
      </left>
      <right style="thin">
        <color indexed="53"/>
      </right>
      <top style="thin">
        <color indexed="53"/>
      </top>
      <bottom style="thin">
        <color indexed="53"/>
      </bottom>
      <diagonal/>
    </border>
    <border>
      <left style="thin">
        <color indexed="55"/>
      </left>
      <right style="thin">
        <color indexed="55"/>
      </right>
      <top style="thin">
        <color indexed="55"/>
      </top>
      <bottom style="thin">
        <color indexed="55"/>
      </bottom>
      <diagonal/>
    </border>
    <border>
      <left/>
      <right/>
      <top style="thin">
        <color indexed="55"/>
      </top>
      <bottom style="thin">
        <color indexed="55"/>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right/>
      <top style="thin">
        <color indexed="57"/>
      </top>
      <bottom style="thin">
        <color indexed="57"/>
      </bottom>
      <diagonal/>
    </border>
    <border>
      <left style="thin">
        <color indexed="57"/>
      </left>
      <right/>
      <top style="thin">
        <color indexed="57"/>
      </top>
      <bottom style="thin">
        <color indexed="57"/>
      </bottom>
      <diagonal/>
    </border>
    <border>
      <left/>
      <right style="thin">
        <color indexed="57"/>
      </right>
      <top style="thin">
        <color indexed="57"/>
      </top>
      <bottom style="thin">
        <color indexed="57"/>
      </bottom>
      <diagonal/>
    </border>
    <border>
      <left/>
      <right/>
      <top style="thin">
        <color indexed="49"/>
      </top>
      <bottom style="double">
        <color indexed="49"/>
      </bottom>
      <diagonal/>
    </border>
    <border>
      <left style="thin">
        <color indexed="22"/>
      </left>
      <right/>
      <top style="thin">
        <color indexed="22"/>
      </top>
      <bottom/>
      <diagonal/>
    </border>
    <border>
      <left style="thin">
        <color indexed="22"/>
      </left>
      <right/>
      <top/>
      <bottom/>
      <diagonal/>
    </border>
    <border>
      <left style="thin">
        <color indexed="22"/>
      </left>
      <right/>
      <top/>
      <bottom style="thin">
        <color indexed="22"/>
      </bottom>
      <diagonal/>
    </border>
    <border>
      <left/>
      <right/>
      <top/>
      <bottom style="thin">
        <color indexed="55"/>
      </bottom>
      <diagonal/>
    </border>
    <border>
      <left style="thin">
        <color indexed="33"/>
      </left>
      <right/>
      <top style="thin">
        <color indexed="33"/>
      </top>
      <bottom/>
      <diagonal/>
    </border>
    <border>
      <left/>
      <right style="thin">
        <color indexed="33"/>
      </right>
      <top style="thin">
        <color indexed="33"/>
      </top>
      <bottom/>
      <diagonal/>
    </border>
    <border>
      <left style="thin">
        <color indexed="33"/>
      </left>
      <right/>
      <top/>
      <bottom/>
      <diagonal/>
    </border>
    <border>
      <left/>
      <right style="thin">
        <color indexed="33"/>
      </right>
      <top/>
      <bottom/>
      <diagonal/>
    </border>
    <border>
      <left style="thin">
        <color indexed="33"/>
      </left>
      <right/>
      <top/>
      <bottom style="thin">
        <color indexed="33"/>
      </bottom>
      <diagonal/>
    </border>
    <border>
      <left/>
      <right style="thin">
        <color indexed="33"/>
      </right>
      <top/>
      <bottom style="thin">
        <color indexed="33"/>
      </bottom>
      <diagonal/>
    </border>
    <border>
      <left/>
      <right/>
      <top style="thin">
        <color indexed="33"/>
      </top>
      <bottom/>
      <diagonal/>
    </border>
    <border>
      <left/>
      <right/>
      <top/>
      <bottom style="thin">
        <color indexed="33"/>
      </bottom>
      <diagonal/>
    </border>
    <border>
      <left style="thin">
        <color indexed="33"/>
      </left>
      <right/>
      <top style="thin">
        <color indexed="33"/>
      </top>
      <bottom style="thin">
        <color indexed="33"/>
      </bottom>
      <diagonal/>
    </border>
    <border>
      <left/>
      <right/>
      <top style="thin">
        <color indexed="33"/>
      </top>
      <bottom style="thin">
        <color indexed="33"/>
      </bottom>
      <diagonal/>
    </border>
    <border>
      <left/>
      <right style="thin">
        <color indexed="33"/>
      </right>
      <top style="thin">
        <color indexed="33"/>
      </top>
      <bottom style="thin">
        <color indexed="33"/>
      </bottom>
      <diagonal/>
    </border>
    <border>
      <left style="thin">
        <color indexed="33"/>
      </left>
      <right style="thin">
        <color indexed="33"/>
      </right>
      <top/>
      <bottom/>
      <diagonal/>
    </border>
    <border>
      <left style="thin">
        <color indexed="33"/>
      </left>
      <right style="thin">
        <color indexed="33"/>
      </right>
      <top/>
      <bottom style="thin">
        <color indexed="33"/>
      </bottom>
      <diagonal/>
    </border>
    <border>
      <left style="thin">
        <color indexed="33"/>
      </left>
      <right style="dashed">
        <color indexed="33"/>
      </right>
      <top style="thin">
        <color indexed="33"/>
      </top>
      <bottom/>
      <diagonal/>
    </border>
    <border>
      <left style="thin">
        <color indexed="33"/>
      </left>
      <right style="thin">
        <color indexed="55"/>
      </right>
      <top style="thin">
        <color indexed="33"/>
      </top>
      <bottom style="thin">
        <color indexed="33"/>
      </bottom>
      <diagonal/>
    </border>
    <border>
      <left style="thin">
        <color indexed="55"/>
      </left>
      <right style="thin">
        <color indexed="55"/>
      </right>
      <top style="thin">
        <color indexed="33"/>
      </top>
      <bottom style="thin">
        <color indexed="33"/>
      </bottom>
      <diagonal/>
    </border>
    <border>
      <left style="thin">
        <color indexed="55"/>
      </left>
      <right style="thin">
        <color indexed="33"/>
      </right>
      <top style="thin">
        <color indexed="33"/>
      </top>
      <bottom style="thin">
        <color indexed="33"/>
      </bottom>
      <diagonal/>
    </border>
    <border>
      <left/>
      <right style="thin">
        <color indexed="64"/>
      </right>
      <top/>
      <bottom/>
      <diagonal/>
    </border>
    <border>
      <left style="thin">
        <color indexed="33"/>
      </left>
      <right style="dashed">
        <color indexed="33"/>
      </right>
      <top style="thin">
        <color indexed="33"/>
      </top>
      <bottom style="thin">
        <color indexed="33"/>
      </bottom>
      <diagonal/>
    </border>
    <border>
      <left style="thin">
        <color indexed="33"/>
      </left>
      <right style="thin">
        <color rgb="FFA0A0A0"/>
      </right>
      <top style="thin">
        <color indexed="33"/>
      </top>
      <bottom style="thin">
        <color indexed="33"/>
      </bottom>
      <diagonal/>
    </border>
    <border>
      <left/>
      <right/>
      <top/>
      <bottom/>
      <diagonal/>
    </border>
    <border>
      <left style="thin">
        <color indexed="33"/>
      </left>
      <right style="thin">
        <color indexed="33"/>
      </right>
      <top style="thin">
        <color indexed="33"/>
      </top>
      <bottom/>
      <diagonal/>
    </border>
    <border>
      <left/>
      <right style="thin">
        <color rgb="FFA0A0A0"/>
      </right>
      <top/>
      <bottom style="thin">
        <color indexed="33"/>
      </bottom>
      <diagonal/>
    </border>
    <border>
      <left/>
      <right style="thin">
        <color rgb="FFA0A0A0"/>
      </right>
      <top style="thin">
        <color indexed="33"/>
      </top>
      <bottom/>
      <diagonal/>
    </border>
    <border>
      <left/>
      <right style="thin">
        <color rgb="FFA0A0A0"/>
      </right>
      <top/>
      <bottom/>
      <diagonal/>
    </border>
    <border diagonalUp="1" diagonalDown="1">
      <left/>
      <right/>
      <top/>
      <bottom/>
      <diagonal/>
    </border>
    <border>
      <left/>
      <right style="thin">
        <color rgb="FFA0A0A0"/>
      </right>
      <top style="thin">
        <color indexed="33"/>
      </top>
      <bottom style="thin">
        <color indexed="33"/>
      </bottom>
      <diagonal/>
    </border>
    <border diagonalUp="1" diagonalDown="1">
      <left style="thin">
        <color rgb="FFA0A0A0"/>
      </left>
      <right style="thin">
        <color rgb="FFA0A0A0"/>
      </right>
      <top style="thin">
        <color rgb="FFA0A0A0"/>
      </top>
      <bottom style="thin">
        <color rgb="FFA0A0A0"/>
      </bottom>
      <diagonal/>
    </border>
    <border diagonalUp="1" diagonalDown="1">
      <left style="thin">
        <color rgb="FFA0A0A0"/>
      </left>
      <right/>
      <top style="thin">
        <color rgb="FFA0A0A0"/>
      </top>
      <bottom style="thin">
        <color rgb="FFA0A0A0"/>
      </bottom>
      <diagonal/>
    </border>
    <border diagonalUp="1" diagonalDown="1">
      <left/>
      <right/>
      <top style="thin">
        <color rgb="FFA0A0A0"/>
      </top>
      <bottom style="thin">
        <color rgb="FFA0A0A0"/>
      </bottom>
      <diagonal/>
    </border>
    <border diagonalUp="1" diagonalDown="1">
      <left/>
      <right style="thin">
        <color rgb="FFA0A0A0"/>
      </right>
      <top style="thin">
        <color rgb="FFA0A0A0"/>
      </top>
      <bottom style="thin">
        <color rgb="FFA0A0A0"/>
      </bottom>
      <diagonal/>
    </border>
  </borders>
  <cellStyleXfs count="783">
    <xf numFmtId="0" fontId="0" fillId="0" borderId="0"/>
    <xf numFmtId="0" fontId="35" fillId="2" borderId="0" applyNumberFormat="0" applyBorder="0"/>
    <xf numFmtId="0" fontId="35" fillId="3" borderId="0" applyNumberFormat="0" applyBorder="0"/>
    <xf numFmtId="0" fontId="35" fillId="4" borderId="0" applyNumberFormat="0" applyBorder="0"/>
    <xf numFmtId="0" fontId="35" fillId="5" borderId="0" applyNumberFormat="0" applyBorder="0"/>
    <xf numFmtId="0" fontId="35" fillId="4" borderId="0" applyNumberFormat="0" applyBorder="0"/>
    <xf numFmtId="0" fontId="35" fillId="5" borderId="0" applyNumberFormat="0" applyBorder="0"/>
    <xf numFmtId="0" fontId="35" fillId="2" borderId="0" applyNumberFormat="0" applyBorder="0"/>
    <xf numFmtId="0" fontId="35" fillId="3" borderId="0" applyNumberFormat="0" applyBorder="0"/>
    <xf numFmtId="0" fontId="35" fillId="6" borderId="0" applyNumberFormat="0" applyBorder="0"/>
    <xf numFmtId="0" fontId="35" fillId="7" borderId="0" applyNumberFormat="0" applyBorder="0"/>
    <xf numFmtId="0" fontId="35" fillId="8" borderId="0" applyNumberFormat="0" applyBorder="0"/>
    <xf numFmtId="0" fontId="35" fillId="9" borderId="0" applyNumberFormat="0" applyBorder="0"/>
    <xf numFmtId="0" fontId="35" fillId="2" borderId="0" applyNumberFormat="0" applyBorder="0"/>
    <xf numFmtId="0" fontId="35" fillId="3" borderId="0" applyNumberFormat="0" applyBorder="0"/>
    <xf numFmtId="0" fontId="35" fillId="4" borderId="0" applyNumberFormat="0" applyBorder="0"/>
    <xf numFmtId="0" fontId="35" fillId="5" borderId="0" applyNumberFormat="0" applyBorder="0"/>
    <xf numFmtId="0" fontId="35" fillId="4" borderId="0" applyNumberFormat="0" applyBorder="0"/>
    <xf numFmtId="0" fontId="35" fillId="5" borderId="0" applyNumberFormat="0" applyBorder="0"/>
    <xf numFmtId="0" fontId="35" fillId="2" borderId="0" applyNumberFormat="0" applyBorder="0"/>
    <xf numFmtId="0" fontId="35" fillId="3" borderId="0" applyNumberFormat="0" applyBorder="0"/>
    <xf numFmtId="0" fontId="35" fillId="10" borderId="0" applyNumberFormat="0" applyBorder="0"/>
    <xf numFmtId="0" fontId="35" fillId="11" borderId="0" applyNumberFormat="0" applyBorder="0"/>
    <xf numFmtId="0" fontId="35" fillId="8" borderId="0" applyNumberFormat="0" applyBorder="0"/>
    <xf numFmtId="0" fontId="35" fillId="9" borderId="0" applyNumberFormat="0" applyBorder="0"/>
    <xf numFmtId="0" fontId="36" fillId="12" borderId="0" applyNumberFormat="0" applyBorder="0"/>
    <xf numFmtId="0" fontId="36" fillId="13" borderId="0" applyNumberFormat="0" applyBorder="0"/>
    <xf numFmtId="0" fontId="36" fillId="4" borderId="0" applyNumberFormat="0" applyBorder="0"/>
    <xf numFmtId="0" fontId="36" fillId="5" borderId="0" applyNumberFormat="0" applyBorder="0"/>
    <xf numFmtId="0" fontId="36" fillId="4" borderId="0" applyNumberFormat="0" applyBorder="0"/>
    <xf numFmtId="0" fontId="36" fillId="5" borderId="0" applyNumberFormat="0" applyBorder="0"/>
    <xf numFmtId="0" fontId="36" fillId="14" borderId="0" applyNumberFormat="0" applyBorder="0"/>
    <xf numFmtId="0" fontId="36" fillId="15" borderId="0" applyNumberFormat="0" applyBorder="0"/>
    <xf numFmtId="0" fontId="36" fillId="12" borderId="0" applyNumberFormat="0" applyBorder="0"/>
    <xf numFmtId="0" fontId="36" fillId="13" borderId="0" applyNumberFormat="0" applyBorder="0"/>
    <xf numFmtId="0" fontId="36" fillId="8" borderId="0" applyNumberFormat="0" applyBorder="0"/>
    <xf numFmtId="0" fontId="36" fillId="9" borderId="0" applyNumberFormat="0" applyBorder="0"/>
    <xf numFmtId="0" fontId="36" fillId="12" borderId="0" applyNumberFormat="0" applyBorder="0"/>
    <xf numFmtId="0" fontId="36" fillId="13" borderId="0" applyNumberFormat="0" applyBorder="0"/>
    <xf numFmtId="0" fontId="36" fillId="16" borderId="0" applyNumberFormat="0" applyBorder="0"/>
    <xf numFmtId="0" fontId="36" fillId="17" borderId="0" applyNumberFormat="0" applyBorder="0"/>
    <xf numFmtId="0" fontId="36" fillId="18" borderId="0" applyNumberFormat="0" applyBorder="0"/>
    <xf numFmtId="0" fontId="36" fillId="19" borderId="0" applyNumberFormat="0" applyBorder="0"/>
    <xf numFmtId="0" fontId="36" fillId="20" borderId="0" applyNumberFormat="0" applyBorder="0"/>
    <xf numFmtId="0" fontId="36" fillId="5" borderId="0" applyNumberFormat="0" applyBorder="0"/>
    <xf numFmtId="0" fontId="36" fillId="12" borderId="0" applyNumberFormat="0" applyBorder="0"/>
    <xf numFmtId="0" fontId="36" fillId="13" borderId="0" applyNumberFormat="0" applyBorder="0"/>
    <xf numFmtId="0" fontId="36" fillId="21" borderId="0" applyNumberFormat="0" applyBorder="0"/>
    <xf numFmtId="0" fontId="36" fillId="22" borderId="0" applyNumberFormat="0" applyBorder="0"/>
    <xf numFmtId="0" fontId="37" fillId="23" borderId="0" applyNumberFormat="0" applyBorder="0"/>
    <xf numFmtId="0" fontId="61" fillId="24" borderId="0" applyNumberFormat="0" applyBorder="0"/>
    <xf numFmtId="0" fontId="38" fillId="2" borderId="1" applyNumberFormat="0"/>
    <xf numFmtId="0" fontId="38" fillId="3" borderId="1" applyNumberFormat="0"/>
    <xf numFmtId="0" fontId="39" fillId="14" borderId="2" applyNumberFormat="0"/>
    <xf numFmtId="0" fontId="39" fillId="15" borderId="3" applyNumberFormat="0"/>
    <xf numFmtId="43" fontId="57" fillId="0" borderId="0" applyBorder="0"/>
    <xf numFmtId="44" fontId="57" fillId="0" borderId="0" applyBorder="0"/>
    <xf numFmtId="0" fontId="40" fillId="0" borderId="0" applyNumberFormat="0" applyBorder="0"/>
    <xf numFmtId="0" fontId="40" fillId="0" borderId="0" applyNumberFormat="0" applyBorder="0"/>
    <xf numFmtId="0" fontId="57" fillId="0" borderId="0"/>
    <xf numFmtId="0" fontId="57" fillId="0" borderId="0"/>
    <xf numFmtId="0" fontId="57" fillId="0" borderId="0"/>
    <xf numFmtId="0" fontId="57" fillId="0" borderId="0"/>
    <xf numFmtId="43" fontId="57" fillId="0" borderId="0" applyBorder="0"/>
    <xf numFmtId="43" fontId="57" fillId="0" borderId="0" applyBorder="0"/>
    <xf numFmtId="43" fontId="57" fillId="0" borderId="0" applyBorder="0"/>
    <xf numFmtId="43" fontId="57" fillId="0" borderId="0" applyBorder="0"/>
    <xf numFmtId="41" fontId="57" fillId="0" borderId="0" applyBorder="0"/>
    <xf numFmtId="41" fontId="57" fillId="0" borderId="0" applyBorder="0"/>
    <xf numFmtId="41" fontId="57" fillId="0" borderId="0" applyBorder="0"/>
    <xf numFmtId="41" fontId="57" fillId="0" borderId="0" applyBorder="0"/>
    <xf numFmtId="44" fontId="57" fillId="0" borderId="0" applyBorder="0"/>
    <xf numFmtId="44" fontId="57" fillId="0" borderId="0" applyBorder="0"/>
    <xf numFmtId="44" fontId="57" fillId="0" borderId="0" applyBorder="0"/>
    <xf numFmtId="44" fontId="57" fillId="0" borderId="0" applyBorder="0"/>
    <xf numFmtId="42" fontId="57" fillId="0" borderId="0" applyBorder="0"/>
    <xf numFmtId="42" fontId="57" fillId="0" borderId="0" applyBorder="0"/>
    <xf numFmtId="42" fontId="57" fillId="0" borderId="0" applyBorder="0"/>
    <xf numFmtId="42" fontId="57" fillId="0" borderId="0" applyBorder="0"/>
    <xf numFmtId="0" fontId="12" fillId="0" borderId="0" applyNumberFormat="0" applyBorder="0"/>
    <xf numFmtId="0" fontId="59" fillId="0" borderId="0" applyNumberFormat="0" applyBorder="0"/>
    <xf numFmtId="0" fontId="13" fillId="0" borderId="0" applyNumberFormat="0" applyBorder="0"/>
    <xf numFmtId="0" fontId="60" fillId="0" borderId="0" applyNumberFormat="0" applyBorder="0"/>
    <xf numFmtId="9" fontId="57" fillId="0" borderId="0" applyBorder="0"/>
    <xf numFmtId="9" fontId="57" fillId="0" borderId="0" applyBorder="0"/>
    <xf numFmtId="9" fontId="57" fillId="0" borderId="0" applyBorder="0"/>
    <xf numFmtId="9" fontId="57" fillId="0" borderId="0" applyBorder="0"/>
    <xf numFmtId="0" fontId="12" fillId="0" borderId="0" applyNumberFormat="0" applyBorder="0"/>
    <xf numFmtId="0" fontId="59" fillId="0" borderId="0" applyNumberFormat="0" applyBorder="0"/>
    <xf numFmtId="0" fontId="13" fillId="0" borderId="0" applyNumberFormat="0" applyBorder="0"/>
    <xf numFmtId="0" fontId="60" fillId="0" borderId="0" applyNumberFormat="0" applyBorder="0"/>
    <xf numFmtId="9" fontId="57" fillId="0" borderId="0" applyBorder="0"/>
    <xf numFmtId="9" fontId="57" fillId="0" borderId="0" applyBorder="0"/>
    <xf numFmtId="9" fontId="57" fillId="0" borderId="0" applyBorder="0"/>
    <xf numFmtId="9" fontId="57" fillId="0" borderId="0" applyBorder="0"/>
    <xf numFmtId="0" fontId="12" fillId="0" borderId="0" applyNumberFormat="0" applyBorder="0"/>
    <xf numFmtId="0" fontId="59" fillId="0" borderId="0" applyNumberFormat="0" applyBorder="0"/>
    <xf numFmtId="0" fontId="13" fillId="0" borderId="0" applyNumberFormat="0" applyBorder="0"/>
    <xf numFmtId="0" fontId="60" fillId="0" borderId="0" applyNumberFormat="0" applyBorder="0"/>
    <xf numFmtId="9" fontId="57" fillId="0" borderId="0" applyBorder="0"/>
    <xf numFmtId="9" fontId="57" fillId="0" borderId="0" applyBorder="0"/>
    <xf numFmtId="9" fontId="57" fillId="0" borderId="0" applyBorder="0"/>
    <xf numFmtId="9" fontId="57" fillId="0" borderId="0" applyBorder="0"/>
    <xf numFmtId="0" fontId="12" fillId="0" borderId="0" applyNumberFormat="0" applyBorder="0"/>
    <xf numFmtId="0" fontId="59" fillId="0" borderId="0" applyNumberFormat="0" applyBorder="0"/>
    <xf numFmtId="0" fontId="13" fillId="0" borderId="0" applyNumberFormat="0" applyBorder="0"/>
    <xf numFmtId="0" fontId="60" fillId="0" borderId="0" applyNumberFormat="0" applyBorder="0"/>
    <xf numFmtId="9" fontId="57" fillId="0" borderId="0" applyBorder="0"/>
    <xf numFmtId="9" fontId="57" fillId="0" borderId="0" applyBorder="0"/>
    <xf numFmtId="9" fontId="57" fillId="0" borderId="0" applyBorder="0"/>
    <xf numFmtId="9" fontId="57" fillId="0" borderId="0" applyBorder="0"/>
    <xf numFmtId="0" fontId="12" fillId="0" borderId="0" applyNumberFormat="0" applyBorder="0"/>
    <xf numFmtId="0" fontId="59" fillId="0" borderId="0" applyNumberFormat="0" applyBorder="0"/>
    <xf numFmtId="0" fontId="13" fillId="0" borderId="0" applyNumberFormat="0" applyBorder="0"/>
    <xf numFmtId="0" fontId="60" fillId="0" borderId="0" applyNumberFormat="0" applyBorder="0"/>
    <xf numFmtId="9" fontId="57" fillId="0" borderId="0" applyBorder="0"/>
    <xf numFmtId="9" fontId="57" fillId="0" borderId="0" applyBorder="0"/>
    <xf numFmtId="9" fontId="57" fillId="0" borderId="0" applyBorder="0"/>
    <xf numFmtId="9" fontId="57" fillId="0" borderId="0" applyBorder="0"/>
    <xf numFmtId="43" fontId="57" fillId="0" borderId="0" applyBorder="0"/>
    <xf numFmtId="41" fontId="57" fillId="0" borderId="0" applyBorder="0"/>
    <xf numFmtId="44" fontId="57" fillId="0" borderId="0" applyBorder="0"/>
    <xf numFmtId="42" fontId="57" fillId="0" borderId="0" applyBorder="0"/>
    <xf numFmtId="0" fontId="12" fillId="0" borderId="0" applyNumberFormat="0" applyBorder="0"/>
    <xf numFmtId="0" fontId="13" fillId="0" borderId="0" applyNumberFormat="0" applyBorder="0"/>
    <xf numFmtId="9" fontId="57" fillId="0" borderId="0" applyBorder="0"/>
    <xf numFmtId="0" fontId="41" fillId="25" borderId="0" applyNumberFormat="0" applyBorder="0"/>
    <xf numFmtId="0" fontId="41" fillId="26" borderId="0" applyNumberFormat="0" applyBorder="0"/>
    <xf numFmtId="0" fontId="42" fillId="0" borderId="4" applyNumberFormat="0"/>
    <xf numFmtId="0" fontId="42" fillId="0" borderId="4" applyNumberFormat="0"/>
    <xf numFmtId="0" fontId="43" fillId="0" borderId="4" applyNumberFormat="0"/>
    <xf numFmtId="0" fontId="43" fillId="0" borderId="4" applyNumberFormat="0"/>
    <xf numFmtId="0" fontId="44" fillId="0" borderId="5" applyNumberFormat="0"/>
    <xf numFmtId="0" fontId="44" fillId="0" borderId="5" applyNumberFormat="0"/>
    <xf numFmtId="0" fontId="44" fillId="0" borderId="0" applyNumberFormat="0" applyBorder="0"/>
    <xf numFmtId="0" fontId="44" fillId="0" borderId="0" applyNumberFormat="0" applyBorder="0"/>
    <xf numFmtId="0" fontId="64" fillId="0" borderId="0" applyNumberFormat="0" applyBorder="0"/>
    <xf numFmtId="0" fontId="45" fillId="8" borderId="1" applyNumberFormat="0"/>
    <xf numFmtId="0" fontId="45" fillId="9" borderId="1" applyNumberFormat="0"/>
    <xf numFmtId="0" fontId="46" fillId="0" borderId="6" applyNumberFormat="0"/>
    <xf numFmtId="0" fontId="46" fillId="0" borderId="6" applyNumberFormat="0"/>
    <xf numFmtId="0" fontId="47" fillId="27" borderId="0" applyNumberFormat="0" applyBorder="0"/>
    <xf numFmtId="0" fontId="47" fillId="28" borderId="0" applyNumberFormat="0" applyBorder="0"/>
    <xf numFmtId="0" fontId="65" fillId="0" borderId="0"/>
    <xf numFmtId="0" fontId="65" fillId="0" borderId="0"/>
    <xf numFmtId="0" fontId="57" fillId="27" borderId="7" applyNumberFormat="0"/>
    <xf numFmtId="0" fontId="57" fillId="28" borderId="8" applyNumberFormat="0"/>
    <xf numFmtId="0" fontId="57" fillId="27" borderId="7" applyNumberFormat="0"/>
    <xf numFmtId="0" fontId="57" fillId="27" borderId="7" applyNumberFormat="0"/>
    <xf numFmtId="0" fontId="48" fillId="2" borderId="9" applyNumberFormat="0"/>
    <xf numFmtId="0" fontId="62" fillId="3" borderId="10" applyNumberFormat="0"/>
    <xf numFmtId="9" fontId="57" fillId="0" borderId="0" applyBorder="0"/>
    <xf numFmtId="0" fontId="1" fillId="29" borderId="0" applyNumberFormat="0" applyBorder="0">
      <alignment horizontal="center" wrapText="1"/>
    </xf>
    <xf numFmtId="0" fontId="1" fillId="29" borderId="0" applyNumberFormat="0" applyBorder="0">
      <alignment horizontal="center" wrapText="1"/>
    </xf>
    <xf numFmtId="0" fontId="25" fillId="30" borderId="0" applyNumberFormat="0"/>
    <xf numFmtId="0" fontId="25" fillId="30" borderId="0" applyNumberFormat="0"/>
    <xf numFmtId="0" fontId="57" fillId="30" borderId="11" applyNumberFormat="0">
      <alignment horizontal="left" vertical="center"/>
    </xf>
    <xf numFmtId="0" fontId="57" fillId="30" borderId="11" applyNumberFormat="0">
      <alignment horizontal="left" vertical="center"/>
    </xf>
    <xf numFmtId="0" fontId="57" fillId="30" borderId="11" applyNumberFormat="0">
      <alignment horizontal="left" vertical="center"/>
    </xf>
    <xf numFmtId="0" fontId="57" fillId="30" borderId="11" applyNumberFormat="0">
      <alignment horizontal="left" vertical="center"/>
    </xf>
    <xf numFmtId="0" fontId="57" fillId="30" borderId="12" applyNumberFormat="0">
      <alignment horizontal="center" vertical="center"/>
    </xf>
    <xf numFmtId="0" fontId="57" fillId="30" borderId="12" applyNumberFormat="0">
      <alignment horizontal="center" vertical="center"/>
    </xf>
    <xf numFmtId="0" fontId="57" fillId="30" borderId="12" applyNumberFormat="0">
      <alignment horizontal="center" vertical="center"/>
    </xf>
    <xf numFmtId="0" fontId="57" fillId="30" borderId="12" applyNumberFormat="0">
      <alignment horizontal="center" vertical="center"/>
    </xf>
    <xf numFmtId="0" fontId="57" fillId="30" borderId="13" applyNumberFormat="0">
      <alignment horizontal="center" vertical="center"/>
    </xf>
    <xf numFmtId="0" fontId="57" fillId="30" borderId="13" applyNumberFormat="0">
      <alignment horizontal="center" vertical="center"/>
    </xf>
    <xf numFmtId="0" fontId="57" fillId="30" borderId="13" applyNumberFormat="0">
      <alignment horizontal="center" vertical="center"/>
    </xf>
    <xf numFmtId="0" fontId="57" fillId="30" borderId="13" applyNumberFormat="0">
      <alignment horizontal="center" vertical="center"/>
    </xf>
    <xf numFmtId="0" fontId="57" fillId="30" borderId="14" applyNumberFormat="0">
      <alignment horizontal="center" vertical="center"/>
    </xf>
    <xf numFmtId="0" fontId="57" fillId="30" borderId="14" applyNumberFormat="0">
      <alignment horizontal="center" vertical="center"/>
    </xf>
    <xf numFmtId="0" fontId="57" fillId="30" borderId="14" applyNumberFormat="0">
      <alignment horizontal="center" vertical="center"/>
    </xf>
    <xf numFmtId="0" fontId="57" fillId="30" borderId="14" applyNumberFormat="0">
      <alignment horizontal="center" vertical="center"/>
    </xf>
    <xf numFmtId="0" fontId="57" fillId="24" borderId="11" applyNumberFormat="0">
      <alignment horizontal="left" vertical="center"/>
    </xf>
    <xf numFmtId="0" fontId="57" fillId="31" borderId="11" applyNumberFormat="0">
      <alignment horizontal="left" vertical="center"/>
    </xf>
    <xf numFmtId="0" fontId="57" fillId="24" borderId="11" applyNumberFormat="0">
      <alignment horizontal="left" vertical="center"/>
    </xf>
    <xf numFmtId="0" fontId="57" fillId="24" borderId="11" applyNumberFormat="0">
      <alignment horizontal="left" vertical="center"/>
    </xf>
    <xf numFmtId="0" fontId="57" fillId="24" borderId="12" applyNumberFormat="0">
      <alignment horizontal="center" vertical="center"/>
    </xf>
    <xf numFmtId="0" fontId="57" fillId="31" borderId="12" applyNumberFormat="0">
      <alignment horizontal="center" vertical="center"/>
    </xf>
    <xf numFmtId="0" fontId="57" fillId="24" borderId="12" applyNumberFormat="0">
      <alignment horizontal="center" vertical="center"/>
    </xf>
    <xf numFmtId="0" fontId="57" fillId="24" borderId="12" applyNumberFormat="0">
      <alignment horizontal="center" vertical="center"/>
    </xf>
    <xf numFmtId="0" fontId="57" fillId="24" borderId="13" applyNumberFormat="0">
      <alignment horizontal="center" vertical="center"/>
    </xf>
    <xf numFmtId="0" fontId="57" fillId="31" borderId="13" applyNumberFormat="0">
      <alignment horizontal="center" vertical="center"/>
    </xf>
    <xf numFmtId="0" fontId="57" fillId="24" borderId="13" applyNumberFormat="0">
      <alignment horizontal="center" vertical="center"/>
    </xf>
    <xf numFmtId="0" fontId="57" fillId="24" borderId="13" applyNumberFormat="0">
      <alignment horizontal="center" vertical="center"/>
    </xf>
    <xf numFmtId="0" fontId="57" fillId="24" borderId="14" applyNumberFormat="0">
      <alignment horizontal="center" vertical="center"/>
    </xf>
    <xf numFmtId="0" fontId="57" fillId="31" borderId="14" applyNumberFormat="0">
      <alignment horizontal="center" vertical="center"/>
    </xf>
    <xf numFmtId="0" fontId="57" fillId="24" borderId="14" applyNumberFormat="0">
      <alignment horizontal="center" vertical="center"/>
    </xf>
    <xf numFmtId="0" fontId="57" fillId="24"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57" fillId="24" borderId="14" applyNumberFormat="0">
      <alignment horizontal="center" vertical="center"/>
    </xf>
    <xf numFmtId="0" fontId="57" fillId="31" borderId="14" applyNumberFormat="0">
      <alignment horizontal="center" vertical="center"/>
    </xf>
    <xf numFmtId="0" fontId="57" fillId="24" borderId="14" applyNumberFormat="0">
      <alignment horizontal="center" vertical="center"/>
    </xf>
    <xf numFmtId="0" fontId="57" fillId="24"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24" borderId="14" applyNumberFormat="0">
      <alignment horizontal="center" vertical="center"/>
    </xf>
    <xf numFmtId="0" fontId="29" fillId="31" borderId="14" applyNumberFormat="0">
      <alignment horizontal="center" vertical="center"/>
    </xf>
    <xf numFmtId="0" fontId="29" fillId="24" borderId="14" applyNumberFormat="0">
      <alignment horizontal="center" vertical="center"/>
    </xf>
    <xf numFmtId="0" fontId="29" fillId="24" borderId="14" applyNumberFormat="0">
      <alignment horizontal="center" vertical="center"/>
    </xf>
    <xf numFmtId="0" fontId="57" fillId="30" borderId="11" applyNumberFormat="0">
      <alignment horizontal="left" vertical="center"/>
    </xf>
    <xf numFmtId="0" fontId="57" fillId="30" borderId="11" applyNumberFormat="0">
      <alignment horizontal="left" vertical="center"/>
    </xf>
    <xf numFmtId="0" fontId="57" fillId="30" borderId="11" applyNumberFormat="0">
      <alignment horizontal="left" vertical="center"/>
    </xf>
    <xf numFmtId="0" fontId="57" fillId="30" borderId="11" applyNumberFormat="0">
      <alignment horizontal="left" vertical="center"/>
    </xf>
    <xf numFmtId="0" fontId="57" fillId="30" borderId="12" applyNumberFormat="0">
      <alignment horizontal="center" vertical="center"/>
    </xf>
    <xf numFmtId="0" fontId="57" fillId="30" borderId="12" applyNumberFormat="0">
      <alignment horizontal="center" vertical="center"/>
    </xf>
    <xf numFmtId="0" fontId="57" fillId="30" borderId="12" applyNumberFormat="0">
      <alignment horizontal="center" vertical="center"/>
    </xf>
    <xf numFmtId="0" fontId="57" fillId="30" borderId="12" applyNumberFormat="0">
      <alignment horizontal="center" vertical="center"/>
    </xf>
    <xf numFmtId="0" fontId="57" fillId="30" borderId="13" applyNumberFormat="0">
      <alignment horizontal="center" vertical="center"/>
    </xf>
    <xf numFmtId="0" fontId="57" fillId="30" borderId="13" applyNumberFormat="0">
      <alignment horizontal="center" vertical="center"/>
    </xf>
    <xf numFmtId="0" fontId="57" fillId="30" borderId="13" applyNumberFormat="0">
      <alignment horizontal="center" vertical="center"/>
    </xf>
    <xf numFmtId="0" fontId="57" fillId="30" borderId="13" applyNumberFormat="0">
      <alignment horizontal="center" vertical="center"/>
    </xf>
    <xf numFmtId="0" fontId="57" fillId="30" borderId="14" applyNumberFormat="0">
      <alignment horizontal="center" vertical="center"/>
    </xf>
    <xf numFmtId="0" fontId="57" fillId="30" borderId="14" applyNumberFormat="0">
      <alignment horizontal="center" vertical="center"/>
    </xf>
    <xf numFmtId="0" fontId="57" fillId="30" borderId="14" applyNumberFormat="0">
      <alignment horizontal="center" vertical="center"/>
    </xf>
    <xf numFmtId="0" fontId="57" fillId="30" borderId="14" applyNumberFormat="0">
      <alignment horizontal="center" vertical="center"/>
    </xf>
    <xf numFmtId="0" fontId="57" fillId="24" borderId="11" applyNumberFormat="0">
      <alignment horizontal="left" vertical="center"/>
    </xf>
    <xf numFmtId="0" fontId="57" fillId="31" borderId="11" applyNumberFormat="0">
      <alignment horizontal="left" vertical="center"/>
    </xf>
    <xf numFmtId="0" fontId="57" fillId="24" borderId="11" applyNumberFormat="0">
      <alignment horizontal="left" vertical="center"/>
    </xf>
    <xf numFmtId="0" fontId="57" fillId="24" borderId="11" applyNumberFormat="0">
      <alignment horizontal="left" vertical="center"/>
    </xf>
    <xf numFmtId="0" fontId="57" fillId="24" borderId="12" applyNumberFormat="0">
      <alignment horizontal="center" vertical="center"/>
    </xf>
    <xf numFmtId="0" fontId="57" fillId="31" borderId="12" applyNumberFormat="0">
      <alignment horizontal="center" vertical="center"/>
    </xf>
    <xf numFmtId="0" fontId="57" fillId="24" borderId="12" applyNumberFormat="0">
      <alignment horizontal="center" vertical="center"/>
    </xf>
    <xf numFmtId="0" fontId="57" fillId="24" borderId="12" applyNumberFormat="0">
      <alignment horizontal="center" vertical="center"/>
    </xf>
    <xf numFmtId="0" fontId="57" fillId="24" borderId="13" applyNumberFormat="0">
      <alignment horizontal="center" vertical="center"/>
    </xf>
    <xf numFmtId="0" fontId="57" fillId="31" borderId="13" applyNumberFormat="0">
      <alignment horizontal="center" vertical="center"/>
    </xf>
    <xf numFmtId="0" fontId="57" fillId="24" borderId="13" applyNumberFormat="0">
      <alignment horizontal="center" vertical="center"/>
    </xf>
    <xf numFmtId="0" fontId="57" fillId="24" borderId="13" applyNumberFormat="0">
      <alignment horizontal="center" vertical="center"/>
    </xf>
    <xf numFmtId="0" fontId="57" fillId="24" borderId="14" applyNumberFormat="0">
      <alignment horizontal="center" vertical="center"/>
    </xf>
    <xf numFmtId="0" fontId="57" fillId="31" borderId="14" applyNumberFormat="0">
      <alignment horizontal="center" vertical="center"/>
    </xf>
    <xf numFmtId="0" fontId="57" fillId="24" borderId="14" applyNumberFormat="0">
      <alignment horizontal="center" vertical="center"/>
    </xf>
    <xf numFmtId="0" fontId="57" fillId="24"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57" fillId="3" borderId="0" applyNumberFormat="0" applyBorder="0">
      <alignment horizontal="center"/>
    </xf>
    <xf numFmtId="0" fontId="1" fillId="29" borderId="0" applyNumberFormat="0" applyBorder="0">
      <alignment horizontal="center" wrapText="1"/>
    </xf>
    <xf numFmtId="0" fontId="1" fillId="29" borderId="0" applyNumberFormat="0" applyBorder="0">
      <alignment horizontal="center" wrapText="1"/>
    </xf>
    <xf numFmtId="0" fontId="25" fillId="30" borderId="0" applyNumberFormat="0"/>
    <xf numFmtId="0" fontId="58" fillId="15" borderId="0" applyNumberFormat="0" applyBorder="0"/>
    <xf numFmtId="0" fontId="57" fillId="30" borderId="8" applyNumberFormat="0">
      <alignment horizontal="left" vertical="center"/>
    </xf>
    <xf numFmtId="0" fontId="57" fillId="30" borderId="15" applyNumberFormat="0">
      <alignment horizontal="center" vertical="center"/>
    </xf>
    <xf numFmtId="0" fontId="57" fillId="30" borderId="16" applyNumberFormat="0">
      <alignment horizontal="center" vertical="center"/>
    </xf>
    <xf numFmtId="0" fontId="57" fillId="30" borderId="17" applyNumberFormat="0">
      <alignment horizontal="center" vertical="center"/>
    </xf>
    <xf numFmtId="0" fontId="57" fillId="3" borderId="8" applyNumberFormat="0">
      <alignment horizontal="left" vertical="center"/>
    </xf>
    <xf numFmtId="0" fontId="57" fillId="3" borderId="15" applyNumberFormat="0">
      <alignment horizontal="center" vertical="center"/>
    </xf>
    <xf numFmtId="0" fontId="57" fillId="3" borderId="16" applyNumberFormat="0">
      <alignment horizontal="center" vertical="center"/>
    </xf>
    <xf numFmtId="0" fontId="57"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7" fillId="30" borderId="11" applyNumberFormat="0">
      <alignment horizontal="left" vertical="center"/>
    </xf>
    <xf numFmtId="0" fontId="57" fillId="30" borderId="11" applyNumberFormat="0">
      <alignment horizontal="left" vertical="center"/>
    </xf>
    <xf numFmtId="0" fontId="57" fillId="30" borderId="11" applyNumberFormat="0">
      <alignment horizontal="left" vertical="center"/>
    </xf>
    <xf numFmtId="0" fontId="57" fillId="30" borderId="11" applyNumberFormat="0">
      <alignment horizontal="left" vertical="center"/>
    </xf>
    <xf numFmtId="0" fontId="57" fillId="30" borderId="12" applyNumberFormat="0">
      <alignment horizontal="center" vertical="center"/>
    </xf>
    <xf numFmtId="0" fontId="57" fillId="30" borderId="12" applyNumberFormat="0">
      <alignment horizontal="center" vertical="center"/>
    </xf>
    <xf numFmtId="0" fontId="57" fillId="30" borderId="12" applyNumberFormat="0">
      <alignment horizontal="center" vertical="center"/>
    </xf>
    <xf numFmtId="0" fontId="57" fillId="30" borderId="12" applyNumberFormat="0">
      <alignment horizontal="center" vertical="center"/>
    </xf>
    <xf numFmtId="0" fontId="57" fillId="30" borderId="13" applyNumberFormat="0">
      <alignment horizontal="center" vertical="center"/>
    </xf>
    <xf numFmtId="0" fontId="57" fillId="30" borderId="13" applyNumberFormat="0">
      <alignment horizontal="center" vertical="center"/>
    </xf>
    <xf numFmtId="0" fontId="57" fillId="30" borderId="13" applyNumberFormat="0">
      <alignment horizontal="center" vertical="center"/>
    </xf>
    <xf numFmtId="0" fontId="57" fillId="30" borderId="13" applyNumberFormat="0">
      <alignment horizontal="center" vertical="center"/>
    </xf>
    <xf numFmtId="0" fontId="57" fillId="30" borderId="14" applyNumberFormat="0">
      <alignment horizontal="center" vertical="center"/>
    </xf>
    <xf numFmtId="0" fontId="57" fillId="30" borderId="14" applyNumberFormat="0">
      <alignment horizontal="center" vertical="center"/>
    </xf>
    <xf numFmtId="0" fontId="57" fillId="30" borderId="14" applyNumberFormat="0">
      <alignment horizontal="center" vertical="center"/>
    </xf>
    <xf numFmtId="0" fontId="57" fillId="30" borderId="14" applyNumberFormat="0">
      <alignment horizontal="center" vertical="center"/>
    </xf>
    <xf numFmtId="0" fontId="57" fillId="24" borderId="11" applyNumberFormat="0">
      <alignment horizontal="left" vertical="center"/>
    </xf>
    <xf numFmtId="0" fontId="57" fillId="31" borderId="11" applyNumberFormat="0">
      <alignment horizontal="left" vertical="center"/>
    </xf>
    <xf numFmtId="0" fontId="57" fillId="24" borderId="11" applyNumberFormat="0">
      <alignment horizontal="left" vertical="center"/>
    </xf>
    <xf numFmtId="0" fontId="57" fillId="24" borderId="11" applyNumberFormat="0">
      <alignment horizontal="left" vertical="center"/>
    </xf>
    <xf numFmtId="0" fontId="57" fillId="24" borderId="12" applyNumberFormat="0">
      <alignment horizontal="center" vertical="center"/>
    </xf>
    <xf numFmtId="0" fontId="57" fillId="31" borderId="12" applyNumberFormat="0">
      <alignment horizontal="center" vertical="center"/>
    </xf>
    <xf numFmtId="0" fontId="57" fillId="24" borderId="12" applyNumberFormat="0">
      <alignment horizontal="center" vertical="center"/>
    </xf>
    <xf numFmtId="0" fontId="57" fillId="24" borderId="12" applyNumberFormat="0">
      <alignment horizontal="center" vertical="center"/>
    </xf>
    <xf numFmtId="0" fontId="57" fillId="24" borderId="13" applyNumberFormat="0">
      <alignment horizontal="center" vertical="center"/>
    </xf>
    <xf numFmtId="0" fontId="57" fillId="31" borderId="13" applyNumberFormat="0">
      <alignment horizontal="center" vertical="center"/>
    </xf>
    <xf numFmtId="0" fontId="57" fillId="24" borderId="13" applyNumberFormat="0">
      <alignment horizontal="center" vertical="center"/>
    </xf>
    <xf numFmtId="0" fontId="57" fillId="24" borderId="13" applyNumberFormat="0">
      <alignment horizontal="center" vertical="center"/>
    </xf>
    <xf numFmtId="0" fontId="57" fillId="24" borderId="14" applyNumberFormat="0">
      <alignment horizontal="center" vertical="center"/>
    </xf>
    <xf numFmtId="0" fontId="57" fillId="31" borderId="14" applyNumberFormat="0">
      <alignment horizontal="center" vertical="center"/>
    </xf>
    <xf numFmtId="0" fontId="57" fillId="24" borderId="14" applyNumberFormat="0">
      <alignment horizontal="center" vertical="center"/>
    </xf>
    <xf numFmtId="0" fontId="57" fillId="24"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57" fillId="30" borderId="11" applyNumberFormat="0">
      <alignment horizontal="left" vertical="center"/>
    </xf>
    <xf numFmtId="0" fontId="57" fillId="30" borderId="11" applyNumberFormat="0">
      <alignment horizontal="left" vertical="center"/>
    </xf>
    <xf numFmtId="0" fontId="57" fillId="30" borderId="11" applyNumberFormat="0">
      <alignment horizontal="left" vertical="center"/>
    </xf>
    <xf numFmtId="0" fontId="57" fillId="30" borderId="11" applyNumberFormat="0">
      <alignment horizontal="left" vertical="center"/>
    </xf>
    <xf numFmtId="0" fontId="57" fillId="30" borderId="12" applyNumberFormat="0">
      <alignment horizontal="center" vertical="center"/>
    </xf>
    <xf numFmtId="0" fontId="57" fillId="30" borderId="12" applyNumberFormat="0">
      <alignment horizontal="center" vertical="center"/>
    </xf>
    <xf numFmtId="0" fontId="57" fillId="30" borderId="12" applyNumberFormat="0">
      <alignment horizontal="center" vertical="center"/>
    </xf>
    <xf numFmtId="0" fontId="57" fillId="30" borderId="12" applyNumberFormat="0">
      <alignment horizontal="center" vertical="center"/>
    </xf>
    <xf numFmtId="0" fontId="57" fillId="30" borderId="13" applyNumberFormat="0">
      <alignment horizontal="center" vertical="center"/>
    </xf>
    <xf numFmtId="0" fontId="57" fillId="30" borderId="13" applyNumberFormat="0">
      <alignment horizontal="center" vertical="center"/>
    </xf>
    <xf numFmtId="0" fontId="57" fillId="30" borderId="13" applyNumberFormat="0">
      <alignment horizontal="center" vertical="center"/>
    </xf>
    <xf numFmtId="0" fontId="57" fillId="30" borderId="13" applyNumberFormat="0">
      <alignment horizontal="center" vertical="center"/>
    </xf>
    <xf numFmtId="0" fontId="57" fillId="30" borderId="14" applyNumberFormat="0">
      <alignment horizontal="center" vertical="center"/>
    </xf>
    <xf numFmtId="0" fontId="57" fillId="30" borderId="14" applyNumberFormat="0">
      <alignment horizontal="center" vertical="center"/>
    </xf>
    <xf numFmtId="0" fontId="57" fillId="30" borderId="14" applyNumberFormat="0">
      <alignment horizontal="center" vertical="center"/>
    </xf>
    <xf numFmtId="0" fontId="57" fillId="30" borderId="14" applyNumberFormat="0">
      <alignment horizontal="center" vertical="center"/>
    </xf>
    <xf numFmtId="0" fontId="57" fillId="24" borderId="11" applyNumberFormat="0">
      <alignment horizontal="left" vertical="center"/>
    </xf>
    <xf numFmtId="0" fontId="57" fillId="31" borderId="11" applyNumberFormat="0">
      <alignment horizontal="left" vertical="center"/>
    </xf>
    <xf numFmtId="0" fontId="57" fillId="24" borderId="11" applyNumberFormat="0">
      <alignment horizontal="left" vertical="center"/>
    </xf>
    <xf numFmtId="0" fontId="57" fillId="24" borderId="11" applyNumberFormat="0">
      <alignment horizontal="left" vertical="center"/>
    </xf>
    <xf numFmtId="0" fontId="57" fillId="24" borderId="12" applyNumberFormat="0">
      <alignment horizontal="center" vertical="center"/>
    </xf>
    <xf numFmtId="0" fontId="57" fillId="31" borderId="12" applyNumberFormat="0">
      <alignment horizontal="center" vertical="center"/>
    </xf>
    <xf numFmtId="0" fontId="57" fillId="24" borderId="12" applyNumberFormat="0">
      <alignment horizontal="center" vertical="center"/>
    </xf>
    <xf numFmtId="0" fontId="57" fillId="24" borderId="12" applyNumberFormat="0">
      <alignment horizontal="center" vertical="center"/>
    </xf>
    <xf numFmtId="0" fontId="57" fillId="24" borderId="13" applyNumberFormat="0">
      <alignment horizontal="center" vertical="center"/>
    </xf>
    <xf numFmtId="0" fontId="57" fillId="31" borderId="13" applyNumberFormat="0">
      <alignment horizontal="center" vertical="center"/>
    </xf>
    <xf numFmtId="0" fontId="57" fillId="24" borderId="13" applyNumberFormat="0">
      <alignment horizontal="center" vertical="center"/>
    </xf>
    <xf numFmtId="0" fontId="57" fillId="24" borderId="13" applyNumberFormat="0">
      <alignment horizontal="center" vertical="center"/>
    </xf>
    <xf numFmtId="0" fontId="57" fillId="24" borderId="14" applyNumberFormat="0">
      <alignment horizontal="center" vertical="center"/>
    </xf>
    <xf numFmtId="0" fontId="57" fillId="31" borderId="14" applyNumberFormat="0">
      <alignment horizontal="center" vertical="center"/>
    </xf>
    <xf numFmtId="0" fontId="57" fillId="24" borderId="14" applyNumberFormat="0">
      <alignment horizontal="center" vertical="center"/>
    </xf>
    <xf numFmtId="0" fontId="57" fillId="24"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24" borderId="14" applyNumberFormat="0">
      <alignment horizontal="center" vertical="center"/>
    </xf>
    <xf numFmtId="0" fontId="29" fillId="31" borderId="14" applyNumberFormat="0">
      <alignment horizontal="center" vertical="center"/>
    </xf>
    <xf numFmtId="0" fontId="29" fillId="24" borderId="14" applyNumberFormat="0">
      <alignment horizontal="center" vertical="center"/>
    </xf>
    <xf numFmtId="0" fontId="29" fillId="24" borderId="14" applyNumberFormat="0">
      <alignment horizontal="center" vertical="center"/>
    </xf>
    <xf numFmtId="0" fontId="57" fillId="30" borderId="8" applyNumberFormat="0">
      <alignment horizontal="left" vertical="center"/>
    </xf>
    <xf numFmtId="0" fontId="57" fillId="30" borderId="15" applyNumberFormat="0">
      <alignment horizontal="center" vertical="center"/>
    </xf>
    <xf numFmtId="0" fontId="57" fillId="30" borderId="16" applyNumberFormat="0">
      <alignment horizontal="center" vertical="center"/>
    </xf>
    <xf numFmtId="0" fontId="57" fillId="30" borderId="17" applyNumberFormat="0">
      <alignment horizontal="center" vertical="center"/>
    </xf>
    <xf numFmtId="0" fontId="57" fillId="3" borderId="8" applyNumberFormat="0">
      <alignment horizontal="left" vertical="center"/>
    </xf>
    <xf numFmtId="0" fontId="57" fillId="3" borderId="15" applyNumberFormat="0">
      <alignment horizontal="center" vertical="center"/>
    </xf>
    <xf numFmtId="0" fontId="57" fillId="3" borderId="16" applyNumberFormat="0">
      <alignment horizontal="center" vertical="center"/>
    </xf>
    <xf numFmtId="0" fontId="57"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1" fillId="29" borderId="0" applyNumberFormat="0" applyBorder="0">
      <alignment horizontal="center" wrapText="1"/>
    </xf>
    <xf numFmtId="0" fontId="1" fillId="29" borderId="0" applyNumberFormat="0" applyBorder="0">
      <alignment horizontal="center" wrapText="1"/>
    </xf>
    <xf numFmtId="0" fontId="25" fillId="30" borderId="0" applyNumberFormat="0"/>
    <xf numFmtId="0" fontId="25" fillId="30" borderId="0" applyNumberFormat="0"/>
    <xf numFmtId="0" fontId="57" fillId="30" borderId="11" applyNumberFormat="0">
      <alignment horizontal="left" vertical="center"/>
    </xf>
    <xf numFmtId="0" fontId="57" fillId="30" borderId="11" applyNumberFormat="0">
      <alignment horizontal="left" vertical="center"/>
    </xf>
    <xf numFmtId="0" fontId="57" fillId="30" borderId="11" applyNumberFormat="0">
      <alignment horizontal="left" vertical="center"/>
    </xf>
    <xf numFmtId="0" fontId="57" fillId="30" borderId="11" applyNumberFormat="0">
      <alignment horizontal="left" vertical="center"/>
    </xf>
    <xf numFmtId="0" fontId="57" fillId="30" borderId="12" applyNumberFormat="0">
      <alignment horizontal="center" vertical="center"/>
    </xf>
    <xf numFmtId="0" fontId="57" fillId="30" borderId="12" applyNumberFormat="0">
      <alignment horizontal="center" vertical="center"/>
    </xf>
    <xf numFmtId="0" fontId="57" fillId="30" borderId="12" applyNumberFormat="0">
      <alignment horizontal="center" vertical="center"/>
    </xf>
    <xf numFmtId="0" fontId="57" fillId="30" borderId="12" applyNumberFormat="0">
      <alignment horizontal="center" vertical="center"/>
    </xf>
    <xf numFmtId="0" fontId="57" fillId="30" borderId="13" applyNumberFormat="0">
      <alignment horizontal="center" vertical="center"/>
    </xf>
    <xf numFmtId="0" fontId="57" fillId="30" borderId="13" applyNumberFormat="0">
      <alignment horizontal="center" vertical="center"/>
    </xf>
    <xf numFmtId="0" fontId="57" fillId="30" borderId="13" applyNumberFormat="0">
      <alignment horizontal="center" vertical="center"/>
    </xf>
    <xf numFmtId="0" fontId="57" fillId="30" borderId="13" applyNumberFormat="0">
      <alignment horizontal="center" vertical="center"/>
    </xf>
    <xf numFmtId="0" fontId="57" fillId="30" borderId="14" applyNumberFormat="0">
      <alignment horizontal="center" vertical="center"/>
    </xf>
    <xf numFmtId="0" fontId="57" fillId="30" borderId="14" applyNumberFormat="0">
      <alignment horizontal="center" vertical="center"/>
    </xf>
    <xf numFmtId="0" fontId="57" fillId="30" borderId="14" applyNumberFormat="0">
      <alignment horizontal="center" vertical="center"/>
    </xf>
    <xf numFmtId="0" fontId="57" fillId="30" borderId="14" applyNumberFormat="0">
      <alignment horizontal="center" vertical="center"/>
    </xf>
    <xf numFmtId="0" fontId="57" fillId="24" borderId="11" applyNumberFormat="0">
      <alignment horizontal="left" vertical="center"/>
    </xf>
    <xf numFmtId="0" fontId="57" fillId="31" borderId="11" applyNumberFormat="0">
      <alignment horizontal="left" vertical="center"/>
    </xf>
    <xf numFmtId="0" fontId="57" fillId="24" borderId="11" applyNumberFormat="0">
      <alignment horizontal="left" vertical="center"/>
    </xf>
    <xf numFmtId="0" fontId="57" fillId="24" borderId="11" applyNumberFormat="0">
      <alignment horizontal="left" vertical="center"/>
    </xf>
    <xf numFmtId="0" fontId="57" fillId="24" borderId="12" applyNumberFormat="0">
      <alignment horizontal="center" vertical="center"/>
    </xf>
    <xf numFmtId="0" fontId="57" fillId="31" borderId="12" applyNumberFormat="0">
      <alignment horizontal="center" vertical="center"/>
    </xf>
    <xf numFmtId="0" fontId="57" fillId="24" borderId="12" applyNumberFormat="0">
      <alignment horizontal="center" vertical="center"/>
    </xf>
    <xf numFmtId="0" fontId="57" fillId="24" borderId="12" applyNumberFormat="0">
      <alignment horizontal="center" vertical="center"/>
    </xf>
    <xf numFmtId="0" fontId="57" fillId="24" borderId="13" applyNumberFormat="0">
      <alignment horizontal="center" vertical="center"/>
    </xf>
    <xf numFmtId="0" fontId="57" fillId="31" borderId="13" applyNumberFormat="0">
      <alignment horizontal="center" vertical="center"/>
    </xf>
    <xf numFmtId="0" fontId="57" fillId="24" borderId="13" applyNumberFormat="0">
      <alignment horizontal="center" vertical="center"/>
    </xf>
    <xf numFmtId="0" fontId="57" fillId="24" borderId="13" applyNumberFormat="0">
      <alignment horizontal="center" vertical="center"/>
    </xf>
    <xf numFmtId="0" fontId="57" fillId="24" borderId="14" applyNumberFormat="0">
      <alignment horizontal="center" vertical="center"/>
    </xf>
    <xf numFmtId="0" fontId="57" fillId="31" borderId="14" applyNumberFormat="0">
      <alignment horizontal="center" vertical="center"/>
    </xf>
    <xf numFmtId="0" fontId="57" fillId="24" borderId="14" applyNumberFormat="0">
      <alignment horizontal="center" vertical="center"/>
    </xf>
    <xf numFmtId="0" fontId="57" fillId="24"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58" fillId="15" borderId="0" applyNumberFormat="0" applyBorder="0"/>
    <xf numFmtId="0" fontId="58" fillId="15" borderId="0" applyNumberFormat="0" applyBorder="0"/>
    <xf numFmtId="0" fontId="57" fillId="30" borderId="8" applyNumberFormat="0">
      <alignment horizontal="left" vertical="center"/>
    </xf>
    <xf numFmtId="0" fontId="57" fillId="30" borderId="15" applyNumberFormat="0">
      <alignment horizontal="center" vertical="center"/>
    </xf>
    <xf numFmtId="0" fontId="57" fillId="30" borderId="16" applyNumberFormat="0">
      <alignment horizontal="center" vertical="center"/>
    </xf>
    <xf numFmtId="0" fontId="57" fillId="30" borderId="17" applyNumberFormat="0">
      <alignment horizontal="center" vertical="center"/>
    </xf>
    <xf numFmtId="0" fontId="57" fillId="3" borderId="8" applyNumberFormat="0">
      <alignment horizontal="left" vertical="center"/>
    </xf>
    <xf numFmtId="0" fontId="57" fillId="3" borderId="15" applyNumberFormat="0">
      <alignment horizontal="center" vertical="center"/>
    </xf>
    <xf numFmtId="0" fontId="57" fillId="3" borderId="16" applyNumberFormat="0">
      <alignment horizontal="center" vertical="center"/>
    </xf>
    <xf numFmtId="0" fontId="57"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7" fillId="3" borderId="0" applyNumberFormat="0" applyBorder="0">
      <alignment horizontal="center"/>
    </xf>
    <xf numFmtId="0" fontId="25" fillId="30" borderId="0" applyNumberFormat="0"/>
    <xf numFmtId="0" fontId="58" fillId="15" borderId="0" applyNumberFormat="0" applyBorder="0"/>
    <xf numFmtId="0" fontId="57" fillId="30" borderId="8" applyNumberFormat="0">
      <alignment horizontal="left" vertical="center"/>
    </xf>
    <xf numFmtId="0" fontId="57" fillId="30" borderId="15" applyNumberFormat="0">
      <alignment horizontal="center" vertical="center"/>
    </xf>
    <xf numFmtId="0" fontId="57" fillId="30" borderId="16" applyNumberFormat="0">
      <alignment horizontal="center" vertical="center"/>
    </xf>
    <xf numFmtId="0" fontId="57" fillId="30" borderId="17" applyNumberFormat="0">
      <alignment horizontal="center" vertical="center"/>
    </xf>
    <xf numFmtId="0" fontId="57" fillId="3" borderId="8" applyNumberFormat="0">
      <alignment horizontal="left" vertical="center"/>
    </xf>
    <xf numFmtId="0" fontId="57" fillId="3" borderId="15" applyNumberFormat="0">
      <alignment horizontal="center" vertical="center"/>
    </xf>
    <xf numFmtId="0" fontId="57" fillId="3" borderId="16" applyNumberFormat="0">
      <alignment horizontal="center" vertical="center"/>
    </xf>
    <xf numFmtId="0" fontId="57"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7" fillId="30" borderId="11" applyNumberFormat="0">
      <alignment horizontal="left" vertical="center"/>
    </xf>
    <xf numFmtId="0" fontId="57" fillId="30" borderId="11" applyNumberFormat="0">
      <alignment horizontal="left" vertical="center"/>
    </xf>
    <xf numFmtId="0" fontId="57" fillId="30" borderId="11" applyNumberFormat="0">
      <alignment horizontal="left" vertical="center"/>
    </xf>
    <xf numFmtId="0" fontId="57" fillId="30" borderId="11" applyNumberFormat="0">
      <alignment horizontal="left" vertical="center"/>
    </xf>
    <xf numFmtId="0" fontId="57" fillId="30" borderId="12" applyNumberFormat="0">
      <alignment horizontal="center" vertical="center"/>
    </xf>
    <xf numFmtId="0" fontId="57" fillId="30" borderId="12" applyNumberFormat="0">
      <alignment horizontal="center" vertical="center"/>
    </xf>
    <xf numFmtId="0" fontId="57" fillId="30" borderId="12" applyNumberFormat="0">
      <alignment horizontal="center" vertical="center"/>
    </xf>
    <xf numFmtId="0" fontId="57" fillId="30" borderId="12" applyNumberFormat="0">
      <alignment horizontal="center" vertical="center"/>
    </xf>
    <xf numFmtId="0" fontId="57" fillId="30" borderId="13" applyNumberFormat="0">
      <alignment horizontal="center" vertical="center"/>
    </xf>
    <xf numFmtId="0" fontId="57" fillId="30" borderId="13" applyNumberFormat="0">
      <alignment horizontal="center" vertical="center"/>
    </xf>
    <xf numFmtId="0" fontId="57" fillId="30" borderId="13" applyNumberFormat="0">
      <alignment horizontal="center" vertical="center"/>
    </xf>
    <xf numFmtId="0" fontId="57" fillId="30" borderId="13" applyNumberFormat="0">
      <alignment horizontal="center" vertical="center"/>
    </xf>
    <xf numFmtId="0" fontId="57" fillId="30" borderId="14" applyNumberFormat="0">
      <alignment horizontal="center" vertical="center"/>
    </xf>
    <xf numFmtId="0" fontId="57" fillId="30" borderId="14" applyNumberFormat="0">
      <alignment horizontal="center" vertical="center"/>
    </xf>
    <xf numFmtId="0" fontId="57" fillId="30" borderId="14" applyNumberFormat="0">
      <alignment horizontal="center" vertical="center"/>
    </xf>
    <xf numFmtId="0" fontId="57" fillId="30" borderId="14" applyNumberFormat="0">
      <alignment horizontal="center" vertical="center"/>
    </xf>
    <xf numFmtId="0" fontId="57" fillId="24" borderId="11" applyNumberFormat="0">
      <alignment horizontal="left" vertical="center"/>
    </xf>
    <xf numFmtId="0" fontId="57" fillId="31" borderId="11" applyNumberFormat="0">
      <alignment horizontal="left" vertical="center"/>
    </xf>
    <xf numFmtId="0" fontId="57" fillId="24" borderId="11" applyNumberFormat="0">
      <alignment horizontal="left" vertical="center"/>
    </xf>
    <xf numFmtId="0" fontId="57" fillId="24" borderId="11" applyNumberFormat="0">
      <alignment horizontal="left" vertical="center"/>
    </xf>
    <xf numFmtId="0" fontId="57" fillId="24" borderId="12" applyNumberFormat="0">
      <alignment horizontal="center" vertical="center"/>
    </xf>
    <xf numFmtId="0" fontId="57" fillId="31" borderId="12" applyNumberFormat="0">
      <alignment horizontal="center" vertical="center"/>
    </xf>
    <xf numFmtId="0" fontId="57" fillId="24" borderId="12" applyNumberFormat="0">
      <alignment horizontal="center" vertical="center"/>
    </xf>
    <xf numFmtId="0" fontId="57" fillId="24" borderId="12" applyNumberFormat="0">
      <alignment horizontal="center" vertical="center"/>
    </xf>
    <xf numFmtId="0" fontId="57" fillId="24" borderId="13" applyNumberFormat="0">
      <alignment horizontal="center" vertical="center"/>
    </xf>
    <xf numFmtId="0" fontId="57" fillId="31" borderId="13" applyNumberFormat="0">
      <alignment horizontal="center" vertical="center"/>
    </xf>
    <xf numFmtId="0" fontId="57" fillId="24" borderId="13" applyNumberFormat="0">
      <alignment horizontal="center" vertical="center"/>
    </xf>
    <xf numFmtId="0" fontId="57" fillId="24" borderId="13" applyNumberFormat="0">
      <alignment horizontal="center" vertical="center"/>
    </xf>
    <xf numFmtId="0" fontId="57" fillId="24" borderId="14" applyNumberFormat="0">
      <alignment horizontal="center" vertical="center"/>
    </xf>
    <xf numFmtId="0" fontId="57" fillId="31" borderId="14" applyNumberFormat="0">
      <alignment horizontal="center" vertical="center"/>
    </xf>
    <xf numFmtId="0" fontId="57" fillId="24" borderId="14" applyNumberFormat="0">
      <alignment horizontal="center" vertical="center"/>
    </xf>
    <xf numFmtId="0" fontId="57" fillId="24"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57" fillId="30" borderId="8" applyNumberFormat="0">
      <alignment horizontal="left" vertical="center"/>
    </xf>
    <xf numFmtId="0" fontId="57" fillId="30" borderId="15" applyNumberFormat="0">
      <alignment horizontal="center" vertical="center"/>
    </xf>
    <xf numFmtId="0" fontId="57" fillId="30" borderId="16" applyNumberFormat="0">
      <alignment horizontal="center" vertical="center"/>
    </xf>
    <xf numFmtId="0" fontId="57" fillId="30" borderId="17" applyNumberFormat="0">
      <alignment horizontal="center" vertical="center"/>
    </xf>
    <xf numFmtId="0" fontId="57" fillId="3" borderId="8" applyNumberFormat="0">
      <alignment horizontal="left" vertical="center"/>
    </xf>
    <xf numFmtId="0" fontId="57" fillId="3" borderId="15" applyNumberFormat="0">
      <alignment horizontal="center" vertical="center"/>
    </xf>
    <xf numFmtId="0" fontId="57" fillId="3" borderId="16" applyNumberFormat="0">
      <alignment horizontal="center" vertical="center"/>
    </xf>
    <xf numFmtId="0" fontId="57"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7" fillId="3" borderId="0" applyNumberFormat="0" applyBorder="0">
      <alignment horizontal="center"/>
    </xf>
    <xf numFmtId="0" fontId="25" fillId="30" borderId="0" applyNumberFormat="0"/>
    <xf numFmtId="0" fontId="58" fillId="15" borderId="0" applyNumberFormat="0" applyBorder="0"/>
    <xf numFmtId="0" fontId="57" fillId="30" borderId="8" applyNumberFormat="0">
      <alignment horizontal="left" vertical="center"/>
    </xf>
    <xf numFmtId="0" fontId="57" fillId="30" borderId="15" applyNumberFormat="0">
      <alignment horizontal="center" vertical="center"/>
    </xf>
    <xf numFmtId="0" fontId="57" fillId="30" borderId="16" applyNumberFormat="0">
      <alignment horizontal="center" vertical="center"/>
    </xf>
    <xf numFmtId="0" fontId="57" fillId="30" borderId="17" applyNumberFormat="0">
      <alignment horizontal="center" vertical="center"/>
    </xf>
    <xf numFmtId="0" fontId="57" fillId="3" borderId="8" applyNumberFormat="0">
      <alignment horizontal="left" vertical="center"/>
    </xf>
    <xf numFmtId="0" fontId="57" fillId="3" borderId="15" applyNumberFormat="0">
      <alignment horizontal="center" vertical="center"/>
    </xf>
    <xf numFmtId="0" fontId="57" fillId="3" borderId="16" applyNumberFormat="0">
      <alignment horizontal="center" vertical="center"/>
    </xf>
    <xf numFmtId="0" fontId="57"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8" fillId="15" borderId="0" applyNumberFormat="0" applyBorder="0"/>
    <xf numFmtId="0" fontId="58" fillId="15" borderId="0" applyNumberFormat="0" applyBorder="0"/>
    <xf numFmtId="0" fontId="57" fillId="30" borderId="8" applyNumberFormat="0">
      <alignment horizontal="left" vertical="center"/>
    </xf>
    <xf numFmtId="0" fontId="57" fillId="30" borderId="15" applyNumberFormat="0">
      <alignment horizontal="center" vertical="center"/>
    </xf>
    <xf numFmtId="0" fontId="57" fillId="30" borderId="16" applyNumberFormat="0">
      <alignment horizontal="center" vertical="center"/>
    </xf>
    <xf numFmtId="0" fontId="57" fillId="30" borderId="17" applyNumberFormat="0">
      <alignment horizontal="center" vertical="center"/>
    </xf>
    <xf numFmtId="0" fontId="57" fillId="3" borderId="8" applyNumberFormat="0">
      <alignment horizontal="left" vertical="center"/>
    </xf>
    <xf numFmtId="0" fontId="57" fillId="3" borderId="15" applyNumberFormat="0">
      <alignment horizontal="center" vertical="center"/>
    </xf>
    <xf numFmtId="0" fontId="57" fillId="3" borderId="16" applyNumberFormat="0">
      <alignment horizontal="center" vertical="center"/>
    </xf>
    <xf numFmtId="0" fontId="57"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7" fillId="30" borderId="12" applyNumberFormat="0"/>
    <xf numFmtId="0" fontId="57" fillId="30" borderId="12" applyNumberFormat="0"/>
    <xf numFmtId="0" fontId="57" fillId="33" borderId="12" applyNumberFormat="0"/>
    <xf numFmtId="0" fontId="57" fillId="3" borderId="12" applyNumberFormat="0"/>
    <xf numFmtId="0" fontId="1" fillId="29" borderId="0" applyNumberFormat="0" applyBorder="0">
      <alignment horizontal="center" wrapText="1"/>
    </xf>
    <xf numFmtId="0" fontId="1" fillId="29" borderId="0" applyNumberFormat="0" applyBorder="0">
      <alignment horizontal="center" wrapText="1"/>
    </xf>
    <xf numFmtId="0" fontId="1" fillId="29" borderId="0" applyNumberFormat="0" applyBorder="0">
      <alignment horizontal="center" wrapText="1"/>
    </xf>
    <xf numFmtId="0" fontId="1" fillId="29" borderId="0" applyNumberFormat="0" applyBorder="0">
      <alignment horizontal="center" wrapText="1"/>
    </xf>
    <xf numFmtId="0" fontId="57" fillId="30" borderId="11" applyNumberFormat="0"/>
    <xf numFmtId="0" fontId="57" fillId="30" borderId="11" applyNumberFormat="0"/>
    <xf numFmtId="0" fontId="57" fillId="30" borderId="12" applyNumberFormat="0"/>
    <xf numFmtId="0" fontId="57" fillId="30" borderId="12" applyNumberFormat="0"/>
    <xf numFmtId="0" fontId="57" fillId="30" borderId="13" applyNumberFormat="0"/>
    <xf numFmtId="0" fontId="57" fillId="30" borderId="13" applyNumberFormat="0"/>
    <xf numFmtId="0" fontId="57" fillId="30" borderId="14" applyNumberFormat="0"/>
    <xf numFmtId="0" fontId="57" fillId="30" borderId="14" applyNumberFormat="0"/>
    <xf numFmtId="0" fontId="57" fillId="33" borderId="11" applyNumberFormat="0"/>
    <xf numFmtId="0" fontId="57" fillId="3" borderId="11" applyNumberFormat="0"/>
    <xf numFmtId="0" fontId="57" fillId="33" borderId="12" applyNumberFormat="0"/>
    <xf numFmtId="0" fontId="57" fillId="3" borderId="12" applyNumberFormat="0"/>
    <xf numFmtId="0" fontId="57" fillId="33" borderId="13" applyNumberFormat="0"/>
    <xf numFmtId="0" fontId="57" fillId="3" borderId="13" applyNumberFormat="0"/>
    <xf numFmtId="0" fontId="57" fillId="33" borderId="14" applyNumberFormat="0"/>
    <xf numFmtId="0" fontId="57" fillId="3" borderId="14" applyNumberFormat="0"/>
    <xf numFmtId="0" fontId="57" fillId="30" borderId="11" applyNumberFormat="0"/>
    <xf numFmtId="0" fontId="57" fillId="30" borderId="11" applyNumberFormat="0"/>
    <xf numFmtId="0" fontId="57" fillId="30" borderId="11" applyNumberFormat="0"/>
    <xf numFmtId="0" fontId="57" fillId="30" borderId="11" applyNumberFormat="0"/>
    <xf numFmtId="0" fontId="57" fillId="30" borderId="12" applyNumberFormat="0"/>
    <xf numFmtId="0" fontId="57" fillId="30" borderId="12" applyNumberFormat="0"/>
    <xf numFmtId="0" fontId="57" fillId="30" borderId="12" applyNumberFormat="0"/>
    <xf numFmtId="0" fontId="57" fillId="30" borderId="12" applyNumberFormat="0"/>
    <xf numFmtId="0" fontId="57" fillId="30" borderId="13" applyNumberFormat="0"/>
    <xf numFmtId="0" fontId="57" fillId="30" borderId="13" applyNumberFormat="0"/>
    <xf numFmtId="0" fontId="57" fillId="30" borderId="13" applyNumberFormat="0"/>
    <xf numFmtId="0" fontId="57" fillId="30" borderId="13" applyNumberFormat="0"/>
    <xf numFmtId="0" fontId="57" fillId="30" borderId="14" applyNumberFormat="0"/>
    <xf numFmtId="0" fontId="57" fillId="30" borderId="14" applyNumberFormat="0"/>
    <xf numFmtId="0" fontId="57" fillId="30" borderId="14" applyNumberFormat="0"/>
    <xf numFmtId="0" fontId="57" fillId="30" borderId="14" applyNumberFormat="0"/>
    <xf numFmtId="0" fontId="57" fillId="24" borderId="11" applyNumberFormat="0"/>
    <xf numFmtId="0" fontId="57" fillId="31" borderId="11" applyNumberFormat="0"/>
    <xf numFmtId="0" fontId="57" fillId="24" borderId="11" applyNumberFormat="0"/>
    <xf numFmtId="0" fontId="57" fillId="24" borderId="11" applyNumberFormat="0"/>
    <xf numFmtId="0" fontId="57" fillId="24" borderId="12" applyNumberFormat="0"/>
    <xf numFmtId="0" fontId="57" fillId="31" borderId="12" applyNumberFormat="0"/>
    <xf numFmtId="0" fontId="57" fillId="24" borderId="12" applyNumberFormat="0"/>
    <xf numFmtId="0" fontId="57" fillId="24" borderId="12" applyNumberFormat="0"/>
    <xf numFmtId="0" fontId="57" fillId="24" borderId="13" applyNumberFormat="0"/>
    <xf numFmtId="0" fontId="57" fillId="31" borderId="13" applyNumberFormat="0"/>
    <xf numFmtId="0" fontId="57" fillId="24" borderId="13" applyNumberFormat="0"/>
    <xf numFmtId="0" fontId="57" fillId="24" borderId="13" applyNumberFormat="0"/>
    <xf numFmtId="0" fontId="57" fillId="24" borderId="14" applyNumberFormat="0"/>
    <xf numFmtId="0" fontId="57" fillId="31" borderId="14" applyNumberFormat="0"/>
    <xf numFmtId="0" fontId="57" fillId="24" borderId="14" applyNumberFormat="0"/>
    <xf numFmtId="0" fontId="57" fillId="24" borderId="14" applyNumberFormat="0"/>
    <xf numFmtId="0" fontId="1" fillId="29" borderId="0" applyNumberFormat="0" applyBorder="0">
      <alignment horizontal="center" wrapText="1"/>
    </xf>
    <xf numFmtId="0" fontId="1" fillId="29" borderId="0" applyNumberFormat="0" applyBorder="0">
      <alignment horizontal="center" wrapText="1"/>
    </xf>
    <xf numFmtId="0" fontId="57" fillId="30" borderId="11" applyNumberFormat="0">
      <alignment horizontal="left"/>
    </xf>
    <xf numFmtId="0" fontId="57" fillId="30" borderId="11" applyNumberFormat="0">
      <alignment horizontal="left"/>
    </xf>
    <xf numFmtId="0" fontId="57" fillId="30" borderId="11" applyNumberFormat="0">
      <alignment horizontal="left"/>
    </xf>
    <xf numFmtId="0" fontId="57" fillId="30" borderId="11" applyNumberFormat="0">
      <alignment horizontal="left"/>
    </xf>
    <xf numFmtId="0" fontId="57" fillId="30" borderId="12" applyNumberFormat="0"/>
    <xf numFmtId="0" fontId="57" fillId="30" borderId="12" applyNumberFormat="0"/>
    <xf numFmtId="0" fontId="57" fillId="30" borderId="12" applyNumberFormat="0"/>
    <xf numFmtId="0" fontId="57" fillId="30" borderId="12" applyNumberFormat="0"/>
    <xf numFmtId="0" fontId="57" fillId="30" borderId="13" applyNumberFormat="0"/>
    <xf numFmtId="0" fontId="57" fillId="30" borderId="13" applyNumberFormat="0"/>
    <xf numFmtId="0" fontId="57" fillId="30" borderId="13" applyNumberFormat="0"/>
    <xf numFmtId="0" fontId="57" fillId="30" borderId="13" applyNumberFormat="0"/>
    <xf numFmtId="0" fontId="57" fillId="30" borderId="14" applyNumberFormat="0"/>
    <xf numFmtId="0" fontId="57" fillId="30" borderId="14" applyNumberFormat="0"/>
    <xf numFmtId="0" fontId="57" fillId="30" borderId="14" applyNumberFormat="0"/>
    <xf numFmtId="0" fontId="57" fillId="30" borderId="14" applyNumberFormat="0"/>
    <xf numFmtId="0" fontId="57" fillId="24" borderId="11" applyNumberFormat="0">
      <alignment horizontal="left"/>
    </xf>
    <xf numFmtId="0" fontId="57" fillId="31" borderId="11" applyNumberFormat="0">
      <alignment horizontal="left"/>
    </xf>
    <xf numFmtId="0" fontId="57" fillId="24" borderId="11" applyNumberFormat="0">
      <alignment horizontal="left"/>
    </xf>
    <xf numFmtId="0" fontId="57" fillId="24" borderId="11" applyNumberFormat="0">
      <alignment horizontal="left"/>
    </xf>
    <xf numFmtId="0" fontId="57" fillId="24" borderId="12" applyNumberFormat="0"/>
    <xf numFmtId="0" fontId="57" fillId="31" borderId="12" applyNumberFormat="0"/>
    <xf numFmtId="0" fontId="57" fillId="24" borderId="12" applyNumberFormat="0"/>
    <xf numFmtId="0" fontId="57" fillId="24" borderId="12" applyNumberFormat="0"/>
    <xf numFmtId="0" fontId="57" fillId="24" borderId="13" applyNumberFormat="0"/>
    <xf numFmtId="0" fontId="57" fillId="31" borderId="13" applyNumberFormat="0"/>
    <xf numFmtId="0" fontId="57" fillId="24" borderId="13" applyNumberFormat="0"/>
    <xf numFmtId="0" fontId="57" fillId="24" borderId="13" applyNumberFormat="0"/>
    <xf numFmtId="0" fontId="57" fillId="24" borderId="14" applyNumberFormat="0"/>
    <xf numFmtId="0" fontId="57" fillId="31" borderId="14" applyNumberFormat="0"/>
    <xf numFmtId="0" fontId="57" fillId="24" borderId="14" applyNumberFormat="0"/>
    <xf numFmtId="0" fontId="57" fillId="24" borderId="14" applyNumberFormat="0"/>
    <xf numFmtId="0" fontId="1" fillId="29" borderId="0" applyNumberFormat="0" applyBorder="0">
      <alignment horizontal="center" wrapText="1"/>
    </xf>
    <xf numFmtId="0" fontId="1" fillId="29" borderId="0" applyNumberFormat="0" applyBorder="0">
      <alignment horizontal="center" wrapText="1"/>
    </xf>
    <xf numFmtId="0" fontId="57" fillId="15" borderId="0" applyNumberFormat="0" applyBorder="0"/>
    <xf numFmtId="0" fontId="57" fillId="15" borderId="0" applyNumberFormat="0" applyBorder="0"/>
    <xf numFmtId="0" fontId="57" fillId="15" borderId="0" applyNumberFormat="0" applyBorder="0"/>
    <xf numFmtId="0" fontId="57" fillId="15" borderId="0" applyNumberFormat="0" applyBorder="0"/>
    <xf numFmtId="0" fontId="57" fillId="15" borderId="0" applyNumberFormat="0" applyBorder="0">
      <alignment horizontal="center"/>
    </xf>
    <xf numFmtId="0" fontId="57" fillId="15" borderId="0" applyNumberFormat="0" applyBorder="0">
      <alignment horizontal="center"/>
    </xf>
    <xf numFmtId="0" fontId="57" fillId="15" borderId="0" applyNumberFormat="0" applyBorder="0">
      <alignment horizontal="center"/>
    </xf>
    <xf numFmtId="0" fontId="57" fillId="15" borderId="0" applyNumberFormat="0" applyBorder="0">
      <alignment horizontal="center"/>
    </xf>
    <xf numFmtId="0" fontId="57" fillId="30" borderId="0" applyNumberFormat="0" applyBorder="0"/>
    <xf numFmtId="0" fontId="57" fillId="30" borderId="0" applyNumberFormat="0" applyBorder="0"/>
    <xf numFmtId="0" fontId="57" fillId="30" borderId="0" applyNumberFormat="0" applyBorder="0"/>
    <xf numFmtId="0" fontId="57" fillId="30" borderId="0" applyNumberFormat="0" applyBorder="0"/>
    <xf numFmtId="0" fontId="57" fillId="32" borderId="0" applyNumberFormat="0" applyBorder="0"/>
    <xf numFmtId="0" fontId="57" fillId="32" borderId="0" applyNumberFormat="0" applyBorder="0"/>
    <xf numFmtId="0" fontId="57" fillId="32" borderId="0" applyNumberFormat="0" applyBorder="0"/>
    <xf numFmtId="0" fontId="57" fillId="32" borderId="0" applyNumberFormat="0" applyBorder="0"/>
    <xf numFmtId="0" fontId="57" fillId="15" borderId="0" applyNumberFormat="0" applyBorder="0"/>
    <xf numFmtId="0" fontId="57" fillId="15" borderId="0" applyNumberFormat="0" applyBorder="0"/>
    <xf numFmtId="0" fontId="57" fillId="15" borderId="0" applyNumberFormat="0" applyBorder="0"/>
    <xf numFmtId="0" fontId="57" fillId="15" borderId="0" applyNumberFormat="0" applyBorder="0"/>
    <xf numFmtId="0" fontId="57" fillId="15" borderId="0" applyNumberFormat="0" applyBorder="0">
      <alignment horizontal="center"/>
    </xf>
    <xf numFmtId="0" fontId="57" fillId="15" borderId="0" applyNumberFormat="0" applyBorder="0">
      <alignment horizontal="center"/>
    </xf>
    <xf numFmtId="0" fontId="57" fillId="15" borderId="0" applyNumberFormat="0" applyBorder="0">
      <alignment horizontal="center"/>
    </xf>
    <xf numFmtId="0" fontId="57" fillId="15" borderId="0" applyNumberFormat="0" applyBorder="0">
      <alignment horizontal="center"/>
    </xf>
    <xf numFmtId="0" fontId="57" fillId="30" borderId="0" applyNumberFormat="0" applyBorder="0"/>
    <xf numFmtId="0" fontId="57" fillId="30" borderId="0" applyNumberFormat="0" applyBorder="0"/>
    <xf numFmtId="0" fontId="57" fillId="30" borderId="0" applyNumberFormat="0" applyBorder="0"/>
    <xf numFmtId="0" fontId="57" fillId="30" borderId="0" applyNumberFormat="0" applyBorder="0"/>
    <xf numFmtId="0" fontId="57" fillId="32" borderId="0" applyNumberFormat="0" applyBorder="0"/>
    <xf numFmtId="0" fontId="57" fillId="32" borderId="0" applyNumberFormat="0" applyBorder="0"/>
    <xf numFmtId="0" fontId="57" fillId="32" borderId="0" applyNumberFormat="0" applyBorder="0"/>
    <xf numFmtId="0" fontId="57" fillId="32" borderId="0" applyNumberFormat="0" applyBorder="0"/>
    <xf numFmtId="0" fontId="57" fillId="15" borderId="0" applyNumberFormat="0" applyBorder="0"/>
    <xf numFmtId="0" fontId="57" fillId="15" borderId="0" applyNumberFormat="0" applyBorder="0"/>
    <xf numFmtId="0" fontId="57" fillId="15" borderId="0" applyNumberFormat="0" applyBorder="0"/>
    <xf numFmtId="0" fontId="57" fillId="15" borderId="0" applyNumberFormat="0" applyBorder="0"/>
    <xf numFmtId="0" fontId="57" fillId="15" borderId="0" applyNumberFormat="0" applyBorder="0">
      <alignment horizontal="center"/>
    </xf>
    <xf numFmtId="0" fontId="57" fillId="15" borderId="0" applyNumberFormat="0" applyBorder="0">
      <alignment horizontal="center"/>
    </xf>
    <xf numFmtId="0" fontId="57" fillId="15" borderId="0" applyNumberFormat="0" applyBorder="0">
      <alignment horizontal="center"/>
    </xf>
    <xf numFmtId="0" fontId="57" fillId="15" borderId="0" applyNumberFormat="0" applyBorder="0">
      <alignment horizontal="center"/>
    </xf>
    <xf numFmtId="0" fontId="57" fillId="30" borderId="0" applyNumberFormat="0" applyBorder="0"/>
    <xf numFmtId="0" fontId="57" fillId="30" borderId="0" applyNumberFormat="0" applyBorder="0"/>
    <xf numFmtId="0" fontId="57" fillId="30" borderId="0" applyNumberFormat="0" applyBorder="0"/>
    <xf numFmtId="0" fontId="57" fillId="30" borderId="0" applyNumberFormat="0" applyBorder="0"/>
    <xf numFmtId="0" fontId="57" fillId="32" borderId="0" applyNumberFormat="0" applyBorder="0"/>
    <xf numFmtId="0" fontId="57" fillId="32" borderId="0" applyNumberFormat="0" applyBorder="0"/>
    <xf numFmtId="0" fontId="57" fillId="32" borderId="0" applyNumberFormat="0" applyBorder="0"/>
    <xf numFmtId="0" fontId="57" fillId="32" borderId="0" applyNumberFormat="0" applyBorder="0"/>
    <xf numFmtId="0" fontId="57" fillId="15" borderId="0" applyNumberFormat="0" applyBorder="0"/>
    <xf numFmtId="0" fontId="57" fillId="15" borderId="0" applyNumberFormat="0" applyBorder="0"/>
    <xf numFmtId="0" fontId="57" fillId="15" borderId="0" applyNumberFormat="0" applyBorder="0"/>
    <xf numFmtId="0" fontId="57" fillId="15" borderId="0" applyNumberFormat="0" applyBorder="0"/>
    <xf numFmtId="0" fontId="57" fillId="15" borderId="0" applyNumberFormat="0" applyBorder="0">
      <alignment horizontal="center"/>
    </xf>
    <xf numFmtId="0" fontId="57" fillId="15" borderId="0" applyNumberFormat="0" applyBorder="0">
      <alignment horizontal="center"/>
    </xf>
    <xf numFmtId="0" fontId="57" fillId="15" borderId="0" applyNumberFormat="0" applyBorder="0">
      <alignment horizontal="center"/>
    </xf>
    <xf numFmtId="0" fontId="57" fillId="15" borderId="0" applyNumberFormat="0" applyBorder="0">
      <alignment horizontal="center"/>
    </xf>
    <xf numFmtId="0" fontId="57" fillId="30" borderId="0" applyNumberFormat="0" applyBorder="0"/>
    <xf numFmtId="0" fontId="57" fillId="30" borderId="0" applyNumberFormat="0" applyBorder="0"/>
    <xf numFmtId="0" fontId="57" fillId="30" borderId="0" applyNumberFormat="0" applyBorder="0"/>
    <xf numFmtId="0" fontId="57" fillId="30" borderId="0" applyNumberFormat="0" applyBorder="0"/>
    <xf numFmtId="0" fontId="57" fillId="32" borderId="0" applyNumberFormat="0" applyBorder="0"/>
    <xf numFmtId="0" fontId="57" fillId="32" borderId="0" applyNumberFormat="0" applyBorder="0"/>
    <xf numFmtId="0" fontId="57" fillId="32" borderId="0" applyNumberFormat="0" applyBorder="0"/>
    <xf numFmtId="0" fontId="57" fillId="32" borderId="0" applyNumberFormat="0" applyBorder="0"/>
    <xf numFmtId="0" fontId="57" fillId="15" borderId="0" applyNumberFormat="0" applyBorder="0"/>
    <xf numFmtId="0" fontId="57" fillId="15" borderId="0" applyNumberFormat="0" applyBorder="0"/>
    <xf numFmtId="0" fontId="57" fillId="15" borderId="0" applyNumberFormat="0" applyBorder="0"/>
    <xf numFmtId="0" fontId="57" fillId="15" borderId="0" applyNumberFormat="0" applyBorder="0"/>
    <xf numFmtId="0" fontId="57" fillId="15" borderId="0" applyNumberFormat="0" applyBorder="0">
      <alignment horizontal="center"/>
    </xf>
    <xf numFmtId="0" fontId="57" fillId="15" borderId="0" applyNumberFormat="0" applyBorder="0">
      <alignment horizontal="center"/>
    </xf>
    <xf numFmtId="0" fontId="57" fillId="15" borderId="0" applyNumberFormat="0" applyBorder="0">
      <alignment horizontal="center"/>
    </xf>
    <xf numFmtId="0" fontId="57" fillId="15" borderId="0" applyNumberFormat="0" applyBorder="0">
      <alignment horizontal="center"/>
    </xf>
    <xf numFmtId="0" fontId="57" fillId="30" borderId="0" applyNumberFormat="0" applyBorder="0"/>
    <xf numFmtId="0" fontId="57" fillId="30" borderId="0" applyNumberFormat="0" applyBorder="0"/>
    <xf numFmtId="0" fontId="57" fillId="30" borderId="0" applyNumberFormat="0" applyBorder="0"/>
    <xf numFmtId="0" fontId="57" fillId="30" borderId="0" applyNumberFormat="0" applyBorder="0"/>
    <xf numFmtId="0" fontId="57" fillId="32" borderId="0" applyNumberFormat="0" applyBorder="0"/>
    <xf numFmtId="0" fontId="57" fillId="32" borderId="0" applyNumberFormat="0" applyBorder="0"/>
    <xf numFmtId="0" fontId="57" fillId="32" borderId="0" applyNumberFormat="0" applyBorder="0"/>
    <xf numFmtId="0" fontId="57" fillId="32" borderId="0" applyNumberFormat="0" applyBorder="0"/>
    <xf numFmtId="0" fontId="57" fillId="15" borderId="0" applyNumberFormat="0" applyBorder="0"/>
    <xf numFmtId="0" fontId="57" fillId="15" borderId="0" applyNumberFormat="0" applyBorder="0"/>
    <xf numFmtId="0" fontId="57" fillId="15" borderId="0" applyNumberFormat="0" applyBorder="0"/>
    <xf numFmtId="0" fontId="57" fillId="15" borderId="0" applyNumberFormat="0" applyBorder="0"/>
    <xf numFmtId="0" fontId="57" fillId="15" borderId="0" applyNumberFormat="0" applyBorder="0">
      <alignment horizontal="center"/>
    </xf>
    <xf numFmtId="0" fontId="57" fillId="15" borderId="0" applyNumberFormat="0" applyBorder="0">
      <alignment horizontal="center"/>
    </xf>
    <xf numFmtId="0" fontId="57" fillId="15" borderId="0" applyNumberFormat="0" applyBorder="0">
      <alignment horizontal="center"/>
    </xf>
    <xf numFmtId="0" fontId="57" fillId="15" borderId="0" applyNumberFormat="0" applyBorder="0">
      <alignment horizontal="center"/>
    </xf>
    <xf numFmtId="0" fontId="57" fillId="30" borderId="0" applyNumberFormat="0" applyBorder="0"/>
    <xf numFmtId="0" fontId="57" fillId="30" borderId="0" applyNumberFormat="0" applyBorder="0"/>
    <xf numFmtId="0" fontId="57" fillId="30" borderId="0" applyNumberFormat="0" applyBorder="0"/>
    <xf numFmtId="0" fontId="57" fillId="30" borderId="0" applyNumberFormat="0" applyBorder="0"/>
    <xf numFmtId="0" fontId="57" fillId="32" borderId="0" applyNumberFormat="0" applyBorder="0"/>
    <xf numFmtId="0" fontId="57" fillId="32" borderId="0" applyNumberFormat="0" applyBorder="0"/>
    <xf numFmtId="0" fontId="57" fillId="32" borderId="0" applyNumberFormat="0" applyBorder="0"/>
    <xf numFmtId="0" fontId="57" fillId="32" borderId="0" applyNumberFormat="0" applyBorder="0"/>
    <xf numFmtId="0" fontId="57" fillId="15" borderId="0" applyNumberFormat="0" applyBorder="0"/>
    <xf numFmtId="0" fontId="57" fillId="15" borderId="0" applyNumberFormat="0" applyBorder="0"/>
    <xf numFmtId="0" fontId="57" fillId="15" borderId="0" applyNumberFormat="0" applyBorder="0"/>
    <xf numFmtId="0" fontId="57" fillId="15" borderId="0" applyNumberFormat="0" applyBorder="0"/>
    <xf numFmtId="0" fontId="57" fillId="15" borderId="0" applyNumberFormat="0" applyBorder="0">
      <alignment horizontal="center"/>
    </xf>
    <xf numFmtId="0" fontId="57" fillId="15" borderId="0" applyNumberFormat="0" applyBorder="0">
      <alignment horizontal="center"/>
    </xf>
    <xf numFmtId="0" fontId="57" fillId="15" borderId="0" applyNumberFormat="0" applyBorder="0">
      <alignment horizontal="center"/>
    </xf>
    <xf numFmtId="0" fontId="57" fillId="15" borderId="0" applyNumberFormat="0" applyBorder="0">
      <alignment horizontal="center"/>
    </xf>
    <xf numFmtId="0" fontId="57" fillId="30" borderId="0" applyNumberFormat="0" applyBorder="0"/>
    <xf numFmtId="0" fontId="57" fillId="30" borderId="0" applyNumberFormat="0" applyBorder="0"/>
    <xf numFmtId="0" fontId="57" fillId="30" borderId="0" applyNumberFormat="0" applyBorder="0"/>
    <xf numFmtId="0" fontId="57" fillId="30" borderId="0" applyNumberFormat="0" applyBorder="0"/>
    <xf numFmtId="0" fontId="57" fillId="32" borderId="0" applyNumberFormat="0" applyBorder="0"/>
    <xf numFmtId="0" fontId="57" fillId="32" borderId="0" applyNumberFormat="0" applyBorder="0"/>
    <xf numFmtId="0" fontId="57" fillId="32" borderId="0" applyNumberFormat="0" applyBorder="0"/>
    <xf numFmtId="0" fontId="57" fillId="32" borderId="0" applyNumberFormat="0" applyBorder="0"/>
    <xf numFmtId="0" fontId="57" fillId="15" borderId="0" applyNumberFormat="0" applyBorder="0"/>
    <xf numFmtId="0" fontId="57" fillId="15" borderId="0" applyNumberFormat="0" applyBorder="0"/>
    <xf numFmtId="0" fontId="57" fillId="15" borderId="0" applyNumberFormat="0" applyBorder="0"/>
    <xf numFmtId="0" fontId="57" fillId="15" borderId="0" applyNumberFormat="0" applyBorder="0"/>
    <xf numFmtId="0" fontId="57" fillId="15" borderId="0" applyNumberFormat="0" applyBorder="0">
      <alignment horizontal="center"/>
    </xf>
    <xf numFmtId="0" fontId="57" fillId="15" borderId="0" applyNumberFormat="0" applyBorder="0">
      <alignment horizontal="center"/>
    </xf>
    <xf numFmtId="0" fontId="57" fillId="15" borderId="0" applyNumberFormat="0" applyBorder="0">
      <alignment horizontal="center"/>
    </xf>
    <xf numFmtId="0" fontId="57" fillId="15" borderId="0" applyNumberFormat="0" applyBorder="0">
      <alignment horizontal="center"/>
    </xf>
    <xf numFmtId="0" fontId="57" fillId="30" borderId="0" applyNumberFormat="0" applyBorder="0"/>
    <xf numFmtId="0" fontId="57" fillId="30" borderId="0" applyNumberFormat="0" applyBorder="0"/>
    <xf numFmtId="0" fontId="57" fillId="30" borderId="0" applyNumberFormat="0" applyBorder="0"/>
    <xf numFmtId="0" fontId="57" fillId="30" borderId="0" applyNumberFormat="0" applyBorder="0"/>
    <xf numFmtId="0" fontId="57" fillId="32" borderId="0" applyNumberFormat="0" applyBorder="0"/>
    <xf numFmtId="0" fontId="57" fillId="32" borderId="0" applyNumberFormat="0" applyBorder="0"/>
    <xf numFmtId="0" fontId="57" fillId="32" borderId="0" applyNumberFormat="0" applyBorder="0"/>
    <xf numFmtId="0" fontId="57" fillId="32" borderId="0" applyNumberFormat="0" applyBorder="0"/>
    <xf numFmtId="0" fontId="57" fillId="15" borderId="0" applyNumberFormat="0" applyBorder="0"/>
    <xf numFmtId="0" fontId="57" fillId="15" borderId="0" applyNumberFormat="0" applyBorder="0"/>
    <xf numFmtId="0" fontId="57" fillId="15" borderId="0" applyNumberFormat="0" applyBorder="0"/>
    <xf numFmtId="0" fontId="57" fillId="15" borderId="0" applyNumberFormat="0" applyBorder="0"/>
    <xf numFmtId="0" fontId="57" fillId="15" borderId="0" applyNumberFormat="0" applyBorder="0">
      <alignment horizontal="center"/>
    </xf>
    <xf numFmtId="0" fontId="57" fillId="15" borderId="0" applyNumberFormat="0" applyBorder="0">
      <alignment horizontal="center"/>
    </xf>
    <xf numFmtId="0" fontId="57" fillId="15" borderId="0" applyNumberFormat="0" applyBorder="0">
      <alignment horizontal="center"/>
    </xf>
    <xf numFmtId="0" fontId="57" fillId="15" borderId="0" applyNumberFormat="0" applyBorder="0">
      <alignment horizontal="center"/>
    </xf>
    <xf numFmtId="0" fontId="57" fillId="30" borderId="0" applyNumberFormat="0" applyBorder="0"/>
    <xf numFmtId="0" fontId="57" fillId="30" borderId="0" applyNumberFormat="0" applyBorder="0"/>
    <xf numFmtId="0" fontId="57" fillId="30" borderId="0" applyNumberFormat="0" applyBorder="0"/>
    <xf numFmtId="0" fontId="57" fillId="30" borderId="0" applyNumberFormat="0" applyBorder="0"/>
    <xf numFmtId="0" fontId="57" fillId="32" borderId="0" applyNumberFormat="0" applyBorder="0"/>
    <xf numFmtId="0" fontId="57" fillId="32" borderId="0" applyNumberFormat="0" applyBorder="0"/>
    <xf numFmtId="0" fontId="57" fillId="32" borderId="0" applyNumberFormat="0" applyBorder="0"/>
    <xf numFmtId="0" fontId="57" fillId="32" borderId="0" applyNumberFormat="0" applyBorder="0"/>
    <xf numFmtId="0" fontId="57" fillId="15" borderId="0" applyNumberFormat="0" applyBorder="0"/>
    <xf numFmtId="0" fontId="57" fillId="15" borderId="0" applyNumberFormat="0" applyBorder="0"/>
    <xf numFmtId="0" fontId="57" fillId="15" borderId="0" applyNumberFormat="0" applyBorder="0"/>
    <xf numFmtId="0" fontId="57" fillId="15" borderId="0" applyNumberFormat="0" applyBorder="0"/>
    <xf numFmtId="0" fontId="57" fillId="15" borderId="0" applyNumberFormat="0" applyBorder="0">
      <alignment horizontal="center"/>
    </xf>
    <xf numFmtId="0" fontId="57" fillId="15" borderId="0" applyNumberFormat="0" applyBorder="0">
      <alignment horizontal="center"/>
    </xf>
    <xf numFmtId="0" fontId="57" fillId="15" borderId="0" applyNumberFormat="0" applyBorder="0">
      <alignment horizontal="center"/>
    </xf>
    <xf numFmtId="0" fontId="57" fillId="15" borderId="0" applyNumberFormat="0" applyBorder="0">
      <alignment horizontal="center"/>
    </xf>
    <xf numFmtId="0" fontId="57" fillId="30" borderId="0" applyNumberFormat="0" applyBorder="0"/>
    <xf numFmtId="0" fontId="57" fillId="30" borderId="0" applyNumberFormat="0" applyBorder="0"/>
    <xf numFmtId="0" fontId="57" fillId="30" borderId="0" applyNumberFormat="0" applyBorder="0"/>
    <xf numFmtId="0" fontId="57" fillId="30" borderId="0" applyNumberFormat="0" applyBorder="0"/>
    <xf numFmtId="0" fontId="57" fillId="32" borderId="0" applyNumberFormat="0" applyBorder="0"/>
    <xf numFmtId="0" fontId="57" fillId="32" borderId="0" applyNumberFormat="0" applyBorder="0"/>
    <xf numFmtId="0" fontId="57" fillId="32" borderId="0" applyNumberFormat="0" applyBorder="0"/>
    <xf numFmtId="0" fontId="57" fillId="32" borderId="0" applyNumberFormat="0" applyBorder="0"/>
    <xf numFmtId="0" fontId="25" fillId="30" borderId="0" applyNumberFormat="0"/>
    <xf numFmtId="0" fontId="25" fillId="30" borderId="0" applyNumberFormat="0"/>
    <xf numFmtId="0" fontId="57" fillId="30" borderId="11" applyNumberFormat="0">
      <alignment horizontal="left" vertical="center"/>
    </xf>
    <xf numFmtId="0" fontId="57" fillId="30" borderId="11" applyNumberFormat="0">
      <alignment horizontal="left" vertical="center"/>
    </xf>
    <xf numFmtId="0" fontId="57" fillId="30" borderId="11" applyNumberFormat="0">
      <alignment horizontal="left" vertical="center"/>
    </xf>
    <xf numFmtId="0" fontId="57" fillId="30" borderId="11" applyNumberFormat="0">
      <alignment horizontal="left" vertical="center"/>
    </xf>
    <xf numFmtId="0" fontId="57" fillId="30" borderId="12" applyNumberFormat="0">
      <alignment horizontal="center" vertical="center"/>
    </xf>
    <xf numFmtId="0" fontId="57" fillId="30" borderId="12" applyNumberFormat="0">
      <alignment horizontal="center" vertical="center"/>
    </xf>
    <xf numFmtId="0" fontId="57" fillId="30" borderId="12" applyNumberFormat="0">
      <alignment horizontal="center" vertical="center"/>
    </xf>
    <xf numFmtId="0" fontId="57" fillId="30" borderId="12" applyNumberFormat="0">
      <alignment horizontal="center" vertical="center"/>
    </xf>
    <xf numFmtId="0" fontId="57" fillId="30" borderId="13" applyNumberFormat="0">
      <alignment horizontal="center" vertical="center"/>
    </xf>
    <xf numFmtId="0" fontId="57" fillId="30" borderId="13" applyNumberFormat="0">
      <alignment horizontal="center" vertical="center"/>
    </xf>
    <xf numFmtId="0" fontId="57" fillId="30" borderId="13" applyNumberFormat="0">
      <alignment horizontal="center" vertical="center"/>
    </xf>
    <xf numFmtId="0" fontId="57" fillId="30" borderId="13" applyNumberFormat="0">
      <alignment horizontal="center" vertical="center"/>
    </xf>
    <xf numFmtId="0" fontId="57" fillId="30" borderId="14" applyNumberFormat="0">
      <alignment horizontal="center" vertical="center"/>
    </xf>
    <xf numFmtId="0" fontId="57" fillId="30" borderId="14" applyNumberFormat="0">
      <alignment horizontal="center" vertical="center"/>
    </xf>
    <xf numFmtId="0" fontId="57" fillId="30" borderId="14" applyNumberFormat="0">
      <alignment horizontal="center" vertical="center"/>
    </xf>
    <xf numFmtId="0" fontId="57" fillId="30" borderId="14" applyNumberFormat="0">
      <alignment horizontal="center" vertical="center"/>
    </xf>
    <xf numFmtId="0" fontId="57" fillId="24" borderId="11" applyNumberFormat="0">
      <alignment horizontal="left" vertical="center"/>
    </xf>
    <xf numFmtId="0" fontId="57" fillId="31" borderId="11" applyNumberFormat="0">
      <alignment horizontal="left" vertical="center"/>
    </xf>
    <xf numFmtId="0" fontId="57" fillId="24" borderId="11" applyNumberFormat="0">
      <alignment horizontal="left" vertical="center"/>
    </xf>
    <xf numFmtId="0" fontId="57" fillId="24" borderId="11" applyNumberFormat="0">
      <alignment horizontal="left" vertical="center"/>
    </xf>
    <xf numFmtId="0" fontId="57" fillId="24" borderId="12" applyNumberFormat="0">
      <alignment horizontal="center" vertical="center"/>
    </xf>
    <xf numFmtId="0" fontId="57" fillId="31" borderId="12" applyNumberFormat="0">
      <alignment horizontal="center" vertical="center"/>
    </xf>
    <xf numFmtId="0" fontId="57" fillId="24" borderId="12" applyNumberFormat="0">
      <alignment horizontal="center" vertical="center"/>
    </xf>
    <xf numFmtId="0" fontId="57" fillId="24" borderId="12" applyNumberFormat="0">
      <alignment horizontal="center" vertical="center"/>
    </xf>
    <xf numFmtId="0" fontId="57" fillId="24" borderId="13" applyNumberFormat="0">
      <alignment horizontal="center" vertical="center"/>
    </xf>
    <xf numFmtId="0" fontId="57" fillId="31" borderId="13" applyNumberFormat="0">
      <alignment horizontal="center" vertical="center"/>
    </xf>
    <xf numFmtId="0" fontId="57" fillId="24" borderId="13" applyNumberFormat="0">
      <alignment horizontal="center" vertical="center"/>
    </xf>
    <xf numFmtId="0" fontId="57" fillId="24" borderId="13" applyNumberFormat="0">
      <alignment horizontal="center" vertical="center"/>
    </xf>
    <xf numFmtId="0" fontId="57" fillId="24" borderId="14" applyNumberFormat="0">
      <alignment horizontal="center" vertical="center"/>
    </xf>
    <xf numFmtId="0" fontId="57" fillId="31" borderId="14" applyNumberFormat="0">
      <alignment horizontal="center" vertical="center"/>
    </xf>
    <xf numFmtId="0" fontId="57" fillId="24" borderId="14" applyNumberFormat="0">
      <alignment horizontal="center" vertical="center"/>
    </xf>
    <xf numFmtId="0" fontId="57" fillId="24"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57" fillId="32" borderId="14" applyNumberFormat="0">
      <alignment horizontal="center" vertical="center"/>
    </xf>
    <xf numFmtId="0" fontId="1" fillId="29" borderId="0" applyNumberFormat="0" applyBorder="0">
      <alignment horizontal="center" wrapText="1"/>
    </xf>
    <xf numFmtId="0" fontId="1" fillId="29" borderId="0" applyNumberFormat="0" applyBorder="0">
      <alignment horizontal="center" wrapText="1"/>
    </xf>
    <xf numFmtId="0" fontId="49" fillId="0" borderId="0" applyNumberFormat="0" applyBorder="0"/>
    <xf numFmtId="0" fontId="63" fillId="0" borderId="0" applyNumberFormat="0" applyBorder="0"/>
    <xf numFmtId="0" fontId="50" fillId="0" borderId="18" applyNumberFormat="0"/>
    <xf numFmtId="0" fontId="50" fillId="0" borderId="18" applyNumberFormat="0"/>
    <xf numFmtId="0" fontId="51" fillId="0" borderId="0" applyNumberFormat="0" applyBorder="0"/>
    <xf numFmtId="0" fontId="51" fillId="0" borderId="0" applyNumberFormat="0" applyBorder="0"/>
  </cellStyleXfs>
  <cellXfs count="414">
    <xf numFmtId="0" fontId="0" fillId="0" borderId="0" xfId="0"/>
    <xf numFmtId="0" fontId="0" fillId="30" borderId="0" xfId="0" applyFill="1"/>
    <xf numFmtId="0" fontId="0" fillId="30" borderId="0" xfId="0" applyFill="1" applyAlignment="1">
      <alignment horizontal="centerContinuous"/>
    </xf>
    <xf numFmtId="0" fontId="57" fillId="0" borderId="0" xfId="0" applyFont="1"/>
    <xf numFmtId="0" fontId="23" fillId="0" borderId="0" xfId="0" applyFont="1"/>
    <xf numFmtId="0" fontId="19" fillId="0" borderId="0" xfId="0" applyFont="1"/>
    <xf numFmtId="0" fontId="24" fillId="0" borderId="0" xfId="0" applyFont="1"/>
    <xf numFmtId="0" fontId="18" fillId="0" borderId="0" xfId="0" applyFont="1"/>
    <xf numFmtId="164" fontId="57" fillId="30" borderId="0" xfId="0" applyNumberFormat="1" applyFont="1" applyFill="1" applyAlignment="1">
      <alignment horizontal="left"/>
    </xf>
    <xf numFmtId="0" fontId="14" fillId="30" borderId="0" xfId="0" applyFont="1" applyFill="1" applyAlignment="1">
      <alignment horizontal="left"/>
    </xf>
    <xf numFmtId="0" fontId="0" fillId="30" borderId="0" xfId="0" applyFill="1" applyAlignment="1">
      <alignment horizontal="right"/>
    </xf>
    <xf numFmtId="0" fontId="15" fillId="30" borderId="0" xfId="0" applyFont="1" applyFill="1" applyAlignment="1">
      <alignment horizontal="right"/>
    </xf>
    <xf numFmtId="0" fontId="16" fillId="30" borderId="0" xfId="0" applyFont="1" applyFill="1" applyAlignment="1">
      <alignment horizontal="right"/>
    </xf>
    <xf numFmtId="17" fontId="2" fillId="30" borderId="0" xfId="0" applyNumberFormat="1" applyFont="1" applyFill="1" applyAlignment="1">
      <alignment horizontal="left"/>
    </xf>
    <xf numFmtId="0" fontId="23" fillId="30" borderId="0" xfId="0" applyFont="1" applyFill="1" applyAlignment="1">
      <alignment horizontal="left"/>
    </xf>
    <xf numFmtId="0" fontId="0" fillId="0" borderId="0" xfId="0" applyAlignment="1">
      <alignment horizontal="center"/>
    </xf>
    <xf numFmtId="0" fontId="0" fillId="30" borderId="0" xfId="0" applyFill="1" applyAlignment="1">
      <alignment horizontal="center"/>
    </xf>
    <xf numFmtId="0" fontId="9" fillId="30" borderId="0" xfId="0" applyFont="1" applyFill="1" applyAlignment="1">
      <alignment horizontal="right"/>
    </xf>
    <xf numFmtId="0" fontId="0" fillId="0" borderId="0" xfId="0" applyAlignment="1">
      <alignment horizontal="centerContinuous"/>
    </xf>
    <xf numFmtId="0" fontId="26" fillId="0" borderId="0" xfId="0" applyFont="1"/>
    <xf numFmtId="0" fontId="0" fillId="0" borderId="0" xfId="0" applyAlignment="1">
      <alignment horizontal="left"/>
    </xf>
    <xf numFmtId="0" fontId="4" fillId="0" borderId="0" xfId="0" applyFont="1"/>
    <xf numFmtId="0" fontId="5" fillId="0" borderId="0" xfId="0" applyFont="1" applyAlignment="1">
      <alignment horizontal="center"/>
    </xf>
    <xf numFmtId="0" fontId="2" fillId="0" borderId="19" xfId="0" applyFont="1" applyBorder="1" applyAlignment="1">
      <alignment horizontal="right"/>
    </xf>
    <xf numFmtId="0" fontId="2" fillId="33" borderId="20" xfId="0" applyFont="1" applyFill="1" applyBorder="1" applyAlignment="1">
      <alignment horizontal="right"/>
    </xf>
    <xf numFmtId="0" fontId="2" fillId="33" borderId="21" xfId="0" applyFont="1" applyFill="1" applyBorder="1" applyAlignment="1">
      <alignment horizontal="right"/>
    </xf>
    <xf numFmtId="0" fontId="2" fillId="0" borderId="21" xfId="0" applyFont="1" applyBorder="1" applyAlignment="1">
      <alignment horizontal="right"/>
    </xf>
    <xf numFmtId="0" fontId="6" fillId="0" borderId="0" xfId="0" applyFont="1" applyAlignment="1">
      <alignment horizontal="center"/>
    </xf>
    <xf numFmtId="0" fontId="15" fillId="30" borderId="0" xfId="0" applyFont="1" applyFill="1" applyAlignment="1">
      <alignment horizontal="right" vertical="center"/>
    </xf>
    <xf numFmtId="166" fontId="7" fillId="0" borderId="0" xfId="0" applyNumberFormat="1" applyFont="1" applyAlignment="1">
      <alignment horizontal="right"/>
    </xf>
    <xf numFmtId="166" fontId="7" fillId="30" borderId="0" xfId="0" applyNumberFormat="1" applyFont="1" applyFill="1" applyAlignment="1">
      <alignment horizontal="center"/>
    </xf>
    <xf numFmtId="166" fontId="0" fillId="30" borderId="0" xfId="0" applyNumberFormat="1" applyFill="1"/>
    <xf numFmtId="0" fontId="24" fillId="30" borderId="0" xfId="0" applyFont="1" applyFill="1" applyAlignment="1">
      <alignment horizontal="centerContinuous"/>
    </xf>
    <xf numFmtId="166" fontId="57" fillId="0" borderId="0" xfId="0" applyNumberFormat="1" applyFont="1"/>
    <xf numFmtId="0" fontId="52" fillId="0" borderId="0" xfId="0" applyFont="1" applyAlignment="1">
      <alignment horizontal="right"/>
    </xf>
    <xf numFmtId="0" fontId="52" fillId="0" borderId="0" xfId="0" applyFont="1"/>
    <xf numFmtId="0" fontId="18" fillId="0" borderId="0" xfId="0" applyFont="1" applyAlignment="1">
      <alignment horizontal="left"/>
    </xf>
    <xf numFmtId="0" fontId="18" fillId="0" borderId="0" xfId="0" applyFont="1" applyAlignment="1">
      <alignment horizontal="center"/>
    </xf>
    <xf numFmtId="0" fontId="57" fillId="0" borderId="0" xfId="0" applyFont="1" applyAlignment="1">
      <alignment horizontal="left"/>
    </xf>
    <xf numFmtId="49" fontId="57" fillId="0" borderId="0" xfId="0" applyNumberFormat="1" applyFont="1" applyAlignment="1">
      <alignment horizontal="left"/>
    </xf>
    <xf numFmtId="49" fontId="57" fillId="0" borderId="0" xfId="0" applyNumberFormat="1" applyFont="1"/>
    <xf numFmtId="16" fontId="57" fillId="0" borderId="0" xfId="0" applyNumberFormat="1" applyFont="1" applyAlignment="1">
      <alignment horizontal="left"/>
    </xf>
    <xf numFmtId="0" fontId="57" fillId="0" borderId="0" xfId="0" applyFont="1" applyAlignment="1">
      <alignment horizontal="left" textRotation="90"/>
    </xf>
    <xf numFmtId="16" fontId="52" fillId="30" borderId="0" xfId="0" applyNumberFormat="1" applyFont="1" applyFill="1" applyAlignment="1">
      <alignment horizontal="left" textRotation="90" wrapText="1"/>
    </xf>
    <xf numFmtId="166" fontId="10" fillId="30" borderId="0" xfId="0" applyNumberFormat="1" applyFont="1" applyFill="1" applyAlignment="1">
      <alignment horizontal="center"/>
    </xf>
    <xf numFmtId="166" fontId="57" fillId="0" borderId="0" xfId="0" applyNumberFormat="1" applyFont="1" applyAlignment="1">
      <alignment horizontal="left"/>
    </xf>
    <xf numFmtId="166" fontId="10" fillId="0" borderId="0" xfId="0" applyNumberFormat="1" applyFont="1" applyAlignment="1">
      <alignment horizontal="right"/>
    </xf>
    <xf numFmtId="0" fontId="57" fillId="0" borderId="0" xfId="0" applyFont="1" applyAlignment="1">
      <alignment horizontal="center"/>
    </xf>
    <xf numFmtId="0" fontId="11" fillId="0" borderId="0" xfId="0" applyFont="1"/>
    <xf numFmtId="166" fontId="10" fillId="0" borderId="0" xfId="0" applyNumberFormat="1" applyFont="1"/>
    <xf numFmtId="166" fontId="57" fillId="33" borderId="0" xfId="0" applyNumberFormat="1" applyFont="1" applyFill="1" applyAlignment="1">
      <alignment horizontal="center"/>
    </xf>
    <xf numFmtId="2" fontId="57" fillId="33" borderId="0" xfId="0" applyNumberFormat="1" applyFont="1" applyFill="1" applyAlignment="1">
      <alignment horizontal="center"/>
    </xf>
    <xf numFmtId="0" fontId="0" fillId="0" borderId="22" xfId="0" applyBorder="1"/>
    <xf numFmtId="0" fontId="57" fillId="0" borderId="0" xfId="0" applyFont="1" applyAlignment="1">
      <alignment horizontal="right"/>
    </xf>
    <xf numFmtId="0" fontId="19" fillId="0" borderId="22" xfId="0" applyFont="1" applyBorder="1" applyAlignment="1">
      <alignment horizontal="center"/>
    </xf>
    <xf numFmtId="166" fontId="14" fillId="30" borderId="0" xfId="0" applyNumberFormat="1" applyFont="1" applyFill="1" applyAlignment="1">
      <alignment horizontal="left"/>
    </xf>
    <xf numFmtId="17" fontId="15" fillId="30" borderId="0" xfId="0" applyNumberFormat="1" applyFont="1" applyFill="1" applyAlignment="1">
      <alignment horizontal="right"/>
    </xf>
    <xf numFmtId="166" fontId="15" fillId="30" borderId="0" xfId="0" applyNumberFormat="1" applyFont="1" applyFill="1" applyAlignment="1">
      <alignment horizontal="right"/>
    </xf>
    <xf numFmtId="0" fontId="15" fillId="30" borderId="0" xfId="0" applyFont="1" applyFill="1" applyAlignment="1">
      <alignment horizontal="left"/>
    </xf>
    <xf numFmtId="0" fontId="0" fillId="0" borderId="0" xfId="0" applyAlignment="1">
      <alignment horizontal="right"/>
    </xf>
    <xf numFmtId="0" fontId="0" fillId="33" borderId="0" xfId="0" applyFill="1"/>
    <xf numFmtId="166" fontId="57" fillId="30" borderId="0" xfId="0" applyNumberFormat="1" applyFont="1" applyFill="1" applyAlignment="1">
      <alignment horizontal="center"/>
    </xf>
    <xf numFmtId="0" fontId="57" fillId="30" borderId="0" xfId="0" applyFont="1" applyFill="1"/>
    <xf numFmtId="0" fontId="19" fillId="30" borderId="0" xfId="0" applyFont="1" applyFill="1" applyAlignment="1">
      <alignment horizontal="center"/>
    </xf>
    <xf numFmtId="0" fontId="17" fillId="0" borderId="0" xfId="0" applyFont="1"/>
    <xf numFmtId="0" fontId="17" fillId="0" borderId="0" xfId="0" applyFont="1" applyAlignment="1">
      <alignment horizontal="center"/>
    </xf>
    <xf numFmtId="0" fontId="17" fillId="30" borderId="0" xfId="0" applyFont="1" applyFill="1"/>
    <xf numFmtId="166" fontId="0" fillId="33" borderId="0" xfId="0" applyNumberFormat="1" applyFill="1"/>
    <xf numFmtId="0" fontId="0" fillId="0" borderId="0" xfId="0" applyAlignment="1">
      <alignment vertical="center"/>
    </xf>
    <xf numFmtId="0" fontId="19" fillId="30" borderId="0" xfId="0" applyFont="1" applyFill="1" applyAlignment="1">
      <alignment horizontal="left"/>
    </xf>
    <xf numFmtId="0" fontId="57" fillId="30" borderId="0" xfId="0" applyFont="1" applyFill="1" applyAlignment="1">
      <alignment horizontal="left"/>
    </xf>
    <xf numFmtId="0" fontId="0" fillId="30" borderId="0" xfId="0" applyFill="1" applyAlignment="1">
      <alignment horizontal="left"/>
    </xf>
    <xf numFmtId="0" fontId="52" fillId="30" borderId="0" xfId="0" applyFont="1" applyFill="1" applyAlignment="1">
      <alignment horizontal="left" vertical="top" wrapText="1"/>
    </xf>
    <xf numFmtId="166" fontId="0" fillId="33" borderId="0" xfId="0" applyNumberFormat="1" applyFill="1" applyAlignment="1">
      <alignment horizontal="right"/>
    </xf>
    <xf numFmtId="2" fontId="0" fillId="33" borderId="0" xfId="0" applyNumberFormat="1" applyFill="1" applyAlignment="1">
      <alignment horizontal="right"/>
    </xf>
    <xf numFmtId="2" fontId="0" fillId="33" borderId="0" xfId="0" applyNumberFormat="1" applyFill="1"/>
    <xf numFmtId="0" fontId="19" fillId="0" borderId="0" xfId="0" applyFont="1" applyAlignment="1">
      <alignment horizontal="right"/>
    </xf>
    <xf numFmtId="168" fontId="15" fillId="0" borderId="0" xfId="0" applyNumberFormat="1" applyFont="1"/>
    <xf numFmtId="17" fontId="15" fillId="0" borderId="0" xfId="0" applyNumberFormat="1" applyFont="1" applyAlignment="1">
      <alignment horizontal="right"/>
    </xf>
    <xf numFmtId="166" fontId="15" fillId="0" borderId="0" xfId="0" applyNumberFormat="1" applyFont="1" applyAlignment="1">
      <alignment horizontal="right"/>
    </xf>
    <xf numFmtId="0" fontId="19" fillId="0" borderId="0" xfId="0" applyFont="1" applyAlignment="1">
      <alignment horizontal="left"/>
    </xf>
    <xf numFmtId="166" fontId="15" fillId="0" borderId="0" xfId="0" applyNumberFormat="1" applyFont="1"/>
    <xf numFmtId="0" fontId="17" fillId="30" borderId="0" xfId="0" applyFont="1" applyFill="1" applyAlignment="1">
      <alignment horizontal="center"/>
    </xf>
    <xf numFmtId="0" fontId="24" fillId="0" borderId="0" xfId="0" applyFont="1" applyAlignment="1">
      <alignment horizontal="centerContinuous"/>
    </xf>
    <xf numFmtId="0" fontId="2" fillId="0" borderId="0" xfId="0" applyFont="1" applyAlignment="1">
      <alignment horizontal="right"/>
    </xf>
    <xf numFmtId="166" fontId="0" fillId="0" borderId="0" xfId="0" applyNumberFormat="1"/>
    <xf numFmtId="17" fontId="23" fillId="0" borderId="0" xfId="0" applyNumberFormat="1" applyFont="1" applyAlignment="1">
      <alignment horizontal="right"/>
    </xf>
    <xf numFmtId="166" fontId="0" fillId="0" borderId="0" xfId="0" applyNumberFormat="1" applyAlignment="1">
      <alignment horizontal="right"/>
    </xf>
    <xf numFmtId="2" fontId="0" fillId="0" borderId="0" xfId="0" applyNumberFormat="1" applyAlignment="1">
      <alignment horizontal="right"/>
    </xf>
    <xf numFmtId="2" fontId="57" fillId="0" borderId="0" xfId="0" applyNumberFormat="1" applyFont="1"/>
    <xf numFmtId="0" fontId="20" fillId="0" borderId="0" xfId="0" applyFont="1" applyAlignment="1">
      <alignment vertical="center"/>
    </xf>
    <xf numFmtId="0" fontId="15" fillId="0" borderId="0" xfId="0" applyFont="1" applyAlignment="1">
      <alignment horizontal="right"/>
    </xf>
    <xf numFmtId="0" fontId="16" fillId="0" borderId="0" xfId="0" applyFont="1" applyAlignment="1">
      <alignment horizontal="right"/>
    </xf>
    <xf numFmtId="0" fontId="0" fillId="0" borderId="0" xfId="0" applyAlignment="1">
      <alignment horizontal="right" vertical="center"/>
    </xf>
    <xf numFmtId="0" fontId="23" fillId="0" borderId="0" xfId="0" applyFont="1" applyAlignment="1">
      <alignment horizontal="right" vertical="center"/>
    </xf>
    <xf numFmtId="0" fontId="19" fillId="33" borderId="0" xfId="0" applyFont="1" applyFill="1" applyAlignment="1">
      <alignment horizontal="right"/>
    </xf>
    <xf numFmtId="0" fontId="19" fillId="33" borderId="0" xfId="0" applyFont="1" applyFill="1" applyAlignment="1">
      <alignment horizontal="left"/>
    </xf>
    <xf numFmtId="16" fontId="57" fillId="0" borderId="0" xfId="0" applyNumberFormat="1" applyFont="1"/>
    <xf numFmtId="165" fontId="0" fillId="0" borderId="0" xfId="0" applyNumberFormat="1"/>
    <xf numFmtId="16" fontId="18" fillId="0" borderId="0" xfId="0" applyNumberFormat="1" applyFont="1" applyAlignment="1">
      <alignment horizontal="left"/>
    </xf>
    <xf numFmtId="0" fontId="26" fillId="30" borderId="0" xfId="0" applyFont="1" applyFill="1" applyAlignment="1">
      <alignment horizontal="right"/>
    </xf>
    <xf numFmtId="0" fontId="0" fillId="0" borderId="0" xfId="0" applyAlignment="1">
      <alignment horizontal="left" vertical="center"/>
    </xf>
    <xf numFmtId="0" fontId="19" fillId="0" borderId="0" xfId="0" applyFont="1" applyAlignment="1">
      <alignment horizontal="center" vertical="center"/>
    </xf>
    <xf numFmtId="2" fontId="0" fillId="0" borderId="0" xfId="0" applyNumberFormat="1"/>
    <xf numFmtId="166" fontId="19" fillId="0" borderId="0" xfId="0" applyNumberFormat="1" applyFont="1" applyAlignment="1">
      <alignment horizontal="right"/>
    </xf>
    <xf numFmtId="0" fontId="26" fillId="33" borderId="0" xfId="0" applyFont="1" applyFill="1" applyAlignment="1">
      <alignment horizontal="right"/>
    </xf>
    <xf numFmtId="0" fontId="15" fillId="33" borderId="0" xfId="0" applyFont="1" applyFill="1" applyAlignment="1">
      <alignment horizontal="right"/>
    </xf>
    <xf numFmtId="166" fontId="19" fillId="0" borderId="0" xfId="0" applyNumberFormat="1" applyFont="1"/>
    <xf numFmtId="168" fontId="19" fillId="0" borderId="0" xfId="0" applyNumberFormat="1" applyFont="1"/>
    <xf numFmtId="17" fontId="19" fillId="0" borderId="0" xfId="0" applyNumberFormat="1" applyFont="1" applyAlignment="1">
      <alignment horizontal="right"/>
    </xf>
    <xf numFmtId="166" fontId="19" fillId="0" borderId="0" xfId="0" applyNumberFormat="1" applyFont="1" applyAlignment="1">
      <alignment horizontal="center" vertical="center"/>
    </xf>
    <xf numFmtId="2" fontId="19" fillId="0" borderId="0" xfId="0" applyNumberFormat="1" applyFont="1" applyAlignment="1">
      <alignment horizontal="center" vertical="center"/>
    </xf>
    <xf numFmtId="166" fontId="19" fillId="33" borderId="0" xfId="0" applyNumberFormat="1" applyFont="1" applyFill="1" applyAlignment="1">
      <alignment horizontal="center" vertical="center"/>
    </xf>
    <xf numFmtId="0" fontId="19" fillId="33" borderId="0" xfId="0" applyFont="1" applyFill="1" applyAlignment="1">
      <alignment horizontal="center" vertical="center"/>
    </xf>
    <xf numFmtId="2" fontId="19" fillId="33" borderId="0" xfId="0" applyNumberFormat="1" applyFont="1" applyFill="1" applyAlignment="1">
      <alignment horizontal="center" vertical="center"/>
    </xf>
    <xf numFmtId="49" fontId="0" fillId="0" borderId="0" xfId="0" applyNumberFormat="1" applyAlignment="1">
      <alignment horizontal="left" vertical="center"/>
    </xf>
    <xf numFmtId="49" fontId="0" fillId="0" borderId="0" xfId="0" applyNumberFormat="1"/>
    <xf numFmtId="0" fontId="18" fillId="30" borderId="0" xfId="0" applyFont="1" applyFill="1" applyAlignment="1">
      <alignment horizontal="center"/>
    </xf>
    <xf numFmtId="0" fontId="18" fillId="30" borderId="0" xfId="0" applyFont="1" applyFill="1" applyAlignment="1">
      <alignment horizontal="right"/>
    </xf>
    <xf numFmtId="0" fontId="18" fillId="33" borderId="0" xfId="0" applyFont="1" applyFill="1" applyAlignment="1">
      <alignment horizontal="right"/>
    </xf>
    <xf numFmtId="0" fontId="18" fillId="30" borderId="0" xfId="0" applyFont="1" applyFill="1"/>
    <xf numFmtId="0" fontId="19" fillId="0" borderId="0" xfId="0" applyFont="1" applyAlignment="1">
      <alignment horizontal="centerContinuous"/>
    </xf>
    <xf numFmtId="0" fontId="24" fillId="0" borderId="0" xfId="0" applyFont="1" applyAlignment="1">
      <alignment horizontal="right"/>
    </xf>
    <xf numFmtId="0" fontId="0" fillId="34" borderId="0" xfId="0" applyFill="1"/>
    <xf numFmtId="166" fontId="0" fillId="0" borderId="23" xfId="0" applyNumberFormat="1" applyBorder="1"/>
    <xf numFmtId="166" fontId="0" fillId="0" borderId="24" xfId="0" applyNumberFormat="1" applyBorder="1"/>
    <xf numFmtId="166" fontId="0" fillId="33" borderId="25" xfId="0" applyNumberFormat="1" applyFill="1" applyBorder="1"/>
    <xf numFmtId="166" fontId="0" fillId="33" borderId="26" xfId="0" applyNumberFormat="1" applyFill="1" applyBorder="1"/>
    <xf numFmtId="166" fontId="0" fillId="0" borderId="25" xfId="0" applyNumberFormat="1" applyBorder="1"/>
    <xf numFmtId="166" fontId="0" fillId="0" borderId="26" xfId="0" applyNumberFormat="1" applyBorder="1"/>
    <xf numFmtId="166" fontId="0" fillId="33" borderId="27" xfId="0" applyNumberFormat="1" applyFill="1" applyBorder="1"/>
    <xf numFmtId="166" fontId="0" fillId="33" borderId="28" xfId="0" applyNumberFormat="1" applyFill="1" applyBorder="1"/>
    <xf numFmtId="166" fontId="0" fillId="0" borderId="29" xfId="0" applyNumberFormat="1" applyBorder="1"/>
    <xf numFmtId="166" fontId="0" fillId="33" borderId="30" xfId="0" applyNumberFormat="1" applyFill="1" applyBorder="1"/>
    <xf numFmtId="0" fontId="15" fillId="0" borderId="0" xfId="0" applyFont="1" applyAlignment="1">
      <alignment horizontal="right" vertical="center"/>
    </xf>
    <xf numFmtId="39" fontId="0" fillId="0" borderId="23" xfId="0" applyNumberFormat="1" applyBorder="1"/>
    <xf numFmtId="39" fontId="0" fillId="33" borderId="25" xfId="0" applyNumberFormat="1" applyFill="1" applyBorder="1"/>
    <xf numFmtId="39" fontId="0" fillId="0" borderId="25" xfId="0" applyNumberFormat="1" applyBorder="1"/>
    <xf numFmtId="39" fontId="0" fillId="33" borderId="27" xfId="0" applyNumberFormat="1" applyFill="1" applyBorder="1"/>
    <xf numFmtId="0" fontId="18" fillId="0" borderId="7" xfId="0" applyFont="1" applyBorder="1" applyAlignment="1">
      <alignment horizontal="center" wrapText="1"/>
    </xf>
    <xf numFmtId="0" fontId="0" fillId="33" borderId="29" xfId="0" applyFill="1" applyBorder="1"/>
    <xf numFmtId="0" fontId="0" fillId="33" borderId="30" xfId="0" applyFill="1" applyBorder="1"/>
    <xf numFmtId="0" fontId="2" fillId="0" borderId="20" xfId="0" applyFont="1" applyBorder="1" applyAlignment="1">
      <alignment horizontal="right"/>
    </xf>
    <xf numFmtId="0" fontId="17" fillId="0" borderId="27" xfId="0" applyFont="1" applyBorder="1" applyAlignment="1">
      <alignment horizontal="center"/>
    </xf>
    <xf numFmtId="0" fontId="17" fillId="0" borderId="30" xfId="0" applyFont="1" applyBorder="1" applyAlignment="1">
      <alignment horizontal="center"/>
    </xf>
    <xf numFmtId="0" fontId="17" fillId="0" borderId="28" xfId="0" applyFont="1" applyBorder="1" applyAlignment="1">
      <alignment horizontal="center"/>
    </xf>
    <xf numFmtId="166" fontId="57" fillId="33" borderId="25" xfId="0" applyNumberFormat="1" applyFont="1" applyFill="1" applyBorder="1" applyAlignment="1">
      <alignment horizontal="center"/>
    </xf>
    <xf numFmtId="166" fontId="57" fillId="33" borderId="26" xfId="0" applyNumberFormat="1" applyFont="1" applyFill="1" applyBorder="1" applyAlignment="1">
      <alignment horizontal="center"/>
    </xf>
    <xf numFmtId="166" fontId="57" fillId="33" borderId="27" xfId="0" applyNumberFormat="1" applyFont="1" applyFill="1" applyBorder="1" applyAlignment="1">
      <alignment horizontal="center"/>
    </xf>
    <xf numFmtId="166" fontId="57" fillId="33" borderId="30" xfId="0" applyNumberFormat="1" applyFont="1" applyFill="1" applyBorder="1" applyAlignment="1">
      <alignment horizontal="center"/>
    </xf>
    <xf numFmtId="166" fontId="57" fillId="33" borderId="28" xfId="0" applyNumberFormat="1" applyFont="1" applyFill="1" applyBorder="1" applyAlignment="1">
      <alignment horizontal="center"/>
    </xf>
    <xf numFmtId="2" fontId="57" fillId="33" borderId="25" xfId="0" applyNumberFormat="1" applyFont="1" applyFill="1" applyBorder="1" applyAlignment="1">
      <alignment horizontal="center"/>
    </xf>
    <xf numFmtId="2" fontId="57" fillId="33" borderId="26" xfId="0" applyNumberFormat="1" applyFont="1" applyFill="1" applyBorder="1" applyAlignment="1">
      <alignment horizontal="center"/>
    </xf>
    <xf numFmtId="0" fontId="33" fillId="34" borderId="0" xfId="0" applyFont="1" applyFill="1"/>
    <xf numFmtId="167" fontId="33" fillId="34" borderId="0" xfId="0" applyNumberFormat="1" applyFont="1" applyFill="1"/>
    <xf numFmtId="0" fontId="0" fillId="30" borderId="34" xfId="0" applyFill="1" applyBorder="1" applyAlignment="1">
      <alignment horizontal="left"/>
    </xf>
    <xf numFmtId="0" fontId="0" fillId="30" borderId="35" xfId="0" applyFill="1" applyBorder="1" applyAlignment="1">
      <alignment horizontal="left"/>
    </xf>
    <xf numFmtId="0" fontId="0" fillId="33" borderId="34" xfId="0" applyFill="1" applyBorder="1" applyAlignment="1">
      <alignment horizontal="left"/>
    </xf>
    <xf numFmtId="0" fontId="0" fillId="0" borderId="34" xfId="0" applyBorder="1" applyAlignment="1">
      <alignment horizontal="left"/>
    </xf>
    <xf numFmtId="0" fontId="0" fillId="33" borderId="35" xfId="0" applyFill="1" applyBorder="1" applyAlignment="1">
      <alignment horizontal="left"/>
    </xf>
    <xf numFmtId="166" fontId="0" fillId="0" borderId="23" xfId="0" applyNumberFormat="1" applyBorder="1" applyAlignment="1">
      <alignment horizontal="right"/>
    </xf>
    <xf numFmtId="166" fontId="0" fillId="0" borderId="29" xfId="0" applyNumberFormat="1" applyBorder="1" applyAlignment="1">
      <alignment horizontal="right"/>
    </xf>
    <xf numFmtId="166" fontId="0" fillId="0" borderId="24" xfId="0" applyNumberFormat="1" applyBorder="1" applyAlignment="1">
      <alignment horizontal="right"/>
    </xf>
    <xf numFmtId="166" fontId="0" fillId="33" borderId="25" xfId="0" applyNumberFormat="1" applyFill="1" applyBorder="1" applyAlignment="1">
      <alignment horizontal="right"/>
    </xf>
    <xf numFmtId="166" fontId="0" fillId="33" borderId="26" xfId="0" applyNumberFormat="1" applyFill="1" applyBorder="1" applyAlignment="1">
      <alignment horizontal="right"/>
    </xf>
    <xf numFmtId="166" fontId="0" fillId="0" borderId="25" xfId="0" applyNumberFormat="1" applyBorder="1" applyAlignment="1">
      <alignment horizontal="right"/>
    </xf>
    <xf numFmtId="166" fontId="0" fillId="0" borderId="26" xfId="0" applyNumberFormat="1" applyBorder="1" applyAlignment="1">
      <alignment horizontal="right"/>
    </xf>
    <xf numFmtId="166" fontId="0" fillId="33" borderId="27" xfId="0" applyNumberFormat="1" applyFill="1" applyBorder="1" applyAlignment="1">
      <alignment horizontal="right"/>
    </xf>
    <xf numFmtId="166" fontId="0" fillId="33" borderId="30" xfId="0" applyNumberFormat="1" applyFill="1" applyBorder="1" applyAlignment="1">
      <alignment horizontal="right"/>
    </xf>
    <xf numFmtId="166" fontId="0" fillId="33" borderId="28" xfId="0" applyNumberFormat="1" applyFill="1" applyBorder="1" applyAlignment="1">
      <alignment horizontal="right"/>
    </xf>
    <xf numFmtId="2" fontId="0" fillId="0" borderId="23" xfId="0" applyNumberFormat="1" applyBorder="1" applyAlignment="1">
      <alignment horizontal="right"/>
    </xf>
    <xf numFmtId="2" fontId="0" fillId="0" borderId="29" xfId="0" applyNumberFormat="1" applyBorder="1" applyAlignment="1">
      <alignment horizontal="right"/>
    </xf>
    <xf numFmtId="2" fontId="0" fillId="33" borderId="25" xfId="0" applyNumberFormat="1" applyFill="1" applyBorder="1" applyAlignment="1">
      <alignment horizontal="right"/>
    </xf>
    <xf numFmtId="2" fontId="0" fillId="0" borderId="25" xfId="0" applyNumberFormat="1" applyBorder="1" applyAlignment="1">
      <alignment horizontal="right"/>
    </xf>
    <xf numFmtId="2" fontId="0" fillId="33" borderId="27" xfId="0" applyNumberFormat="1" applyFill="1" applyBorder="1" applyAlignment="1">
      <alignment horizontal="right"/>
    </xf>
    <xf numFmtId="2" fontId="0" fillId="33" borderId="30" xfId="0" applyNumberFormat="1" applyFill="1" applyBorder="1" applyAlignment="1">
      <alignment horizontal="right"/>
    </xf>
    <xf numFmtId="0" fontId="0" fillId="30" borderId="34" xfId="0" applyFill="1" applyBorder="1"/>
    <xf numFmtId="0" fontId="0" fillId="30" borderId="35" xfId="0" applyFill="1" applyBorder="1"/>
    <xf numFmtId="2" fontId="0" fillId="0" borderId="23" xfId="0" applyNumberFormat="1" applyBorder="1"/>
    <xf numFmtId="2" fontId="0" fillId="0" borderId="29" xfId="0" applyNumberFormat="1" applyBorder="1"/>
    <xf numFmtId="2" fontId="0" fillId="33" borderId="25" xfId="0" applyNumberFormat="1" applyFill="1" applyBorder="1"/>
    <xf numFmtId="2" fontId="0" fillId="0" borderId="25" xfId="0" applyNumberFormat="1" applyBorder="1"/>
    <xf numFmtId="2" fontId="0" fillId="33" borderId="27" xfId="0" applyNumberFormat="1" applyFill="1" applyBorder="1"/>
    <xf numFmtId="2" fontId="0" fillId="33" borderId="30" xfId="0" applyNumberFormat="1" applyFill="1" applyBorder="1"/>
    <xf numFmtId="2" fontId="57" fillId="0" borderId="25" xfId="0" applyNumberFormat="1" applyFont="1" applyBorder="1"/>
    <xf numFmtId="166" fontId="57" fillId="0" borderId="26" xfId="0" applyNumberFormat="1" applyFont="1" applyBorder="1"/>
    <xf numFmtId="2" fontId="57" fillId="33" borderId="27" xfId="0" applyNumberFormat="1" applyFont="1" applyFill="1" applyBorder="1"/>
    <xf numFmtId="166" fontId="57" fillId="33" borderId="30" xfId="0" applyNumberFormat="1" applyFont="1" applyFill="1" applyBorder="1"/>
    <xf numFmtId="2" fontId="57" fillId="33" borderId="30" xfId="0" applyNumberFormat="1" applyFont="1" applyFill="1" applyBorder="1"/>
    <xf numFmtId="166" fontId="57" fillId="33" borderId="28" xfId="0" applyNumberFormat="1" applyFont="1" applyFill="1" applyBorder="1"/>
    <xf numFmtId="166" fontId="57" fillId="0" borderId="25" xfId="0" applyNumberFormat="1" applyFont="1" applyBorder="1"/>
    <xf numFmtId="166" fontId="57" fillId="33" borderId="27" xfId="0" applyNumberFormat="1" applyFont="1" applyFill="1" applyBorder="1"/>
    <xf numFmtId="0" fontId="0" fillId="0" borderId="34" xfId="0" applyBorder="1"/>
    <xf numFmtId="0" fontId="0" fillId="0" borderId="35" xfId="0" applyBorder="1"/>
    <xf numFmtId="0" fontId="0" fillId="33" borderId="35" xfId="0" applyFill="1" applyBorder="1"/>
    <xf numFmtId="0" fontId="4" fillId="0" borderId="23" xfId="0" applyFont="1" applyBorder="1" applyAlignment="1">
      <alignment horizontal="left"/>
    </xf>
    <xf numFmtId="0" fontId="4" fillId="0" borderId="29" xfId="0" applyFont="1" applyBorder="1" applyAlignment="1">
      <alignment horizontal="left"/>
    </xf>
    <xf numFmtId="0" fontId="4" fillId="0" borderId="29" xfId="0" applyFont="1" applyBorder="1"/>
    <xf numFmtId="0" fontId="4" fillId="0" borderId="24" xfId="0" applyFont="1" applyBorder="1"/>
    <xf numFmtId="0" fontId="5" fillId="0" borderId="27" xfId="0" applyFont="1" applyBorder="1" applyAlignment="1">
      <alignment horizontal="center"/>
    </xf>
    <xf numFmtId="0" fontId="5" fillId="0" borderId="30" xfId="0" applyFont="1" applyBorder="1" applyAlignment="1">
      <alignment horizontal="center"/>
    </xf>
    <xf numFmtId="0" fontId="5" fillId="0" borderId="28" xfId="0" applyFont="1" applyBorder="1" applyAlignment="1">
      <alignment horizontal="center"/>
    </xf>
    <xf numFmtId="0" fontId="18" fillId="33" borderId="31" xfId="0" applyFont="1" applyFill="1" applyBorder="1" applyAlignment="1">
      <alignment horizontal="center"/>
    </xf>
    <xf numFmtId="0" fontId="18" fillId="33" borderId="32" xfId="0" applyFont="1" applyFill="1" applyBorder="1" applyAlignment="1">
      <alignment horizontal="center"/>
    </xf>
    <xf numFmtId="0" fontId="18" fillId="33" borderId="33" xfId="0" applyFont="1" applyFill="1" applyBorder="1" applyAlignment="1">
      <alignment horizontal="center"/>
    </xf>
    <xf numFmtId="0" fontId="25" fillId="0" borderId="0" xfId="0" applyFont="1" applyAlignment="1">
      <alignment horizontal="center"/>
    </xf>
    <xf numFmtId="0" fontId="25" fillId="0" borderId="0" xfId="0" applyFont="1"/>
    <xf numFmtId="0" fontId="0" fillId="30" borderId="31" xfId="0" applyFill="1" applyBorder="1"/>
    <xf numFmtId="0" fontId="0" fillId="30" borderId="32" xfId="0" applyFill="1" applyBorder="1"/>
    <xf numFmtId="0" fontId="0" fillId="30" borderId="33" xfId="0" applyFill="1" applyBorder="1"/>
    <xf numFmtId="0" fontId="27" fillId="0" borderId="25" xfId="0" applyFont="1" applyBorder="1"/>
    <xf numFmtId="0" fontId="0" fillId="0" borderId="25" xfId="0" applyBorder="1"/>
    <xf numFmtId="166" fontId="0" fillId="0" borderId="32" xfId="0" applyNumberFormat="1" applyBorder="1"/>
    <xf numFmtId="0" fontId="21" fillId="30" borderId="34" xfId="0" applyFont="1" applyFill="1" applyBorder="1" applyAlignment="1">
      <alignment vertical="center"/>
    </xf>
    <xf numFmtId="0" fontId="18" fillId="30" borderId="34" xfId="0" applyFont="1" applyFill="1" applyBorder="1" applyAlignment="1">
      <alignment horizontal="center" wrapText="1"/>
    </xf>
    <xf numFmtId="0" fontId="18" fillId="30" borderId="34" xfId="0" applyFont="1" applyFill="1" applyBorder="1" applyAlignment="1">
      <alignment horizontal="center"/>
    </xf>
    <xf numFmtId="166" fontId="0" fillId="30" borderId="34" xfId="0" applyNumberFormat="1" applyFill="1" applyBorder="1"/>
    <xf numFmtId="166" fontId="57" fillId="30" borderId="23" xfId="0" applyNumberFormat="1" applyFont="1" applyFill="1" applyBorder="1" applyAlignment="1">
      <alignment horizontal="center"/>
    </xf>
    <xf numFmtId="166" fontId="57" fillId="30" borderId="29" xfId="0" applyNumberFormat="1" applyFont="1" applyFill="1" applyBorder="1" applyAlignment="1">
      <alignment horizontal="center"/>
    </xf>
    <xf numFmtId="166" fontId="57" fillId="30" borderId="24" xfId="0" applyNumberFormat="1" applyFont="1" applyFill="1" applyBorder="1" applyAlignment="1">
      <alignment horizontal="center"/>
    </xf>
    <xf numFmtId="166" fontId="57" fillId="30" borderId="25" xfId="0" applyNumberFormat="1" applyFont="1" applyFill="1" applyBorder="1" applyAlignment="1">
      <alignment horizontal="center"/>
    </xf>
    <xf numFmtId="166" fontId="57" fillId="30" borderId="26" xfId="0" applyNumberFormat="1" applyFont="1" applyFill="1" applyBorder="1" applyAlignment="1">
      <alignment horizontal="center"/>
    </xf>
    <xf numFmtId="2" fontId="57" fillId="30" borderId="23" xfId="0" applyNumberFormat="1" applyFont="1" applyFill="1" applyBorder="1" applyAlignment="1">
      <alignment horizontal="center"/>
    </xf>
    <xf numFmtId="2" fontId="57" fillId="30" borderId="29" xfId="0" applyNumberFormat="1" applyFont="1" applyFill="1" applyBorder="1" applyAlignment="1">
      <alignment horizontal="center"/>
    </xf>
    <xf numFmtId="2" fontId="57" fillId="30" borderId="24" xfId="0" applyNumberFormat="1" applyFont="1" applyFill="1" applyBorder="1" applyAlignment="1">
      <alignment horizontal="center"/>
    </xf>
    <xf numFmtId="166" fontId="57" fillId="30" borderId="27" xfId="0" applyNumberFormat="1" applyFont="1" applyFill="1" applyBorder="1" applyAlignment="1">
      <alignment horizontal="center"/>
    </xf>
    <xf numFmtId="166" fontId="57" fillId="30" borderId="30" xfId="0" applyNumberFormat="1" applyFont="1" applyFill="1" applyBorder="1" applyAlignment="1">
      <alignment horizontal="center"/>
    </xf>
    <xf numFmtId="166" fontId="57" fillId="30" borderId="28" xfId="0" applyNumberFormat="1" applyFont="1" applyFill="1" applyBorder="1" applyAlignment="1">
      <alignment horizontal="center"/>
    </xf>
    <xf numFmtId="0" fontId="52" fillId="0" borderId="0" xfId="0" applyFont="1" applyAlignment="1">
      <alignment horizontal="center"/>
    </xf>
    <xf numFmtId="0" fontId="25" fillId="35" borderId="0" xfId="0" applyFont="1" applyFill="1"/>
    <xf numFmtId="0" fontId="0" fillId="35" borderId="0" xfId="0" applyFill="1"/>
    <xf numFmtId="0" fontId="0" fillId="35" borderId="0" xfId="0" applyFill="1" applyAlignment="1">
      <alignment horizontal="center"/>
    </xf>
    <xf numFmtId="0" fontId="30" fillId="35" borderId="0" xfId="0" applyFont="1" applyFill="1" applyAlignment="1">
      <alignment horizontal="right"/>
    </xf>
    <xf numFmtId="0" fontId="19" fillId="35" borderId="0" xfId="0" applyFont="1" applyFill="1" applyAlignment="1">
      <alignment horizontal="right"/>
    </xf>
    <xf numFmtId="0" fontId="31" fillId="35" borderId="0" xfId="0" applyFont="1" applyFill="1" applyAlignment="1">
      <alignment horizontal="right"/>
    </xf>
    <xf numFmtId="0" fontId="32" fillId="35" borderId="0" xfId="0" applyFont="1" applyFill="1"/>
    <xf numFmtId="0" fontId="25" fillId="35" borderId="0" xfId="0" applyFont="1" applyFill="1" applyAlignment="1">
      <alignment horizontal="center"/>
    </xf>
    <xf numFmtId="0" fontId="28" fillId="35" borderId="0" xfId="0" applyFont="1" applyFill="1"/>
    <xf numFmtId="0" fontId="28" fillId="35" borderId="0" xfId="0" applyFont="1" applyFill="1" applyAlignment="1">
      <alignment horizontal="center"/>
    </xf>
    <xf numFmtId="0" fontId="28" fillId="35" borderId="0" xfId="0" applyFont="1" applyFill="1" applyAlignment="1">
      <alignment horizontal="left" vertical="top"/>
    </xf>
    <xf numFmtId="0" fontId="28" fillId="35" borderId="0" xfId="0" applyFont="1" applyFill="1" applyAlignment="1">
      <alignment horizontal="right" vertical="top"/>
    </xf>
    <xf numFmtId="0" fontId="1" fillId="35" borderId="0" xfId="0" applyFont="1" applyFill="1"/>
    <xf numFmtId="0" fontId="1" fillId="35" borderId="0" xfId="0" applyFont="1" applyFill="1" applyAlignment="1">
      <alignment horizontal="right"/>
    </xf>
    <xf numFmtId="0" fontId="25" fillId="35" borderId="0" xfId="0" applyFont="1" applyFill="1" applyAlignment="1">
      <alignment horizontal="right"/>
    </xf>
    <xf numFmtId="0" fontId="28" fillId="35" borderId="0" xfId="0" applyFont="1" applyFill="1" applyAlignment="1">
      <alignment horizontal="right"/>
    </xf>
    <xf numFmtId="49" fontId="28" fillId="35" borderId="31" xfId="0" applyNumberFormat="1" applyFont="1" applyFill="1" applyBorder="1" applyAlignment="1">
      <alignment textRotation="90" wrapText="1"/>
    </xf>
    <xf numFmtId="49" fontId="28" fillId="35" borderId="32" xfId="0" applyNumberFormat="1" applyFont="1" applyFill="1" applyBorder="1" applyAlignment="1">
      <alignment textRotation="90" wrapText="1"/>
    </xf>
    <xf numFmtId="0" fontId="2" fillId="0" borderId="0" xfId="0" applyFont="1"/>
    <xf numFmtId="0" fontId="25" fillId="35" borderId="0" xfId="0" applyFont="1" applyFill="1" applyAlignment="1">
      <alignment horizontal="left" vertical="top"/>
    </xf>
    <xf numFmtId="0" fontId="54" fillId="35" borderId="0" xfId="0" applyFont="1" applyFill="1"/>
    <xf numFmtId="0" fontId="28" fillId="35" borderId="0" xfId="0" applyFont="1" applyFill="1" applyAlignment="1">
      <alignment vertical="top"/>
    </xf>
    <xf numFmtId="0" fontId="65" fillId="0" borderId="0" xfId="0" applyFont="1"/>
    <xf numFmtId="0" fontId="66" fillId="0" borderId="0" xfId="0" applyFont="1"/>
    <xf numFmtId="0" fontId="67" fillId="0" borderId="0" xfId="0" applyFont="1"/>
    <xf numFmtId="0" fontId="68" fillId="0" borderId="0" xfId="0" applyFont="1" applyAlignment="1">
      <alignment vertical="top"/>
    </xf>
    <xf numFmtId="0" fontId="69" fillId="0" borderId="0" xfId="0" applyFont="1"/>
    <xf numFmtId="0" fontId="70" fillId="0" borderId="0" xfId="0" applyFont="1"/>
    <xf numFmtId="0" fontId="70" fillId="0" borderId="0" xfId="0" applyFont="1" applyAlignment="1">
      <alignment vertical="top" wrapText="1"/>
    </xf>
    <xf numFmtId="0" fontId="65" fillId="0" borderId="0" xfId="0" applyFont="1" applyAlignment="1">
      <alignment vertical="top" wrapText="1"/>
    </xf>
    <xf numFmtId="0" fontId="23" fillId="0" borderId="0" xfId="0" applyFont="1" applyAlignment="1">
      <alignment vertical="center"/>
    </xf>
    <xf numFmtId="0" fontId="23" fillId="30" borderId="0" xfId="0" applyFont="1" applyFill="1" applyAlignment="1">
      <alignment vertical="center"/>
    </xf>
    <xf numFmtId="0" fontId="18" fillId="36" borderId="0" xfId="0" applyFont="1" applyFill="1" applyAlignment="1">
      <alignment horizontal="center"/>
    </xf>
    <xf numFmtId="1" fontId="0" fillId="36" borderId="0" xfId="0" applyNumberFormat="1" applyFill="1"/>
    <xf numFmtId="0" fontId="17" fillId="0" borderId="45" xfId="0" applyFont="1" applyBorder="1" applyAlignment="1">
      <alignment horizontal="center"/>
    </xf>
    <xf numFmtId="166" fontId="57" fillId="30" borderId="46" xfId="0" applyNumberFormat="1" applyFont="1" applyFill="1" applyBorder="1" applyAlignment="1">
      <alignment horizontal="center"/>
    </xf>
    <xf numFmtId="166" fontId="57" fillId="33" borderId="47" xfId="0" applyNumberFormat="1" applyFont="1" applyFill="1" applyBorder="1" applyAlignment="1">
      <alignment horizontal="center"/>
    </xf>
    <xf numFmtId="166" fontId="57" fillId="30" borderId="47" xfId="0" applyNumberFormat="1" applyFont="1" applyFill="1" applyBorder="1" applyAlignment="1">
      <alignment horizontal="center"/>
    </xf>
    <xf numFmtId="166" fontId="57" fillId="33" borderId="45" xfId="0" applyNumberFormat="1" applyFont="1" applyFill="1" applyBorder="1" applyAlignment="1">
      <alignment horizontal="center"/>
    </xf>
    <xf numFmtId="2" fontId="57" fillId="30" borderId="46" xfId="0" applyNumberFormat="1" applyFont="1" applyFill="1" applyBorder="1" applyAlignment="1">
      <alignment horizontal="center"/>
    </xf>
    <xf numFmtId="2" fontId="57" fillId="33" borderId="47" xfId="0" applyNumberFormat="1" applyFont="1" applyFill="1" applyBorder="1" applyAlignment="1">
      <alignment horizontal="center"/>
    </xf>
    <xf numFmtId="0" fontId="73" fillId="37" borderId="48" xfId="0" applyFont="1" applyFill="1" applyBorder="1"/>
    <xf numFmtId="0" fontId="74" fillId="38" borderId="0" xfId="0" applyFont="1" applyFill="1"/>
    <xf numFmtId="49" fontId="28" fillId="35" borderId="49" xfId="0" applyNumberFormat="1" applyFont="1" applyFill="1" applyBorder="1" applyAlignment="1">
      <alignment textRotation="90" wrapText="1"/>
    </xf>
    <xf numFmtId="0" fontId="75" fillId="37" borderId="50" xfId="0" applyFont="1" applyFill="1" applyBorder="1" applyAlignment="1">
      <alignment horizontal="left" vertical="center"/>
    </xf>
    <xf numFmtId="170" fontId="75" fillId="37" borderId="50" xfId="0" applyNumberFormat="1" applyFont="1" applyFill="1" applyBorder="1" applyAlignment="1">
      <alignment horizontal="left" vertical="center"/>
    </xf>
    <xf numFmtId="0" fontId="76" fillId="37" borderId="51" xfId="0" applyFont="1" applyFill="1" applyBorder="1" applyAlignment="1">
      <alignment horizontal="center" vertical="center"/>
    </xf>
    <xf numFmtId="0" fontId="76" fillId="37" borderId="52" xfId="0" applyFont="1" applyFill="1" applyBorder="1" applyAlignment="1">
      <alignment horizontal="center" vertical="center"/>
    </xf>
    <xf numFmtId="0" fontId="76" fillId="37" borderId="53" xfId="0" applyFont="1" applyFill="1" applyBorder="1" applyAlignment="1">
      <alignment horizontal="center" vertical="center"/>
    </xf>
    <xf numFmtId="0" fontId="75" fillId="39" borderId="50" xfId="0" applyFont="1" applyFill="1" applyBorder="1" applyAlignment="1">
      <alignment horizontal="left" vertical="center"/>
    </xf>
    <xf numFmtId="170" fontId="75" fillId="39" borderId="50" xfId="0" applyNumberFormat="1" applyFont="1" applyFill="1" applyBorder="1" applyAlignment="1">
      <alignment horizontal="left" vertical="center"/>
    </xf>
    <xf numFmtId="0" fontId="76" fillId="39" borderId="51" xfId="0" applyFont="1" applyFill="1" applyBorder="1" applyAlignment="1">
      <alignment horizontal="center" vertical="center"/>
    </xf>
    <xf numFmtId="0" fontId="76" fillId="39" borderId="52" xfId="0" applyFont="1" applyFill="1" applyBorder="1" applyAlignment="1">
      <alignment horizontal="center" vertical="center"/>
    </xf>
    <xf numFmtId="0" fontId="76" fillId="39" borderId="53" xfId="0" applyFont="1" applyFill="1" applyBorder="1" applyAlignment="1">
      <alignment horizontal="center" vertical="center"/>
    </xf>
    <xf numFmtId="0" fontId="77" fillId="0" borderId="0" xfId="0" applyFont="1" applyAlignment="1">
      <alignment horizontal="left" vertical="center"/>
    </xf>
    <xf numFmtId="0" fontId="23" fillId="0" borderId="0" xfId="0" applyFont="1" applyAlignment="1">
      <alignment horizontal="center"/>
    </xf>
    <xf numFmtId="0" fontId="57" fillId="0" borderId="44" xfId="0" applyFont="1" applyBorder="1"/>
    <xf numFmtId="0" fontId="0" fillId="0" borderId="44" xfId="0" applyBorder="1"/>
    <xf numFmtId="0" fontId="22" fillId="35" borderId="44" xfId="0" applyFont="1" applyFill="1" applyBorder="1"/>
    <xf numFmtId="0" fontId="18" fillId="0" borderId="44" xfId="0" applyFont="1" applyBorder="1" applyAlignment="1">
      <alignment horizontal="center"/>
    </xf>
    <xf numFmtId="0" fontId="18" fillId="0" borderId="44" xfId="0" applyFont="1" applyBorder="1"/>
    <xf numFmtId="0" fontId="0" fillId="30" borderId="44" xfId="0" applyFill="1" applyBorder="1" applyAlignment="1">
      <alignment horizontal="left"/>
    </xf>
    <xf numFmtId="0" fontId="0" fillId="0" borderId="44" xfId="0" applyBorder="1" applyAlignment="1">
      <alignment horizontal="left"/>
    </xf>
    <xf numFmtId="0" fontId="0" fillId="30" borderId="44" xfId="0" applyFill="1" applyBorder="1"/>
    <xf numFmtId="0" fontId="57" fillId="0" borderId="44" xfId="0" applyFont="1" applyBorder="1" applyAlignment="1">
      <alignment wrapText="1"/>
    </xf>
    <xf numFmtId="0" fontId="53" fillId="35" borderId="0" xfId="0" applyFont="1" applyFill="1" applyAlignment="1">
      <alignment horizontal="left" wrapText="1"/>
    </xf>
    <xf numFmtId="0" fontId="25" fillId="35" borderId="0" xfId="0" applyFont="1" applyFill="1" applyAlignment="1">
      <alignment horizontal="left" wrapText="1"/>
    </xf>
    <xf numFmtId="0" fontId="57" fillId="30" borderId="0" xfId="0" applyFont="1" applyFill="1" applyAlignment="1">
      <alignment horizontal="left"/>
    </xf>
    <xf numFmtId="49" fontId="34" fillId="35" borderId="31" xfId="0" applyNumberFormat="1" applyFont="1" applyFill="1" applyBorder="1" applyAlignment="1">
      <alignment horizontal="center"/>
    </xf>
    <xf numFmtId="49" fontId="25" fillId="35" borderId="31" xfId="0" applyNumberFormat="1" applyFont="1" applyFill="1" applyBorder="1" applyAlignment="1">
      <alignment horizontal="center"/>
    </xf>
    <xf numFmtId="49" fontId="25" fillId="35" borderId="7" xfId="0" applyNumberFormat="1" applyFont="1" applyFill="1" applyBorder="1" applyAlignment="1">
      <alignment horizontal="center"/>
    </xf>
    <xf numFmtId="0" fontId="15" fillId="30" borderId="0" xfId="0" applyFont="1" applyFill="1" applyAlignment="1">
      <alignment horizontal="center"/>
    </xf>
    <xf numFmtId="0" fontId="3" fillId="30" borderId="0" xfId="0" applyFont="1" applyFill="1" applyAlignment="1">
      <alignment horizontal="left" wrapText="1"/>
    </xf>
    <xf numFmtId="0" fontId="57" fillId="30" borderId="0" xfId="0" applyFont="1" applyFill="1" applyAlignment="1">
      <alignment vertical="center"/>
    </xf>
    <xf numFmtId="164" fontId="57" fillId="30" borderId="0" xfId="0" applyNumberFormat="1" applyFont="1" applyFill="1" applyAlignment="1">
      <alignment vertical="center"/>
    </xf>
    <xf numFmtId="0" fontId="18" fillId="0" borderId="23" xfId="0" applyFont="1" applyBorder="1" applyAlignment="1">
      <alignment horizontal="center" vertical="center" wrapText="1"/>
    </xf>
    <xf numFmtId="0" fontId="18" fillId="0" borderId="44" xfId="0" applyFont="1" applyBorder="1" applyAlignment="1">
      <alignment horizontal="center" vertical="center" wrapText="1"/>
    </xf>
    <xf numFmtId="0" fontId="18" fillId="0" borderId="31" xfId="0" applyFont="1" applyBorder="1" applyAlignment="1">
      <alignment horizontal="center" vertical="center" wrapText="1"/>
    </xf>
    <xf numFmtId="0" fontId="18" fillId="0" borderId="7" xfId="0" applyFont="1" applyBorder="1" applyAlignment="1">
      <alignment horizontal="center" vertical="center" wrapText="1"/>
    </xf>
    <xf numFmtId="0" fontId="22" fillId="35" borderId="0" xfId="0" applyFont="1" applyFill="1" applyAlignment="1">
      <alignment horizontal="center" vertical="center"/>
    </xf>
    <xf numFmtId="0" fontId="22" fillId="35" borderId="40" xfId="0" applyFont="1" applyFill="1" applyBorder="1" applyAlignment="1">
      <alignment horizontal="center" vertical="center"/>
    </xf>
    <xf numFmtId="0" fontId="20" fillId="0" borderId="0" xfId="0" applyFont="1" applyAlignment="1">
      <alignment vertical="center"/>
    </xf>
    <xf numFmtId="0" fontId="22" fillId="35" borderId="23" xfId="0" applyFont="1" applyFill="1" applyBorder="1" applyAlignment="1">
      <alignment horizontal="center" vertical="center"/>
    </xf>
    <xf numFmtId="0" fontId="22" fillId="35" borderId="7" xfId="0" applyFont="1" applyFill="1" applyBorder="1" applyAlignment="1">
      <alignment horizontal="center" vertical="center"/>
    </xf>
    <xf numFmtId="0" fontId="24" fillId="0" borderId="0" xfId="0" applyFont="1" applyAlignment="1">
      <alignment horizontal="center"/>
    </xf>
    <xf numFmtId="0" fontId="18" fillId="30" borderId="24" xfId="0" applyFont="1" applyFill="1" applyBorder="1" applyAlignment="1">
      <alignment horizontal="center" vertical="center" wrapText="1"/>
    </xf>
    <xf numFmtId="0" fontId="18" fillId="30" borderId="33" xfId="0" applyFont="1" applyFill="1" applyBorder="1" applyAlignment="1">
      <alignment horizontal="center" vertical="center" wrapText="1"/>
    </xf>
    <xf numFmtId="166" fontId="18" fillId="36" borderId="0" xfId="0" applyNumberFormat="1" applyFont="1" applyFill="1" applyAlignment="1">
      <alignment horizontal="center"/>
    </xf>
    <xf numFmtId="0" fontId="18" fillId="36" borderId="0" xfId="0" applyFont="1" applyFill="1" applyAlignment="1">
      <alignment horizontal="center"/>
    </xf>
    <xf numFmtId="0" fontId="18" fillId="0" borderId="37" xfId="0" applyFont="1" applyBorder="1" applyAlignment="1">
      <alignment horizontal="center" wrapText="1"/>
    </xf>
    <xf numFmtId="0" fontId="18" fillId="0" borderId="39" xfId="0" applyFont="1" applyBorder="1" applyAlignment="1">
      <alignment horizontal="center" wrapText="1"/>
    </xf>
    <xf numFmtId="0" fontId="18" fillId="0" borderId="24"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38" xfId="0" applyFont="1" applyBorder="1" applyAlignment="1">
      <alignment horizontal="center" wrapText="1"/>
    </xf>
    <xf numFmtId="0" fontId="18" fillId="0" borderId="36" xfId="0" applyFont="1" applyBorder="1" applyAlignment="1">
      <alignment horizontal="center" vertical="center" wrapText="1"/>
    </xf>
    <xf numFmtId="0" fontId="18" fillId="0" borderId="41" xfId="0" applyFont="1" applyBorder="1" applyAlignment="1">
      <alignment horizontal="center" vertical="center" wrapText="1"/>
    </xf>
    <xf numFmtId="0" fontId="18" fillId="30" borderId="36" xfId="0" applyFont="1" applyFill="1" applyBorder="1" applyAlignment="1">
      <alignment horizontal="center" vertical="center" wrapText="1"/>
    </xf>
    <xf numFmtId="0" fontId="18" fillId="30" borderId="41" xfId="0" applyFont="1" applyFill="1" applyBorder="1" applyAlignment="1">
      <alignment horizontal="center" vertical="center" wrapText="1"/>
    </xf>
    <xf numFmtId="0" fontId="22" fillId="35" borderId="44" xfId="0" applyFont="1" applyFill="1" applyBorder="1" applyAlignment="1">
      <alignment horizontal="center" vertical="center"/>
    </xf>
    <xf numFmtId="0" fontId="22" fillId="36" borderId="0" xfId="0" applyFont="1" applyFill="1" applyAlignment="1">
      <alignment horizontal="center" vertical="center"/>
    </xf>
    <xf numFmtId="0" fontId="0" fillId="33" borderId="29" xfId="0" applyFill="1" applyBorder="1" applyAlignment="1">
      <alignment horizontal="right" indent="2"/>
    </xf>
    <xf numFmtId="166" fontId="0" fillId="33" borderId="0" xfId="0" applyNumberFormat="1" applyFill="1" applyAlignment="1">
      <alignment horizontal="right" indent="2"/>
    </xf>
    <xf numFmtId="166" fontId="0" fillId="33" borderId="26" xfId="0" applyNumberFormat="1" applyFill="1" applyBorder="1" applyAlignment="1">
      <alignment horizontal="right" indent="2"/>
    </xf>
    <xf numFmtId="166" fontId="0" fillId="33" borderId="29" xfId="0" applyNumberFormat="1" applyFill="1" applyBorder="1" applyAlignment="1">
      <alignment horizontal="right" indent="2"/>
    </xf>
    <xf numFmtId="166" fontId="0" fillId="33" borderId="24" xfId="0" applyNumberFormat="1" applyFill="1" applyBorder="1" applyAlignment="1">
      <alignment horizontal="right" indent="2"/>
    </xf>
    <xf numFmtId="0" fontId="0" fillId="36" borderId="0" xfId="0" applyFill="1" applyAlignment="1">
      <alignment horizontal="center" vertical="center" wrapText="1"/>
    </xf>
    <xf numFmtId="0" fontId="0" fillId="33" borderId="30" xfId="0" applyFill="1" applyBorder="1" applyAlignment="1">
      <alignment horizontal="right" indent="2"/>
    </xf>
    <xf numFmtId="0" fontId="0" fillId="0" borderId="0" xfId="0" applyAlignment="1">
      <alignment horizontal="right" indent="2"/>
    </xf>
    <xf numFmtId="166" fontId="0" fillId="0" borderId="0" xfId="0" applyNumberFormat="1" applyAlignment="1">
      <alignment horizontal="right" indent="2"/>
    </xf>
    <xf numFmtId="166" fontId="0" fillId="0" borderId="26" xfId="0" applyNumberFormat="1" applyBorder="1" applyAlignment="1">
      <alignment horizontal="right" indent="2"/>
    </xf>
    <xf numFmtId="0" fontId="0" fillId="33" borderId="27" xfId="0" applyFill="1" applyBorder="1" applyAlignment="1">
      <alignment horizontal="right" indent="2"/>
    </xf>
    <xf numFmtId="0" fontId="0" fillId="33" borderId="23" xfId="0" applyFill="1" applyBorder="1" applyAlignment="1">
      <alignment horizontal="right" indent="2"/>
    </xf>
    <xf numFmtId="0" fontId="0" fillId="33" borderId="25" xfId="0" applyFill="1" applyBorder="1" applyAlignment="1">
      <alignment horizontal="right" indent="2"/>
    </xf>
    <xf numFmtId="0" fontId="0" fillId="0" borderId="25" xfId="0" applyBorder="1" applyAlignment="1">
      <alignment horizontal="right" indent="2"/>
    </xf>
    <xf numFmtId="0" fontId="0" fillId="33" borderId="0" xfId="0" applyFill="1" applyAlignment="1">
      <alignment horizontal="right" indent="2"/>
    </xf>
    <xf numFmtId="166" fontId="0" fillId="33" borderId="30" xfId="0" applyNumberFormat="1" applyFill="1" applyBorder="1" applyAlignment="1">
      <alignment horizontal="right" indent="2"/>
    </xf>
    <xf numFmtId="166" fontId="0" fillId="33" borderId="28" xfId="0" applyNumberFormat="1" applyFill="1" applyBorder="1" applyAlignment="1">
      <alignment horizontal="right" indent="2"/>
    </xf>
    <xf numFmtId="0" fontId="18" fillId="0" borderId="0" xfId="0" applyFont="1" applyAlignment="1">
      <alignment horizontal="center"/>
    </xf>
    <xf numFmtId="0" fontId="72" fillId="0" borderId="46" xfId="0" applyFont="1" applyBorder="1" applyAlignment="1">
      <alignment horizontal="center" vertical="center"/>
    </xf>
    <xf numFmtId="0" fontId="56" fillId="0" borderId="43" xfId="0" applyFont="1" applyBorder="1" applyAlignment="1">
      <alignment horizontal="left" wrapText="1"/>
    </xf>
    <xf numFmtId="0" fontId="18" fillId="0" borderId="43" xfId="0" applyFont="1" applyBorder="1" applyAlignment="1">
      <alignment horizontal="right"/>
    </xf>
    <xf numFmtId="0" fontId="17" fillId="0" borderId="44" xfId="0" applyFont="1" applyBorder="1" applyAlignment="1">
      <alignment horizontal="center" vertical="center" wrapText="1"/>
    </xf>
    <xf numFmtId="0" fontId="8" fillId="35" borderId="7" xfId="0" applyFont="1" applyFill="1" applyBorder="1" applyAlignment="1">
      <alignment horizontal="center" vertical="center"/>
    </xf>
    <xf numFmtId="0" fontId="17" fillId="0" borderId="44" xfId="0" applyFont="1" applyBorder="1" applyAlignment="1">
      <alignment horizontal="center" vertical="center"/>
    </xf>
    <xf numFmtId="164" fontId="24" fillId="30" borderId="43" xfId="0" applyNumberFormat="1" applyFont="1" applyFill="1" applyBorder="1" applyAlignment="1">
      <alignment horizontal="right"/>
    </xf>
    <xf numFmtId="0" fontId="19" fillId="0" borderId="43" xfId="0" applyFont="1" applyBorder="1" applyAlignment="1">
      <alignment horizontal="center"/>
    </xf>
    <xf numFmtId="0" fontId="71" fillId="35" borderId="49" xfId="0" applyFont="1" applyFill="1" applyBorder="1" applyAlignment="1">
      <alignment horizontal="center"/>
    </xf>
    <xf numFmtId="0" fontId="75" fillId="37" borderId="50" xfId="0" applyFont="1" applyFill="1" applyBorder="1" applyAlignment="1">
      <alignment horizontal="right" vertical="center"/>
    </xf>
    <xf numFmtId="0" fontId="0" fillId="0" borderId="0" xfId="0" applyAlignment="1">
      <alignment horizontal="left" vertical="center"/>
    </xf>
    <xf numFmtId="169" fontId="0" fillId="0" borderId="0" xfId="0" applyNumberFormat="1" applyAlignment="1">
      <alignment horizontal="left" vertical="center"/>
    </xf>
    <xf numFmtId="0" fontId="52" fillId="0" borderId="0" xfId="0" applyFont="1" applyAlignment="1">
      <alignment horizontal="left" wrapText="1"/>
    </xf>
    <xf numFmtId="0" fontId="75" fillId="39" borderId="50" xfId="0" applyFont="1" applyFill="1" applyBorder="1" applyAlignment="1">
      <alignment horizontal="right" vertical="center"/>
    </xf>
    <xf numFmtId="0" fontId="52" fillId="33" borderId="0" xfId="0" applyFont="1" applyFill="1" applyAlignment="1">
      <alignment horizontal="center"/>
    </xf>
    <xf numFmtId="0" fontId="52" fillId="0" borderId="25" xfId="0" applyFont="1" applyBorder="1" applyAlignment="1">
      <alignment horizontal="center"/>
    </xf>
    <xf numFmtId="0" fontId="52" fillId="33" borderId="30" xfId="0" applyFont="1" applyFill="1" applyBorder="1" applyAlignment="1">
      <alignment horizontal="center"/>
    </xf>
    <xf numFmtId="0" fontId="52" fillId="33" borderId="26" xfId="0" applyFont="1" applyFill="1" applyBorder="1" applyAlignment="1">
      <alignment horizontal="center"/>
    </xf>
    <xf numFmtId="0" fontId="52" fillId="0" borderId="0" xfId="0" applyFont="1" applyAlignment="1">
      <alignment horizontal="center"/>
    </xf>
    <xf numFmtId="0" fontId="52" fillId="0" borderId="26" xfId="0" applyFont="1" applyBorder="1" applyAlignment="1">
      <alignment horizontal="center"/>
    </xf>
    <xf numFmtId="0" fontId="52" fillId="33" borderId="27" xfId="0" applyFont="1" applyFill="1" applyBorder="1" applyAlignment="1">
      <alignment horizontal="center"/>
    </xf>
    <xf numFmtId="0" fontId="52" fillId="33" borderId="25" xfId="0" applyFont="1" applyFill="1" applyBorder="1" applyAlignment="1">
      <alignment horizontal="center"/>
    </xf>
    <xf numFmtId="0" fontId="71" fillId="35" borderId="42" xfId="0" applyFont="1" applyFill="1" applyBorder="1" applyAlignment="1">
      <alignment horizontal="center"/>
    </xf>
    <xf numFmtId="0" fontId="52" fillId="0" borderId="29" xfId="0" applyFont="1" applyBorder="1" applyAlignment="1">
      <alignment horizontal="center"/>
    </xf>
    <xf numFmtId="0" fontId="52" fillId="0" borderId="24" xfId="0" applyFont="1" applyBorder="1" applyAlignment="1">
      <alignment horizontal="center"/>
    </xf>
    <xf numFmtId="0" fontId="15" fillId="0" borderId="0" xfId="0" applyFont="1" applyAlignment="1">
      <alignment horizontal="center"/>
    </xf>
    <xf numFmtId="0" fontId="9" fillId="0" borderId="0" xfId="0" applyFont="1" applyAlignment="1">
      <alignment horizontal="center"/>
    </xf>
    <xf numFmtId="0" fontId="52" fillId="0" borderId="23" xfId="0" applyFont="1" applyBorder="1" applyAlignment="1">
      <alignment horizontal="center"/>
    </xf>
    <xf numFmtId="0" fontId="52" fillId="33" borderId="28" xfId="0" applyFont="1" applyFill="1" applyBorder="1" applyAlignment="1">
      <alignment horizontal="center"/>
    </xf>
    <xf numFmtId="0" fontId="0" fillId="0" borderId="0" xfId="0" applyAlignment="1">
      <alignment horizontal="center"/>
    </xf>
    <xf numFmtId="0" fontId="18" fillId="30" borderId="0" xfId="0" applyFont="1" applyFill="1" applyAlignment="1">
      <alignment horizontal="right"/>
    </xf>
    <xf numFmtId="0" fontId="18" fillId="30" borderId="37" xfId="0" applyFont="1" applyFill="1" applyBorder="1" applyAlignment="1">
      <alignment horizontal="center"/>
    </xf>
    <xf numFmtId="0" fontId="18" fillId="30" borderId="39" xfId="0" applyFont="1" applyFill="1" applyBorder="1" applyAlignment="1">
      <alignment horizontal="center"/>
    </xf>
    <xf numFmtId="0" fontId="22" fillId="35" borderId="31" xfId="0" applyFont="1" applyFill="1" applyBorder="1" applyAlignment="1">
      <alignment horizontal="center"/>
    </xf>
    <xf numFmtId="0" fontId="22" fillId="35" borderId="7" xfId="0" applyFont="1" applyFill="1" applyBorder="1" applyAlignment="1">
      <alignment horizontal="center"/>
    </xf>
    <xf numFmtId="0" fontId="3" fillId="0" borderId="0" xfId="0" applyFont="1" applyAlignment="1">
      <alignment horizontal="left" wrapText="1"/>
    </xf>
    <xf numFmtId="0" fontId="8" fillId="35" borderId="44" xfId="0" applyFont="1" applyFill="1" applyBorder="1" applyAlignment="1">
      <alignment horizontal="center" vertical="center"/>
    </xf>
    <xf numFmtId="0" fontId="18" fillId="0" borderId="0" xfId="0" applyFont="1" applyAlignment="1">
      <alignment horizontal="right"/>
    </xf>
    <xf numFmtId="164" fontId="24" fillId="30" borderId="0" xfId="0" applyNumberFormat="1" applyFont="1" applyFill="1" applyAlignment="1">
      <alignment horizontal="right"/>
    </xf>
    <xf numFmtId="0" fontId="19" fillId="0" borderId="0" xfId="0" applyFont="1" applyAlignment="1">
      <alignment horizontal="center"/>
    </xf>
    <xf numFmtId="0" fontId="2" fillId="0" borderId="0" xfId="0" applyFont="1" applyAlignment="1">
      <alignment horizontal="left" vertical="top" wrapText="1"/>
    </xf>
    <xf numFmtId="164" fontId="57" fillId="30" borderId="0" xfId="0" applyNumberFormat="1" applyFont="1" applyFill="1" applyAlignment="1"/>
    <xf numFmtId="0" fontId="57" fillId="30" borderId="0" xfId="0" applyFont="1" applyFill="1" applyAlignment="1"/>
    <xf numFmtId="0" fontId="57" fillId="0" borderId="23" xfId="0" applyFont="1" applyBorder="1" applyAlignment="1"/>
    <xf numFmtId="0" fontId="57" fillId="0" borderId="44" xfId="0" applyFont="1" applyBorder="1" applyAlignment="1"/>
    <xf numFmtId="0" fontId="57" fillId="33" borderId="25" xfId="0" applyFont="1" applyFill="1" applyBorder="1" applyAlignment="1"/>
    <xf numFmtId="0" fontId="57" fillId="33" borderId="34" xfId="0" applyFont="1" applyFill="1" applyBorder="1" applyAlignment="1"/>
    <xf numFmtId="0" fontId="57" fillId="0" borderId="25" xfId="0" applyFont="1" applyBorder="1" applyAlignment="1"/>
    <xf numFmtId="0" fontId="57" fillId="0" borderId="34" xfId="0" applyFont="1" applyBorder="1" applyAlignment="1"/>
    <xf numFmtId="0" fontId="57" fillId="33" borderId="27" xfId="0" applyFont="1" applyFill="1" applyBorder="1" applyAlignment="1"/>
    <xf numFmtId="0" fontId="57" fillId="33" borderId="35" xfId="0" applyFont="1" applyFill="1" applyBorder="1" applyAlignment="1"/>
    <xf numFmtId="0" fontId="0" fillId="0" borderId="23" xfId="0" applyBorder="1" applyAlignment="1"/>
    <xf numFmtId="0" fontId="0" fillId="0" borderId="44" xfId="0" applyBorder="1" applyAlignment="1"/>
    <xf numFmtId="0" fontId="0" fillId="33" borderId="25" xfId="0" applyFill="1" applyBorder="1" applyAlignment="1"/>
    <xf numFmtId="0" fontId="0" fillId="33" borderId="34" xfId="0" applyFill="1" applyBorder="1" applyAlignment="1"/>
    <xf numFmtId="0" fontId="0" fillId="0" borderId="25" xfId="0" applyBorder="1" applyAlignment="1"/>
    <xf numFmtId="0" fontId="0" fillId="0" borderId="34" xfId="0" applyBorder="1" applyAlignment="1"/>
    <xf numFmtId="0" fontId="0" fillId="33" borderId="27" xfId="0" applyFill="1" applyBorder="1" applyAlignment="1"/>
    <xf numFmtId="0" fontId="0" fillId="33" borderId="35" xfId="0" applyFill="1" applyBorder="1" applyAlignment="1"/>
    <xf numFmtId="0" fontId="0" fillId="33" borderId="23" xfId="0" applyFill="1" applyBorder="1" applyAlignment="1"/>
    <xf numFmtId="0" fontId="0" fillId="33" borderId="44" xfId="0" applyFill="1" applyBorder="1" applyAlignment="1"/>
    <xf numFmtId="1" fontId="57" fillId="36" borderId="0" xfId="0" applyNumberFormat="1" applyFont="1" applyFill="1" applyAlignment="1"/>
    <xf numFmtId="164" fontId="57" fillId="30" borderId="43" xfId="0" applyNumberFormat="1" applyFont="1" applyFill="1" applyBorder="1" applyAlignment="1"/>
    <xf numFmtId="0" fontId="0" fillId="0" borderId="0" xfId="0" applyAlignment="1"/>
    <xf numFmtId="0" fontId="18" fillId="0" borderId="0" xfId="0" applyFont="1" applyAlignment="1"/>
    <xf numFmtId="0" fontId="22" fillId="35" borderId="23" xfId="0" applyFont="1" applyFill="1" applyBorder="1" applyAlignment="1"/>
    <xf numFmtId="0" fontId="22" fillId="35" borderId="44" xfId="0" applyFont="1" applyFill="1" applyBorder="1" applyAlignment="1"/>
  </cellXfs>
  <cellStyles count="783">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2" xfId="55" xr:uid="{00000000-0005-0000-0000-000037000000}"/>
    <cellStyle name="Currency 2" xfId="56" xr:uid="{00000000-0005-0000-0000-00003A000000}"/>
    <cellStyle name="Explanatory Text" xfId="57" builtinId="53" customBuiltin="1"/>
    <cellStyle name="Explanatory Text 2" xfId="58" xr:uid="{00000000-0005-0000-0000-00003C000000}"/>
    <cellStyle name="ExtStyle 0" xfId="59" xr:uid="{00000000-0005-0000-0000-00003D000000}"/>
    <cellStyle name="ExtStyle 0 2" xfId="60" xr:uid="{00000000-0005-0000-0000-00003E000000}"/>
    <cellStyle name="ExtStyle 0 3" xfId="61" xr:uid="{00000000-0005-0000-0000-00003F000000}"/>
    <cellStyle name="ExtStyle 0 4" xfId="62" xr:uid="{00000000-0005-0000-0000-000040000000}"/>
    <cellStyle name="ExtStyle 16" xfId="63" xr:uid="{00000000-0005-0000-0000-000041000000}"/>
    <cellStyle name="ExtStyle 16 2" xfId="64" xr:uid="{00000000-0005-0000-0000-000042000000}"/>
    <cellStyle name="ExtStyle 16 3" xfId="65" xr:uid="{00000000-0005-0000-0000-000043000000}"/>
    <cellStyle name="ExtStyle 16 4" xfId="66" xr:uid="{00000000-0005-0000-0000-000044000000}"/>
    <cellStyle name="ExtStyle 17" xfId="67" xr:uid="{00000000-0005-0000-0000-000045000000}"/>
    <cellStyle name="ExtStyle 17 2" xfId="68" xr:uid="{00000000-0005-0000-0000-000046000000}"/>
    <cellStyle name="ExtStyle 17 3" xfId="69" xr:uid="{00000000-0005-0000-0000-000047000000}"/>
    <cellStyle name="ExtStyle 17 4" xfId="70" xr:uid="{00000000-0005-0000-0000-000048000000}"/>
    <cellStyle name="ExtStyle 18" xfId="71" xr:uid="{00000000-0005-0000-0000-000049000000}"/>
    <cellStyle name="ExtStyle 18 2" xfId="72" xr:uid="{00000000-0005-0000-0000-00004A000000}"/>
    <cellStyle name="ExtStyle 18 3" xfId="73" xr:uid="{00000000-0005-0000-0000-00004B000000}"/>
    <cellStyle name="ExtStyle 18 4" xfId="74" xr:uid="{00000000-0005-0000-0000-00004C000000}"/>
    <cellStyle name="ExtStyle 19" xfId="75" xr:uid="{00000000-0005-0000-0000-00004D000000}"/>
    <cellStyle name="ExtStyle 19 2" xfId="76" xr:uid="{00000000-0005-0000-0000-00004E000000}"/>
    <cellStyle name="ExtStyle 19 3" xfId="77" xr:uid="{00000000-0005-0000-0000-00004F000000}"/>
    <cellStyle name="ExtStyle 19 4" xfId="78" xr:uid="{00000000-0005-0000-0000-000050000000}"/>
    <cellStyle name="ExtStyle 20" xfId="79" xr:uid="{00000000-0005-0000-0000-000051000000}"/>
    <cellStyle name="ExtStyle 20 2" xfId="80" xr:uid="{00000000-0005-0000-0000-000052000000}"/>
    <cellStyle name="ExtStyle 21" xfId="81" xr:uid="{00000000-0005-0000-0000-000053000000}"/>
    <cellStyle name="ExtStyle 21 2" xfId="82" xr:uid="{00000000-0005-0000-0000-000054000000}"/>
    <cellStyle name="ExtStyle 22" xfId="83" xr:uid="{00000000-0005-0000-0000-000055000000}"/>
    <cellStyle name="ExtStyle 22 2" xfId="84" xr:uid="{00000000-0005-0000-0000-000056000000}"/>
    <cellStyle name="ExtStyle 22 3" xfId="85" xr:uid="{00000000-0005-0000-0000-000057000000}"/>
    <cellStyle name="ExtStyle 22 4" xfId="86" xr:uid="{00000000-0005-0000-0000-000058000000}"/>
    <cellStyle name="ExtStyle 28" xfId="87" xr:uid="{00000000-0005-0000-0000-000059000000}"/>
    <cellStyle name="ExtStyle 28 2" xfId="88" xr:uid="{00000000-0005-0000-0000-00005A000000}"/>
    <cellStyle name="ExtStyle 29" xfId="89" xr:uid="{00000000-0005-0000-0000-00005B000000}"/>
    <cellStyle name="ExtStyle 29 2" xfId="90" xr:uid="{00000000-0005-0000-0000-00005C000000}"/>
    <cellStyle name="ExtStyle 30" xfId="91" xr:uid="{00000000-0005-0000-0000-00005D000000}"/>
    <cellStyle name="ExtStyle 30 2" xfId="92" xr:uid="{00000000-0005-0000-0000-00005E000000}"/>
    <cellStyle name="ExtStyle 30 3" xfId="93" xr:uid="{00000000-0005-0000-0000-00005F000000}"/>
    <cellStyle name="ExtStyle 30 4" xfId="94" xr:uid="{00000000-0005-0000-0000-000060000000}"/>
    <cellStyle name="ExtStyle 31" xfId="95" xr:uid="{00000000-0005-0000-0000-000061000000}"/>
    <cellStyle name="ExtStyle 31 2" xfId="96" xr:uid="{00000000-0005-0000-0000-000062000000}"/>
    <cellStyle name="ExtStyle 32" xfId="97" xr:uid="{00000000-0005-0000-0000-000063000000}"/>
    <cellStyle name="ExtStyle 32 2" xfId="98" xr:uid="{00000000-0005-0000-0000-000064000000}"/>
    <cellStyle name="ExtStyle 33" xfId="99" xr:uid="{00000000-0005-0000-0000-000065000000}"/>
    <cellStyle name="ExtStyle 33 2" xfId="100" xr:uid="{00000000-0005-0000-0000-000066000000}"/>
    <cellStyle name="ExtStyle 33 3" xfId="101" xr:uid="{00000000-0005-0000-0000-000067000000}"/>
    <cellStyle name="ExtStyle 33 4" xfId="102" xr:uid="{00000000-0005-0000-0000-000068000000}"/>
    <cellStyle name="ExtStyle 34" xfId="103" xr:uid="{00000000-0005-0000-0000-000069000000}"/>
    <cellStyle name="ExtStyle 34 2" xfId="104" xr:uid="{00000000-0005-0000-0000-00006A000000}"/>
    <cellStyle name="ExtStyle 35" xfId="105" xr:uid="{00000000-0005-0000-0000-00006B000000}"/>
    <cellStyle name="ExtStyle 35 2" xfId="106" xr:uid="{00000000-0005-0000-0000-00006C000000}"/>
    <cellStyle name="ExtStyle 36" xfId="107" xr:uid="{00000000-0005-0000-0000-00006D000000}"/>
    <cellStyle name="ExtStyle 36 2" xfId="108" xr:uid="{00000000-0005-0000-0000-00006E000000}"/>
    <cellStyle name="ExtStyle 36 3" xfId="109" xr:uid="{00000000-0005-0000-0000-00006F000000}"/>
    <cellStyle name="ExtStyle 36 4" xfId="110" xr:uid="{00000000-0005-0000-0000-000070000000}"/>
    <cellStyle name="ExtStyle 37" xfId="111" xr:uid="{00000000-0005-0000-0000-000071000000}"/>
    <cellStyle name="ExtStyle 37 2" xfId="112" xr:uid="{00000000-0005-0000-0000-000072000000}"/>
    <cellStyle name="ExtStyle 38" xfId="113" xr:uid="{00000000-0005-0000-0000-000073000000}"/>
    <cellStyle name="ExtStyle 38 2" xfId="114" xr:uid="{00000000-0005-0000-0000-000074000000}"/>
    <cellStyle name="ExtStyle 39" xfId="115" xr:uid="{00000000-0005-0000-0000-000075000000}"/>
    <cellStyle name="ExtStyle 39 2" xfId="116" xr:uid="{00000000-0005-0000-0000-000076000000}"/>
    <cellStyle name="ExtStyle 39 3" xfId="117" xr:uid="{00000000-0005-0000-0000-000077000000}"/>
    <cellStyle name="ExtStyle 39 4" xfId="118" xr:uid="{00000000-0005-0000-0000-000078000000}"/>
    <cellStyle name="ExtStyle 43" xfId="119" xr:uid="{00000000-0005-0000-0000-000079000000}"/>
    <cellStyle name="ExtStyle 44" xfId="120" xr:uid="{00000000-0005-0000-0000-00007A000000}"/>
    <cellStyle name="ExtStyle 46" xfId="121" xr:uid="{00000000-0005-0000-0000-00007B000000}"/>
    <cellStyle name="ExtStyle 47" xfId="122" xr:uid="{00000000-0005-0000-0000-00007C000000}"/>
    <cellStyle name="ExtStyle 69" xfId="123" xr:uid="{00000000-0005-0000-0000-00007D000000}"/>
    <cellStyle name="ExtStyle 75" xfId="124" xr:uid="{00000000-0005-0000-0000-00007E000000}"/>
    <cellStyle name="ExtStyle 82" xfId="125" xr:uid="{00000000-0005-0000-0000-00007F000000}"/>
    <cellStyle name="Good" xfId="126" builtinId="26" customBuiltin="1"/>
    <cellStyle name="Good 2" xfId="127" xr:uid="{00000000-0005-0000-0000-000081000000}"/>
    <cellStyle name="Heading 1" xfId="128" builtinId="16" customBuiltin="1"/>
    <cellStyle name="Heading 1 2" xfId="129" xr:uid="{00000000-0005-0000-0000-000083000000}"/>
    <cellStyle name="Heading 2" xfId="130" builtinId="17" customBuiltin="1"/>
    <cellStyle name="Heading 2 2" xfId="131" xr:uid="{00000000-0005-0000-0000-000085000000}"/>
    <cellStyle name="Heading 3" xfId="132" builtinId="18" customBuiltin="1"/>
    <cellStyle name="Heading 3 2" xfId="133" xr:uid="{00000000-0005-0000-0000-000087000000}"/>
    <cellStyle name="Heading 4" xfId="134" builtinId="19" customBuiltin="1"/>
    <cellStyle name="Heading 4 2" xfId="135" xr:uid="{00000000-0005-0000-0000-000089000000}"/>
    <cellStyle name="Hyperlink 2" xfId="136" xr:uid="{00000000-0005-0000-0000-00008A000000}"/>
    <cellStyle name="Input" xfId="137" builtinId="20" customBuiltin="1"/>
    <cellStyle name="Input 2" xfId="138" xr:uid="{00000000-0005-0000-0000-00008C000000}"/>
    <cellStyle name="Linked Cell" xfId="139" builtinId="24" customBuiltin="1"/>
    <cellStyle name="Linked Cell 2" xfId="140" xr:uid="{00000000-0005-0000-0000-00008E000000}"/>
    <cellStyle name="Neutral" xfId="141" builtinId="28" customBuiltin="1"/>
    <cellStyle name="Neutral 2" xfId="142" xr:uid="{00000000-0005-0000-0000-000090000000}"/>
    <cellStyle name="Normal" xfId="0" builtinId="0"/>
    <cellStyle name="Normal 2" xfId="143" xr:uid="{00000000-0005-0000-0000-000092000000}"/>
    <cellStyle name="Normal 3" xfId="144" xr:uid="{00000000-0005-0000-0000-000093000000}"/>
    <cellStyle name="Note" xfId="145" builtinId="10" customBuiltin="1"/>
    <cellStyle name="Note 2" xfId="146" xr:uid="{00000000-0005-0000-0000-000095000000}"/>
    <cellStyle name="Note 3" xfId="147" xr:uid="{00000000-0005-0000-0000-000096000000}"/>
    <cellStyle name="Note 4" xfId="148" xr:uid="{00000000-0005-0000-0000-000097000000}"/>
    <cellStyle name="Output" xfId="149" builtinId="21" customBuiltin="1"/>
    <cellStyle name="Output 2" xfId="150" xr:uid="{00000000-0005-0000-0000-000099000000}"/>
    <cellStyle name="Percent 2" xfId="151" xr:uid="{00000000-0005-0000-0000-00009B000000}"/>
    <cellStyle name="Style 1025" xfId="152" xr:uid="{00000000-0005-0000-0000-00009C000000}"/>
    <cellStyle name="Style 1025 2" xfId="153" xr:uid="{00000000-0005-0000-0000-00009D000000}"/>
    <cellStyle name="Style 1101" xfId="154" xr:uid="{00000000-0005-0000-0000-00009E000000}"/>
    <cellStyle name="Style 1101 2" xfId="155" xr:uid="{00000000-0005-0000-0000-00009F000000}"/>
    <cellStyle name="Style 1103" xfId="156" xr:uid="{00000000-0005-0000-0000-0000A0000000}"/>
    <cellStyle name="Style 1103 2" xfId="157" xr:uid="{00000000-0005-0000-0000-0000A1000000}"/>
    <cellStyle name="Style 1103 3" xfId="158" xr:uid="{00000000-0005-0000-0000-0000A2000000}"/>
    <cellStyle name="Style 1103 4" xfId="159" xr:uid="{00000000-0005-0000-0000-0000A3000000}"/>
    <cellStyle name="Style 1104" xfId="160" xr:uid="{00000000-0005-0000-0000-0000A4000000}"/>
    <cellStyle name="Style 1104 2" xfId="161" xr:uid="{00000000-0005-0000-0000-0000A5000000}"/>
    <cellStyle name="Style 1104 3" xfId="162" xr:uid="{00000000-0005-0000-0000-0000A6000000}"/>
    <cellStyle name="Style 1104 4" xfId="163" xr:uid="{00000000-0005-0000-0000-0000A7000000}"/>
    <cellStyle name="Style 1105" xfId="164" xr:uid="{00000000-0005-0000-0000-0000A8000000}"/>
    <cellStyle name="Style 1105 2" xfId="165" xr:uid="{00000000-0005-0000-0000-0000A9000000}"/>
    <cellStyle name="Style 1105 3" xfId="166" xr:uid="{00000000-0005-0000-0000-0000AA000000}"/>
    <cellStyle name="Style 1105 4" xfId="167" xr:uid="{00000000-0005-0000-0000-0000AB000000}"/>
    <cellStyle name="Style 1106" xfId="168" xr:uid="{00000000-0005-0000-0000-0000AC000000}"/>
    <cellStyle name="Style 1106 2" xfId="169" xr:uid="{00000000-0005-0000-0000-0000AD000000}"/>
    <cellStyle name="Style 1106 3" xfId="170" xr:uid="{00000000-0005-0000-0000-0000AE000000}"/>
    <cellStyle name="Style 1106 4" xfId="171" xr:uid="{00000000-0005-0000-0000-0000AF000000}"/>
    <cellStyle name="Style 1107" xfId="172" xr:uid="{00000000-0005-0000-0000-0000B0000000}"/>
    <cellStyle name="Style 1107 2" xfId="173" xr:uid="{00000000-0005-0000-0000-0000B1000000}"/>
    <cellStyle name="Style 1107 3" xfId="174" xr:uid="{00000000-0005-0000-0000-0000B2000000}"/>
    <cellStyle name="Style 1107 4" xfId="175" xr:uid="{00000000-0005-0000-0000-0000B3000000}"/>
    <cellStyle name="Style 1108" xfId="176" xr:uid="{00000000-0005-0000-0000-0000B4000000}"/>
    <cellStyle name="Style 1108 2" xfId="177" xr:uid="{00000000-0005-0000-0000-0000B5000000}"/>
    <cellStyle name="Style 1108 3" xfId="178" xr:uid="{00000000-0005-0000-0000-0000B6000000}"/>
    <cellStyle name="Style 1108 4" xfId="179" xr:uid="{00000000-0005-0000-0000-0000B7000000}"/>
    <cellStyle name="Style 1109" xfId="180" xr:uid="{00000000-0005-0000-0000-0000B8000000}"/>
    <cellStyle name="Style 1109 2" xfId="181" xr:uid="{00000000-0005-0000-0000-0000B9000000}"/>
    <cellStyle name="Style 1109 3" xfId="182" xr:uid="{00000000-0005-0000-0000-0000BA000000}"/>
    <cellStyle name="Style 1109 4" xfId="183" xr:uid="{00000000-0005-0000-0000-0000BB000000}"/>
    <cellStyle name="Style 1110" xfId="184" xr:uid="{00000000-0005-0000-0000-0000BC000000}"/>
    <cellStyle name="Style 1110 2" xfId="185" xr:uid="{00000000-0005-0000-0000-0000BD000000}"/>
    <cellStyle name="Style 1110 3" xfId="186" xr:uid="{00000000-0005-0000-0000-0000BE000000}"/>
    <cellStyle name="Style 1110 4" xfId="187" xr:uid="{00000000-0005-0000-0000-0000BF000000}"/>
    <cellStyle name="Style 1111" xfId="188" xr:uid="{00000000-0005-0000-0000-0000C0000000}"/>
    <cellStyle name="Style 1111 2" xfId="189" xr:uid="{00000000-0005-0000-0000-0000C1000000}"/>
    <cellStyle name="Style 1111 3" xfId="190" xr:uid="{00000000-0005-0000-0000-0000C2000000}"/>
    <cellStyle name="Style 1111 4" xfId="191" xr:uid="{00000000-0005-0000-0000-0000C3000000}"/>
    <cellStyle name="Style 1112" xfId="192" xr:uid="{00000000-0005-0000-0000-0000C4000000}"/>
    <cellStyle name="Style 1112 2" xfId="193" xr:uid="{00000000-0005-0000-0000-0000C5000000}"/>
    <cellStyle name="Style 1112 3" xfId="194" xr:uid="{00000000-0005-0000-0000-0000C6000000}"/>
    <cellStyle name="Style 1112 4" xfId="195" xr:uid="{00000000-0005-0000-0000-0000C7000000}"/>
    <cellStyle name="Style 1113" xfId="196" xr:uid="{00000000-0005-0000-0000-0000C8000000}"/>
    <cellStyle name="Style 1113 2" xfId="197" xr:uid="{00000000-0005-0000-0000-0000C9000000}"/>
    <cellStyle name="Style 1113 3" xfId="198" xr:uid="{00000000-0005-0000-0000-0000CA000000}"/>
    <cellStyle name="Style 1113 4" xfId="199" xr:uid="{00000000-0005-0000-0000-0000CB000000}"/>
    <cellStyle name="Style 1114" xfId="200" xr:uid="{00000000-0005-0000-0000-0000CC000000}"/>
    <cellStyle name="Style 1114 2" xfId="201" xr:uid="{00000000-0005-0000-0000-0000CD000000}"/>
    <cellStyle name="Style 1114 3" xfId="202" xr:uid="{00000000-0005-0000-0000-0000CE000000}"/>
    <cellStyle name="Style 1114 4" xfId="203" xr:uid="{00000000-0005-0000-0000-0000CF000000}"/>
    <cellStyle name="Style 1115" xfId="204" xr:uid="{00000000-0005-0000-0000-0000D0000000}"/>
    <cellStyle name="Style 1115 2" xfId="205" xr:uid="{00000000-0005-0000-0000-0000D1000000}"/>
    <cellStyle name="Style 1115 3" xfId="206" xr:uid="{00000000-0005-0000-0000-0000D2000000}"/>
    <cellStyle name="Style 1115 4" xfId="207" xr:uid="{00000000-0005-0000-0000-0000D3000000}"/>
    <cellStyle name="Style 1177" xfId="208" xr:uid="{00000000-0005-0000-0000-0000D4000000}"/>
    <cellStyle name="Style 1177 2" xfId="209" xr:uid="{00000000-0005-0000-0000-0000D5000000}"/>
    <cellStyle name="Style 1177 3" xfId="210" xr:uid="{00000000-0005-0000-0000-0000D6000000}"/>
    <cellStyle name="Style 1177 4" xfId="211" xr:uid="{00000000-0005-0000-0000-0000D7000000}"/>
    <cellStyle name="Style 1178" xfId="212" xr:uid="{00000000-0005-0000-0000-0000D8000000}"/>
    <cellStyle name="Style 1178 2" xfId="213" xr:uid="{00000000-0005-0000-0000-0000D9000000}"/>
    <cellStyle name="Style 1178 3" xfId="214" xr:uid="{00000000-0005-0000-0000-0000DA000000}"/>
    <cellStyle name="Style 1178 4" xfId="215" xr:uid="{00000000-0005-0000-0000-0000DB000000}"/>
    <cellStyle name="Style 1179" xfId="216" xr:uid="{00000000-0005-0000-0000-0000DC000000}"/>
    <cellStyle name="Style 1179 2" xfId="217" xr:uid="{00000000-0005-0000-0000-0000DD000000}"/>
    <cellStyle name="Style 1179 3" xfId="218" xr:uid="{00000000-0005-0000-0000-0000DE000000}"/>
    <cellStyle name="Style 1179 4" xfId="219" xr:uid="{00000000-0005-0000-0000-0000DF000000}"/>
    <cellStyle name="Style 1180" xfId="220" xr:uid="{00000000-0005-0000-0000-0000E0000000}"/>
    <cellStyle name="Style 1180 2" xfId="221" xr:uid="{00000000-0005-0000-0000-0000E1000000}"/>
    <cellStyle name="Style 1180 3" xfId="222" xr:uid="{00000000-0005-0000-0000-0000E2000000}"/>
    <cellStyle name="Style 1180 4" xfId="223" xr:uid="{00000000-0005-0000-0000-0000E3000000}"/>
    <cellStyle name="Style 1181" xfId="224" xr:uid="{00000000-0005-0000-0000-0000E4000000}"/>
    <cellStyle name="Style 1181 2" xfId="225" xr:uid="{00000000-0005-0000-0000-0000E5000000}"/>
    <cellStyle name="Style 1181 3" xfId="226" xr:uid="{00000000-0005-0000-0000-0000E6000000}"/>
    <cellStyle name="Style 1181 4" xfId="227" xr:uid="{00000000-0005-0000-0000-0000E7000000}"/>
    <cellStyle name="Style 1182" xfId="228" xr:uid="{00000000-0005-0000-0000-0000E8000000}"/>
    <cellStyle name="Style 1182 2" xfId="229" xr:uid="{00000000-0005-0000-0000-0000E9000000}"/>
    <cellStyle name="Style 1182 3" xfId="230" xr:uid="{00000000-0005-0000-0000-0000EA000000}"/>
    <cellStyle name="Style 1182 4" xfId="231" xr:uid="{00000000-0005-0000-0000-0000EB000000}"/>
    <cellStyle name="Style 1183" xfId="232" xr:uid="{00000000-0005-0000-0000-0000EC000000}"/>
    <cellStyle name="Style 1183 2" xfId="233" xr:uid="{00000000-0005-0000-0000-0000ED000000}"/>
    <cellStyle name="Style 1183 3" xfId="234" xr:uid="{00000000-0005-0000-0000-0000EE000000}"/>
    <cellStyle name="Style 1183 4" xfId="235" xr:uid="{00000000-0005-0000-0000-0000EF000000}"/>
    <cellStyle name="Style 1184" xfId="236" xr:uid="{00000000-0005-0000-0000-0000F0000000}"/>
    <cellStyle name="Style 1184 2" xfId="237" xr:uid="{00000000-0005-0000-0000-0000F1000000}"/>
    <cellStyle name="Style 1184 3" xfId="238" xr:uid="{00000000-0005-0000-0000-0000F2000000}"/>
    <cellStyle name="Style 1184 4" xfId="239" xr:uid="{00000000-0005-0000-0000-0000F3000000}"/>
    <cellStyle name="Style 1185" xfId="240" xr:uid="{00000000-0005-0000-0000-0000F4000000}"/>
    <cellStyle name="Style 1185 2" xfId="241" xr:uid="{00000000-0005-0000-0000-0000F5000000}"/>
    <cellStyle name="Style 1185 3" xfId="242" xr:uid="{00000000-0005-0000-0000-0000F6000000}"/>
    <cellStyle name="Style 1185 4" xfId="243" xr:uid="{00000000-0005-0000-0000-0000F7000000}"/>
    <cellStyle name="Style 1196" xfId="244" xr:uid="{00000000-0005-0000-0000-0000F8000000}"/>
    <cellStyle name="Style 1299" xfId="245" xr:uid="{00000000-0005-0000-0000-0000F9000000}"/>
    <cellStyle name="Style 1299 2" xfId="246" xr:uid="{00000000-0005-0000-0000-0000FA000000}"/>
    <cellStyle name="Style 1309" xfId="247" xr:uid="{00000000-0005-0000-0000-0000FB000000}"/>
    <cellStyle name="Style 1311" xfId="248" xr:uid="{00000000-0005-0000-0000-0000FC000000}"/>
    <cellStyle name="Style 1313" xfId="249" xr:uid="{00000000-0005-0000-0000-0000FD000000}"/>
    <cellStyle name="Style 1314" xfId="250" xr:uid="{00000000-0005-0000-0000-0000FE000000}"/>
    <cellStyle name="Style 1315" xfId="251" xr:uid="{00000000-0005-0000-0000-0000FF000000}"/>
    <cellStyle name="Style 1316" xfId="252" xr:uid="{00000000-0005-0000-0000-000000010000}"/>
    <cellStyle name="Style 1317" xfId="253" xr:uid="{00000000-0005-0000-0000-000001010000}"/>
    <cellStyle name="Style 1318" xfId="254" xr:uid="{00000000-0005-0000-0000-000002010000}"/>
    <cellStyle name="Style 1319" xfId="255" xr:uid="{00000000-0005-0000-0000-000003010000}"/>
    <cellStyle name="Style 1320" xfId="256" xr:uid="{00000000-0005-0000-0000-000004010000}"/>
    <cellStyle name="Style 1321" xfId="257" xr:uid="{00000000-0005-0000-0000-000005010000}"/>
    <cellStyle name="Style 1322" xfId="258" xr:uid="{00000000-0005-0000-0000-000006010000}"/>
    <cellStyle name="Style 1331" xfId="259" xr:uid="{00000000-0005-0000-0000-000007010000}"/>
    <cellStyle name="Style 1331 2" xfId="260" xr:uid="{00000000-0005-0000-0000-000008010000}"/>
    <cellStyle name="Style 1331 3" xfId="261" xr:uid="{00000000-0005-0000-0000-000009010000}"/>
    <cellStyle name="Style 1331 4" xfId="262" xr:uid="{00000000-0005-0000-0000-00000A010000}"/>
    <cellStyle name="Style 1332" xfId="263" xr:uid="{00000000-0005-0000-0000-00000B010000}"/>
    <cellStyle name="Style 1332 2" xfId="264" xr:uid="{00000000-0005-0000-0000-00000C010000}"/>
    <cellStyle name="Style 1332 3" xfId="265" xr:uid="{00000000-0005-0000-0000-00000D010000}"/>
    <cellStyle name="Style 1332 4" xfId="266" xr:uid="{00000000-0005-0000-0000-00000E010000}"/>
    <cellStyle name="Style 1333" xfId="267" xr:uid="{00000000-0005-0000-0000-00000F010000}"/>
    <cellStyle name="Style 1333 2" xfId="268" xr:uid="{00000000-0005-0000-0000-000010010000}"/>
    <cellStyle name="Style 1333 3" xfId="269" xr:uid="{00000000-0005-0000-0000-000011010000}"/>
    <cellStyle name="Style 1333 4" xfId="270" xr:uid="{00000000-0005-0000-0000-000012010000}"/>
    <cellStyle name="Style 1334" xfId="271" xr:uid="{00000000-0005-0000-0000-000013010000}"/>
    <cellStyle name="Style 1334 2" xfId="272" xr:uid="{00000000-0005-0000-0000-000014010000}"/>
    <cellStyle name="Style 1334 3" xfId="273" xr:uid="{00000000-0005-0000-0000-000015010000}"/>
    <cellStyle name="Style 1334 4" xfId="274" xr:uid="{00000000-0005-0000-0000-000016010000}"/>
    <cellStyle name="Style 1335" xfId="275" xr:uid="{00000000-0005-0000-0000-000017010000}"/>
    <cellStyle name="Style 1335 2" xfId="276" xr:uid="{00000000-0005-0000-0000-000018010000}"/>
    <cellStyle name="Style 1335 3" xfId="277" xr:uid="{00000000-0005-0000-0000-000019010000}"/>
    <cellStyle name="Style 1335 4" xfId="278" xr:uid="{00000000-0005-0000-0000-00001A010000}"/>
    <cellStyle name="Style 1336" xfId="279" xr:uid="{00000000-0005-0000-0000-00001B010000}"/>
    <cellStyle name="Style 1336 2" xfId="280" xr:uid="{00000000-0005-0000-0000-00001C010000}"/>
    <cellStyle name="Style 1336 3" xfId="281" xr:uid="{00000000-0005-0000-0000-00001D010000}"/>
    <cellStyle name="Style 1336 4" xfId="282" xr:uid="{00000000-0005-0000-0000-00001E010000}"/>
    <cellStyle name="Style 1337" xfId="283" xr:uid="{00000000-0005-0000-0000-00001F010000}"/>
    <cellStyle name="Style 1337 2" xfId="284" xr:uid="{00000000-0005-0000-0000-000020010000}"/>
    <cellStyle name="Style 1337 3" xfId="285" xr:uid="{00000000-0005-0000-0000-000021010000}"/>
    <cellStyle name="Style 1337 4" xfId="286" xr:uid="{00000000-0005-0000-0000-000022010000}"/>
    <cellStyle name="Style 1338" xfId="287" xr:uid="{00000000-0005-0000-0000-000023010000}"/>
    <cellStyle name="Style 1338 2" xfId="288" xr:uid="{00000000-0005-0000-0000-000024010000}"/>
    <cellStyle name="Style 1338 3" xfId="289" xr:uid="{00000000-0005-0000-0000-000025010000}"/>
    <cellStyle name="Style 1338 4" xfId="290" xr:uid="{00000000-0005-0000-0000-000026010000}"/>
    <cellStyle name="Style 1339" xfId="291" xr:uid="{00000000-0005-0000-0000-000027010000}"/>
    <cellStyle name="Style 1339 2" xfId="292" xr:uid="{00000000-0005-0000-0000-000028010000}"/>
    <cellStyle name="Style 1339 3" xfId="293" xr:uid="{00000000-0005-0000-0000-000029010000}"/>
    <cellStyle name="Style 1339 4" xfId="294" xr:uid="{00000000-0005-0000-0000-00002A010000}"/>
    <cellStyle name="Style 1376" xfId="295" xr:uid="{00000000-0005-0000-0000-00002B010000}"/>
    <cellStyle name="Style 1376 2" xfId="296" xr:uid="{00000000-0005-0000-0000-00002C010000}"/>
    <cellStyle name="Style 1376 3" xfId="297" xr:uid="{00000000-0005-0000-0000-00002D010000}"/>
    <cellStyle name="Style 1376 4" xfId="298" xr:uid="{00000000-0005-0000-0000-00002E010000}"/>
    <cellStyle name="Style 1377" xfId="299" xr:uid="{00000000-0005-0000-0000-00002F010000}"/>
    <cellStyle name="Style 1377 2" xfId="300" xr:uid="{00000000-0005-0000-0000-000030010000}"/>
    <cellStyle name="Style 1377 3" xfId="301" xr:uid="{00000000-0005-0000-0000-000031010000}"/>
    <cellStyle name="Style 1377 4" xfId="302" xr:uid="{00000000-0005-0000-0000-000032010000}"/>
    <cellStyle name="Style 1378" xfId="303" xr:uid="{00000000-0005-0000-0000-000033010000}"/>
    <cellStyle name="Style 1378 2" xfId="304" xr:uid="{00000000-0005-0000-0000-000034010000}"/>
    <cellStyle name="Style 1378 3" xfId="305" xr:uid="{00000000-0005-0000-0000-000035010000}"/>
    <cellStyle name="Style 1378 4" xfId="306" xr:uid="{00000000-0005-0000-0000-000036010000}"/>
    <cellStyle name="Style 1379" xfId="307" xr:uid="{00000000-0005-0000-0000-000037010000}"/>
    <cellStyle name="Style 1379 2" xfId="308" xr:uid="{00000000-0005-0000-0000-000038010000}"/>
    <cellStyle name="Style 1379 3" xfId="309" xr:uid="{00000000-0005-0000-0000-000039010000}"/>
    <cellStyle name="Style 1379 4" xfId="310" xr:uid="{00000000-0005-0000-0000-00003A010000}"/>
    <cellStyle name="Style 1380" xfId="311" xr:uid="{00000000-0005-0000-0000-00003B010000}"/>
    <cellStyle name="Style 1380 2" xfId="312" xr:uid="{00000000-0005-0000-0000-00003C010000}"/>
    <cellStyle name="Style 1380 3" xfId="313" xr:uid="{00000000-0005-0000-0000-00003D010000}"/>
    <cellStyle name="Style 1380 4" xfId="314" xr:uid="{00000000-0005-0000-0000-00003E010000}"/>
    <cellStyle name="Style 1381" xfId="315" xr:uid="{00000000-0005-0000-0000-00003F010000}"/>
    <cellStyle name="Style 1381 2" xfId="316" xr:uid="{00000000-0005-0000-0000-000040010000}"/>
    <cellStyle name="Style 1381 3" xfId="317" xr:uid="{00000000-0005-0000-0000-000041010000}"/>
    <cellStyle name="Style 1381 4" xfId="318" xr:uid="{00000000-0005-0000-0000-000042010000}"/>
    <cellStyle name="Style 1382" xfId="319" xr:uid="{00000000-0005-0000-0000-000043010000}"/>
    <cellStyle name="Style 1382 2" xfId="320" xr:uid="{00000000-0005-0000-0000-000044010000}"/>
    <cellStyle name="Style 1382 3" xfId="321" xr:uid="{00000000-0005-0000-0000-000045010000}"/>
    <cellStyle name="Style 1382 4" xfId="322" xr:uid="{00000000-0005-0000-0000-000046010000}"/>
    <cellStyle name="Style 1383" xfId="323" xr:uid="{00000000-0005-0000-0000-000047010000}"/>
    <cellStyle name="Style 1383 2" xfId="324" xr:uid="{00000000-0005-0000-0000-000048010000}"/>
    <cellStyle name="Style 1383 3" xfId="325" xr:uid="{00000000-0005-0000-0000-000049010000}"/>
    <cellStyle name="Style 1383 4" xfId="326" xr:uid="{00000000-0005-0000-0000-00004A010000}"/>
    <cellStyle name="Style 1384" xfId="327" xr:uid="{00000000-0005-0000-0000-00004B010000}"/>
    <cellStyle name="Style 1384 2" xfId="328" xr:uid="{00000000-0005-0000-0000-00004C010000}"/>
    <cellStyle name="Style 1384 3" xfId="329" xr:uid="{00000000-0005-0000-0000-00004D010000}"/>
    <cellStyle name="Style 1384 4" xfId="330" xr:uid="{00000000-0005-0000-0000-00004E010000}"/>
    <cellStyle name="Style 1385" xfId="331" xr:uid="{00000000-0005-0000-0000-00004F010000}"/>
    <cellStyle name="Style 1385 2" xfId="332" xr:uid="{00000000-0005-0000-0000-000050010000}"/>
    <cellStyle name="Style 1385 3" xfId="333" xr:uid="{00000000-0005-0000-0000-000051010000}"/>
    <cellStyle name="Style 1385 4" xfId="334" xr:uid="{00000000-0005-0000-0000-000052010000}"/>
    <cellStyle name="Style 1386" xfId="335" xr:uid="{00000000-0005-0000-0000-000053010000}"/>
    <cellStyle name="Style 1386 2" xfId="336" xr:uid="{00000000-0005-0000-0000-000054010000}"/>
    <cellStyle name="Style 1386 3" xfId="337" xr:uid="{00000000-0005-0000-0000-000055010000}"/>
    <cellStyle name="Style 1386 4" xfId="338" xr:uid="{00000000-0005-0000-0000-000056010000}"/>
    <cellStyle name="Style 1535" xfId="339" xr:uid="{00000000-0005-0000-0000-000057010000}"/>
    <cellStyle name="Style 1536" xfId="340" xr:uid="{00000000-0005-0000-0000-000058010000}"/>
    <cellStyle name="Style 1537" xfId="341" xr:uid="{00000000-0005-0000-0000-000059010000}"/>
    <cellStyle name="Style 1538" xfId="342" xr:uid="{00000000-0005-0000-0000-00005A010000}"/>
    <cellStyle name="Style 1539" xfId="343" xr:uid="{00000000-0005-0000-0000-00005B010000}"/>
    <cellStyle name="Style 1540" xfId="344" xr:uid="{00000000-0005-0000-0000-00005C010000}"/>
    <cellStyle name="Style 1541" xfId="345" xr:uid="{00000000-0005-0000-0000-00005D010000}"/>
    <cellStyle name="Style 1542" xfId="346" xr:uid="{00000000-0005-0000-0000-00005E010000}"/>
    <cellStyle name="Style 1543" xfId="347" xr:uid="{00000000-0005-0000-0000-00005F010000}"/>
    <cellStyle name="Style 1544" xfId="348" xr:uid="{00000000-0005-0000-0000-000060010000}"/>
    <cellStyle name="Style 1556" xfId="349" xr:uid="{00000000-0005-0000-0000-000061010000}"/>
    <cellStyle name="Style 1556 2" xfId="350" xr:uid="{00000000-0005-0000-0000-000062010000}"/>
    <cellStyle name="Style 1663" xfId="351" xr:uid="{00000000-0005-0000-0000-000063010000}"/>
    <cellStyle name="Style 1663 2" xfId="352" xr:uid="{00000000-0005-0000-0000-000064010000}"/>
    <cellStyle name="Style 1665" xfId="353" xr:uid="{00000000-0005-0000-0000-000065010000}"/>
    <cellStyle name="Style 1665 2" xfId="354" xr:uid="{00000000-0005-0000-0000-000066010000}"/>
    <cellStyle name="Style 1665 3" xfId="355" xr:uid="{00000000-0005-0000-0000-000067010000}"/>
    <cellStyle name="Style 1665 4" xfId="356" xr:uid="{00000000-0005-0000-0000-000068010000}"/>
    <cellStyle name="Style 1666" xfId="357" xr:uid="{00000000-0005-0000-0000-000069010000}"/>
    <cellStyle name="Style 1666 2" xfId="358" xr:uid="{00000000-0005-0000-0000-00006A010000}"/>
    <cellStyle name="Style 1666 3" xfId="359" xr:uid="{00000000-0005-0000-0000-00006B010000}"/>
    <cellStyle name="Style 1666 4" xfId="360" xr:uid="{00000000-0005-0000-0000-00006C010000}"/>
    <cellStyle name="Style 1667" xfId="361" xr:uid="{00000000-0005-0000-0000-00006D010000}"/>
    <cellStyle name="Style 1667 2" xfId="362" xr:uid="{00000000-0005-0000-0000-00006E010000}"/>
    <cellStyle name="Style 1667 3" xfId="363" xr:uid="{00000000-0005-0000-0000-00006F010000}"/>
    <cellStyle name="Style 1667 4" xfId="364" xr:uid="{00000000-0005-0000-0000-000070010000}"/>
    <cellStyle name="Style 1668" xfId="365" xr:uid="{00000000-0005-0000-0000-000071010000}"/>
    <cellStyle name="Style 1668 2" xfId="366" xr:uid="{00000000-0005-0000-0000-000072010000}"/>
    <cellStyle name="Style 1668 3" xfId="367" xr:uid="{00000000-0005-0000-0000-000073010000}"/>
    <cellStyle name="Style 1668 4" xfId="368" xr:uid="{00000000-0005-0000-0000-000074010000}"/>
    <cellStyle name="Style 1669" xfId="369" xr:uid="{00000000-0005-0000-0000-000075010000}"/>
    <cellStyle name="Style 1669 2" xfId="370" xr:uid="{00000000-0005-0000-0000-000076010000}"/>
    <cellStyle name="Style 1669 3" xfId="371" xr:uid="{00000000-0005-0000-0000-000077010000}"/>
    <cellStyle name="Style 1669 4" xfId="372" xr:uid="{00000000-0005-0000-0000-000078010000}"/>
    <cellStyle name="Style 1670" xfId="373" xr:uid="{00000000-0005-0000-0000-000079010000}"/>
    <cellStyle name="Style 1670 2" xfId="374" xr:uid="{00000000-0005-0000-0000-00007A010000}"/>
    <cellStyle name="Style 1670 3" xfId="375" xr:uid="{00000000-0005-0000-0000-00007B010000}"/>
    <cellStyle name="Style 1670 4" xfId="376" xr:uid="{00000000-0005-0000-0000-00007C010000}"/>
    <cellStyle name="Style 1671" xfId="377" xr:uid="{00000000-0005-0000-0000-00007D010000}"/>
    <cellStyle name="Style 1671 2" xfId="378" xr:uid="{00000000-0005-0000-0000-00007E010000}"/>
    <cellStyle name="Style 1671 3" xfId="379" xr:uid="{00000000-0005-0000-0000-00007F010000}"/>
    <cellStyle name="Style 1671 4" xfId="380" xr:uid="{00000000-0005-0000-0000-000080010000}"/>
    <cellStyle name="Style 1672" xfId="381" xr:uid="{00000000-0005-0000-0000-000081010000}"/>
    <cellStyle name="Style 1672 2" xfId="382" xr:uid="{00000000-0005-0000-0000-000082010000}"/>
    <cellStyle name="Style 1672 3" xfId="383" xr:uid="{00000000-0005-0000-0000-000083010000}"/>
    <cellStyle name="Style 1672 4" xfId="384" xr:uid="{00000000-0005-0000-0000-000084010000}"/>
    <cellStyle name="Style 1673" xfId="385" xr:uid="{00000000-0005-0000-0000-000085010000}"/>
    <cellStyle name="Style 1673 2" xfId="386" xr:uid="{00000000-0005-0000-0000-000086010000}"/>
    <cellStyle name="Style 1673 3" xfId="387" xr:uid="{00000000-0005-0000-0000-000087010000}"/>
    <cellStyle name="Style 1673 4" xfId="388" xr:uid="{00000000-0005-0000-0000-000088010000}"/>
    <cellStyle name="Style 1699" xfId="389" xr:uid="{00000000-0005-0000-0000-000089010000}"/>
    <cellStyle name="Style 1703" xfId="390" xr:uid="{00000000-0005-0000-0000-00008A010000}"/>
    <cellStyle name="Style 1705" xfId="391" xr:uid="{00000000-0005-0000-0000-00008B010000}"/>
    <cellStyle name="Style 1706" xfId="392" xr:uid="{00000000-0005-0000-0000-00008C010000}"/>
    <cellStyle name="Style 1707" xfId="393" xr:uid="{00000000-0005-0000-0000-00008D010000}"/>
    <cellStyle name="Style 1708" xfId="394" xr:uid="{00000000-0005-0000-0000-00008E010000}"/>
    <cellStyle name="Style 1709" xfId="395" xr:uid="{00000000-0005-0000-0000-00008F010000}"/>
    <cellStyle name="Style 1710" xfId="396" xr:uid="{00000000-0005-0000-0000-000090010000}"/>
    <cellStyle name="Style 1711" xfId="397" xr:uid="{00000000-0005-0000-0000-000091010000}"/>
    <cellStyle name="Style 1712" xfId="398" xr:uid="{00000000-0005-0000-0000-000092010000}"/>
    <cellStyle name="Style 1713" xfId="399" xr:uid="{00000000-0005-0000-0000-000093010000}"/>
    <cellStyle name="Style 1714" xfId="400" xr:uid="{00000000-0005-0000-0000-000094010000}"/>
    <cellStyle name="Style 1759" xfId="401" xr:uid="{00000000-0005-0000-0000-000095010000}"/>
    <cellStyle name="Style 1872" xfId="402" xr:uid="{00000000-0005-0000-0000-000096010000}"/>
    <cellStyle name="Style 1874" xfId="403" xr:uid="{00000000-0005-0000-0000-000097010000}"/>
    <cellStyle name="Style 1876" xfId="404" xr:uid="{00000000-0005-0000-0000-000098010000}"/>
    <cellStyle name="Style 1877" xfId="405" xr:uid="{00000000-0005-0000-0000-000099010000}"/>
    <cellStyle name="Style 1878" xfId="406" xr:uid="{00000000-0005-0000-0000-00009A010000}"/>
    <cellStyle name="Style 1879" xfId="407" xr:uid="{00000000-0005-0000-0000-00009B010000}"/>
    <cellStyle name="Style 1880" xfId="408" xr:uid="{00000000-0005-0000-0000-00009C010000}"/>
    <cellStyle name="Style 1881" xfId="409" xr:uid="{00000000-0005-0000-0000-00009D010000}"/>
    <cellStyle name="Style 1882" xfId="410" xr:uid="{00000000-0005-0000-0000-00009E010000}"/>
    <cellStyle name="Style 1883" xfId="411" xr:uid="{00000000-0005-0000-0000-00009F010000}"/>
    <cellStyle name="Style 1884" xfId="412" xr:uid="{00000000-0005-0000-0000-0000A0010000}"/>
    <cellStyle name="Style 1885" xfId="413" xr:uid="{00000000-0005-0000-0000-0000A1010000}"/>
    <cellStyle name="Style 1887" xfId="414" xr:uid="{00000000-0005-0000-0000-0000A2010000}"/>
    <cellStyle name="Style 1887 2" xfId="415" xr:uid="{00000000-0005-0000-0000-0000A3010000}"/>
    <cellStyle name="Style 1887 3" xfId="416" xr:uid="{00000000-0005-0000-0000-0000A4010000}"/>
    <cellStyle name="Style 1887 4" xfId="417" xr:uid="{00000000-0005-0000-0000-0000A5010000}"/>
    <cellStyle name="Style 1888" xfId="418" xr:uid="{00000000-0005-0000-0000-0000A6010000}"/>
    <cellStyle name="Style 1888 2" xfId="419" xr:uid="{00000000-0005-0000-0000-0000A7010000}"/>
    <cellStyle name="Style 1888 3" xfId="420" xr:uid="{00000000-0005-0000-0000-0000A8010000}"/>
    <cellStyle name="Style 1888 4" xfId="421" xr:uid="{00000000-0005-0000-0000-0000A9010000}"/>
    <cellStyle name="Style 1889" xfId="422" xr:uid="{00000000-0005-0000-0000-0000AA010000}"/>
    <cellStyle name="Style 1889 2" xfId="423" xr:uid="{00000000-0005-0000-0000-0000AB010000}"/>
    <cellStyle name="Style 1889 3" xfId="424" xr:uid="{00000000-0005-0000-0000-0000AC010000}"/>
    <cellStyle name="Style 1889 4" xfId="425" xr:uid="{00000000-0005-0000-0000-0000AD010000}"/>
    <cellStyle name="Style 1890" xfId="426" xr:uid="{00000000-0005-0000-0000-0000AE010000}"/>
    <cellStyle name="Style 1890 2" xfId="427" xr:uid="{00000000-0005-0000-0000-0000AF010000}"/>
    <cellStyle name="Style 1890 3" xfId="428" xr:uid="{00000000-0005-0000-0000-0000B0010000}"/>
    <cellStyle name="Style 1890 4" xfId="429" xr:uid="{00000000-0005-0000-0000-0000B1010000}"/>
    <cellStyle name="Style 1891" xfId="430" xr:uid="{00000000-0005-0000-0000-0000B2010000}"/>
    <cellStyle name="Style 1891 2" xfId="431" xr:uid="{00000000-0005-0000-0000-0000B3010000}"/>
    <cellStyle name="Style 1891 3" xfId="432" xr:uid="{00000000-0005-0000-0000-0000B4010000}"/>
    <cellStyle name="Style 1891 4" xfId="433" xr:uid="{00000000-0005-0000-0000-0000B5010000}"/>
    <cellStyle name="Style 1892" xfId="434" xr:uid="{00000000-0005-0000-0000-0000B6010000}"/>
    <cellStyle name="Style 1892 2" xfId="435" xr:uid="{00000000-0005-0000-0000-0000B7010000}"/>
    <cellStyle name="Style 1892 3" xfId="436" xr:uid="{00000000-0005-0000-0000-0000B8010000}"/>
    <cellStyle name="Style 1892 4" xfId="437" xr:uid="{00000000-0005-0000-0000-0000B9010000}"/>
    <cellStyle name="Style 1893" xfId="438" xr:uid="{00000000-0005-0000-0000-0000BA010000}"/>
    <cellStyle name="Style 1893 2" xfId="439" xr:uid="{00000000-0005-0000-0000-0000BB010000}"/>
    <cellStyle name="Style 1893 3" xfId="440" xr:uid="{00000000-0005-0000-0000-0000BC010000}"/>
    <cellStyle name="Style 1893 4" xfId="441" xr:uid="{00000000-0005-0000-0000-0000BD010000}"/>
    <cellStyle name="Style 1894" xfId="442" xr:uid="{00000000-0005-0000-0000-0000BE010000}"/>
    <cellStyle name="Style 1894 2" xfId="443" xr:uid="{00000000-0005-0000-0000-0000BF010000}"/>
    <cellStyle name="Style 1894 3" xfId="444" xr:uid="{00000000-0005-0000-0000-0000C0010000}"/>
    <cellStyle name="Style 1894 4" xfId="445" xr:uid="{00000000-0005-0000-0000-0000C1010000}"/>
    <cellStyle name="Style 1895" xfId="446" xr:uid="{00000000-0005-0000-0000-0000C2010000}"/>
    <cellStyle name="Style 1895 2" xfId="447" xr:uid="{00000000-0005-0000-0000-0000C3010000}"/>
    <cellStyle name="Style 1895 3" xfId="448" xr:uid="{00000000-0005-0000-0000-0000C4010000}"/>
    <cellStyle name="Style 1895 4" xfId="449" xr:uid="{00000000-0005-0000-0000-0000C5010000}"/>
    <cellStyle name="Style 2066" xfId="450" xr:uid="{00000000-0005-0000-0000-0000C6010000}"/>
    <cellStyle name="Style 2067" xfId="451" xr:uid="{00000000-0005-0000-0000-0000C7010000}"/>
    <cellStyle name="Style 2068" xfId="452" xr:uid="{00000000-0005-0000-0000-0000C8010000}"/>
    <cellStyle name="Style 2069" xfId="453" xr:uid="{00000000-0005-0000-0000-0000C9010000}"/>
    <cellStyle name="Style 2070" xfId="454" xr:uid="{00000000-0005-0000-0000-0000CA010000}"/>
    <cellStyle name="Style 2071" xfId="455" xr:uid="{00000000-0005-0000-0000-0000CB010000}"/>
    <cellStyle name="Style 2072" xfId="456" xr:uid="{00000000-0005-0000-0000-0000CC010000}"/>
    <cellStyle name="Style 2073" xfId="457" xr:uid="{00000000-0005-0000-0000-0000CD010000}"/>
    <cellStyle name="Style 2074" xfId="458" xr:uid="{00000000-0005-0000-0000-0000CE010000}"/>
    <cellStyle name="Style 2075" xfId="459" xr:uid="{00000000-0005-0000-0000-0000CF010000}"/>
    <cellStyle name="Style 2089" xfId="460" xr:uid="{00000000-0005-0000-0000-0000D0010000}"/>
    <cellStyle name="Style 2202" xfId="461" xr:uid="{00000000-0005-0000-0000-0000D1010000}"/>
    <cellStyle name="Style 2204" xfId="462" xr:uid="{00000000-0005-0000-0000-0000D2010000}"/>
    <cellStyle name="Style 2206" xfId="463" xr:uid="{00000000-0005-0000-0000-0000D3010000}"/>
    <cellStyle name="Style 2207" xfId="464" xr:uid="{00000000-0005-0000-0000-0000D4010000}"/>
    <cellStyle name="Style 2208" xfId="465" xr:uid="{00000000-0005-0000-0000-0000D5010000}"/>
    <cellStyle name="Style 2209" xfId="466" xr:uid="{00000000-0005-0000-0000-0000D6010000}"/>
    <cellStyle name="Style 2210" xfId="467" xr:uid="{00000000-0005-0000-0000-0000D7010000}"/>
    <cellStyle name="Style 2211" xfId="468" xr:uid="{00000000-0005-0000-0000-0000D8010000}"/>
    <cellStyle name="Style 2212" xfId="469" xr:uid="{00000000-0005-0000-0000-0000D9010000}"/>
    <cellStyle name="Style 2213" xfId="470" xr:uid="{00000000-0005-0000-0000-0000DA010000}"/>
    <cellStyle name="Style 2214" xfId="471" xr:uid="{00000000-0005-0000-0000-0000DB010000}"/>
    <cellStyle name="Style 2215" xfId="472" xr:uid="{00000000-0005-0000-0000-0000DC010000}"/>
    <cellStyle name="Style 2464" xfId="473" xr:uid="{00000000-0005-0000-0000-0000DD010000}"/>
    <cellStyle name="Style 2468" xfId="474" xr:uid="{00000000-0005-0000-0000-0000DE010000}"/>
    <cellStyle name="Style 2470" xfId="475" xr:uid="{00000000-0005-0000-0000-0000DF010000}"/>
    <cellStyle name="Style 2471" xfId="476" xr:uid="{00000000-0005-0000-0000-0000E0010000}"/>
    <cellStyle name="Style 2472" xfId="477" xr:uid="{00000000-0005-0000-0000-0000E1010000}"/>
    <cellStyle name="Style 2473" xfId="478" xr:uid="{00000000-0005-0000-0000-0000E2010000}"/>
    <cellStyle name="Style 2474" xfId="479" xr:uid="{00000000-0005-0000-0000-0000E3010000}"/>
    <cellStyle name="Style 2475" xfId="480" xr:uid="{00000000-0005-0000-0000-0000E4010000}"/>
    <cellStyle name="Style 2476" xfId="481" xr:uid="{00000000-0005-0000-0000-0000E5010000}"/>
    <cellStyle name="Style 2477" xfId="482" xr:uid="{00000000-0005-0000-0000-0000E6010000}"/>
    <cellStyle name="Style 2478" xfId="483" xr:uid="{00000000-0005-0000-0000-0000E7010000}"/>
    <cellStyle name="Style 2479" xfId="484" xr:uid="{00000000-0005-0000-0000-0000E8010000}"/>
    <cellStyle name="Style 297" xfId="485" xr:uid="{00000000-0005-0000-0000-0000E9010000}"/>
    <cellStyle name="Style 297 2" xfId="486" xr:uid="{00000000-0005-0000-0000-0000EA010000}"/>
    <cellStyle name="Style 300" xfId="487" xr:uid="{00000000-0005-0000-0000-0000EB010000}"/>
    <cellStyle name="Style 300 2" xfId="488" xr:uid="{00000000-0005-0000-0000-0000EC010000}"/>
    <cellStyle name="Style 528" xfId="489" xr:uid="{00000000-0005-0000-0000-0000ED010000}"/>
    <cellStyle name="Style 528 2" xfId="490" xr:uid="{00000000-0005-0000-0000-0000EE010000}"/>
    <cellStyle name="Style 561" xfId="491" xr:uid="{00000000-0005-0000-0000-0000EF010000}"/>
    <cellStyle name="Style 561 2" xfId="492" xr:uid="{00000000-0005-0000-0000-0000F0010000}"/>
    <cellStyle name="Style 669" xfId="493" xr:uid="{00000000-0005-0000-0000-0000F1010000}"/>
    <cellStyle name="Style 669 2" xfId="494" xr:uid="{00000000-0005-0000-0000-0000F2010000}"/>
    <cellStyle name="Style 670" xfId="495" xr:uid="{00000000-0005-0000-0000-0000F3010000}"/>
    <cellStyle name="Style 670 2" xfId="496" xr:uid="{00000000-0005-0000-0000-0000F4010000}"/>
    <cellStyle name="Style 671" xfId="497" xr:uid="{00000000-0005-0000-0000-0000F5010000}"/>
    <cellStyle name="Style 671 2" xfId="498" xr:uid="{00000000-0005-0000-0000-0000F6010000}"/>
    <cellStyle name="Style 672" xfId="499" xr:uid="{00000000-0005-0000-0000-0000F7010000}"/>
    <cellStyle name="Style 672 2" xfId="500" xr:uid="{00000000-0005-0000-0000-0000F8010000}"/>
    <cellStyle name="Style 673" xfId="501" xr:uid="{00000000-0005-0000-0000-0000F9010000}"/>
    <cellStyle name="Style 673 2" xfId="502" xr:uid="{00000000-0005-0000-0000-0000FA010000}"/>
    <cellStyle name="Style 674" xfId="503" xr:uid="{00000000-0005-0000-0000-0000FB010000}"/>
    <cellStyle name="Style 674 2" xfId="504" xr:uid="{00000000-0005-0000-0000-0000FC010000}"/>
    <cellStyle name="Style 675" xfId="505" xr:uid="{00000000-0005-0000-0000-0000FD010000}"/>
    <cellStyle name="Style 675 2" xfId="506" xr:uid="{00000000-0005-0000-0000-0000FE010000}"/>
    <cellStyle name="Style 676" xfId="507" xr:uid="{00000000-0005-0000-0000-0000FF010000}"/>
    <cellStyle name="Style 676 2" xfId="508" xr:uid="{00000000-0005-0000-0000-000000020000}"/>
    <cellStyle name="Style 707" xfId="509" xr:uid="{00000000-0005-0000-0000-000001020000}"/>
    <cellStyle name="Style 707 2" xfId="510" xr:uid="{00000000-0005-0000-0000-000002020000}"/>
    <cellStyle name="Style 707 3" xfId="511" xr:uid="{00000000-0005-0000-0000-000003020000}"/>
    <cellStyle name="Style 707 4" xfId="512" xr:uid="{00000000-0005-0000-0000-000004020000}"/>
    <cellStyle name="Style 708" xfId="513" xr:uid="{00000000-0005-0000-0000-000005020000}"/>
    <cellStyle name="Style 708 2" xfId="514" xr:uid="{00000000-0005-0000-0000-000006020000}"/>
    <cellStyle name="Style 708 3" xfId="515" xr:uid="{00000000-0005-0000-0000-000007020000}"/>
    <cellStyle name="Style 708 4" xfId="516" xr:uid="{00000000-0005-0000-0000-000008020000}"/>
    <cellStyle name="Style 709" xfId="517" xr:uid="{00000000-0005-0000-0000-000009020000}"/>
    <cellStyle name="Style 709 2" xfId="518" xr:uid="{00000000-0005-0000-0000-00000A020000}"/>
    <cellStyle name="Style 709 3" xfId="519" xr:uid="{00000000-0005-0000-0000-00000B020000}"/>
    <cellStyle name="Style 709 4" xfId="520" xr:uid="{00000000-0005-0000-0000-00000C020000}"/>
    <cellStyle name="Style 710" xfId="521" xr:uid="{00000000-0005-0000-0000-00000D020000}"/>
    <cellStyle name="Style 710 2" xfId="522" xr:uid="{00000000-0005-0000-0000-00000E020000}"/>
    <cellStyle name="Style 710 3" xfId="523" xr:uid="{00000000-0005-0000-0000-00000F020000}"/>
    <cellStyle name="Style 710 4" xfId="524" xr:uid="{00000000-0005-0000-0000-000010020000}"/>
    <cellStyle name="Style 711" xfId="525" xr:uid="{00000000-0005-0000-0000-000011020000}"/>
    <cellStyle name="Style 711 2" xfId="526" xr:uid="{00000000-0005-0000-0000-000012020000}"/>
    <cellStyle name="Style 711 3" xfId="527" xr:uid="{00000000-0005-0000-0000-000013020000}"/>
    <cellStyle name="Style 711 4" xfId="528" xr:uid="{00000000-0005-0000-0000-000014020000}"/>
    <cellStyle name="Style 712" xfId="529" xr:uid="{00000000-0005-0000-0000-000015020000}"/>
    <cellStyle name="Style 712 2" xfId="530" xr:uid="{00000000-0005-0000-0000-000016020000}"/>
    <cellStyle name="Style 712 3" xfId="531" xr:uid="{00000000-0005-0000-0000-000017020000}"/>
    <cellStyle name="Style 712 4" xfId="532" xr:uid="{00000000-0005-0000-0000-000018020000}"/>
    <cellStyle name="Style 713" xfId="533" xr:uid="{00000000-0005-0000-0000-000019020000}"/>
    <cellStyle name="Style 713 2" xfId="534" xr:uid="{00000000-0005-0000-0000-00001A020000}"/>
    <cellStyle name="Style 713 3" xfId="535" xr:uid="{00000000-0005-0000-0000-00001B020000}"/>
    <cellStyle name="Style 713 4" xfId="536" xr:uid="{00000000-0005-0000-0000-00001C020000}"/>
    <cellStyle name="Style 714" xfId="537" xr:uid="{00000000-0005-0000-0000-00001D020000}"/>
    <cellStyle name="Style 714 2" xfId="538" xr:uid="{00000000-0005-0000-0000-00001E020000}"/>
    <cellStyle name="Style 714 3" xfId="539" xr:uid="{00000000-0005-0000-0000-00001F020000}"/>
    <cellStyle name="Style 714 4" xfId="540" xr:uid="{00000000-0005-0000-0000-000020020000}"/>
    <cellStyle name="Style 723" xfId="541" xr:uid="{00000000-0005-0000-0000-000021020000}"/>
    <cellStyle name="Style 723 2" xfId="542" xr:uid="{00000000-0005-0000-0000-000022020000}"/>
    <cellStyle name="Style 740" xfId="543" xr:uid="{00000000-0005-0000-0000-000023020000}"/>
    <cellStyle name="Style 740 2" xfId="544" xr:uid="{00000000-0005-0000-0000-000024020000}"/>
    <cellStyle name="Style 740 3" xfId="545" xr:uid="{00000000-0005-0000-0000-000025020000}"/>
    <cellStyle name="Style 740 4" xfId="546" xr:uid="{00000000-0005-0000-0000-000026020000}"/>
    <cellStyle name="Style 741" xfId="547" xr:uid="{00000000-0005-0000-0000-000027020000}"/>
    <cellStyle name="Style 741 2" xfId="548" xr:uid="{00000000-0005-0000-0000-000028020000}"/>
    <cellStyle name="Style 741 3" xfId="549" xr:uid="{00000000-0005-0000-0000-000029020000}"/>
    <cellStyle name="Style 741 4" xfId="550" xr:uid="{00000000-0005-0000-0000-00002A020000}"/>
    <cellStyle name="Style 742" xfId="551" xr:uid="{00000000-0005-0000-0000-00002B020000}"/>
    <cellStyle name="Style 742 2" xfId="552" xr:uid="{00000000-0005-0000-0000-00002C020000}"/>
    <cellStyle name="Style 742 3" xfId="553" xr:uid="{00000000-0005-0000-0000-00002D020000}"/>
    <cellStyle name="Style 742 4" xfId="554" xr:uid="{00000000-0005-0000-0000-00002E020000}"/>
    <cellStyle name="Style 743" xfId="555" xr:uid="{00000000-0005-0000-0000-00002F020000}"/>
    <cellStyle name="Style 743 2" xfId="556" xr:uid="{00000000-0005-0000-0000-000030020000}"/>
    <cellStyle name="Style 743 3" xfId="557" xr:uid="{00000000-0005-0000-0000-000031020000}"/>
    <cellStyle name="Style 743 4" xfId="558" xr:uid="{00000000-0005-0000-0000-000032020000}"/>
    <cellStyle name="Style 744" xfId="559" xr:uid="{00000000-0005-0000-0000-000033020000}"/>
    <cellStyle name="Style 744 2" xfId="560" xr:uid="{00000000-0005-0000-0000-000034020000}"/>
    <cellStyle name="Style 744 3" xfId="561" xr:uid="{00000000-0005-0000-0000-000035020000}"/>
    <cellStyle name="Style 744 4" xfId="562" xr:uid="{00000000-0005-0000-0000-000036020000}"/>
    <cellStyle name="Style 745" xfId="563" xr:uid="{00000000-0005-0000-0000-000037020000}"/>
    <cellStyle name="Style 745 2" xfId="564" xr:uid="{00000000-0005-0000-0000-000038020000}"/>
    <cellStyle name="Style 745 3" xfId="565" xr:uid="{00000000-0005-0000-0000-000039020000}"/>
    <cellStyle name="Style 745 4" xfId="566" xr:uid="{00000000-0005-0000-0000-00003A020000}"/>
    <cellStyle name="Style 746" xfId="567" xr:uid="{00000000-0005-0000-0000-00003B020000}"/>
    <cellStyle name="Style 746 2" xfId="568" xr:uid="{00000000-0005-0000-0000-00003C020000}"/>
    <cellStyle name="Style 746 3" xfId="569" xr:uid="{00000000-0005-0000-0000-00003D020000}"/>
    <cellStyle name="Style 746 4" xfId="570" xr:uid="{00000000-0005-0000-0000-00003E020000}"/>
    <cellStyle name="Style 747" xfId="571" xr:uid="{00000000-0005-0000-0000-00003F020000}"/>
    <cellStyle name="Style 747 2" xfId="572" xr:uid="{00000000-0005-0000-0000-000040020000}"/>
    <cellStyle name="Style 747 3" xfId="573" xr:uid="{00000000-0005-0000-0000-000041020000}"/>
    <cellStyle name="Style 747 4" xfId="574" xr:uid="{00000000-0005-0000-0000-000042020000}"/>
    <cellStyle name="Style 868" xfId="575" xr:uid="{00000000-0005-0000-0000-000043020000}"/>
    <cellStyle name="Style 868 2" xfId="576" xr:uid="{00000000-0005-0000-0000-000044020000}"/>
    <cellStyle name="Style 902" xfId="577" xr:uid="{00000000-0005-0000-0000-000045020000}"/>
    <cellStyle name="Style 902 2" xfId="578" xr:uid="{00000000-0005-0000-0000-000046020000}"/>
    <cellStyle name="Style 902 3" xfId="579" xr:uid="{00000000-0005-0000-0000-000047020000}"/>
    <cellStyle name="Style 902 4" xfId="580" xr:uid="{00000000-0005-0000-0000-000048020000}"/>
    <cellStyle name="Style 903" xfId="581" xr:uid="{00000000-0005-0000-0000-000049020000}"/>
    <cellStyle name="Style 903 2" xfId="582" xr:uid="{00000000-0005-0000-0000-00004A020000}"/>
    <cellStyle name="Style 903 3" xfId="583" xr:uid="{00000000-0005-0000-0000-00004B020000}"/>
    <cellStyle name="Style 903 4" xfId="584" xr:uid="{00000000-0005-0000-0000-00004C020000}"/>
    <cellStyle name="Style 904" xfId="585" xr:uid="{00000000-0005-0000-0000-00004D020000}"/>
    <cellStyle name="Style 904 2" xfId="586" xr:uid="{00000000-0005-0000-0000-00004E020000}"/>
    <cellStyle name="Style 904 3" xfId="587" xr:uid="{00000000-0005-0000-0000-00004F020000}"/>
    <cellStyle name="Style 904 4" xfId="588" xr:uid="{00000000-0005-0000-0000-000050020000}"/>
    <cellStyle name="Style 905" xfId="589" xr:uid="{00000000-0005-0000-0000-000051020000}"/>
    <cellStyle name="Style 905 2" xfId="590" xr:uid="{00000000-0005-0000-0000-000052020000}"/>
    <cellStyle name="Style 905 3" xfId="591" xr:uid="{00000000-0005-0000-0000-000053020000}"/>
    <cellStyle name="Style 905 4" xfId="592" xr:uid="{00000000-0005-0000-0000-000054020000}"/>
    <cellStyle name="Style 910" xfId="593" xr:uid="{00000000-0005-0000-0000-000055020000}"/>
    <cellStyle name="Style 910 2" xfId="594" xr:uid="{00000000-0005-0000-0000-000056020000}"/>
    <cellStyle name="Style 910 3" xfId="595" xr:uid="{00000000-0005-0000-0000-000057020000}"/>
    <cellStyle name="Style 910 4" xfId="596" xr:uid="{00000000-0005-0000-0000-000058020000}"/>
    <cellStyle name="Style 911" xfId="597" xr:uid="{00000000-0005-0000-0000-000059020000}"/>
    <cellStyle name="Style 911 2" xfId="598" xr:uid="{00000000-0005-0000-0000-00005A020000}"/>
    <cellStyle name="Style 911 3" xfId="599" xr:uid="{00000000-0005-0000-0000-00005B020000}"/>
    <cellStyle name="Style 911 4" xfId="600" xr:uid="{00000000-0005-0000-0000-00005C020000}"/>
    <cellStyle name="Style 912" xfId="601" xr:uid="{00000000-0005-0000-0000-00005D020000}"/>
    <cellStyle name="Style 912 2" xfId="602" xr:uid="{00000000-0005-0000-0000-00005E020000}"/>
    <cellStyle name="Style 912 3" xfId="603" xr:uid="{00000000-0005-0000-0000-00005F020000}"/>
    <cellStyle name="Style 912 4" xfId="604" xr:uid="{00000000-0005-0000-0000-000060020000}"/>
    <cellStyle name="Style 913" xfId="605" xr:uid="{00000000-0005-0000-0000-000061020000}"/>
    <cellStyle name="Style 913 2" xfId="606" xr:uid="{00000000-0005-0000-0000-000062020000}"/>
    <cellStyle name="Style 913 3" xfId="607" xr:uid="{00000000-0005-0000-0000-000063020000}"/>
    <cellStyle name="Style 913 4" xfId="608" xr:uid="{00000000-0005-0000-0000-000064020000}"/>
    <cellStyle name="Style 918" xfId="609" xr:uid="{00000000-0005-0000-0000-000065020000}"/>
    <cellStyle name="Style 918 2" xfId="610" xr:uid="{00000000-0005-0000-0000-000066020000}"/>
    <cellStyle name="Style 918 3" xfId="611" xr:uid="{00000000-0005-0000-0000-000067020000}"/>
    <cellStyle name="Style 918 4" xfId="612" xr:uid="{00000000-0005-0000-0000-000068020000}"/>
    <cellStyle name="Style 919" xfId="613" xr:uid="{00000000-0005-0000-0000-000069020000}"/>
    <cellStyle name="Style 919 2" xfId="614" xr:uid="{00000000-0005-0000-0000-00006A020000}"/>
    <cellStyle name="Style 919 3" xfId="615" xr:uid="{00000000-0005-0000-0000-00006B020000}"/>
    <cellStyle name="Style 919 4" xfId="616" xr:uid="{00000000-0005-0000-0000-00006C020000}"/>
    <cellStyle name="Style 920" xfId="617" xr:uid="{00000000-0005-0000-0000-00006D020000}"/>
    <cellStyle name="Style 920 2" xfId="618" xr:uid="{00000000-0005-0000-0000-00006E020000}"/>
    <cellStyle name="Style 920 3" xfId="619" xr:uid="{00000000-0005-0000-0000-00006F020000}"/>
    <cellStyle name="Style 920 4" xfId="620" xr:uid="{00000000-0005-0000-0000-000070020000}"/>
    <cellStyle name="Style 921" xfId="621" xr:uid="{00000000-0005-0000-0000-000071020000}"/>
    <cellStyle name="Style 921 2" xfId="622" xr:uid="{00000000-0005-0000-0000-000072020000}"/>
    <cellStyle name="Style 921 3" xfId="623" xr:uid="{00000000-0005-0000-0000-000073020000}"/>
    <cellStyle name="Style 921 4" xfId="624" xr:uid="{00000000-0005-0000-0000-000074020000}"/>
    <cellStyle name="Style 926" xfId="625" xr:uid="{00000000-0005-0000-0000-000075020000}"/>
    <cellStyle name="Style 926 2" xfId="626" xr:uid="{00000000-0005-0000-0000-000076020000}"/>
    <cellStyle name="Style 926 3" xfId="627" xr:uid="{00000000-0005-0000-0000-000077020000}"/>
    <cellStyle name="Style 926 4" xfId="628" xr:uid="{00000000-0005-0000-0000-000078020000}"/>
    <cellStyle name="Style 927" xfId="629" xr:uid="{00000000-0005-0000-0000-000079020000}"/>
    <cellStyle name="Style 927 2" xfId="630" xr:uid="{00000000-0005-0000-0000-00007A020000}"/>
    <cellStyle name="Style 927 3" xfId="631" xr:uid="{00000000-0005-0000-0000-00007B020000}"/>
    <cellStyle name="Style 927 4" xfId="632" xr:uid="{00000000-0005-0000-0000-00007C020000}"/>
    <cellStyle name="Style 928" xfId="633" xr:uid="{00000000-0005-0000-0000-00007D020000}"/>
    <cellStyle name="Style 928 2" xfId="634" xr:uid="{00000000-0005-0000-0000-00007E020000}"/>
    <cellStyle name="Style 928 3" xfId="635" xr:uid="{00000000-0005-0000-0000-00007F020000}"/>
    <cellStyle name="Style 928 4" xfId="636" xr:uid="{00000000-0005-0000-0000-000080020000}"/>
    <cellStyle name="Style 929" xfId="637" xr:uid="{00000000-0005-0000-0000-000081020000}"/>
    <cellStyle name="Style 929 2" xfId="638" xr:uid="{00000000-0005-0000-0000-000082020000}"/>
    <cellStyle name="Style 929 3" xfId="639" xr:uid="{00000000-0005-0000-0000-000083020000}"/>
    <cellStyle name="Style 929 4" xfId="640" xr:uid="{00000000-0005-0000-0000-000084020000}"/>
    <cellStyle name="Style 934" xfId="641" xr:uid="{00000000-0005-0000-0000-000085020000}"/>
    <cellStyle name="Style 934 2" xfId="642" xr:uid="{00000000-0005-0000-0000-000086020000}"/>
    <cellStyle name="Style 934 3" xfId="643" xr:uid="{00000000-0005-0000-0000-000087020000}"/>
    <cellStyle name="Style 934 4" xfId="644" xr:uid="{00000000-0005-0000-0000-000088020000}"/>
    <cellStyle name="Style 935" xfId="645" xr:uid="{00000000-0005-0000-0000-000089020000}"/>
    <cellStyle name="Style 935 2" xfId="646" xr:uid="{00000000-0005-0000-0000-00008A020000}"/>
    <cellStyle name="Style 935 3" xfId="647" xr:uid="{00000000-0005-0000-0000-00008B020000}"/>
    <cellStyle name="Style 935 4" xfId="648" xr:uid="{00000000-0005-0000-0000-00008C020000}"/>
    <cellStyle name="Style 936" xfId="649" xr:uid="{00000000-0005-0000-0000-00008D020000}"/>
    <cellStyle name="Style 936 2" xfId="650" xr:uid="{00000000-0005-0000-0000-00008E020000}"/>
    <cellStyle name="Style 936 3" xfId="651" xr:uid="{00000000-0005-0000-0000-00008F020000}"/>
    <cellStyle name="Style 936 4" xfId="652" xr:uid="{00000000-0005-0000-0000-000090020000}"/>
    <cellStyle name="Style 937" xfId="653" xr:uid="{00000000-0005-0000-0000-000091020000}"/>
    <cellStyle name="Style 937 2" xfId="654" xr:uid="{00000000-0005-0000-0000-000092020000}"/>
    <cellStyle name="Style 937 3" xfId="655" xr:uid="{00000000-0005-0000-0000-000093020000}"/>
    <cellStyle name="Style 937 4" xfId="656" xr:uid="{00000000-0005-0000-0000-000094020000}"/>
    <cellStyle name="Style 942" xfId="657" xr:uid="{00000000-0005-0000-0000-000095020000}"/>
    <cellStyle name="Style 942 2" xfId="658" xr:uid="{00000000-0005-0000-0000-000096020000}"/>
    <cellStyle name="Style 942 3" xfId="659" xr:uid="{00000000-0005-0000-0000-000097020000}"/>
    <cellStyle name="Style 942 4" xfId="660" xr:uid="{00000000-0005-0000-0000-000098020000}"/>
    <cellStyle name="Style 943" xfId="661" xr:uid="{00000000-0005-0000-0000-000099020000}"/>
    <cellStyle name="Style 943 2" xfId="662" xr:uid="{00000000-0005-0000-0000-00009A020000}"/>
    <cellStyle name="Style 943 3" xfId="663" xr:uid="{00000000-0005-0000-0000-00009B020000}"/>
    <cellStyle name="Style 943 4" xfId="664" xr:uid="{00000000-0005-0000-0000-00009C020000}"/>
    <cellStyle name="Style 944" xfId="665" xr:uid="{00000000-0005-0000-0000-00009D020000}"/>
    <cellStyle name="Style 944 2" xfId="666" xr:uid="{00000000-0005-0000-0000-00009E020000}"/>
    <cellStyle name="Style 944 3" xfId="667" xr:uid="{00000000-0005-0000-0000-00009F020000}"/>
    <cellStyle name="Style 944 4" xfId="668" xr:uid="{00000000-0005-0000-0000-0000A0020000}"/>
    <cellStyle name="Style 945" xfId="669" xr:uid="{00000000-0005-0000-0000-0000A1020000}"/>
    <cellStyle name="Style 945 2" xfId="670" xr:uid="{00000000-0005-0000-0000-0000A2020000}"/>
    <cellStyle name="Style 945 3" xfId="671" xr:uid="{00000000-0005-0000-0000-0000A3020000}"/>
    <cellStyle name="Style 945 4" xfId="672" xr:uid="{00000000-0005-0000-0000-0000A4020000}"/>
    <cellStyle name="Style 950" xfId="673" xr:uid="{00000000-0005-0000-0000-0000A5020000}"/>
    <cellStyle name="Style 950 2" xfId="674" xr:uid="{00000000-0005-0000-0000-0000A6020000}"/>
    <cellStyle name="Style 950 3" xfId="675" xr:uid="{00000000-0005-0000-0000-0000A7020000}"/>
    <cellStyle name="Style 950 4" xfId="676" xr:uid="{00000000-0005-0000-0000-0000A8020000}"/>
    <cellStyle name="Style 951" xfId="677" xr:uid="{00000000-0005-0000-0000-0000A9020000}"/>
    <cellStyle name="Style 951 2" xfId="678" xr:uid="{00000000-0005-0000-0000-0000AA020000}"/>
    <cellStyle name="Style 951 3" xfId="679" xr:uid="{00000000-0005-0000-0000-0000AB020000}"/>
    <cellStyle name="Style 951 4" xfId="680" xr:uid="{00000000-0005-0000-0000-0000AC020000}"/>
    <cellStyle name="Style 952" xfId="681" xr:uid="{00000000-0005-0000-0000-0000AD020000}"/>
    <cellStyle name="Style 952 2" xfId="682" xr:uid="{00000000-0005-0000-0000-0000AE020000}"/>
    <cellStyle name="Style 952 3" xfId="683" xr:uid="{00000000-0005-0000-0000-0000AF020000}"/>
    <cellStyle name="Style 952 4" xfId="684" xr:uid="{00000000-0005-0000-0000-0000B0020000}"/>
    <cellStyle name="Style 953" xfId="685" xr:uid="{00000000-0005-0000-0000-0000B1020000}"/>
    <cellStyle name="Style 953 2" xfId="686" xr:uid="{00000000-0005-0000-0000-0000B2020000}"/>
    <cellStyle name="Style 953 3" xfId="687" xr:uid="{00000000-0005-0000-0000-0000B3020000}"/>
    <cellStyle name="Style 953 4" xfId="688" xr:uid="{00000000-0005-0000-0000-0000B4020000}"/>
    <cellStyle name="Style 958" xfId="689" xr:uid="{00000000-0005-0000-0000-0000B5020000}"/>
    <cellStyle name="Style 958 2" xfId="690" xr:uid="{00000000-0005-0000-0000-0000B6020000}"/>
    <cellStyle name="Style 958 3" xfId="691" xr:uid="{00000000-0005-0000-0000-0000B7020000}"/>
    <cellStyle name="Style 958 4" xfId="692" xr:uid="{00000000-0005-0000-0000-0000B8020000}"/>
    <cellStyle name="Style 959" xfId="693" xr:uid="{00000000-0005-0000-0000-0000B9020000}"/>
    <cellStyle name="Style 959 2" xfId="694" xr:uid="{00000000-0005-0000-0000-0000BA020000}"/>
    <cellStyle name="Style 959 3" xfId="695" xr:uid="{00000000-0005-0000-0000-0000BB020000}"/>
    <cellStyle name="Style 959 4" xfId="696" xr:uid="{00000000-0005-0000-0000-0000BC020000}"/>
    <cellStyle name="Style 960" xfId="697" xr:uid="{00000000-0005-0000-0000-0000BD020000}"/>
    <cellStyle name="Style 960 2" xfId="698" xr:uid="{00000000-0005-0000-0000-0000BE020000}"/>
    <cellStyle name="Style 960 3" xfId="699" xr:uid="{00000000-0005-0000-0000-0000BF020000}"/>
    <cellStyle name="Style 960 4" xfId="700" xr:uid="{00000000-0005-0000-0000-0000C0020000}"/>
    <cellStyle name="Style 961" xfId="701" xr:uid="{00000000-0005-0000-0000-0000C1020000}"/>
    <cellStyle name="Style 961 2" xfId="702" xr:uid="{00000000-0005-0000-0000-0000C2020000}"/>
    <cellStyle name="Style 961 3" xfId="703" xr:uid="{00000000-0005-0000-0000-0000C3020000}"/>
    <cellStyle name="Style 961 4" xfId="704" xr:uid="{00000000-0005-0000-0000-0000C4020000}"/>
    <cellStyle name="Style 966" xfId="705" xr:uid="{00000000-0005-0000-0000-0000C5020000}"/>
    <cellStyle name="Style 966 2" xfId="706" xr:uid="{00000000-0005-0000-0000-0000C6020000}"/>
    <cellStyle name="Style 966 3" xfId="707" xr:uid="{00000000-0005-0000-0000-0000C7020000}"/>
    <cellStyle name="Style 966 4" xfId="708" xr:uid="{00000000-0005-0000-0000-0000C8020000}"/>
    <cellStyle name="Style 967" xfId="709" xr:uid="{00000000-0005-0000-0000-0000C9020000}"/>
    <cellStyle name="Style 967 2" xfId="710" xr:uid="{00000000-0005-0000-0000-0000CA020000}"/>
    <cellStyle name="Style 967 3" xfId="711" xr:uid="{00000000-0005-0000-0000-0000CB020000}"/>
    <cellStyle name="Style 967 4" xfId="712" xr:uid="{00000000-0005-0000-0000-0000CC020000}"/>
    <cellStyle name="Style 968" xfId="713" xr:uid="{00000000-0005-0000-0000-0000CD020000}"/>
    <cellStyle name="Style 968 2" xfId="714" xr:uid="{00000000-0005-0000-0000-0000CE020000}"/>
    <cellStyle name="Style 968 3" xfId="715" xr:uid="{00000000-0005-0000-0000-0000CF020000}"/>
    <cellStyle name="Style 968 4" xfId="716" xr:uid="{00000000-0005-0000-0000-0000D0020000}"/>
    <cellStyle name="Style 969" xfId="717" xr:uid="{00000000-0005-0000-0000-0000D1020000}"/>
    <cellStyle name="Style 969 2" xfId="718" xr:uid="{00000000-0005-0000-0000-0000D2020000}"/>
    <cellStyle name="Style 969 3" xfId="719" xr:uid="{00000000-0005-0000-0000-0000D3020000}"/>
    <cellStyle name="Style 969 4" xfId="720" xr:uid="{00000000-0005-0000-0000-0000D4020000}"/>
    <cellStyle name="Style 974" xfId="721" xr:uid="{00000000-0005-0000-0000-0000D5020000}"/>
    <cellStyle name="Style 974 2" xfId="722" xr:uid="{00000000-0005-0000-0000-0000D6020000}"/>
    <cellStyle name="Style 974 3" xfId="723" xr:uid="{00000000-0005-0000-0000-0000D7020000}"/>
    <cellStyle name="Style 974 4" xfId="724" xr:uid="{00000000-0005-0000-0000-0000D8020000}"/>
    <cellStyle name="Style 975" xfId="725" xr:uid="{00000000-0005-0000-0000-0000D9020000}"/>
    <cellStyle name="Style 975 2" xfId="726" xr:uid="{00000000-0005-0000-0000-0000DA020000}"/>
    <cellStyle name="Style 975 3" xfId="727" xr:uid="{00000000-0005-0000-0000-0000DB020000}"/>
    <cellStyle name="Style 975 4" xfId="728" xr:uid="{00000000-0005-0000-0000-0000DC020000}"/>
    <cellStyle name="Style 976" xfId="729" xr:uid="{00000000-0005-0000-0000-0000DD020000}"/>
    <cellStyle name="Style 976 2" xfId="730" xr:uid="{00000000-0005-0000-0000-0000DE020000}"/>
    <cellStyle name="Style 976 3" xfId="731" xr:uid="{00000000-0005-0000-0000-0000DF020000}"/>
    <cellStyle name="Style 976 4" xfId="732" xr:uid="{00000000-0005-0000-0000-0000E0020000}"/>
    <cellStyle name="Style 977" xfId="733" xr:uid="{00000000-0005-0000-0000-0000E1020000}"/>
    <cellStyle name="Style 977 2" xfId="734" xr:uid="{00000000-0005-0000-0000-0000E2020000}"/>
    <cellStyle name="Style 977 3" xfId="735" xr:uid="{00000000-0005-0000-0000-0000E3020000}"/>
    <cellStyle name="Style 977 4" xfId="736" xr:uid="{00000000-0005-0000-0000-0000E4020000}"/>
    <cellStyle name="Style 979" xfId="737" xr:uid="{00000000-0005-0000-0000-0000E5020000}"/>
    <cellStyle name="Style 979 2" xfId="738" xr:uid="{00000000-0005-0000-0000-0000E6020000}"/>
    <cellStyle name="Style 981" xfId="739" xr:uid="{00000000-0005-0000-0000-0000E7020000}"/>
    <cellStyle name="Style 981 2" xfId="740" xr:uid="{00000000-0005-0000-0000-0000E8020000}"/>
    <cellStyle name="Style 981 3" xfId="741" xr:uid="{00000000-0005-0000-0000-0000E9020000}"/>
    <cellStyle name="Style 981 4" xfId="742" xr:uid="{00000000-0005-0000-0000-0000EA020000}"/>
    <cellStyle name="Style 982" xfId="743" xr:uid="{00000000-0005-0000-0000-0000EB020000}"/>
    <cellStyle name="Style 982 2" xfId="744" xr:uid="{00000000-0005-0000-0000-0000EC020000}"/>
    <cellStyle name="Style 982 3" xfId="745" xr:uid="{00000000-0005-0000-0000-0000ED020000}"/>
    <cellStyle name="Style 982 4" xfId="746" xr:uid="{00000000-0005-0000-0000-0000EE020000}"/>
    <cellStyle name="Style 983" xfId="747" xr:uid="{00000000-0005-0000-0000-0000EF020000}"/>
    <cellStyle name="Style 983 2" xfId="748" xr:uid="{00000000-0005-0000-0000-0000F0020000}"/>
    <cellStyle name="Style 983 3" xfId="749" xr:uid="{00000000-0005-0000-0000-0000F1020000}"/>
    <cellStyle name="Style 983 4" xfId="750" xr:uid="{00000000-0005-0000-0000-0000F2020000}"/>
    <cellStyle name="Style 984" xfId="751" xr:uid="{00000000-0005-0000-0000-0000F3020000}"/>
    <cellStyle name="Style 984 2" xfId="752" xr:uid="{00000000-0005-0000-0000-0000F4020000}"/>
    <cellStyle name="Style 984 3" xfId="753" xr:uid="{00000000-0005-0000-0000-0000F5020000}"/>
    <cellStyle name="Style 984 4" xfId="754" xr:uid="{00000000-0005-0000-0000-0000F6020000}"/>
    <cellStyle name="Style 985" xfId="755" xr:uid="{00000000-0005-0000-0000-0000F7020000}"/>
    <cellStyle name="Style 985 2" xfId="756" xr:uid="{00000000-0005-0000-0000-0000F8020000}"/>
    <cellStyle name="Style 985 3" xfId="757" xr:uid="{00000000-0005-0000-0000-0000F9020000}"/>
    <cellStyle name="Style 985 4" xfId="758" xr:uid="{00000000-0005-0000-0000-0000FA020000}"/>
    <cellStyle name="Style 986" xfId="759" xr:uid="{00000000-0005-0000-0000-0000FB020000}"/>
    <cellStyle name="Style 986 2" xfId="760" xr:uid="{00000000-0005-0000-0000-0000FC020000}"/>
    <cellStyle name="Style 986 3" xfId="761" xr:uid="{00000000-0005-0000-0000-0000FD020000}"/>
    <cellStyle name="Style 986 4" xfId="762" xr:uid="{00000000-0005-0000-0000-0000FE020000}"/>
    <cellStyle name="Style 987" xfId="763" xr:uid="{00000000-0005-0000-0000-0000FF020000}"/>
    <cellStyle name="Style 987 2" xfId="764" xr:uid="{00000000-0005-0000-0000-000000030000}"/>
    <cellStyle name="Style 987 3" xfId="765" xr:uid="{00000000-0005-0000-0000-000001030000}"/>
    <cellStyle name="Style 987 4" xfId="766" xr:uid="{00000000-0005-0000-0000-000002030000}"/>
    <cellStyle name="Style 988" xfId="767" xr:uid="{00000000-0005-0000-0000-000003030000}"/>
    <cellStyle name="Style 988 2" xfId="768" xr:uid="{00000000-0005-0000-0000-000004030000}"/>
    <cellStyle name="Style 988 3" xfId="769" xr:uid="{00000000-0005-0000-0000-000005030000}"/>
    <cellStyle name="Style 988 4" xfId="770" xr:uid="{00000000-0005-0000-0000-000006030000}"/>
    <cellStyle name="Style 989" xfId="771" xr:uid="{00000000-0005-0000-0000-000007030000}"/>
    <cellStyle name="Style 989 2" xfId="772" xr:uid="{00000000-0005-0000-0000-000008030000}"/>
    <cellStyle name="Style 989 3" xfId="773" xr:uid="{00000000-0005-0000-0000-000009030000}"/>
    <cellStyle name="Style 989 4" xfId="774" xr:uid="{00000000-0005-0000-0000-00000A030000}"/>
    <cellStyle name="Style 991" xfId="775" xr:uid="{00000000-0005-0000-0000-00000B030000}"/>
    <cellStyle name="Style 991 2" xfId="776" xr:uid="{00000000-0005-0000-0000-00000C030000}"/>
    <cellStyle name="Title" xfId="777" builtinId="15" customBuiltin="1"/>
    <cellStyle name="Title 2" xfId="778" xr:uid="{00000000-0005-0000-0000-00000E030000}"/>
    <cellStyle name="Total" xfId="779" builtinId="25" customBuiltin="1"/>
    <cellStyle name="Total 2" xfId="780" xr:uid="{00000000-0005-0000-0000-000010030000}"/>
    <cellStyle name="Warning Text" xfId="781" builtinId="11" customBuiltin="1"/>
    <cellStyle name="Warning Text 2" xfId="782" xr:uid="{00000000-0005-0000-0000-00001203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E5000"/>
      <rgbColor rgb="0000FF00"/>
      <rgbColor rgb="00009CDE"/>
      <rgbColor rgb="00FEDB00"/>
      <rgbColor rgb="00FF00FF"/>
      <rgbColor rgb="0000FFFF"/>
      <rgbColor rgb="00AA6520"/>
      <rgbColor rgb="00008000"/>
      <rgbColor rgb="00000080"/>
      <rgbColor rgb="00808000"/>
      <rgbColor rgb="00800080"/>
      <rgbColor rgb="00008080"/>
      <rgbColor rgb="00EAEAEA"/>
      <rgbColor rgb="00808080"/>
      <rgbColor rgb="009999FF"/>
      <rgbColor rgb="00BB793C"/>
      <rgbColor rgb="00620C0B"/>
      <rgbColor rgb="00590001"/>
      <rgbColor rgb="00404549"/>
      <rgbColor rgb="00CD9B7A"/>
      <rgbColor rgb="00990033"/>
      <rgbColor rgb="00EAEAEA"/>
      <rgbColor rgb="00000080"/>
      <rgbColor rgb="00A0A0A0"/>
      <rgbColor rgb="00CC9900"/>
      <rgbColor rgb="00008C99"/>
      <rgbColor rgb="00579A32"/>
      <rgbColor rgb="00CC6633"/>
      <rgbColor rgb="003366FF"/>
      <rgbColor rgb="00666666"/>
      <rgbColor rgb="0000CCFF"/>
      <rgbColor rgb="00CCFFFF"/>
      <rgbColor rgb="00CCFFCC"/>
      <rgbColor rgb="00FFFF99"/>
      <rgbColor rgb="0099CCFF"/>
      <rgbColor rgb="00FE5000"/>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8000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800" b="1" i="0" u="none" strike="noStrike" baseline="0">
                <a:solidFill>
                  <a:sysClr val="windowText" lastClr="000000"/>
                </a:solidFill>
                <a:latin typeface="Arial"/>
              </a:defRPr>
            </a:pPr>
            <a:r>
              <a:rPr sz="1800" b="1" i="0" u="none" strike="noStrike" baseline="0">
                <a:latin typeface="Arial" charset="0"/>
              </a:rPr>
              <a:t>Monthly Indexes</a:t>
            </a:r>
          </a:p>
        </c:rich>
      </c:tx>
      <c:overlay val="0"/>
    </c:title>
    <c:autoTitleDeleted val="0"/>
    <c:plotArea>
      <c:layout/>
      <c:lineChart>
        <c:grouping val="standard"/>
        <c:varyColors val="1"/>
        <c:ser>
          <c:idx val="0"/>
          <c:order val="0"/>
          <c:tx>
            <c:v>Occupancy Index (MPI)</c:v>
          </c:tx>
          <c:spPr>
            <a:ln w="38100">
              <a:solidFill>
                <a:srgbClr val="009CDE"/>
              </a:solidFill>
              <a:prstDash val="solid"/>
            </a:ln>
          </c:spPr>
          <c:marker>
            <c:symbol val="circle"/>
            <c:size val="6"/>
            <c:spPr>
              <a:solidFill>
                <a:srgbClr val="009CDE"/>
              </a:solidFill>
              <a:ln w="9525">
                <a:solidFill>
                  <a:srgbClr val="009CDE"/>
                </a:solidFill>
                <a:prstDash val="solid"/>
              </a:ln>
            </c:spPr>
          </c:marker>
          <c:cat>
            <c:strRef>
              <c:f>Comp!$C$20:$T$20</c:f>
              <c:strCache>
                <c:ptCount val="18"/>
                <c:pt idx="0">
                  <c:v>Nov</c:v>
                </c:pt>
                <c:pt idx="1">
                  <c:v>Dec</c:v>
                </c:pt>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strCache>
            </c:strRef>
          </c:cat>
          <c:val>
            <c:numRef>
              <c:f>Comp!$C$23:$T$23</c:f>
              <c:numCache>
                <c:formatCode>0.0</c:formatCode>
                <c:ptCount val="18"/>
                <c:pt idx="0">
                  <c:v>132.29629629619831</c:v>
                </c:pt>
                <c:pt idx="1">
                  <c:v>139.91825902345667</c:v>
                </c:pt>
                <c:pt idx="2">
                  <c:v>123.41056429337976</c:v>
                </c:pt>
                <c:pt idx="3">
                  <c:v>136.7433155079585</c:v>
                </c:pt>
                <c:pt idx="4">
                  <c:v>113.48361950903893</c:v>
                </c:pt>
                <c:pt idx="5">
                  <c:v>123.2572402044902</c:v>
                </c:pt>
                <c:pt idx="6">
                  <c:v>121.20221296701715</c:v>
                </c:pt>
                <c:pt idx="7">
                  <c:v>121.23739005563159</c:v>
                </c:pt>
                <c:pt idx="8">
                  <c:v>129.70745979928964</c:v>
                </c:pt>
                <c:pt idx="9">
                  <c:v>163.07319372041542</c:v>
                </c:pt>
                <c:pt idx="10">
                  <c:v>127.8799796821351</c:v>
                </c:pt>
                <c:pt idx="11">
                  <c:v>151.71877934274067</c:v>
                </c:pt>
                <c:pt idx="12">
                  <c:v>175.88280202210228</c:v>
                </c:pt>
                <c:pt idx="13">
                  <c:v>168.67842811681214</c:v>
                </c:pt>
                <c:pt idx="14">
                  <c:v>145.69507371445926</c:v>
                </c:pt>
                <c:pt idx="15">
                  <c:v>167.89971327614106</c:v>
                </c:pt>
                <c:pt idx="16">
                  <c:v>144.51904840217483</c:v>
                </c:pt>
                <c:pt idx="17">
                  <c:v>148.0295494441867</c:v>
                </c:pt>
              </c:numCache>
            </c:numRef>
          </c:val>
          <c:smooth val="0"/>
          <c:extLst>
            <c:ext xmlns:c16="http://schemas.microsoft.com/office/drawing/2014/chart" uri="{C3380CC4-5D6E-409C-BE32-E72D297353CC}">
              <c16:uniqueId val="{00000000-FBF8-4906-BEE0-28BC74EBBF41}"/>
            </c:ext>
          </c:extLst>
        </c:ser>
        <c:ser>
          <c:idx val="1"/>
          <c:order val="1"/>
          <c:tx>
            <c:v>ADR Index (ARI)</c:v>
          </c:tx>
          <c:spPr>
            <a:ln w="38100">
              <a:solidFill>
                <a:srgbClr val="D22630"/>
              </a:solidFill>
              <a:prstDash val="solid"/>
            </a:ln>
          </c:spPr>
          <c:marker>
            <c:symbol val="diamond"/>
            <c:size val="6"/>
            <c:spPr>
              <a:solidFill>
                <a:srgbClr val="D22630"/>
              </a:solidFill>
              <a:ln w="9525">
                <a:solidFill>
                  <a:srgbClr val="D22630"/>
                </a:solidFill>
                <a:prstDash val="solid"/>
              </a:ln>
            </c:spPr>
          </c:marker>
          <c:cat>
            <c:strRef>
              <c:f>Comp!$C$20:$T$20</c:f>
              <c:strCache>
                <c:ptCount val="18"/>
                <c:pt idx="0">
                  <c:v>Nov</c:v>
                </c:pt>
                <c:pt idx="1">
                  <c:v>Dec</c:v>
                </c:pt>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strCache>
            </c:strRef>
          </c:cat>
          <c:val>
            <c:numRef>
              <c:f>Comp!$C$35:$T$35</c:f>
              <c:numCache>
                <c:formatCode>0.0</c:formatCode>
                <c:ptCount val="18"/>
                <c:pt idx="0">
                  <c:v>94.307308160055598</c:v>
                </c:pt>
                <c:pt idx="1">
                  <c:v>96.574244768300474</c:v>
                </c:pt>
                <c:pt idx="2">
                  <c:v>88.676153740285343</c:v>
                </c:pt>
                <c:pt idx="3">
                  <c:v>95.013198487941594</c:v>
                </c:pt>
                <c:pt idx="4">
                  <c:v>93.450187997466202</c:v>
                </c:pt>
                <c:pt idx="5">
                  <c:v>95.443602912472258</c:v>
                </c:pt>
                <c:pt idx="6">
                  <c:v>91.672226812710363</c:v>
                </c:pt>
                <c:pt idx="7">
                  <c:v>86.703248172195046</c:v>
                </c:pt>
                <c:pt idx="8">
                  <c:v>86.275943721967877</c:v>
                </c:pt>
                <c:pt idx="9">
                  <c:v>86.584138936642091</c:v>
                </c:pt>
                <c:pt idx="10">
                  <c:v>89.208711193034119</c:v>
                </c:pt>
                <c:pt idx="11">
                  <c:v>86.517141183379692</c:v>
                </c:pt>
                <c:pt idx="12">
                  <c:v>91.055757931912197</c:v>
                </c:pt>
                <c:pt idx="13">
                  <c:v>87.046441373488506</c:v>
                </c:pt>
                <c:pt idx="14">
                  <c:v>90.246874115175288</c:v>
                </c:pt>
                <c:pt idx="15">
                  <c:v>95.903861714764702</c:v>
                </c:pt>
                <c:pt idx="16">
                  <c:v>85.759029285921017</c:v>
                </c:pt>
                <c:pt idx="17">
                  <c:v>86.149212851562297</c:v>
                </c:pt>
              </c:numCache>
            </c:numRef>
          </c:val>
          <c:smooth val="0"/>
          <c:extLst>
            <c:ext xmlns:c16="http://schemas.microsoft.com/office/drawing/2014/chart" uri="{C3380CC4-5D6E-409C-BE32-E72D297353CC}">
              <c16:uniqueId val="{00000001-FBF8-4906-BEE0-28BC74EBBF41}"/>
            </c:ext>
          </c:extLst>
        </c:ser>
        <c:ser>
          <c:idx val="2"/>
          <c:order val="2"/>
          <c:tx>
            <c:v>RevPAR Index (RGI)</c:v>
          </c:tx>
          <c:spPr>
            <a:ln w="38100">
              <a:solidFill>
                <a:srgbClr val="84BD00"/>
              </a:solidFill>
              <a:prstDash val="lgDash"/>
            </a:ln>
          </c:spPr>
          <c:marker>
            <c:symbol val="square"/>
            <c:size val="6"/>
            <c:spPr>
              <a:solidFill>
                <a:srgbClr val="84BD00"/>
              </a:solidFill>
              <a:ln w="9525">
                <a:solidFill>
                  <a:srgbClr val="84BD00"/>
                </a:solidFill>
                <a:prstDash val="solid"/>
              </a:ln>
            </c:spPr>
          </c:marker>
          <c:cat>
            <c:strRef>
              <c:f>Comp!$C$20:$T$20</c:f>
              <c:strCache>
                <c:ptCount val="18"/>
                <c:pt idx="0">
                  <c:v>Nov</c:v>
                </c:pt>
                <c:pt idx="1">
                  <c:v>Dec</c:v>
                </c:pt>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strCache>
            </c:strRef>
          </c:cat>
          <c:val>
            <c:numRef>
              <c:f>Comp!$C$47:$T$47</c:f>
              <c:numCache>
                <c:formatCode>0.0</c:formatCode>
                <c:ptCount val="18"/>
                <c:pt idx="0">
                  <c:v>124.76507583250907</c:v>
                </c:pt>
                <c:pt idx="1">
                  <c:v>135.12500194469058</c:v>
                </c:pt>
                <c:pt idx="2">
                  <c:v>109.4357417245469</c:v>
                </c:pt>
                <c:pt idx="3">
                  <c:v>129.92419778277349</c:v>
                </c:pt>
                <c:pt idx="4">
                  <c:v>106.05065577765396</c:v>
                </c:pt>
                <c:pt idx="5">
                  <c:v>117.64115090165984</c:v>
                </c:pt>
                <c:pt idx="6">
                  <c:v>111.10876757320982</c:v>
                </c:pt>
                <c:pt idx="7">
                  <c:v>105.11675517749592</c:v>
                </c:pt>
                <c:pt idx="8">
                  <c:v>111.90633501974953</c:v>
                </c:pt>
                <c:pt idx="9">
                  <c:v>141.19552061914024</c:v>
                </c:pt>
                <c:pt idx="10">
                  <c:v>114.08008174836866</c:v>
                </c:pt>
                <c:pt idx="11">
                  <c:v>131.26275052569687</c:v>
                </c:pt>
                <c:pt idx="12">
                  <c:v>160.15141845311652</c:v>
                </c:pt>
                <c:pt idx="13">
                  <c:v>146.82856904030695</c:v>
                </c:pt>
                <c:pt idx="14">
                  <c:v>131.48524976716951</c:v>
                </c:pt>
                <c:pt idx="15">
                  <c:v>161.0223088397382</c:v>
                </c:pt>
                <c:pt idx="16">
                  <c:v>123.93813304286249</c:v>
                </c:pt>
                <c:pt idx="17">
                  <c:v>127.52629163376186</c:v>
                </c:pt>
              </c:numCache>
            </c:numRef>
          </c:val>
          <c:smooth val="0"/>
          <c:extLst>
            <c:ext xmlns:c16="http://schemas.microsoft.com/office/drawing/2014/chart" uri="{C3380CC4-5D6E-409C-BE32-E72D297353CC}">
              <c16:uniqueId val="{00000002-FBF8-4906-BEE0-28BC74EBBF41}"/>
            </c:ext>
          </c:extLst>
        </c:ser>
        <c:ser>
          <c:idx val="3"/>
          <c:order val="3"/>
          <c:tx>
            <c:v>100 %</c:v>
          </c:tx>
          <c:spPr>
            <a:ln w="25400">
              <a:solidFill>
                <a:srgbClr val="000000"/>
              </a:solidFill>
              <a:prstDash val="lgDash"/>
            </a:ln>
          </c:spPr>
          <c:marker>
            <c:symbol val="none"/>
          </c:marker>
          <c:cat>
            <c:strRef>
              <c:f>Comp!$C$20:$T$20</c:f>
              <c:strCache>
                <c:ptCount val="18"/>
                <c:pt idx="0">
                  <c:v>Nov</c:v>
                </c:pt>
                <c:pt idx="1">
                  <c:v>Dec</c:v>
                </c:pt>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strCache>
            </c:strRef>
          </c:cat>
          <c:val>
            <c:numRef>
              <c:f>Comp!$C$60:$T$60</c:f>
              <c:numCache>
                <c:formatCode>General</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numCache>
            </c:numRef>
          </c:val>
          <c:smooth val="0"/>
          <c:extLst>
            <c:ext xmlns:c16="http://schemas.microsoft.com/office/drawing/2014/chart" uri="{C3380CC4-5D6E-409C-BE32-E72D297353CC}">
              <c16:uniqueId val="{00000003-FBF8-4906-BEE0-28BC74EBBF41}"/>
            </c:ext>
          </c:extLst>
        </c:ser>
        <c:dLbls>
          <c:showLegendKey val="0"/>
          <c:showVal val="0"/>
          <c:showCatName val="0"/>
          <c:showSerName val="0"/>
          <c:showPercent val="0"/>
          <c:showBubbleSize val="0"/>
        </c:dLbls>
        <c:marker val="1"/>
        <c:smooth val="0"/>
        <c:axId val="1"/>
        <c:axId val="4"/>
      </c:lineChart>
      <c:catAx>
        <c:axId val="1"/>
        <c:scaling>
          <c:orientation val="minMax"/>
        </c:scaling>
        <c:delete val="0"/>
        <c:axPos val="b"/>
        <c:numFmt formatCode="General" sourceLinked="1"/>
        <c:majorTickMark val="none"/>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181"/>
          <c:min val="81"/>
        </c:scaling>
        <c:delete val="0"/>
        <c:axPos val="l"/>
        <c:majorGridlines>
          <c:spPr>
            <a:ln w="9525">
              <a:solidFill>
                <a:srgbClr val="A0A0A0"/>
              </a:solidFill>
              <a:prstDash val="sysDash"/>
            </a:ln>
          </c:spPr>
        </c:majorGridlines>
        <c:numFmt formatCode="General" sourceLinked="0"/>
        <c:majorTickMark val="out"/>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legend>
      <c:legendPos val="b"/>
      <c:legendEntry>
        <c:idx val="0"/>
        <c:txPr>
          <a:bodyPr/>
          <a:lstStyle/>
          <a:p>
            <a:pPr>
              <a:defRPr sz="1200" b="0" i="0" u="none" strike="noStrike" baseline="0">
                <a:solidFill>
                  <a:sysClr val="windowText" lastClr="000000"/>
                </a:solidFill>
                <a:latin typeface="Arial"/>
              </a:defRPr>
            </a:pPr>
            <a:endParaRPr lang="en-US"/>
          </a:p>
        </c:txPr>
      </c:legendEntry>
      <c:legendEntry>
        <c:idx val="1"/>
        <c:txPr>
          <a:bodyPr/>
          <a:lstStyle/>
          <a:p>
            <a:pPr>
              <a:defRPr sz="1200" b="0" i="0" u="none" strike="noStrike" baseline="0">
                <a:solidFill>
                  <a:sysClr val="windowText" lastClr="000000"/>
                </a:solidFill>
                <a:latin typeface="Arial"/>
              </a:defRPr>
            </a:pPr>
            <a:endParaRPr lang="en-US"/>
          </a:p>
        </c:txPr>
      </c:legendEntry>
      <c:legendEntry>
        <c:idx val="2"/>
        <c:txPr>
          <a:bodyPr/>
          <a:lstStyle/>
          <a:p>
            <a:pPr>
              <a:defRPr sz="1200" b="0" i="0" u="none" strike="noStrike" baseline="0">
                <a:solidFill>
                  <a:sysClr val="windowText" lastClr="000000"/>
                </a:solidFill>
                <a:latin typeface="Arial"/>
              </a:defRPr>
            </a:pPr>
            <a:endParaRPr lang="en-US"/>
          </a:p>
        </c:txPr>
      </c:legendEntry>
      <c:legendEntry>
        <c:idx val="3"/>
        <c:txPr>
          <a:bodyPr/>
          <a:lstStyle/>
          <a:p>
            <a:pPr>
              <a:defRPr sz="1200" b="0" i="0" u="none" strike="noStrike" baseline="0">
                <a:solidFill>
                  <a:sysClr val="windowText" lastClr="000000"/>
                </a:solidFill>
                <a:latin typeface="Arial"/>
              </a:defRPr>
            </a:pPr>
            <a:endParaRPr lang="en-US"/>
          </a:p>
        </c:txPr>
      </c:legendEntry>
      <c:overlay val="0"/>
      <c:spPr>
        <a:ln w="9525">
          <a:noFill/>
        </a:ln>
      </c:spPr>
      <c:txPr>
        <a:bodyPr/>
        <a:lstStyle/>
        <a:p>
          <a:pPr>
            <a:defRPr sz="1200" b="0" i="0" u="none" strike="noStrike" baseline="0">
              <a:solidFill>
                <a:sysClr val="windowText" lastClr="000000"/>
              </a:solidFill>
              <a:latin typeface="Arial"/>
            </a:defRPr>
          </a:pPr>
          <a:endParaRPr lang="en-US"/>
        </a:p>
      </c:txPr>
    </c:legend>
    <c:plotVisOnly val="1"/>
    <c:dispBlanksAs val="gap"/>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800" b="1" i="0" u="none" strike="noStrike" baseline="0">
                <a:solidFill>
                  <a:sysClr val="windowText" lastClr="000000"/>
                </a:solidFill>
                <a:latin typeface="Arial"/>
              </a:defRPr>
            </a:pPr>
            <a:r>
              <a:rPr sz="1800" b="1" i="0" u="none" strike="noStrike" baseline="0">
                <a:latin typeface="Arial" charset="0"/>
              </a:rPr>
              <a:t>RevPAR Percent Change</a:t>
            </a:r>
          </a:p>
        </c:rich>
      </c:tx>
      <c:overlay val="0"/>
    </c:title>
    <c:autoTitleDeleted val="0"/>
    <c:plotArea>
      <c:layout/>
      <c:barChart>
        <c:barDir val="col"/>
        <c:grouping val="clustered"/>
        <c:varyColors val="1"/>
        <c:ser>
          <c:idx val="0"/>
          <c:order val="0"/>
          <c:tx>
            <c:v>My Property</c:v>
          </c:tx>
          <c:spPr>
            <a:solidFill>
              <a:srgbClr val="00BFB3"/>
            </a:solidFill>
            <a:ln w="28575">
              <a:noFill/>
            </a:ln>
          </c:spPr>
          <c:invertIfNegative val="0"/>
          <c:cat>
            <c:multiLvlStrRef>
              <c:f>Comp!$B$67:$B$69</c:f>
              <c:multiLvlStrCache>
                <c:ptCount val="1"/>
                <c:lvl>
                  <c:pt idx="0">
                    <c:v>Running 12 Month</c:v>
                  </c:pt>
                </c:lvl>
                <c:lvl>
                  <c:pt idx="0">
                    <c:v>Running 3 Month</c:v>
                  </c:pt>
                </c:lvl>
                <c:lvl>
                  <c:pt idx="0">
                    <c:v>Year to Date</c:v>
                  </c:pt>
                </c:lvl>
              </c:multiLvlStrCache>
            </c:multiLvlStrRef>
          </c:cat>
          <c:val>
            <c:numRef>
              <c:f>(Comp!$X$50,Comp!$AB$50,Comp!$AF$50)</c:f>
              <c:numCache>
                <c:formatCode>0.0</c:formatCode>
                <c:ptCount val="3"/>
                <c:pt idx="0">
                  <c:v>-5.866161327684976</c:v>
                </c:pt>
                <c:pt idx="1">
                  <c:v>-3.7362058202392823</c:v>
                </c:pt>
                <c:pt idx="2">
                  <c:v>-6.9826068177417646</c:v>
                </c:pt>
              </c:numCache>
            </c:numRef>
          </c:val>
          <c:extLst>
            <c:ext xmlns:c16="http://schemas.microsoft.com/office/drawing/2014/chart" uri="{C3380CC4-5D6E-409C-BE32-E72D297353CC}">
              <c16:uniqueId val="{00000000-7BAA-499C-9459-A09153D5007B}"/>
            </c:ext>
          </c:extLst>
        </c:ser>
        <c:ser>
          <c:idx val="1"/>
          <c:order val="1"/>
          <c:tx>
            <c:v>Competitive Set</c:v>
          </c:tx>
          <c:spPr>
            <a:solidFill>
              <a:srgbClr val="FEDB00"/>
            </a:solidFill>
            <a:ln w="28575">
              <a:noFill/>
            </a:ln>
          </c:spPr>
          <c:invertIfNegative val="0"/>
          <c:cat>
            <c:multiLvlStrRef>
              <c:f>Comp!$B$67:$B$69</c:f>
              <c:multiLvlStrCache>
                <c:ptCount val="1"/>
                <c:lvl>
                  <c:pt idx="0">
                    <c:v>Running 12 Month</c:v>
                  </c:pt>
                </c:lvl>
                <c:lvl>
                  <c:pt idx="0">
                    <c:v>Running 3 Month</c:v>
                  </c:pt>
                </c:lvl>
                <c:lvl>
                  <c:pt idx="0">
                    <c:v>Year to Date</c:v>
                  </c:pt>
                </c:lvl>
              </c:multiLvlStrCache>
            </c:multiLvlStrRef>
          </c:cat>
          <c:val>
            <c:numRef>
              <c:f>(Comp!$X$51,Comp!$AB$51,Comp!$AF$51)</c:f>
              <c:numCache>
                <c:formatCode>0.0</c:formatCode>
                <c:ptCount val="3"/>
                <c:pt idx="0">
                  <c:v>-19.266473430275731</c:v>
                </c:pt>
                <c:pt idx="1">
                  <c:v>-16.477306840736667</c:v>
                </c:pt>
                <c:pt idx="2">
                  <c:v>-14.426055810562735</c:v>
                </c:pt>
              </c:numCache>
            </c:numRef>
          </c:val>
          <c:extLst>
            <c:ext xmlns:c16="http://schemas.microsoft.com/office/drawing/2014/chart" uri="{C3380CC4-5D6E-409C-BE32-E72D297353CC}">
              <c16:uniqueId val="{00000001-7BAA-499C-9459-A09153D5007B}"/>
            </c:ext>
          </c:extLst>
        </c:ser>
        <c:dLbls>
          <c:showLegendKey val="0"/>
          <c:showVal val="0"/>
          <c:showCatName val="0"/>
          <c:showSerName val="0"/>
          <c:showPercent val="0"/>
          <c:showBubbleSize val="0"/>
        </c:dLbls>
        <c:gapWidth val="150"/>
        <c:axId val="1"/>
        <c:axId val="4"/>
      </c:barChart>
      <c:catAx>
        <c:axId val="1"/>
        <c:scaling>
          <c:orientation val="minMax"/>
        </c:scaling>
        <c:delete val="0"/>
        <c:axPos val="b"/>
        <c:numFmt formatCode="General" sourceLinked="1"/>
        <c:majorTickMark val="none"/>
        <c:minorTickMark val="none"/>
        <c:tickLblPos val="low"/>
        <c:spPr>
          <a:ln w="9525">
            <a:solidFill>
              <a:srgbClr val="A0A0A0"/>
            </a:solidFill>
            <a:prstDash val="solid"/>
          </a:ln>
        </c:spPr>
        <c:txPr>
          <a:bodyPr/>
          <a:lstStyle/>
          <a:p>
            <a:pPr>
              <a:defRPr sz="10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5"/>
          <c:min val="-24"/>
        </c:scaling>
        <c:delete val="0"/>
        <c:axPos val="l"/>
        <c:majorGridlines>
          <c:spPr>
            <a:ln w="9525">
              <a:solidFill>
                <a:srgbClr val="A0A0A0"/>
              </a:solidFill>
              <a:prstDash val="sysDash"/>
            </a:ln>
          </c:spPr>
        </c:majorGridlines>
        <c:numFmt formatCode="General" sourceLinked="0"/>
        <c:majorTickMark val="out"/>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legend>
      <c:legendPos val="b"/>
      <c:legendEntry>
        <c:idx val="0"/>
        <c:txPr>
          <a:bodyPr/>
          <a:lstStyle/>
          <a:p>
            <a:pPr>
              <a:defRPr sz="1000" b="0" i="0" u="none" strike="noStrike" baseline="0">
                <a:solidFill>
                  <a:sysClr val="windowText" lastClr="000000"/>
                </a:solidFill>
                <a:latin typeface="Arial"/>
              </a:defRPr>
            </a:pPr>
            <a:endParaRPr lang="en-US"/>
          </a:p>
        </c:txPr>
      </c:legendEntry>
      <c:legendEntry>
        <c:idx val="1"/>
        <c:txPr>
          <a:bodyPr/>
          <a:lstStyle/>
          <a:p>
            <a:pPr>
              <a:defRPr sz="1000" b="0" i="0" u="none" strike="noStrike" baseline="0">
                <a:solidFill>
                  <a:sysClr val="windowText" lastClr="000000"/>
                </a:solidFill>
                <a:latin typeface="Arial"/>
              </a:defRPr>
            </a:pPr>
            <a:endParaRPr lang="en-US"/>
          </a:p>
        </c:txPr>
      </c:legendEntry>
      <c:overlay val="0"/>
      <c:spPr>
        <a:ln w="9525">
          <a:noFill/>
        </a:ln>
      </c:spPr>
      <c:txPr>
        <a:bodyPr/>
        <a:lstStyle/>
        <a:p>
          <a:pPr>
            <a:defRPr sz="1000" b="0" i="0" u="none" strike="noStrike" baseline="0">
              <a:solidFill>
                <a:sysClr val="windowText" lastClr="000000"/>
              </a:solidFill>
              <a:latin typeface="Arial"/>
            </a:defRPr>
          </a:pPr>
          <a:endParaRPr lang="en-US"/>
        </a:p>
      </c:txPr>
    </c:legend>
    <c:plotVisOnly val="1"/>
    <c:dispBlanksAs val="zero"/>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400" b="1" i="0" u="none" strike="noStrike" baseline="0">
                <a:solidFill>
                  <a:sysClr val="windowText" lastClr="000000"/>
                </a:solidFill>
                <a:latin typeface="Arial"/>
              </a:defRPr>
            </a:pPr>
            <a:r>
              <a:rPr sz="1400" b="1" i="0" u="none" strike="noStrike" baseline="0">
                <a:latin typeface="Arial" charset="0"/>
              </a:rPr>
              <a:t>Current Month Occupancy</a:t>
            </a:r>
          </a:p>
        </c:rich>
      </c:tx>
      <c:overlay val="0"/>
    </c:title>
    <c:autoTitleDeleted val="0"/>
    <c:plotArea>
      <c:layout/>
      <c:barChart>
        <c:barDir val="col"/>
        <c:grouping val="clustered"/>
        <c:varyColors val="1"/>
        <c:ser>
          <c:idx val="0"/>
          <c:order val="0"/>
          <c:tx>
            <c:v>My Property</c:v>
          </c:tx>
          <c:spPr>
            <a:solidFill>
              <a:srgbClr val="00BFB3"/>
            </a:solidFill>
            <a:ln w="28575">
              <a:noFill/>
            </a:ln>
          </c:spPr>
          <c:invertIfNegative val="0"/>
          <c:cat>
            <c:strRef>
              <c:f>'Day of Week'!$X$13:$AF$13</c:f>
              <c:strCache>
                <c:ptCount val="9"/>
                <c:pt idx="0">
                  <c:v>Sunday</c:v>
                </c:pt>
                <c:pt idx="1">
                  <c:v>Monday</c:v>
                </c:pt>
                <c:pt idx="2">
                  <c:v>Tuesday</c:v>
                </c:pt>
                <c:pt idx="3">
                  <c:v>Wednesday</c:v>
                </c:pt>
                <c:pt idx="4">
                  <c:v>Thursday</c:v>
                </c:pt>
                <c:pt idx="5">
                  <c:v>Friday</c:v>
                </c:pt>
                <c:pt idx="6">
                  <c:v>Saturday</c:v>
                </c:pt>
                <c:pt idx="7">
                  <c:v>Weekday</c:v>
                </c:pt>
                <c:pt idx="8">
                  <c:v>Weekend</c:v>
                </c:pt>
              </c:strCache>
            </c:strRef>
          </c:cat>
          <c:val>
            <c:numRef>
              <c:f>'Day of Week'!$X$14:$AF$14</c:f>
              <c:numCache>
                <c:formatCode>General</c:formatCode>
                <c:ptCount val="9"/>
                <c:pt idx="0">
                  <c:v>80.166666666666671</c:v>
                </c:pt>
                <c:pt idx="1">
                  <c:v>82.533333333333331</c:v>
                </c:pt>
                <c:pt idx="2">
                  <c:v>84.933333333333337</c:v>
                </c:pt>
                <c:pt idx="3">
                  <c:v>83</c:v>
                </c:pt>
                <c:pt idx="4">
                  <c:v>84.666666666666671</c:v>
                </c:pt>
                <c:pt idx="5">
                  <c:v>88.833333333333329</c:v>
                </c:pt>
                <c:pt idx="6">
                  <c:v>85.666666666666671</c:v>
                </c:pt>
                <c:pt idx="7">
                  <c:v>83.121212121212125</c:v>
                </c:pt>
                <c:pt idx="8">
                  <c:v>87.25</c:v>
                </c:pt>
              </c:numCache>
            </c:numRef>
          </c:val>
          <c:extLst>
            <c:ext xmlns:c16="http://schemas.microsoft.com/office/drawing/2014/chart" uri="{C3380CC4-5D6E-409C-BE32-E72D297353CC}">
              <c16:uniqueId val="{00000000-A4D7-4FA9-B679-DE467E453496}"/>
            </c:ext>
          </c:extLst>
        </c:ser>
        <c:ser>
          <c:idx val="1"/>
          <c:order val="1"/>
          <c:tx>
            <c:v>Competitive Set</c:v>
          </c:tx>
          <c:spPr>
            <a:solidFill>
              <a:srgbClr val="FEDB00"/>
            </a:solidFill>
            <a:ln w="28575">
              <a:noFill/>
            </a:ln>
          </c:spPr>
          <c:invertIfNegative val="0"/>
          <c:cat>
            <c:strRef>
              <c:f>'Day of Week'!$X$13:$AF$13</c:f>
              <c:strCache>
                <c:ptCount val="9"/>
                <c:pt idx="0">
                  <c:v>Sunday</c:v>
                </c:pt>
                <c:pt idx="1">
                  <c:v>Monday</c:v>
                </c:pt>
                <c:pt idx="2">
                  <c:v>Tuesday</c:v>
                </c:pt>
                <c:pt idx="3">
                  <c:v>Wednesday</c:v>
                </c:pt>
                <c:pt idx="4">
                  <c:v>Thursday</c:v>
                </c:pt>
                <c:pt idx="5">
                  <c:v>Friday</c:v>
                </c:pt>
                <c:pt idx="6">
                  <c:v>Saturday</c:v>
                </c:pt>
                <c:pt idx="7">
                  <c:v>Weekday</c:v>
                </c:pt>
                <c:pt idx="8">
                  <c:v>Weekend</c:v>
                </c:pt>
              </c:strCache>
            </c:strRef>
          </c:cat>
          <c:val>
            <c:numRef>
              <c:f>'Day of Week'!$X$15:$AF$15</c:f>
              <c:numCache>
                <c:formatCode>General</c:formatCode>
                <c:ptCount val="9"/>
                <c:pt idx="0">
                  <c:v>57.022471910112358</c:v>
                </c:pt>
                <c:pt idx="1">
                  <c:v>50.436953807740323</c:v>
                </c:pt>
                <c:pt idx="2">
                  <c:v>50.486891385767791</c:v>
                </c:pt>
                <c:pt idx="3">
                  <c:v>49.157303370786515</c:v>
                </c:pt>
                <c:pt idx="4">
                  <c:v>56.835205992509366</c:v>
                </c:pt>
                <c:pt idx="5">
                  <c:v>66.479400749063672</c:v>
                </c:pt>
                <c:pt idx="6">
                  <c:v>71.036204744069906</c:v>
                </c:pt>
                <c:pt idx="7">
                  <c:v>52.576325048235162</c:v>
                </c:pt>
                <c:pt idx="8">
                  <c:v>68.757802746566796</c:v>
                </c:pt>
              </c:numCache>
            </c:numRef>
          </c:val>
          <c:extLst>
            <c:ext xmlns:c16="http://schemas.microsoft.com/office/drawing/2014/chart" uri="{C3380CC4-5D6E-409C-BE32-E72D297353CC}">
              <c16:uniqueId val="{00000001-A4D7-4FA9-B679-DE467E453496}"/>
            </c:ext>
          </c:extLst>
        </c:ser>
        <c:dLbls>
          <c:showLegendKey val="0"/>
          <c:showVal val="0"/>
          <c:showCatName val="0"/>
          <c:showSerName val="0"/>
          <c:showPercent val="0"/>
          <c:showBubbleSize val="0"/>
        </c:dLbls>
        <c:gapWidth val="150"/>
        <c:axId val="1"/>
        <c:axId val="4"/>
      </c:barChart>
      <c:catAx>
        <c:axId val="1"/>
        <c:scaling>
          <c:orientation val="minMax"/>
        </c:scaling>
        <c:delete val="0"/>
        <c:axPos val="b"/>
        <c:numFmt formatCode="General" sourceLinked="1"/>
        <c:majorTickMark val="none"/>
        <c:minorTickMark val="none"/>
        <c:tickLblPos val="low"/>
        <c:spPr>
          <a:ln w="9525">
            <a:solidFill>
              <a:srgbClr val="A0A0A0"/>
            </a:solidFill>
            <a:prstDash val="solid"/>
          </a:ln>
        </c:spPr>
        <c:txPr>
          <a:bodyPr/>
          <a:lstStyle/>
          <a:p>
            <a:pPr>
              <a:defRPr sz="10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94"/>
          <c:min val="44"/>
        </c:scaling>
        <c:delete val="0"/>
        <c:axPos val="l"/>
        <c:majorGridlines>
          <c:spPr>
            <a:ln w="9525">
              <a:solidFill>
                <a:srgbClr val="A0A0A0"/>
              </a:solidFill>
              <a:prstDash val="sysDash"/>
            </a:ln>
          </c:spPr>
        </c:majorGridlines>
        <c:numFmt formatCode="General" sourceLinked="1"/>
        <c:majorTickMark val="out"/>
        <c:minorTickMark val="none"/>
        <c:tickLblPos val="nextTo"/>
        <c:spPr>
          <a:ln w="9525">
            <a:solidFill>
              <a:srgbClr val="A0A0A0"/>
            </a:solidFill>
            <a:prstDash val="solid"/>
          </a:ln>
        </c:spPr>
        <c:txPr>
          <a:bodyPr/>
          <a:lstStyle/>
          <a:p>
            <a:pPr>
              <a:defRPr sz="13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legend>
      <c:legendPos val="r"/>
      <c:legendEntry>
        <c:idx val="0"/>
        <c:txPr>
          <a:bodyPr/>
          <a:lstStyle/>
          <a:p>
            <a:pPr>
              <a:defRPr sz="1000" b="0" i="0" u="none" strike="noStrike" baseline="0">
                <a:solidFill>
                  <a:sysClr val="windowText" lastClr="000000"/>
                </a:solidFill>
                <a:latin typeface="Arial"/>
              </a:defRPr>
            </a:pPr>
            <a:endParaRPr lang="en-US"/>
          </a:p>
        </c:txPr>
      </c:legendEntry>
      <c:legendEntry>
        <c:idx val="1"/>
        <c:txPr>
          <a:bodyPr/>
          <a:lstStyle/>
          <a:p>
            <a:pPr>
              <a:defRPr sz="1000" b="0" i="0" u="none" strike="noStrike" baseline="0">
                <a:solidFill>
                  <a:sysClr val="windowText" lastClr="000000"/>
                </a:solidFill>
                <a:latin typeface="Arial"/>
              </a:defRPr>
            </a:pPr>
            <a:endParaRPr lang="en-US"/>
          </a:p>
        </c:txPr>
      </c:legendEntry>
      <c:overlay val="0"/>
      <c:spPr>
        <a:ln w="9525">
          <a:noFill/>
        </a:ln>
      </c:spPr>
      <c:txPr>
        <a:bodyPr/>
        <a:lstStyle/>
        <a:p>
          <a:pPr>
            <a:defRPr sz="1000" b="0" i="0" u="none" strike="noStrike" baseline="0">
              <a:solidFill>
                <a:sysClr val="windowText" lastClr="000000"/>
              </a:solidFill>
              <a:latin typeface="Arial"/>
            </a:defRPr>
          </a:pPr>
          <a:endParaRPr lang="en-US"/>
        </a:p>
      </c:txPr>
    </c:legend>
    <c:plotVisOnly val="1"/>
    <c:dispBlanksAs val="zero"/>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400" b="1" i="0" u="none" strike="noStrike" baseline="0">
                <a:solidFill>
                  <a:sysClr val="windowText" lastClr="000000"/>
                </a:solidFill>
                <a:latin typeface="Arial"/>
              </a:defRPr>
            </a:pPr>
            <a:r>
              <a:rPr sz="1400" b="1" i="0" u="none" strike="noStrike" baseline="0">
                <a:latin typeface="Arial" charset="0"/>
              </a:rPr>
              <a:t>Current Month ADR</a:t>
            </a:r>
          </a:p>
        </c:rich>
      </c:tx>
      <c:overlay val="0"/>
    </c:title>
    <c:autoTitleDeleted val="0"/>
    <c:plotArea>
      <c:layout/>
      <c:barChart>
        <c:barDir val="col"/>
        <c:grouping val="clustered"/>
        <c:varyColors val="1"/>
        <c:ser>
          <c:idx val="0"/>
          <c:order val="0"/>
          <c:tx>
            <c:v>My Property</c:v>
          </c:tx>
          <c:spPr>
            <a:solidFill>
              <a:srgbClr val="00BFB3"/>
            </a:solidFill>
            <a:ln w="28575">
              <a:noFill/>
            </a:ln>
          </c:spPr>
          <c:invertIfNegative val="0"/>
          <c:cat>
            <c:strRef>
              <c:f>'Day of Week'!$X$13:$AF$13</c:f>
              <c:strCache>
                <c:ptCount val="9"/>
                <c:pt idx="0">
                  <c:v>Sunday</c:v>
                </c:pt>
                <c:pt idx="1">
                  <c:v>Monday</c:v>
                </c:pt>
                <c:pt idx="2">
                  <c:v>Tuesday</c:v>
                </c:pt>
                <c:pt idx="3">
                  <c:v>Wednesday</c:v>
                </c:pt>
                <c:pt idx="4">
                  <c:v>Thursday</c:v>
                </c:pt>
                <c:pt idx="5">
                  <c:v>Friday</c:v>
                </c:pt>
                <c:pt idx="6">
                  <c:v>Saturday</c:v>
                </c:pt>
                <c:pt idx="7">
                  <c:v>Weekday</c:v>
                </c:pt>
                <c:pt idx="8">
                  <c:v>Weekend</c:v>
                </c:pt>
              </c:strCache>
            </c:strRef>
          </c:cat>
          <c:val>
            <c:numRef>
              <c:f>'Day of Week'!$X$16:$AF$16</c:f>
              <c:numCache>
                <c:formatCode>General</c:formatCode>
                <c:ptCount val="9"/>
                <c:pt idx="0">
                  <c:v>97.641351351351346</c:v>
                </c:pt>
                <c:pt idx="1">
                  <c:v>96.096865912762524</c:v>
                </c:pt>
                <c:pt idx="2">
                  <c:v>89.871773940345363</c:v>
                </c:pt>
                <c:pt idx="3">
                  <c:v>87.752670682730923</c:v>
                </c:pt>
                <c:pt idx="4">
                  <c:v>87.943031496062986</c:v>
                </c:pt>
                <c:pt idx="5">
                  <c:v>94.171088180112577</c:v>
                </c:pt>
                <c:pt idx="6">
                  <c:v>103.96180933852141</c:v>
                </c:pt>
                <c:pt idx="7">
                  <c:v>91.897068902661317</c:v>
                </c:pt>
                <c:pt idx="8">
                  <c:v>98.97761222540592</c:v>
                </c:pt>
              </c:numCache>
            </c:numRef>
          </c:val>
          <c:extLst>
            <c:ext xmlns:c16="http://schemas.microsoft.com/office/drawing/2014/chart" uri="{C3380CC4-5D6E-409C-BE32-E72D297353CC}">
              <c16:uniqueId val="{00000000-9943-4704-AB7C-13B5334910C6}"/>
            </c:ext>
          </c:extLst>
        </c:ser>
        <c:ser>
          <c:idx val="1"/>
          <c:order val="1"/>
          <c:tx>
            <c:v>Competitive Set</c:v>
          </c:tx>
          <c:spPr>
            <a:solidFill>
              <a:srgbClr val="FEDB00"/>
            </a:solidFill>
            <a:ln w="28575">
              <a:noFill/>
            </a:ln>
          </c:spPr>
          <c:invertIfNegative val="0"/>
          <c:cat>
            <c:strRef>
              <c:f>'Day of Week'!$X$13:$AF$13</c:f>
              <c:strCache>
                <c:ptCount val="9"/>
                <c:pt idx="0">
                  <c:v>Sunday</c:v>
                </c:pt>
                <c:pt idx="1">
                  <c:v>Monday</c:v>
                </c:pt>
                <c:pt idx="2">
                  <c:v>Tuesday</c:v>
                </c:pt>
                <c:pt idx="3">
                  <c:v>Wednesday</c:v>
                </c:pt>
                <c:pt idx="4">
                  <c:v>Thursday</c:v>
                </c:pt>
                <c:pt idx="5">
                  <c:v>Friday</c:v>
                </c:pt>
                <c:pt idx="6">
                  <c:v>Saturday</c:v>
                </c:pt>
                <c:pt idx="7">
                  <c:v>Weekday</c:v>
                </c:pt>
                <c:pt idx="8">
                  <c:v>Weekend</c:v>
                </c:pt>
              </c:strCache>
            </c:strRef>
          </c:cat>
          <c:val>
            <c:numRef>
              <c:f>'Day of Week'!$X$17:$AF$17</c:f>
              <c:numCache>
                <c:formatCode>General</c:formatCode>
                <c:ptCount val="9"/>
                <c:pt idx="0">
                  <c:v>125.67282706506083</c:v>
                </c:pt>
                <c:pt idx="1">
                  <c:v>109.11215579483263</c:v>
                </c:pt>
                <c:pt idx="2">
                  <c:v>97.199755157613424</c:v>
                </c:pt>
                <c:pt idx="3">
                  <c:v>92.976572342389176</c:v>
                </c:pt>
                <c:pt idx="4">
                  <c:v>93.733839679248263</c:v>
                </c:pt>
                <c:pt idx="5">
                  <c:v>113.82061858429081</c:v>
                </c:pt>
                <c:pt idx="6">
                  <c:v>124.4936661854851</c:v>
                </c:pt>
                <c:pt idx="7">
                  <c:v>104.01253515135417</c:v>
                </c:pt>
                <c:pt idx="8">
                  <c:v>119.33397680951056</c:v>
                </c:pt>
              </c:numCache>
            </c:numRef>
          </c:val>
          <c:extLst>
            <c:ext xmlns:c16="http://schemas.microsoft.com/office/drawing/2014/chart" uri="{C3380CC4-5D6E-409C-BE32-E72D297353CC}">
              <c16:uniqueId val="{00000001-9943-4704-AB7C-13B5334910C6}"/>
            </c:ext>
          </c:extLst>
        </c:ser>
        <c:dLbls>
          <c:showLegendKey val="0"/>
          <c:showVal val="0"/>
          <c:showCatName val="0"/>
          <c:showSerName val="0"/>
          <c:showPercent val="0"/>
          <c:showBubbleSize val="0"/>
        </c:dLbls>
        <c:gapWidth val="150"/>
        <c:axId val="1"/>
        <c:axId val="4"/>
      </c:barChart>
      <c:catAx>
        <c:axId val="1"/>
        <c:scaling>
          <c:orientation val="minMax"/>
        </c:scaling>
        <c:delete val="0"/>
        <c:axPos val="b"/>
        <c:numFmt formatCode="General" sourceLinked="1"/>
        <c:majorTickMark val="none"/>
        <c:minorTickMark val="none"/>
        <c:tickLblPos val="low"/>
        <c:spPr>
          <a:ln w="9525">
            <a:solidFill>
              <a:srgbClr val="A0A0A0"/>
            </a:solidFill>
            <a:prstDash val="solid"/>
          </a:ln>
        </c:spPr>
        <c:txPr>
          <a:bodyPr/>
          <a:lstStyle/>
          <a:p>
            <a:pPr>
              <a:defRPr sz="10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131"/>
          <c:min val="83"/>
        </c:scaling>
        <c:delete val="0"/>
        <c:axPos val="l"/>
        <c:majorGridlines>
          <c:spPr>
            <a:ln w="9525">
              <a:solidFill>
                <a:srgbClr val="A0A0A0"/>
              </a:solidFill>
              <a:prstDash val="sysDash"/>
            </a:ln>
          </c:spPr>
        </c:majorGridlines>
        <c:numFmt formatCode="General" sourceLinked="1"/>
        <c:majorTickMark val="out"/>
        <c:minorTickMark val="none"/>
        <c:tickLblPos val="nextTo"/>
        <c:spPr>
          <a:ln w="9525">
            <a:solidFill>
              <a:srgbClr val="A0A0A0"/>
            </a:solidFill>
            <a:prstDash val="solid"/>
          </a:ln>
        </c:spPr>
        <c:txPr>
          <a:bodyPr/>
          <a:lstStyle/>
          <a:p>
            <a:pPr>
              <a:defRPr sz="13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plotVisOnly val="1"/>
    <c:dispBlanksAs val="zero"/>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800" b="0" i="0" u="none" strike="noStrike" baseline="0">
                <a:solidFill>
                  <a:sysClr val="windowText" lastClr="000000"/>
                </a:solidFill>
                <a:latin typeface="Arial"/>
              </a:defRPr>
            </a:pPr>
            <a:r>
              <a:rPr sz="1800" b="0" i="0" u="none" strike="noStrike" baseline="0">
                <a:latin typeface="Arial" charset="0"/>
              </a:rPr>
              <a:t>Daily Indexes for the Month of April</a:t>
            </a:r>
          </a:p>
        </c:rich>
      </c:tx>
      <c:overlay val="0"/>
    </c:title>
    <c:autoTitleDeleted val="0"/>
    <c:plotArea>
      <c:layout/>
      <c:lineChart>
        <c:grouping val="standard"/>
        <c:varyColors val="1"/>
        <c:ser>
          <c:idx val="0"/>
          <c:order val="0"/>
          <c:tx>
            <c:v>Occupancy Index (MPI)</c:v>
          </c:tx>
          <c:spPr>
            <a:ln w="38100">
              <a:solidFill>
                <a:srgbClr val="009CDE"/>
              </a:solidFill>
              <a:prstDash val="solid"/>
            </a:ln>
          </c:spPr>
          <c:marker>
            <c:symbol val="circle"/>
            <c:size val="6"/>
            <c:spPr>
              <a:solidFill>
                <a:srgbClr val="009CDE"/>
              </a:solidFill>
              <a:ln w="9525">
                <a:solidFill>
                  <a:srgbClr val="009CDE"/>
                </a:solidFill>
                <a:prstDash val="solid"/>
              </a:ln>
            </c:spPr>
          </c:marker>
          <c:cat>
            <c:numRef>
              <c:f>'Daily by Month'!$C$25:$AF$25</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'Daily by Month'!$C$28:$AF$28</c:f>
              <c:numCache>
                <c:formatCode>0.0</c:formatCode>
                <c:ptCount val="30"/>
                <c:pt idx="0">
                  <c:v>175.5363321801446</c:v>
                </c:pt>
                <c:pt idx="1">
                  <c:v>196.73684210509333</c:v>
                </c:pt>
                <c:pt idx="2">
                  <c:v>182.22551928800632</c:v>
                </c:pt>
                <c:pt idx="3">
                  <c:v>184.22999999987334</c:v>
                </c:pt>
                <c:pt idx="4">
                  <c:v>138.51879699254238</c:v>
                </c:pt>
                <c:pt idx="5">
                  <c:v>118.18032786882941</c:v>
                </c:pt>
                <c:pt idx="6">
                  <c:v>108.62422360251112</c:v>
                </c:pt>
                <c:pt idx="7">
                  <c:v>129.26544240405826</c:v>
                </c:pt>
                <c:pt idx="8">
                  <c:v>150.70666666666366</c:v>
                </c:pt>
                <c:pt idx="9">
                  <c:v>154.7624020887676</c:v>
                </c:pt>
                <c:pt idx="10">
                  <c:v>131.0504587156868</c:v>
                </c:pt>
                <c:pt idx="11">
                  <c:v>129.63043478261363</c:v>
                </c:pt>
                <c:pt idx="12">
                  <c:v>122.21830985915709</c:v>
                </c:pt>
                <c:pt idx="13">
                  <c:v>151.23308270675781</c:v>
                </c:pt>
                <c:pt idx="14">
                  <c:v>189.09348441942845</c:v>
                </c:pt>
                <c:pt idx="15">
                  <c:v>197.93600000020743</c:v>
                </c:pt>
                <c:pt idx="16">
                  <c:v>201.76704545440674</c:v>
                </c:pt>
                <c:pt idx="17">
                  <c:v>150.32773109239687</c:v>
                </c:pt>
                <c:pt idx="18">
                  <c:v>131.52222222218057</c:v>
                </c:pt>
                <c:pt idx="19">
                  <c:v>119.28795811525757</c:v>
                </c:pt>
                <c:pt idx="20">
                  <c:v>172.40571428584235</c:v>
                </c:pt>
                <c:pt idx="21">
                  <c:v>178.99441340774823</c:v>
                </c:pt>
                <c:pt idx="22">
                  <c:v>172.25806451603199</c:v>
                </c:pt>
                <c:pt idx="23">
                  <c:v>146.40236686393479</c:v>
                </c:pt>
                <c:pt idx="24">
                  <c:v>134.29857819902796</c:v>
                </c:pt>
                <c:pt idx="25">
                  <c:v>134.02352941180413</c:v>
                </c:pt>
                <c:pt idx="26">
                  <c:v>122.14366729682956</c:v>
                </c:pt>
                <c:pt idx="27">
                  <c:v>151.17808219171144</c:v>
                </c:pt>
                <c:pt idx="28">
                  <c:v>167.97183098576053</c:v>
                </c:pt>
                <c:pt idx="29">
                  <c:v>141.29182879375975</c:v>
                </c:pt>
              </c:numCache>
            </c:numRef>
          </c:val>
          <c:smooth val="0"/>
          <c:extLst>
            <c:ext xmlns:c16="http://schemas.microsoft.com/office/drawing/2014/chart" uri="{C3380CC4-5D6E-409C-BE32-E72D297353CC}">
              <c16:uniqueId val="{00000000-0BC7-4F26-8EB6-9B0F90BA5189}"/>
            </c:ext>
          </c:extLst>
        </c:ser>
        <c:ser>
          <c:idx val="1"/>
          <c:order val="1"/>
          <c:tx>
            <c:v>ADR Index (ARI)</c:v>
          </c:tx>
          <c:spPr>
            <a:ln w="38100">
              <a:solidFill>
                <a:srgbClr val="D22630"/>
              </a:solidFill>
              <a:prstDash val="solid"/>
            </a:ln>
          </c:spPr>
          <c:marker>
            <c:symbol val="diamond"/>
            <c:size val="6"/>
            <c:spPr>
              <a:solidFill>
                <a:srgbClr val="D22630"/>
              </a:solidFill>
              <a:ln w="9525">
                <a:solidFill>
                  <a:srgbClr val="D22630"/>
                </a:solidFill>
                <a:prstDash val="solid"/>
              </a:ln>
            </c:spPr>
          </c:marker>
          <c:cat>
            <c:numRef>
              <c:f>'Daily by Month'!$C$25:$AF$25</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'Daily by Month'!$C$38:$AF$38</c:f>
              <c:numCache>
                <c:formatCode>0.0</c:formatCode>
                <c:ptCount val="30"/>
                <c:pt idx="0">
                  <c:v>94.013693915884076</c:v>
                </c:pt>
                <c:pt idx="1">
                  <c:v>96.3147715471803</c:v>
                </c:pt>
                <c:pt idx="2">
                  <c:v>96.147010423062213</c:v>
                </c:pt>
                <c:pt idx="3">
                  <c:v>97.677477686022925</c:v>
                </c:pt>
                <c:pt idx="4">
                  <c:v>76.694593859175441</c:v>
                </c:pt>
                <c:pt idx="5">
                  <c:v>74.474324587736902</c:v>
                </c:pt>
                <c:pt idx="6">
                  <c:v>67.517071162944347</c:v>
                </c:pt>
                <c:pt idx="7">
                  <c:v>85.618393912874126</c:v>
                </c:pt>
                <c:pt idx="8">
                  <c:v>85.092221516702239</c:v>
                </c:pt>
                <c:pt idx="9">
                  <c:v>95.810498946436653</c:v>
                </c:pt>
                <c:pt idx="10">
                  <c:v>88.274595061441772</c:v>
                </c:pt>
                <c:pt idx="11">
                  <c:v>78.843274226525594</c:v>
                </c:pt>
                <c:pt idx="12">
                  <c:v>81.102300563562025</c:v>
                </c:pt>
                <c:pt idx="13">
                  <c:v>91.543269815054941</c:v>
                </c:pt>
                <c:pt idx="14">
                  <c:v>101.47739454406165</c:v>
                </c:pt>
                <c:pt idx="15">
                  <c:v>101.36196274007561</c:v>
                </c:pt>
                <c:pt idx="16">
                  <c:v>97.981873433156167</c:v>
                </c:pt>
                <c:pt idx="17">
                  <c:v>94.2718420536103</c:v>
                </c:pt>
                <c:pt idx="18">
                  <c:v>88.068866326646557</c:v>
                </c:pt>
                <c:pt idx="19">
                  <c:v>97.835185047922323</c:v>
                </c:pt>
                <c:pt idx="20">
                  <c:v>100.72608213531889</c:v>
                </c:pt>
                <c:pt idx="21">
                  <c:v>94.909738634355776</c:v>
                </c:pt>
                <c:pt idx="22">
                  <c:v>99.459321092046366</c:v>
                </c:pt>
                <c:pt idx="23">
                  <c:v>89.582748988634464</c:v>
                </c:pt>
                <c:pt idx="24">
                  <c:v>92.670241013613449</c:v>
                </c:pt>
                <c:pt idx="25">
                  <c:v>87.040931481187584</c:v>
                </c:pt>
                <c:pt idx="26">
                  <c:v>85.119575684363269</c:v>
                </c:pt>
                <c:pt idx="27">
                  <c:v>90.874871850361714</c:v>
                </c:pt>
                <c:pt idx="28">
                  <c:v>85.64014342193579</c:v>
                </c:pt>
                <c:pt idx="29">
                  <c:v>88.688348562618458</c:v>
                </c:pt>
              </c:numCache>
            </c:numRef>
          </c:val>
          <c:smooth val="0"/>
          <c:extLst>
            <c:ext xmlns:c16="http://schemas.microsoft.com/office/drawing/2014/chart" uri="{C3380CC4-5D6E-409C-BE32-E72D297353CC}">
              <c16:uniqueId val="{00000001-0BC7-4F26-8EB6-9B0F90BA5189}"/>
            </c:ext>
          </c:extLst>
        </c:ser>
        <c:ser>
          <c:idx val="2"/>
          <c:order val="2"/>
          <c:tx>
            <c:v>RevPAR Index (RGI)</c:v>
          </c:tx>
          <c:spPr>
            <a:ln w="38100">
              <a:solidFill>
                <a:srgbClr val="84BD00"/>
              </a:solidFill>
              <a:prstDash val="lgDash"/>
            </a:ln>
          </c:spPr>
          <c:marker>
            <c:symbol val="square"/>
            <c:size val="6"/>
            <c:spPr>
              <a:solidFill>
                <a:srgbClr val="84BD00"/>
              </a:solidFill>
              <a:ln w="9525">
                <a:solidFill>
                  <a:srgbClr val="84BD00"/>
                </a:solidFill>
                <a:prstDash val="solid"/>
              </a:ln>
            </c:spPr>
          </c:marker>
          <c:cat>
            <c:numRef>
              <c:f>'Daily by Month'!$C$25:$AF$25</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'Daily by Month'!$C$48:$AF$48</c:f>
              <c:numCache>
                <c:formatCode>0.0</c:formatCode>
                <c:ptCount val="30"/>
                <c:pt idx="0">
                  <c:v>165.02819004700618</c:v>
                </c:pt>
                <c:pt idx="1">
                  <c:v>189.48664002290101</c:v>
                </c:pt>
                <c:pt idx="2">
                  <c:v>175.20438902341303</c:v>
                </c:pt>
                <c:pt idx="3">
                  <c:v>179.95121714085528</c:v>
                </c:pt>
                <c:pt idx="4">
                  <c:v>106.23642877200152</c:v>
                </c:pt>
                <c:pt idx="5">
                  <c:v>88.014000975904054</c:v>
                </c:pt>
                <c:pt idx="6">
                  <c:v>73.339894349897449</c:v>
                </c:pt>
                <c:pt idx="7">
                  <c:v>110.67499567066405</c:v>
                </c:pt>
                <c:pt idx="8">
                  <c:v>128.23965064037455</c:v>
                </c:pt>
                <c:pt idx="9">
                  <c:v>148.27862962285346</c:v>
                </c:pt>
                <c:pt idx="10">
                  <c:v>115.68426175744065</c:v>
                </c:pt>
                <c:pt idx="11">
                  <c:v>102.20487917665324</c:v>
                </c:pt>
                <c:pt idx="12">
                  <c:v>99.121861005645286</c:v>
                </c:pt>
                <c:pt idx="13">
                  <c:v>138.44370895184164</c:v>
                </c:pt>
                <c:pt idx="14">
                  <c:v>191.88714124121844</c:v>
                </c:pt>
                <c:pt idx="15">
                  <c:v>200.63181456926603</c:v>
                </c:pt>
                <c:pt idx="16">
                  <c:v>197.69513110701081</c:v>
                </c:pt>
                <c:pt idx="17">
                  <c:v>141.71672121823687</c:v>
                </c:pt>
                <c:pt idx="18">
                  <c:v>115.83013007872576</c:v>
                </c:pt>
                <c:pt idx="19">
                  <c:v>116.70559456198959</c:v>
                </c:pt>
                <c:pt idx="20">
                  <c:v>173.65752137742302</c:v>
                </c:pt>
                <c:pt idx="21">
                  <c:v>169.88312993558637</c:v>
                </c:pt>
                <c:pt idx="22">
                  <c:v>171.32670149397154</c:v>
                </c:pt>
                <c:pt idx="23">
                  <c:v>131.15126482107706</c:v>
                </c:pt>
                <c:pt idx="24">
                  <c:v>124.45481609485742</c:v>
                </c:pt>
                <c:pt idx="25">
                  <c:v>116.65532840393011</c:v>
                </c:pt>
                <c:pt idx="26">
                  <c:v>103.96817132837579</c:v>
                </c:pt>
                <c:pt idx="27">
                  <c:v>137.38288845753186</c:v>
                </c:pt>
                <c:pt idx="28">
                  <c:v>143.85131696489924</c:v>
                </c:pt>
                <c:pt idx="29">
                  <c:v>125.30938961112136</c:v>
                </c:pt>
              </c:numCache>
            </c:numRef>
          </c:val>
          <c:smooth val="0"/>
          <c:extLst>
            <c:ext xmlns:c16="http://schemas.microsoft.com/office/drawing/2014/chart" uri="{C3380CC4-5D6E-409C-BE32-E72D297353CC}">
              <c16:uniqueId val="{00000002-0BC7-4F26-8EB6-9B0F90BA5189}"/>
            </c:ext>
          </c:extLst>
        </c:ser>
        <c:ser>
          <c:idx val="3"/>
          <c:order val="3"/>
          <c:tx>
            <c:v>100 %</c:v>
          </c:tx>
          <c:spPr>
            <a:ln w="25400">
              <a:solidFill>
                <a:srgbClr val="000000"/>
              </a:solidFill>
              <a:prstDash val="lgDash"/>
            </a:ln>
          </c:spPr>
          <c:marker>
            <c:symbol val="none"/>
          </c:marker>
          <c:cat>
            <c:numRef>
              <c:f>'Daily by Month'!$C$25:$AF$25</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'Daily by Month'!$C$60:$AF$60</c:f>
              <c:numCache>
                <c:formatCode>#,##0.0_);\(#,##0.0\);_(* ""??_);</c:formatCode>
                <c:ptCount val="3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numCache>
            </c:numRef>
          </c:val>
          <c:smooth val="0"/>
          <c:extLst>
            <c:ext xmlns:c16="http://schemas.microsoft.com/office/drawing/2014/chart" uri="{C3380CC4-5D6E-409C-BE32-E72D297353CC}">
              <c16:uniqueId val="{00000003-0BC7-4F26-8EB6-9B0F90BA5189}"/>
            </c:ext>
          </c:extLst>
        </c:ser>
        <c:dLbls>
          <c:showLegendKey val="0"/>
          <c:showVal val="0"/>
          <c:showCatName val="0"/>
          <c:showSerName val="0"/>
          <c:showPercent val="0"/>
          <c:showBubbleSize val="0"/>
        </c:dLbls>
        <c:marker val="1"/>
        <c:smooth val="0"/>
        <c:axId val="1"/>
        <c:axId val="4"/>
      </c:lineChart>
      <c:catAx>
        <c:axId val="1"/>
        <c:scaling>
          <c:orientation val="minMax"/>
        </c:scaling>
        <c:delete val="0"/>
        <c:axPos val="b"/>
        <c:numFmt formatCode="General" sourceLinked="0"/>
        <c:majorTickMark val="none"/>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207"/>
          <c:min val="63"/>
        </c:scaling>
        <c:delete val="0"/>
        <c:axPos val="l"/>
        <c:majorGridlines>
          <c:spPr>
            <a:ln w="9525">
              <a:solidFill>
                <a:srgbClr val="A0A0A0"/>
              </a:solidFill>
              <a:prstDash val="sysDash"/>
            </a:ln>
          </c:spPr>
        </c:majorGridlines>
        <c:numFmt formatCode="General" sourceLinked="0"/>
        <c:majorTickMark val="out"/>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legend>
      <c:legendPos val="b"/>
      <c:legendEntry>
        <c:idx val="0"/>
        <c:txPr>
          <a:bodyPr/>
          <a:lstStyle/>
          <a:p>
            <a:pPr>
              <a:defRPr sz="1200" b="0" i="0" u="none" strike="noStrike" baseline="0">
                <a:solidFill>
                  <a:sysClr val="windowText" lastClr="000000"/>
                </a:solidFill>
                <a:latin typeface="Arial"/>
              </a:defRPr>
            </a:pPr>
            <a:endParaRPr lang="en-US"/>
          </a:p>
        </c:txPr>
      </c:legendEntry>
      <c:legendEntry>
        <c:idx val="1"/>
        <c:txPr>
          <a:bodyPr/>
          <a:lstStyle/>
          <a:p>
            <a:pPr>
              <a:defRPr sz="1200" b="0" i="0" u="none" strike="noStrike" baseline="0">
                <a:solidFill>
                  <a:sysClr val="windowText" lastClr="000000"/>
                </a:solidFill>
                <a:latin typeface="Arial"/>
              </a:defRPr>
            </a:pPr>
            <a:endParaRPr lang="en-US"/>
          </a:p>
        </c:txPr>
      </c:legendEntry>
      <c:legendEntry>
        <c:idx val="2"/>
        <c:txPr>
          <a:bodyPr/>
          <a:lstStyle/>
          <a:p>
            <a:pPr>
              <a:defRPr sz="1200" b="0" i="0" u="none" strike="noStrike" baseline="0">
                <a:solidFill>
                  <a:sysClr val="windowText" lastClr="000000"/>
                </a:solidFill>
                <a:latin typeface="Arial"/>
              </a:defRPr>
            </a:pPr>
            <a:endParaRPr lang="en-US"/>
          </a:p>
        </c:txPr>
      </c:legendEntry>
      <c:legendEntry>
        <c:idx val="3"/>
        <c:txPr>
          <a:bodyPr/>
          <a:lstStyle/>
          <a:p>
            <a:pPr>
              <a:defRPr sz="1200" b="0" i="0" u="none" strike="noStrike" baseline="0">
                <a:solidFill>
                  <a:sysClr val="windowText" lastClr="000000"/>
                </a:solidFill>
                <a:latin typeface="Arial"/>
              </a:defRPr>
            </a:pPr>
            <a:endParaRPr lang="en-US"/>
          </a:p>
        </c:txPr>
      </c:legendEntry>
      <c:overlay val="0"/>
      <c:spPr>
        <a:ln w="9525">
          <a:noFill/>
        </a:ln>
      </c:spPr>
      <c:txPr>
        <a:bodyPr/>
        <a:lstStyle/>
        <a:p>
          <a:pPr>
            <a:defRPr sz="1200" b="0" i="0" u="none" strike="noStrike" baseline="0">
              <a:solidFill>
                <a:sysClr val="windowText" lastClr="000000"/>
              </a:solidFill>
              <a:latin typeface="Arial"/>
            </a:defRPr>
          </a:pPr>
          <a:endParaRPr lang="en-US"/>
        </a:p>
      </c:txPr>
    </c:legend>
    <c:plotVisOnly val="1"/>
    <c:dispBlanksAs val="gap"/>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0</xdr:colOff>
      <xdr:row>5</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0225" y="581025"/>
          <a:ext cx="1038225" cy="1038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37109</xdr:colOff>
      <xdr:row>5</xdr:row>
      <xdr:rowOff>31686</xdr:rowOff>
    </xdr:from>
    <xdr:to>
      <xdr:col>19</xdr:col>
      <xdr:colOff>338988</xdr:colOff>
      <xdr:row>16</xdr:row>
      <xdr:rowOff>102171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20</xdr:col>
      <xdr:colOff>0</xdr:colOff>
      <xdr:row>4</xdr:row>
      <xdr:rowOff>0</xdr:rowOff>
    </xdr:from>
    <xdr:ext cx="6604000" cy="3810000"/>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drawings/drawing3.xml><?xml version="1.0" encoding="utf-8"?>
<xdr:wsDr xmlns:xdr="http://schemas.openxmlformats.org/drawingml/2006/spreadsheetDrawing" xmlns:a="http://schemas.openxmlformats.org/drawingml/2006/main">
  <xdr:twoCellAnchor>
    <xdr:from>
      <xdr:col>1</xdr:col>
      <xdr:colOff>52375</xdr:colOff>
      <xdr:row>4</xdr:row>
      <xdr:rowOff>76581</xdr:rowOff>
    </xdr:from>
    <xdr:to>
      <xdr:col>11</xdr:col>
      <xdr:colOff>19990</xdr:colOff>
      <xdr:row>13</xdr:row>
      <xdr:rowOff>128651</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195199</xdr:colOff>
      <xdr:row>4</xdr:row>
      <xdr:rowOff>76581</xdr:rowOff>
    </xdr:from>
    <xdr:to>
      <xdr:col>20</xdr:col>
      <xdr:colOff>584834</xdr:colOff>
      <xdr:row>13</xdr:row>
      <xdr:rowOff>128651</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32</xdr:col>
      <xdr:colOff>155575</xdr:colOff>
      <xdr:row>20</xdr:row>
      <xdr:rowOff>377825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5</xdr:col>
      <xdr:colOff>1895475</xdr:colOff>
      <xdr:row>1</xdr:row>
      <xdr:rowOff>838200</xdr:rowOff>
    </xdr:to>
    <xdr:pic>
      <xdr:nvPicPr>
        <xdr:cNvPr id="7185" name="Picture 1">
          <a:extLst>
            <a:ext uri="{FF2B5EF4-FFF2-40B4-BE49-F238E27FC236}">
              <a16:creationId xmlns:a16="http://schemas.microsoft.com/office/drawing/2014/main" id="{00000000-0008-0000-1900-0000111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60579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www.hoteldataconference.com/" TargetMode="External"/><Relationship Id="rId7" Type="http://schemas.openxmlformats.org/officeDocument/2006/relationships/drawing" Target="../drawings/drawing5.xml"/><Relationship Id="rId2" Type="http://schemas.openxmlformats.org/officeDocument/2006/relationships/hyperlink" Target="http://www.hotelnewsnow.com/" TargetMode="External"/><Relationship Id="rId1" Type="http://schemas.openxmlformats.org/officeDocument/2006/relationships/hyperlink" Target="http://www.str.com/data-insights/resources/glossary" TargetMode="External"/><Relationship Id="rId6" Type="http://schemas.openxmlformats.org/officeDocument/2006/relationships/printerSettings" Target="../printerSettings/printerSettings8.bin"/><Relationship Id="rId5" Type="http://schemas.openxmlformats.org/officeDocument/2006/relationships/hyperlink" Target="https://str.com/contact" TargetMode="External"/><Relationship Id="rId4" Type="http://schemas.openxmlformats.org/officeDocument/2006/relationships/hyperlink" Target="http://www.str.com/data-insights/resources/FA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AA153"/>
  <sheetViews>
    <sheetView showGridLines="0" zoomScaleNormal="100" workbookViewId="0"/>
  </sheetViews>
  <sheetFormatPr defaultColWidth="9.140625" defaultRowHeight="13.15"/>
  <cols>
    <col min="1" max="1" width="13.42578125" customWidth="1"/>
    <col min="2" max="2" width="57.5703125" customWidth="1"/>
    <col min="3" max="3" width="5.42578125" customWidth="1"/>
    <col min="4" max="4" width="1.85546875" style="15" customWidth="1"/>
    <col min="5" max="5" width="57.5703125" customWidth="1"/>
    <col min="6" max="6" width="5.42578125" customWidth="1"/>
    <col min="7" max="7" width="15.5703125" customWidth="1"/>
    <col min="8" max="8" width="4.140625" customWidth="1"/>
    <col min="9" max="13" width="7.140625" style="123" customWidth="1"/>
    <col min="14" max="14" width="1.42578125" style="123" customWidth="1"/>
    <col min="15" max="15" width="7.42578125" style="123" customWidth="1"/>
    <col min="16" max="27" width="9.140625" style="123" customWidth="1"/>
    <col min="28" max="28" width="9.140625" customWidth="1"/>
  </cols>
  <sheetData>
    <row r="1" spans="1:8" ht="45.75" customHeight="1">
      <c r="A1" s="229"/>
      <c r="B1" s="230"/>
      <c r="C1" s="230"/>
      <c r="D1" s="231"/>
      <c r="E1" s="230"/>
      <c r="F1" s="230"/>
      <c r="G1" s="230"/>
      <c r="H1" s="232"/>
    </row>
    <row r="2" spans="1:8" ht="24.75" customHeight="1">
      <c r="A2" s="230"/>
      <c r="B2" s="248" t="s">
        <v>0</v>
      </c>
      <c r="C2" s="240"/>
      <c r="D2" s="239"/>
      <c r="E2" s="239"/>
      <c r="F2" s="240"/>
      <c r="G2" s="233"/>
      <c r="H2" s="234"/>
    </row>
    <row r="3" spans="1:8" ht="25.5" customHeight="1">
      <c r="A3" s="230"/>
      <c r="B3" s="249" t="s">
        <v>1</v>
      </c>
      <c r="C3" s="242"/>
      <c r="D3" s="241"/>
      <c r="E3" s="241"/>
      <c r="F3" s="242"/>
      <c r="G3" s="233"/>
      <c r="H3" s="234"/>
    </row>
    <row r="4" spans="1:8" ht="15" customHeight="1">
      <c r="A4" s="230"/>
      <c r="B4" s="295" t="s">
        <v>2</v>
      </c>
      <c r="C4" s="295"/>
      <c r="D4" s="295"/>
      <c r="E4" s="295"/>
      <c r="F4" s="243"/>
      <c r="G4" s="233"/>
      <c r="H4" s="234"/>
    </row>
    <row r="5" spans="1:8" ht="15" customHeight="1">
      <c r="A5" s="230"/>
      <c r="B5" s="295" t="s">
        <v>3</v>
      </c>
      <c r="C5" s="295"/>
      <c r="D5" s="295"/>
      <c r="E5" s="295"/>
      <c r="F5" s="243"/>
      <c r="G5" s="233"/>
      <c r="H5" s="234"/>
    </row>
    <row r="6" spans="1:8" ht="15" customHeight="1">
      <c r="A6" s="230"/>
      <c r="B6" s="237"/>
      <c r="C6" s="244"/>
      <c r="D6" s="237"/>
      <c r="E6" s="237"/>
      <c r="F6" s="244"/>
      <c r="G6" s="233"/>
      <c r="H6" s="234"/>
    </row>
    <row r="7" spans="1:8" ht="15.75" customHeight="1">
      <c r="A7" s="230"/>
      <c r="B7" s="250" t="s">
        <v>4</v>
      </c>
      <c r="C7" s="240">
        <v>1</v>
      </c>
      <c r="D7" s="250"/>
      <c r="E7" s="250"/>
      <c r="F7" s="240"/>
      <c r="G7" s="233"/>
      <c r="H7" s="234"/>
    </row>
    <row r="8" spans="1:8" ht="15.75" customHeight="1">
      <c r="A8" s="230"/>
      <c r="B8" s="250" t="str">
        <f>HYPERLINK("#'Glance'!A1", "Monthly Performance at a Glance")</f>
        <v>Monthly Performance at a Glance</v>
      </c>
      <c r="C8" s="240" t="str">
        <f>HYPERLINK("#'Glance'!A1", "2")</f>
        <v>2</v>
      </c>
      <c r="D8" s="250"/>
      <c r="E8" s="250"/>
      <c r="F8" s="240"/>
      <c r="G8" s="233"/>
      <c r="H8" s="234"/>
    </row>
    <row r="9" spans="1:8" ht="15.75" customHeight="1">
      <c r="A9" s="230"/>
      <c r="B9" s="250" t="str">
        <f>HYPERLINK("#'Summary'!A1", "STAR Summary")</f>
        <v>STAR Summary</v>
      </c>
      <c r="C9" s="240" t="str">
        <f>HYPERLINK("#'Summary'!A1", "3")</f>
        <v>3</v>
      </c>
      <c r="D9" s="250"/>
      <c r="E9" s="250"/>
      <c r="F9" s="240"/>
      <c r="G9" s="230"/>
      <c r="H9" s="230"/>
    </row>
    <row r="10" spans="1:8" ht="15.75" customHeight="1">
      <c r="A10" s="230"/>
      <c r="B10" s="250" t="str">
        <f>HYPERLINK("#'Comp'!A1", "Competitive Set Report")</f>
        <v>Competitive Set Report</v>
      </c>
      <c r="C10" s="240" t="str">
        <f>HYPERLINK("#'Comp'!A1", "4")</f>
        <v>4</v>
      </c>
      <c r="D10" s="250"/>
      <c r="E10" s="250"/>
      <c r="F10" s="240"/>
      <c r="G10" s="230"/>
      <c r="H10" s="230"/>
    </row>
    <row r="11" spans="1:8" ht="15.75" customHeight="1">
      <c r="A11" s="235"/>
      <c r="B11" s="250" t="str">
        <f>HYPERLINK("#'Response'!A1", "Response Report")</f>
        <v>Response Report</v>
      </c>
      <c r="C11" s="240" t="str">
        <f>HYPERLINK("#'Response'!A1", "5")</f>
        <v>5</v>
      </c>
      <c r="D11" s="250"/>
      <c r="E11" s="250"/>
      <c r="F11" s="240"/>
      <c r="G11" s="230"/>
      <c r="H11" s="230"/>
    </row>
    <row r="12" spans="1:8" ht="15.75" customHeight="1">
      <c r="A12" s="230"/>
      <c r="B12" s="250" t="str">
        <f>HYPERLINK("#'Day of Week'!A1", "Day of Week &amp; Weekday/Weekend")</f>
        <v>Day of Week &amp; Weekday/Weekend</v>
      </c>
      <c r="C12" s="240" t="str">
        <f>HYPERLINK("#'Day of Week'!A1", "6")</f>
        <v>6</v>
      </c>
      <c r="D12" s="250"/>
      <c r="E12" s="250"/>
      <c r="F12" s="240"/>
      <c r="G12" s="230"/>
      <c r="H12" s="230"/>
    </row>
    <row r="13" spans="1:8" ht="15.75" customHeight="1">
      <c r="A13" s="230"/>
      <c r="B13" s="250" t="str">
        <f>HYPERLINK("#'Daily by Month'!A1", "Daily Data for the Month")</f>
        <v>Daily Data for the Month</v>
      </c>
      <c r="C13" s="240" t="str">
        <f>HYPERLINK("#'Daily by Month'!A1", "7")</f>
        <v>7</v>
      </c>
      <c r="D13" s="250"/>
      <c r="E13" s="250"/>
      <c r="F13" s="240"/>
      <c r="G13" s="230"/>
      <c r="H13" s="230"/>
    </row>
    <row r="14" spans="1:8" ht="15.75" customHeight="1">
      <c r="A14" s="230"/>
      <c r="B14" s="250" t="str">
        <f>HYPERLINK("#'Help'!A1", "Help")</f>
        <v>Help</v>
      </c>
      <c r="C14" s="240" t="str">
        <f>HYPERLINK("#'Help'!A1", "8")</f>
        <v>8</v>
      </c>
      <c r="D14" s="250"/>
      <c r="E14" s="250"/>
      <c r="F14" s="240"/>
      <c r="G14" s="230"/>
      <c r="H14" s="230"/>
    </row>
    <row r="15" spans="1:8" ht="15.75" customHeight="1">
      <c r="A15" s="230"/>
      <c r="B15" s="250"/>
      <c r="C15" s="240"/>
      <c r="D15" s="250"/>
      <c r="E15" s="250"/>
      <c r="F15" s="240"/>
      <c r="G15" s="230"/>
      <c r="H15" s="230"/>
    </row>
    <row r="16" spans="1:8" ht="15.75" customHeight="1">
      <c r="A16" s="230"/>
      <c r="B16" s="250"/>
      <c r="C16" s="240"/>
      <c r="D16" s="250"/>
      <c r="E16" s="250"/>
      <c r="F16" s="240"/>
      <c r="G16" s="230"/>
      <c r="H16" s="230"/>
    </row>
    <row r="17" spans="1:8" ht="15.75" customHeight="1">
      <c r="A17" s="230"/>
      <c r="B17" s="250"/>
      <c r="C17" s="240"/>
      <c r="D17" s="250"/>
      <c r="E17" s="250"/>
      <c r="F17" s="240"/>
      <c r="G17" s="230"/>
      <c r="H17" s="230"/>
    </row>
    <row r="18" spans="1:8" ht="15.75" customHeight="1">
      <c r="A18" s="230"/>
      <c r="B18" s="250"/>
      <c r="C18" s="240"/>
      <c r="D18" s="250"/>
      <c r="E18" s="250"/>
      <c r="F18" s="240"/>
      <c r="G18" s="230"/>
      <c r="H18" s="230"/>
    </row>
    <row r="19" spans="1:8" ht="15.75" customHeight="1">
      <c r="A19" s="230"/>
      <c r="B19" s="250"/>
      <c r="C19" s="240"/>
      <c r="D19" s="250"/>
      <c r="E19" s="250"/>
      <c r="F19" s="240"/>
      <c r="G19" s="230"/>
      <c r="H19" s="230"/>
    </row>
    <row r="20" spans="1:8" ht="15.75" customHeight="1">
      <c r="A20" s="230"/>
      <c r="B20" s="250"/>
      <c r="C20" s="240"/>
      <c r="D20" s="250"/>
      <c r="E20" s="250"/>
      <c r="F20" s="240"/>
      <c r="G20" s="230"/>
      <c r="H20" s="230"/>
    </row>
    <row r="21" spans="1:8" ht="15.75" customHeight="1">
      <c r="A21" s="230"/>
      <c r="B21" s="250"/>
      <c r="C21" s="240"/>
      <c r="D21" s="250"/>
      <c r="E21" s="250"/>
      <c r="F21" s="240"/>
      <c r="G21" s="230"/>
      <c r="H21" s="230"/>
    </row>
    <row r="22" spans="1:8" ht="15.75" customHeight="1">
      <c r="A22" s="230"/>
      <c r="B22" s="250"/>
      <c r="C22" s="240"/>
      <c r="D22" s="250"/>
      <c r="E22" s="250"/>
      <c r="F22" s="240"/>
      <c r="G22" s="230"/>
      <c r="H22" s="230"/>
    </row>
    <row r="23" spans="1:8" ht="15.75" customHeight="1">
      <c r="A23" s="230"/>
      <c r="B23" s="250"/>
      <c r="C23" s="240"/>
      <c r="D23" s="250"/>
      <c r="E23" s="250"/>
      <c r="F23" s="240"/>
      <c r="G23" s="230"/>
      <c r="H23" s="230"/>
    </row>
    <row r="24" spans="1:8" ht="15.75" customHeight="1">
      <c r="A24" s="230"/>
      <c r="B24" s="250"/>
      <c r="C24" s="240"/>
      <c r="D24" s="250"/>
      <c r="E24" s="250"/>
      <c r="F24" s="240"/>
      <c r="G24" s="230"/>
      <c r="H24" s="230"/>
    </row>
    <row r="25" spans="1:8" ht="15.75" customHeight="1">
      <c r="A25" s="230"/>
      <c r="B25" s="250"/>
      <c r="C25" s="240"/>
      <c r="D25" s="250"/>
      <c r="E25" s="250"/>
      <c r="F25" s="240"/>
      <c r="G25" s="230"/>
      <c r="H25" s="230"/>
    </row>
    <row r="26" spans="1:8" ht="15.75" customHeight="1">
      <c r="A26" s="230"/>
      <c r="B26" s="250"/>
      <c r="C26" s="240"/>
      <c r="D26" s="250"/>
      <c r="E26" s="250"/>
      <c r="F26" s="240"/>
      <c r="G26" s="230"/>
      <c r="H26" s="230"/>
    </row>
    <row r="27" spans="1:8" ht="15.75" customHeight="1">
      <c r="A27" s="230"/>
      <c r="B27" s="250"/>
      <c r="C27" s="240"/>
      <c r="D27" s="250"/>
      <c r="E27" s="250"/>
      <c r="F27" s="240"/>
      <c r="G27" s="230"/>
      <c r="H27" s="230"/>
    </row>
    <row r="28" spans="1:8" ht="15.75" customHeight="1">
      <c r="A28" s="230"/>
      <c r="B28" s="250"/>
      <c r="C28" s="240"/>
      <c r="D28" s="250"/>
      <c r="E28" s="250"/>
      <c r="F28" s="240"/>
      <c r="G28" s="230"/>
      <c r="H28" s="230"/>
    </row>
    <row r="29" spans="1:8" ht="15.75" customHeight="1">
      <c r="A29" s="230"/>
      <c r="B29" s="250"/>
      <c r="C29" s="240"/>
      <c r="D29" s="250"/>
      <c r="E29" s="250"/>
      <c r="F29" s="240"/>
      <c r="G29" s="230"/>
      <c r="H29" s="230"/>
    </row>
    <row r="30" spans="1:8" ht="0" hidden="1" customHeight="1">
      <c r="A30" s="230"/>
      <c r="B30" s="250"/>
      <c r="C30" s="240"/>
      <c r="D30" s="250"/>
      <c r="E30" s="250"/>
      <c r="F30" s="240"/>
      <c r="G30" s="230"/>
      <c r="H30" s="230"/>
    </row>
    <row r="31" spans="1:8" ht="0" hidden="1" customHeight="1">
      <c r="A31" s="230"/>
      <c r="B31" s="250"/>
      <c r="C31" s="240"/>
      <c r="D31" s="250"/>
      <c r="E31" s="250"/>
      <c r="F31" s="240"/>
      <c r="G31" s="230"/>
      <c r="H31" s="230"/>
    </row>
    <row r="32" spans="1:8" ht="0" hidden="1" customHeight="1">
      <c r="A32" s="230"/>
      <c r="B32" s="250"/>
      <c r="C32" s="240"/>
      <c r="D32" s="250"/>
      <c r="E32" s="250"/>
      <c r="F32" s="240"/>
      <c r="G32" s="230"/>
      <c r="H32" s="230"/>
    </row>
    <row r="33" spans="1:8" ht="0" hidden="1" customHeight="1">
      <c r="A33" s="230"/>
      <c r="B33" s="250"/>
      <c r="C33" s="240"/>
      <c r="D33" s="250"/>
      <c r="E33" s="250"/>
      <c r="F33" s="240"/>
      <c r="G33" s="230"/>
      <c r="H33" s="230"/>
    </row>
    <row r="34" spans="1:8" ht="0" hidden="1" customHeight="1">
      <c r="A34" s="230"/>
      <c r="B34" s="250"/>
      <c r="C34" s="240"/>
      <c r="D34" s="250"/>
      <c r="E34" s="250"/>
      <c r="F34" s="240"/>
      <c r="G34" s="230"/>
      <c r="H34" s="230"/>
    </row>
    <row r="35" spans="1:8" ht="0" hidden="1" customHeight="1">
      <c r="A35" s="230"/>
      <c r="B35" s="250"/>
      <c r="C35" s="240"/>
      <c r="D35" s="250"/>
      <c r="E35" s="250"/>
      <c r="F35" s="240"/>
      <c r="G35" s="230"/>
      <c r="H35" s="230"/>
    </row>
    <row r="36" spans="1:8" ht="0" hidden="1" customHeight="1">
      <c r="A36" s="230"/>
      <c r="B36" s="250"/>
      <c r="C36" s="240"/>
      <c r="D36" s="250"/>
      <c r="E36" s="250"/>
      <c r="F36" s="240"/>
      <c r="G36" s="230"/>
      <c r="H36" s="230"/>
    </row>
    <row r="37" spans="1:8" ht="0" hidden="1" customHeight="1">
      <c r="A37" s="230"/>
      <c r="B37" s="250"/>
      <c r="C37" s="240"/>
      <c r="D37" s="250"/>
      <c r="E37" s="250"/>
      <c r="F37" s="240"/>
      <c r="G37" s="230"/>
      <c r="H37" s="230"/>
    </row>
    <row r="38" spans="1:8" ht="0" hidden="1" customHeight="1">
      <c r="A38" s="230"/>
      <c r="B38" s="250"/>
      <c r="C38" s="240"/>
      <c r="D38" s="250"/>
      <c r="E38" s="250"/>
      <c r="F38" s="240"/>
      <c r="G38" s="230"/>
      <c r="H38" s="230"/>
    </row>
    <row r="39" spans="1:8" ht="0" hidden="1" customHeight="1">
      <c r="A39" s="230"/>
      <c r="B39" s="250"/>
      <c r="C39" s="240"/>
      <c r="D39" s="250"/>
      <c r="E39" s="250"/>
      <c r="F39" s="240"/>
      <c r="G39" s="230"/>
      <c r="H39" s="230"/>
    </row>
    <row r="40" spans="1:8" ht="0" hidden="1" customHeight="1">
      <c r="A40" s="230"/>
      <c r="B40" s="250"/>
      <c r="C40" s="240"/>
      <c r="D40" s="250"/>
      <c r="E40" s="250"/>
      <c r="F40" s="240"/>
      <c r="G40" s="230"/>
      <c r="H40" s="230"/>
    </row>
    <row r="41" spans="1:8" ht="0" hidden="1" customHeight="1">
      <c r="A41" s="230"/>
      <c r="B41" s="250"/>
      <c r="C41" s="240"/>
      <c r="D41" s="250"/>
      <c r="E41" s="250"/>
      <c r="F41" s="240"/>
      <c r="G41" s="230"/>
      <c r="H41" s="230"/>
    </row>
    <row r="42" spans="1:8" ht="0" hidden="1" customHeight="1">
      <c r="A42" s="230"/>
      <c r="B42" s="250"/>
      <c r="C42" s="240"/>
      <c r="D42" s="250"/>
      <c r="E42" s="250"/>
      <c r="F42" s="240"/>
      <c r="G42" s="230"/>
      <c r="H42" s="230"/>
    </row>
    <row r="43" spans="1:8" ht="0" hidden="1" customHeight="1">
      <c r="A43" s="230"/>
      <c r="B43" s="250"/>
      <c r="C43" s="240"/>
      <c r="D43" s="250"/>
      <c r="E43" s="250"/>
      <c r="F43" s="240"/>
      <c r="G43" s="230"/>
      <c r="H43" s="230"/>
    </row>
    <row r="44" spans="1:8" ht="0" hidden="1" customHeight="1">
      <c r="A44" s="230"/>
      <c r="B44" s="250"/>
      <c r="C44" s="240"/>
      <c r="D44" s="250"/>
      <c r="E44" s="250"/>
      <c r="F44" s="240"/>
      <c r="G44" s="230"/>
      <c r="H44" s="230"/>
    </row>
    <row r="45" spans="1:8" ht="0" hidden="1" customHeight="1">
      <c r="A45" s="230"/>
      <c r="B45" s="250"/>
      <c r="C45" s="240"/>
      <c r="D45" s="250"/>
      <c r="E45" s="250"/>
      <c r="F45" s="240"/>
      <c r="G45" s="230"/>
      <c r="H45" s="230"/>
    </row>
    <row r="46" spans="1:8" ht="0" hidden="1" customHeight="1">
      <c r="A46" s="230"/>
      <c r="B46" s="250"/>
      <c r="C46" s="240"/>
      <c r="D46" s="250"/>
      <c r="E46" s="250"/>
      <c r="F46" s="240"/>
      <c r="G46" s="230"/>
      <c r="H46" s="230"/>
    </row>
    <row r="47" spans="1:8" ht="0" hidden="1" customHeight="1">
      <c r="A47" s="230"/>
      <c r="B47" s="250"/>
      <c r="C47" s="240"/>
      <c r="D47" s="250"/>
      <c r="E47" s="250"/>
      <c r="F47" s="240"/>
      <c r="G47" s="230"/>
      <c r="H47" s="230"/>
    </row>
    <row r="48" spans="1:8" ht="0" hidden="1" customHeight="1">
      <c r="A48" s="230"/>
      <c r="B48" s="250"/>
      <c r="C48" s="240"/>
      <c r="D48" s="250"/>
      <c r="E48" s="250"/>
      <c r="F48" s="240"/>
      <c r="G48" s="230"/>
      <c r="H48" s="230"/>
    </row>
    <row r="49" spans="1:8" ht="0" hidden="1" customHeight="1">
      <c r="A49" s="230"/>
      <c r="B49" s="250"/>
      <c r="C49" s="240"/>
      <c r="D49" s="250"/>
      <c r="E49" s="250"/>
      <c r="F49" s="240"/>
      <c r="G49" s="230"/>
      <c r="H49" s="230"/>
    </row>
    <row r="50" spans="1:8" ht="15.75" customHeight="1">
      <c r="A50" s="230"/>
      <c r="B50" s="250"/>
      <c r="C50" s="240"/>
      <c r="D50" s="250"/>
      <c r="E50" s="250"/>
      <c r="F50" s="240"/>
      <c r="G50" s="230"/>
      <c r="H50" s="230"/>
    </row>
    <row r="51" spans="1:8" ht="15.75" customHeight="1">
      <c r="A51" s="230"/>
      <c r="B51" s="250"/>
      <c r="C51" s="240"/>
      <c r="D51" s="250"/>
      <c r="E51" s="250"/>
      <c r="F51" s="240"/>
      <c r="G51" s="230"/>
      <c r="H51" s="230"/>
    </row>
    <row r="52" spans="1:8" ht="15.75" customHeight="1">
      <c r="A52" s="230"/>
      <c r="B52" s="250"/>
      <c r="C52" s="240"/>
      <c r="D52" s="250"/>
      <c r="E52" s="250"/>
      <c r="F52" s="240"/>
      <c r="G52" s="230"/>
      <c r="H52" s="230"/>
    </row>
    <row r="53" spans="1:8" ht="15.75" customHeight="1">
      <c r="A53" s="230"/>
      <c r="B53" s="250"/>
      <c r="C53" s="240"/>
      <c r="D53" s="250"/>
      <c r="E53" s="250"/>
      <c r="F53" s="240"/>
      <c r="G53" s="230"/>
      <c r="H53" s="230"/>
    </row>
    <row r="54" spans="1:8" ht="15.75" customHeight="1">
      <c r="A54" s="230"/>
      <c r="B54" s="250"/>
      <c r="C54" s="240"/>
      <c r="D54" s="250"/>
      <c r="E54" s="250"/>
      <c r="F54" s="240"/>
      <c r="G54" s="230"/>
      <c r="H54" s="230"/>
    </row>
    <row r="55" spans="1:8" ht="15.75" customHeight="1">
      <c r="A55" s="230"/>
      <c r="B55" s="250"/>
      <c r="C55" s="240"/>
      <c r="D55" s="250"/>
      <c r="E55" s="250"/>
      <c r="F55" s="240"/>
      <c r="G55" s="230"/>
      <c r="H55" s="230"/>
    </row>
    <row r="56" spans="1:8" ht="15.75" customHeight="1">
      <c r="A56" s="230"/>
      <c r="B56" s="250"/>
      <c r="C56" s="240"/>
      <c r="D56" s="250"/>
      <c r="E56" s="250"/>
      <c r="F56" s="240"/>
      <c r="G56" s="230"/>
      <c r="H56" s="230"/>
    </row>
    <row r="57" spans="1:8" ht="10.5" customHeight="1">
      <c r="A57" s="230"/>
      <c r="B57" s="250"/>
      <c r="C57" s="250"/>
      <c r="D57" s="250"/>
      <c r="E57" s="250"/>
      <c r="F57" s="250"/>
      <c r="G57" s="230"/>
      <c r="H57" s="230"/>
    </row>
    <row r="58" spans="1:8" ht="10.5" customHeight="1">
      <c r="A58" s="230"/>
      <c r="B58" s="237" t="s">
        <v>5</v>
      </c>
      <c r="C58" s="237"/>
      <c r="D58" s="238"/>
      <c r="E58" s="237" t="s">
        <v>6</v>
      </c>
      <c r="F58" s="237"/>
      <c r="G58" s="230"/>
      <c r="H58" s="230"/>
    </row>
    <row r="59" spans="1:8" ht="10.5" customHeight="1">
      <c r="A59" s="230"/>
      <c r="B59" s="237" t="s">
        <v>7</v>
      </c>
      <c r="C59" s="237"/>
      <c r="D59" s="238"/>
      <c r="E59" s="237" t="s">
        <v>8</v>
      </c>
      <c r="F59" s="237"/>
      <c r="G59" s="230"/>
      <c r="H59" s="230"/>
    </row>
    <row r="60" spans="1:8" ht="10.5" customHeight="1">
      <c r="A60" s="230"/>
      <c r="B60" s="237" t="s">
        <v>9</v>
      </c>
      <c r="C60" s="237"/>
      <c r="D60" s="238"/>
      <c r="E60" s="237" t="s">
        <v>10</v>
      </c>
      <c r="F60" s="237"/>
      <c r="G60" s="230"/>
      <c r="H60" s="230"/>
    </row>
    <row r="61" spans="1:8" ht="20.100000000000001" customHeight="1">
      <c r="A61" s="230"/>
      <c r="B61" s="237"/>
      <c r="C61" s="237"/>
      <c r="D61" s="238"/>
      <c r="E61" s="237"/>
      <c r="F61" s="237"/>
      <c r="G61" s="230"/>
      <c r="H61" s="230"/>
    </row>
    <row r="62" spans="1:8" ht="48" customHeight="1">
      <c r="A62" s="230"/>
      <c r="B62" s="294" t="s">
        <v>11</v>
      </c>
      <c r="C62" s="294"/>
      <c r="D62" s="294"/>
      <c r="E62" s="294"/>
      <c r="F62" s="294"/>
      <c r="G62" s="230"/>
      <c r="H62" s="230"/>
    </row>
    <row r="63" spans="1:8" ht="8.1" customHeight="1">
      <c r="A63" s="230"/>
      <c r="B63" s="229"/>
      <c r="C63" s="230"/>
      <c r="D63" s="236"/>
      <c r="E63" s="230"/>
      <c r="F63" s="230"/>
      <c r="G63" s="230"/>
      <c r="H63" s="230"/>
    </row>
    <row r="64" spans="1:8" ht="15.75" customHeight="1">
      <c r="A64" s="123"/>
      <c r="B64" s="123"/>
      <c r="C64" s="123"/>
      <c r="D64" s="123"/>
      <c r="E64" s="123"/>
      <c r="F64" s="123"/>
      <c r="G64" s="123"/>
      <c r="H64" s="123"/>
    </row>
    <row r="65" spans="1:8" ht="15.75" customHeight="1">
      <c r="A65" s="123"/>
      <c r="B65" s="123"/>
      <c r="C65" s="123"/>
      <c r="D65" s="123"/>
      <c r="E65" s="123"/>
      <c r="F65" s="123"/>
      <c r="G65" s="123"/>
      <c r="H65" s="123"/>
    </row>
    <row r="66" spans="1:8" ht="15.75" customHeight="1">
      <c r="A66" s="123"/>
      <c r="B66" s="123"/>
      <c r="C66" s="123"/>
      <c r="D66" s="123"/>
      <c r="E66" s="123"/>
      <c r="F66" s="123"/>
      <c r="G66" s="123"/>
      <c r="H66" s="123"/>
    </row>
    <row r="67" spans="1:8" ht="15.75" customHeight="1">
      <c r="A67" s="123"/>
      <c r="B67" s="123"/>
      <c r="C67" s="123"/>
      <c r="D67" s="123"/>
      <c r="E67" s="123"/>
      <c r="F67" s="123"/>
      <c r="G67" s="123"/>
      <c r="H67" s="123"/>
    </row>
    <row r="68" spans="1:8" ht="15.75" customHeight="1">
      <c r="A68" s="123"/>
      <c r="B68" s="123"/>
      <c r="C68" s="123"/>
      <c r="D68" s="123"/>
      <c r="E68" s="123"/>
      <c r="F68" s="123"/>
      <c r="G68" s="123"/>
      <c r="H68" s="123"/>
    </row>
    <row r="69" spans="1:8" ht="15.75" customHeight="1">
      <c r="A69" s="123"/>
      <c r="B69" s="123"/>
      <c r="C69" s="123"/>
      <c r="D69" s="123"/>
      <c r="E69" s="123"/>
      <c r="F69" s="123"/>
      <c r="G69" s="123"/>
      <c r="H69" s="123"/>
    </row>
    <row r="70" spans="1:8" ht="15.75" customHeight="1">
      <c r="A70" s="123"/>
      <c r="B70" s="123"/>
      <c r="C70" s="123"/>
      <c r="D70" s="123"/>
      <c r="E70" s="123"/>
      <c r="F70" s="123"/>
      <c r="G70" s="123"/>
      <c r="H70" s="123"/>
    </row>
    <row r="71" spans="1:8" ht="15.75" customHeight="1">
      <c r="A71" s="123"/>
      <c r="B71" s="123"/>
      <c r="C71" s="123"/>
      <c r="D71" s="123"/>
      <c r="E71" s="123"/>
      <c r="F71" s="123"/>
      <c r="G71" s="123"/>
      <c r="H71" s="123"/>
    </row>
    <row r="72" spans="1:8" ht="15.75" customHeight="1">
      <c r="A72" s="123"/>
      <c r="B72" s="123"/>
      <c r="C72" s="123"/>
      <c r="D72" s="123"/>
      <c r="E72" s="123"/>
      <c r="F72" s="123"/>
      <c r="G72" s="123"/>
      <c r="H72" s="123"/>
    </row>
    <row r="73" spans="1:8" ht="15.75" customHeight="1">
      <c r="A73" s="123"/>
      <c r="B73" s="123"/>
      <c r="C73" s="123"/>
      <c r="D73" s="123"/>
      <c r="E73" s="123"/>
      <c r="F73" s="123"/>
      <c r="G73" s="123"/>
      <c r="H73" s="123"/>
    </row>
    <row r="74" spans="1:8" ht="15.75" customHeight="1">
      <c r="A74" s="123"/>
      <c r="B74" s="123"/>
      <c r="C74" s="123"/>
      <c r="D74" s="123"/>
      <c r="E74" s="123"/>
      <c r="F74" s="123"/>
      <c r="G74" s="123"/>
      <c r="H74" s="123"/>
    </row>
    <row r="75" spans="1:8" ht="15.75" customHeight="1">
      <c r="A75" s="123"/>
      <c r="B75" s="123"/>
      <c r="C75" s="123"/>
      <c r="D75" s="123"/>
      <c r="E75" s="123"/>
      <c r="F75" s="123"/>
      <c r="G75" s="123"/>
      <c r="H75" s="123"/>
    </row>
    <row r="76" spans="1:8" ht="15.75" customHeight="1">
      <c r="A76" s="123"/>
      <c r="B76" s="123"/>
      <c r="C76" s="123"/>
      <c r="D76" s="123"/>
      <c r="E76" s="123"/>
      <c r="F76" s="123"/>
      <c r="G76" s="123"/>
      <c r="H76" s="123"/>
    </row>
    <row r="77" spans="1:8" ht="15.75" customHeight="1">
      <c r="A77" s="123"/>
      <c r="B77" s="123"/>
      <c r="C77" s="123"/>
      <c r="D77" s="123"/>
      <c r="E77" s="123"/>
      <c r="F77" s="123"/>
      <c r="G77" s="123"/>
      <c r="H77" s="123"/>
    </row>
    <row r="78" spans="1:8" ht="15.75" customHeight="1">
      <c r="A78" s="123"/>
      <c r="B78" s="123"/>
      <c r="C78" s="123"/>
      <c r="D78" s="123"/>
      <c r="E78" s="123"/>
      <c r="F78" s="123"/>
      <c r="G78" s="123"/>
      <c r="H78" s="123"/>
    </row>
    <row r="79" spans="1:8" ht="15.75" customHeight="1">
      <c r="A79" s="123"/>
      <c r="B79" s="123"/>
      <c r="C79" s="123"/>
      <c r="D79" s="123"/>
      <c r="E79" s="123"/>
      <c r="F79" s="123"/>
      <c r="G79" s="123"/>
      <c r="H79" s="123"/>
    </row>
    <row r="80" spans="1:8" ht="15.75" customHeight="1">
      <c r="A80" s="123"/>
      <c r="B80" s="123"/>
      <c r="C80" s="123"/>
      <c r="D80" s="123"/>
      <c r="E80" s="123"/>
      <c r="F80" s="123"/>
      <c r="G80" s="123"/>
      <c r="H80" s="123"/>
    </row>
    <row r="81" spans="1:8" ht="15.75" customHeight="1">
      <c r="A81" s="123"/>
      <c r="B81" s="123"/>
      <c r="C81" s="123"/>
      <c r="D81" s="123"/>
      <c r="E81" s="123"/>
      <c r="F81" s="123"/>
      <c r="G81" s="123"/>
      <c r="H81" s="123"/>
    </row>
    <row r="82" spans="1:8" ht="15.75" customHeight="1">
      <c r="A82" s="123"/>
      <c r="B82" s="123"/>
      <c r="C82" s="123"/>
      <c r="D82" s="123"/>
      <c r="E82" s="123"/>
      <c r="F82" s="123"/>
      <c r="G82" s="123"/>
      <c r="H82" s="123"/>
    </row>
    <row r="83" spans="1:8" ht="15.75" customHeight="1">
      <c r="A83" s="123"/>
      <c r="B83" s="123"/>
      <c r="C83" s="123"/>
      <c r="D83" s="123"/>
      <c r="E83" s="123"/>
      <c r="F83" s="123"/>
      <c r="G83" s="123"/>
      <c r="H83" s="123"/>
    </row>
    <row r="84" spans="1:8" ht="15.75" customHeight="1">
      <c r="A84" s="123"/>
      <c r="B84" s="123"/>
      <c r="C84" s="123"/>
      <c r="D84" s="123"/>
      <c r="E84" s="123"/>
      <c r="F84" s="123"/>
      <c r="G84" s="123"/>
      <c r="H84" s="123"/>
    </row>
    <row r="85" spans="1:8" ht="15.75" customHeight="1">
      <c r="A85" s="123"/>
      <c r="B85" s="123"/>
      <c r="C85" s="123"/>
      <c r="D85" s="123"/>
      <c r="E85" s="123"/>
      <c r="F85" s="123"/>
      <c r="G85" s="123"/>
      <c r="H85" s="123"/>
    </row>
    <row r="86" spans="1:8" ht="15.75" customHeight="1">
      <c r="A86" s="123"/>
      <c r="B86" s="123"/>
      <c r="C86" s="123"/>
      <c r="D86" s="123"/>
      <c r="E86" s="123"/>
      <c r="F86" s="123"/>
      <c r="G86" s="123"/>
      <c r="H86" s="123"/>
    </row>
    <row r="87" spans="1:8" s="123" customFormat="1" ht="15.75" customHeight="1"/>
    <row r="88" spans="1:8" s="123" customFormat="1" ht="15.75" customHeight="1"/>
    <row r="89" spans="1:8" s="123" customFormat="1" ht="15.75" customHeight="1"/>
    <row r="90" spans="1:8" s="123" customFormat="1" ht="15.75" customHeight="1"/>
    <row r="91" spans="1:8" ht="15.75" customHeight="1">
      <c r="B91" s="206"/>
      <c r="D91" s="205"/>
    </row>
    <row r="92" spans="1:8" ht="15.75" customHeight="1">
      <c r="B92" s="206"/>
      <c r="D92" s="205"/>
    </row>
    <row r="93" spans="1:8" ht="15.75" customHeight="1">
      <c r="B93" s="206"/>
      <c r="D93" s="205"/>
    </row>
    <row r="94" spans="1:8" ht="15.75" customHeight="1">
      <c r="B94" s="206"/>
      <c r="D94" s="205"/>
    </row>
    <row r="95" spans="1:8" ht="15.75" customHeight="1">
      <c r="B95" s="206"/>
      <c r="D95" s="205"/>
    </row>
    <row r="96" spans="1:8" ht="15.75" customHeight="1">
      <c r="B96" s="206"/>
      <c r="D96" s="205"/>
    </row>
    <row r="97" spans="2:4" ht="15.75" customHeight="1">
      <c r="B97" s="206"/>
      <c r="D97" s="205"/>
    </row>
    <row r="98" spans="2:4" ht="15.75" customHeight="1">
      <c r="B98" s="206"/>
      <c r="D98" s="205"/>
    </row>
    <row r="99" spans="2:4" ht="15.75" customHeight="1">
      <c r="B99" s="206"/>
      <c r="D99" s="205"/>
    </row>
    <row r="100" spans="2:4" ht="15.75" customHeight="1">
      <c r="B100" s="206"/>
      <c r="D100" s="205"/>
    </row>
    <row r="101" spans="2:4" ht="15.75" customHeight="1">
      <c r="B101" s="206"/>
      <c r="D101" s="205"/>
    </row>
    <row r="102" spans="2:4">
      <c r="B102" s="206"/>
      <c r="D102" s="205"/>
    </row>
    <row r="103" spans="2:4">
      <c r="B103" s="206"/>
      <c r="D103" s="205"/>
    </row>
    <row r="104" spans="2:4">
      <c r="B104" s="206"/>
      <c r="D104" s="205"/>
    </row>
    <row r="105" spans="2:4">
      <c r="B105" s="206"/>
      <c r="D105" s="205"/>
    </row>
    <row r="106" spans="2:4">
      <c r="B106" s="206"/>
      <c r="D106" s="205"/>
    </row>
    <row r="107" spans="2:4">
      <c r="B107" s="206"/>
      <c r="D107" s="205"/>
    </row>
    <row r="108" spans="2:4">
      <c r="B108" s="206"/>
      <c r="D108" s="205"/>
    </row>
    <row r="109" spans="2:4">
      <c r="B109" s="206"/>
      <c r="D109" s="205"/>
    </row>
    <row r="110" spans="2:4">
      <c r="B110" s="206"/>
      <c r="D110" s="205"/>
    </row>
    <row r="111" spans="2:4">
      <c r="B111" s="206"/>
      <c r="D111" s="205"/>
    </row>
    <row r="112" spans="2:4">
      <c r="B112" s="3"/>
      <c r="D112" s="205"/>
    </row>
    <row r="113" spans="2:4">
      <c r="B113" s="3"/>
      <c r="D113" s="205"/>
    </row>
    <row r="114" spans="2:4">
      <c r="B114" s="3"/>
      <c r="D114" s="205"/>
    </row>
    <row r="115" spans="2:4">
      <c r="B115" s="3"/>
      <c r="D115" s="205"/>
    </row>
    <row r="116" spans="2:4">
      <c r="B116" s="3"/>
      <c r="D116" s="205"/>
    </row>
    <row r="117" spans="2:4">
      <c r="B117" s="3"/>
      <c r="D117" s="47"/>
    </row>
    <row r="118" spans="2:4">
      <c r="B118" s="3"/>
      <c r="D118" s="47"/>
    </row>
    <row r="119" spans="2:4">
      <c r="B119" s="3"/>
      <c r="D119" s="47"/>
    </row>
    <row r="120" spans="2:4">
      <c r="B120" s="3"/>
      <c r="D120" s="47"/>
    </row>
    <row r="121" spans="2:4">
      <c r="B121" s="3"/>
      <c r="D121" s="47"/>
    </row>
    <row r="122" spans="2:4">
      <c r="B122" s="3"/>
      <c r="D122" s="47"/>
    </row>
    <row r="123" spans="2:4">
      <c r="B123" s="3"/>
      <c r="D123" s="47"/>
    </row>
    <row r="124" spans="2:4">
      <c r="B124" s="3"/>
      <c r="D124" s="47"/>
    </row>
    <row r="125" spans="2:4">
      <c r="B125" s="3"/>
      <c r="D125" s="47"/>
    </row>
    <row r="126" spans="2:4">
      <c r="B126" s="3"/>
      <c r="D126" s="47"/>
    </row>
    <row r="127" spans="2:4">
      <c r="B127" s="3"/>
      <c r="D127" s="47"/>
    </row>
    <row r="128" spans="2:4">
      <c r="B128" s="3"/>
      <c r="D128" s="47"/>
    </row>
    <row r="129" spans="2:4">
      <c r="B129" s="3"/>
      <c r="D129" s="47"/>
    </row>
    <row r="130" spans="2:4">
      <c r="B130" s="3"/>
      <c r="D130" s="47"/>
    </row>
    <row r="131" spans="2:4">
      <c r="B131" s="3"/>
      <c r="D131" s="47"/>
    </row>
    <row r="132" spans="2:4">
      <c r="B132" s="3"/>
    </row>
    <row r="133" spans="2:4">
      <c r="B133" s="3"/>
    </row>
    <row r="134" spans="2:4">
      <c r="B134" s="3"/>
    </row>
    <row r="135" spans="2:4">
      <c r="B135" s="3"/>
    </row>
    <row r="136" spans="2:4">
      <c r="B136" s="3"/>
    </row>
    <row r="137" spans="2:4">
      <c r="B137" s="3"/>
    </row>
    <row r="138" spans="2:4">
      <c r="B138" s="3"/>
    </row>
    <row r="139" spans="2:4">
      <c r="B139" s="3"/>
    </row>
    <row r="140" spans="2:4">
      <c r="B140" s="3"/>
    </row>
    <row r="141" spans="2:4">
      <c r="B141" s="3"/>
    </row>
    <row r="142" spans="2:4">
      <c r="B142" s="3"/>
    </row>
    <row r="143" spans="2:4">
      <c r="B143" s="3"/>
    </row>
    <row r="144" spans="2:4">
      <c r="B144" s="3"/>
    </row>
    <row r="145" spans="2:2">
      <c r="B145" s="3"/>
    </row>
    <row r="146" spans="2:2">
      <c r="B146" s="3"/>
    </row>
    <row r="147" spans="2:2">
      <c r="B147" s="3"/>
    </row>
    <row r="148" spans="2:2">
      <c r="B148" s="3"/>
    </row>
    <row r="149" spans="2:2">
      <c r="B149" s="3"/>
    </row>
    <row r="150" spans="2:2">
      <c r="B150" s="3"/>
    </row>
    <row r="151" spans="2:2">
      <c r="B151" s="3"/>
    </row>
    <row r="152" spans="2:2">
      <c r="B152" s="3"/>
    </row>
    <row r="153" spans="2:2">
      <c r="B153" s="3"/>
    </row>
  </sheetData>
  <sheetProtection sheet="1" objects="1" scenarios="1"/>
  <mergeCells count="3">
    <mergeCell ref="B62:F62"/>
    <mergeCell ref="B5:E5"/>
    <mergeCell ref="B4:E4"/>
  </mergeCells>
  <phoneticPr fontId="0" type="noConversion"/>
  <printOptions horizontalCentered="1" verticalCentered="1"/>
  <pageMargins left="0.25" right="0.25" top="0.25" bottom="0.25" header="0" footer="0"/>
  <pageSetup scale="57" orientation="landscape" r:id="rId1"/>
  <headerFooter alignWithMargins="0"/>
  <rowBreaks count="1" manualBreakCount="1">
    <brk id="38" max="16383" man="1"/>
  </rowBreaks>
  <colBreaks count="1" manualBreakCount="1">
    <brk id="1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L64"/>
  <sheetViews>
    <sheetView showGridLines="0" tabSelected="1" workbookViewId="0"/>
  </sheetViews>
  <sheetFormatPr defaultRowHeight="13.15"/>
  <cols>
    <col min="1" max="1" width="1.7109375" style="1" customWidth="1"/>
    <col min="2" max="2" width="8.7109375" customWidth="1"/>
    <col min="3" max="4" width="6.7109375" customWidth="1"/>
    <col min="5" max="6" width="3.7109375" customWidth="1"/>
    <col min="7" max="9" width="10.7109375" customWidth="1"/>
    <col min="10" max="11" width="3.7109375" customWidth="1"/>
    <col min="12" max="12" width="13.7109375" customWidth="1"/>
    <col min="13" max="13" width="13.7109375" style="59" customWidth="1"/>
    <col min="14" max="14" width="10.7109375" customWidth="1"/>
    <col min="15" max="16" width="3.7109375" customWidth="1"/>
    <col min="17" max="17" width="13.7109375" customWidth="1"/>
    <col min="18" max="18" width="13.7109375" style="59" customWidth="1"/>
    <col min="19" max="19" width="10.7109375" customWidth="1"/>
    <col min="20" max="20" width="3.7109375" customWidth="1"/>
    <col min="21" max="21" width="2.7109375" customWidth="1"/>
    <col min="22" max="24" width="7" style="123" customWidth="1"/>
    <col min="25" max="38" width="9.140625" style="123" customWidth="1"/>
  </cols>
  <sheetData>
    <row r="1" spans="1:21" ht="26.25" customHeight="1">
      <c r="B1" s="14" t="s">
        <v>12</v>
      </c>
      <c r="C1" s="9"/>
      <c r="D1" s="9"/>
      <c r="E1" s="9"/>
      <c r="F1" s="9"/>
      <c r="G1" s="9"/>
      <c r="H1" s="9"/>
      <c r="I1" s="55"/>
      <c r="J1" s="9"/>
      <c r="K1" s="9"/>
      <c r="L1" s="9"/>
      <c r="M1" s="10"/>
      <c r="N1" s="31"/>
      <c r="O1" s="1"/>
      <c r="P1" s="1"/>
      <c r="Q1" s="1"/>
      <c r="R1" s="16"/>
      <c r="S1" s="31"/>
      <c r="T1" s="1"/>
      <c r="U1" s="1"/>
    </row>
    <row r="2" spans="1:21" ht="21.75" customHeight="1">
      <c r="B2" s="388" t="s">
        <v>13</v>
      </c>
      <c r="C2" s="388"/>
      <c r="D2" s="388"/>
      <c r="E2" s="388"/>
      <c r="F2" s="388"/>
      <c r="G2" s="388"/>
      <c r="H2" s="388"/>
      <c r="I2" s="388"/>
      <c r="J2" s="388"/>
      <c r="K2" s="388"/>
      <c r="L2" s="388"/>
      <c r="M2" s="388"/>
      <c r="N2" s="388"/>
      <c r="O2" s="388"/>
      <c r="P2" s="388"/>
      <c r="Q2" s="388"/>
      <c r="R2" s="388"/>
      <c r="S2" s="388"/>
      <c r="T2" s="1"/>
      <c r="U2" s="1"/>
    </row>
    <row r="3" spans="1:21" ht="19.5" customHeight="1">
      <c r="A3"/>
      <c r="B3" s="389" t="s">
        <v>14</v>
      </c>
      <c r="C3" s="389"/>
      <c r="D3" s="389"/>
      <c r="E3" s="389"/>
      <c r="F3" s="389"/>
      <c r="G3" s="389"/>
      <c r="H3" s="389"/>
      <c r="I3" s="389"/>
      <c r="J3" s="389"/>
      <c r="K3" s="389"/>
      <c r="L3" s="389"/>
      <c r="M3" s="389"/>
      <c r="N3" s="389"/>
      <c r="O3" s="389"/>
      <c r="P3" s="389"/>
      <c r="Q3" s="389"/>
      <c r="R3" s="389"/>
      <c r="S3" s="389"/>
      <c r="T3" s="1"/>
      <c r="U3" s="1"/>
    </row>
    <row r="4" spans="1:21" ht="18.75" customHeight="1">
      <c r="A4"/>
      <c r="B4" s="296" t="s">
        <v>15</v>
      </c>
      <c r="C4" s="296"/>
      <c r="D4" s="296"/>
      <c r="E4" s="296"/>
      <c r="F4" s="296"/>
      <c r="G4" s="296"/>
      <c r="H4" s="296"/>
      <c r="I4" s="296"/>
      <c r="J4" s="296"/>
      <c r="K4" s="296"/>
      <c r="L4" s="296"/>
      <c r="M4" s="296"/>
      <c r="N4" s="296"/>
      <c r="O4" s="296"/>
      <c r="P4" s="296"/>
      <c r="Q4" s="62"/>
      <c r="R4" s="117"/>
      <c r="S4" s="62"/>
      <c r="T4" s="118"/>
      <c r="U4" s="1"/>
    </row>
    <row r="5" spans="1:21" ht="12" customHeight="1">
      <c r="A5"/>
      <c r="B5" s="70"/>
      <c r="D5" s="10"/>
      <c r="E5" s="10"/>
      <c r="F5" s="1"/>
      <c r="G5" s="1"/>
      <c r="H5" s="1"/>
      <c r="I5" s="1"/>
      <c r="J5" s="1"/>
      <c r="K5" s="1"/>
      <c r="L5" s="1"/>
      <c r="M5" s="1"/>
      <c r="N5" s="1"/>
      <c r="O5" s="1"/>
      <c r="P5" s="1"/>
      <c r="Q5" s="1"/>
      <c r="R5" s="1"/>
      <c r="S5" s="1"/>
      <c r="T5" s="1"/>
      <c r="U5" s="1"/>
    </row>
    <row r="6" spans="1:21" ht="17.100000000000001" customHeight="1">
      <c r="B6" s="297" t="s">
        <v>16</v>
      </c>
      <c r="C6" s="298"/>
      <c r="D6" s="298"/>
      <c r="E6" s="298"/>
      <c r="F6" s="298"/>
      <c r="G6" s="298"/>
      <c r="H6" s="298"/>
      <c r="I6" s="298"/>
      <c r="J6" s="298"/>
      <c r="K6" s="298"/>
      <c r="L6" s="298"/>
      <c r="M6" s="298"/>
      <c r="N6" s="298"/>
      <c r="O6" s="298"/>
      <c r="P6" s="298"/>
      <c r="Q6" s="298"/>
      <c r="R6" s="298"/>
      <c r="S6" s="298"/>
      <c r="T6" s="299"/>
      <c r="U6" s="1"/>
    </row>
    <row r="7" spans="1:21">
      <c r="B7" s="1"/>
      <c r="C7" s="1"/>
      <c r="D7" s="1"/>
      <c r="E7" s="1"/>
      <c r="F7" s="300" t="s">
        <v>17</v>
      </c>
      <c r="G7" s="300"/>
      <c r="H7" s="300"/>
      <c r="I7" s="300"/>
      <c r="J7" s="300"/>
      <c r="K7" s="300" t="s">
        <v>18</v>
      </c>
      <c r="L7" s="300"/>
      <c r="M7" s="300"/>
      <c r="N7" s="300"/>
      <c r="O7" s="300"/>
      <c r="P7" s="300" t="s">
        <v>19</v>
      </c>
      <c r="Q7" s="300"/>
      <c r="R7" s="300"/>
      <c r="S7" s="300"/>
      <c r="T7" s="300"/>
      <c r="U7" s="1"/>
    </row>
    <row r="8" spans="1:21" ht="20.100000000000001" customHeight="1">
      <c r="B8" s="1"/>
      <c r="C8" s="1"/>
      <c r="D8" s="1"/>
      <c r="E8" s="1"/>
      <c r="F8" s="300"/>
      <c r="G8" s="300"/>
      <c r="H8" s="300"/>
      <c r="I8" s="300"/>
      <c r="J8" s="300"/>
      <c r="K8" s="300"/>
      <c r="L8" s="300"/>
      <c r="M8" s="300"/>
      <c r="N8" s="300"/>
      <c r="O8" s="300"/>
      <c r="P8" s="300"/>
      <c r="Q8" s="300"/>
      <c r="R8" s="300"/>
      <c r="S8" s="300"/>
      <c r="T8" s="300"/>
      <c r="U8" s="1"/>
    </row>
    <row r="9" spans="1:21" ht="20.100000000000001" customHeight="1">
      <c r="B9" s="1"/>
      <c r="C9" s="1"/>
      <c r="D9" s="1"/>
      <c r="E9" s="1"/>
      <c r="F9" s="1"/>
      <c r="G9" s="16" t="s">
        <v>20</v>
      </c>
      <c r="H9" s="16" t="s">
        <v>21</v>
      </c>
      <c r="I9" s="228" t="s">
        <v>22</v>
      </c>
      <c r="J9" s="2"/>
      <c r="K9" s="2"/>
      <c r="L9" s="16" t="s">
        <v>20</v>
      </c>
      <c r="M9" s="16" t="s">
        <v>21</v>
      </c>
      <c r="N9" s="228" t="s">
        <v>23</v>
      </c>
      <c r="O9" s="1"/>
      <c r="P9" s="1"/>
      <c r="Q9" s="16" t="s">
        <v>20</v>
      </c>
      <c r="R9" s="16" t="s">
        <v>21</v>
      </c>
      <c r="S9" s="228" t="s">
        <v>24</v>
      </c>
      <c r="T9" s="1"/>
      <c r="U9" s="1"/>
    </row>
    <row r="10" spans="1:21" ht="15" customHeight="1">
      <c r="B10" s="1"/>
      <c r="C10" s="12"/>
      <c r="D10" s="12"/>
      <c r="E10" s="12"/>
      <c r="F10" s="92"/>
      <c r="G10" s="91"/>
      <c r="H10" s="93"/>
      <c r="I10" s="98"/>
      <c r="J10" s="5"/>
      <c r="K10" s="92"/>
      <c r="L10" s="91"/>
      <c r="M10" s="94"/>
      <c r="N10" s="98"/>
      <c r="O10" s="5"/>
      <c r="P10" s="81"/>
      <c r="Q10" s="104"/>
      <c r="R10" s="94"/>
      <c r="S10" s="98"/>
      <c r="T10" s="5"/>
      <c r="U10" s="1"/>
    </row>
    <row r="11" spans="1:21" ht="20.100000000000001" customHeight="1">
      <c r="B11" s="1"/>
      <c r="C11" s="100"/>
      <c r="D11" s="11" t="s">
        <v>25</v>
      </c>
      <c r="E11" s="100"/>
      <c r="F11" s="91"/>
      <c r="G11" s="110">
        <v>84.222222222222229</v>
      </c>
      <c r="H11" s="110">
        <v>56.895547232625887</v>
      </c>
      <c r="I11" s="110">
        <v>148.0295494441867</v>
      </c>
      <c r="J11" s="102"/>
      <c r="K11" s="102"/>
      <c r="L11" s="111">
        <v>93.85309234828496</v>
      </c>
      <c r="M11" s="111">
        <v>108.94248390871854</v>
      </c>
      <c r="N11" s="110">
        <v>86.149212851562297</v>
      </c>
      <c r="O11" s="102"/>
      <c r="P11" s="110"/>
      <c r="Q11" s="111">
        <v>79.045159999999996</v>
      </c>
      <c r="R11" s="111">
        <v>61.983422388680815</v>
      </c>
      <c r="S11" s="110">
        <v>127.52629163376186</v>
      </c>
      <c r="T11" s="80"/>
      <c r="U11" s="1"/>
    </row>
    <row r="12" spans="1:21" ht="15" customHeight="1">
      <c r="B12" s="1"/>
      <c r="C12" s="12"/>
      <c r="D12" s="12"/>
      <c r="E12" s="12"/>
      <c r="F12" s="92"/>
      <c r="G12" s="110"/>
      <c r="H12" s="110"/>
      <c r="I12" s="110"/>
      <c r="J12" s="102"/>
      <c r="K12" s="102"/>
      <c r="L12" s="111"/>
      <c r="M12" s="111"/>
      <c r="N12" s="110"/>
      <c r="O12" s="102"/>
      <c r="P12" s="110"/>
      <c r="Q12" s="111"/>
      <c r="R12" s="111"/>
      <c r="S12" s="110"/>
      <c r="T12" s="5"/>
      <c r="U12" s="1"/>
    </row>
    <row r="13" spans="1:21" ht="20.100000000000001" customHeight="1">
      <c r="B13" s="60"/>
      <c r="C13" s="105"/>
      <c r="D13" s="106" t="s">
        <v>26</v>
      </c>
      <c r="E13" s="105"/>
      <c r="F13" s="95"/>
      <c r="G13" s="112">
        <v>80.501377410468322</v>
      </c>
      <c r="H13" s="112">
        <v>53.383452892740394</v>
      </c>
      <c r="I13" s="112">
        <v>150.7983711212442</v>
      </c>
      <c r="J13" s="113"/>
      <c r="K13" s="113"/>
      <c r="L13" s="114">
        <v>87.865040038327294</v>
      </c>
      <c r="M13" s="114">
        <v>99.155471437180921</v>
      </c>
      <c r="N13" s="112">
        <v>88.613405558740652</v>
      </c>
      <c r="O13" s="113"/>
      <c r="P13" s="112"/>
      <c r="Q13" s="114">
        <v>70.732567493112953</v>
      </c>
      <c r="R13" s="114">
        <v>52.932614385242132</v>
      </c>
      <c r="S13" s="112">
        <v>133.62757217767393</v>
      </c>
      <c r="T13" s="96"/>
      <c r="U13" s="1"/>
    </row>
    <row r="14" spans="1:21" ht="15" customHeight="1">
      <c r="B14" s="1"/>
      <c r="C14" s="100"/>
      <c r="D14" s="11"/>
      <c r="E14" s="11"/>
      <c r="F14" s="76"/>
      <c r="G14" s="110"/>
      <c r="H14" s="110"/>
      <c r="I14" s="110"/>
      <c r="J14" s="102"/>
      <c r="K14" s="102"/>
      <c r="L14" s="111"/>
      <c r="M14" s="111"/>
      <c r="N14" s="110"/>
      <c r="O14" s="102"/>
      <c r="P14" s="110"/>
      <c r="Q14" s="111"/>
      <c r="R14" s="111"/>
      <c r="S14" s="110"/>
      <c r="T14" s="5"/>
      <c r="U14" s="1"/>
    </row>
    <row r="15" spans="1:21" ht="20.100000000000001" customHeight="1">
      <c r="B15" s="1"/>
      <c r="C15" s="100"/>
      <c r="D15" s="11" t="s">
        <v>27</v>
      </c>
      <c r="E15" s="100"/>
      <c r="F15" s="76"/>
      <c r="G15" s="110">
        <v>82.540740740740745</v>
      </c>
      <c r="H15" s="110">
        <v>54.144761035329246</v>
      </c>
      <c r="I15" s="110">
        <v>152.44455633838297</v>
      </c>
      <c r="J15" s="102"/>
      <c r="K15" s="102"/>
      <c r="L15" s="111">
        <v>87.601627030422691</v>
      </c>
      <c r="M15" s="111">
        <v>99.436586858093619</v>
      </c>
      <c r="N15" s="110">
        <v>88.097982642378625</v>
      </c>
      <c r="O15" s="102"/>
      <c r="P15" s="110"/>
      <c r="Q15" s="111">
        <v>72.307031851851846</v>
      </c>
      <c r="R15" s="111">
        <v>53.839702336002404</v>
      </c>
      <c r="S15" s="110">
        <v>134.30057878218179</v>
      </c>
      <c r="T15" s="80"/>
      <c r="U15" s="1"/>
    </row>
    <row r="16" spans="1:21" ht="15" customHeight="1">
      <c r="B16" s="1"/>
      <c r="C16" s="100"/>
      <c r="D16" s="11"/>
      <c r="E16" s="100"/>
      <c r="F16" s="76"/>
      <c r="G16" s="110"/>
      <c r="H16" s="110"/>
      <c r="I16" s="110"/>
      <c r="J16" s="102"/>
      <c r="K16" s="102"/>
      <c r="L16" s="111"/>
      <c r="M16" s="111"/>
      <c r="N16" s="110"/>
      <c r="O16" s="102"/>
      <c r="P16" s="110"/>
      <c r="Q16" s="111"/>
      <c r="R16" s="111"/>
      <c r="S16" s="110"/>
      <c r="T16" s="5"/>
      <c r="U16" s="1"/>
    </row>
    <row r="17" spans="2:21" ht="20.100000000000001" customHeight="1">
      <c r="B17" s="60"/>
      <c r="C17" s="105"/>
      <c r="D17" s="106" t="s">
        <v>28</v>
      </c>
      <c r="E17" s="105"/>
      <c r="F17" s="95"/>
      <c r="G17" s="112">
        <v>81.877959927140253</v>
      </c>
      <c r="H17" s="112">
        <v>56.622877422897652</v>
      </c>
      <c r="I17" s="112">
        <v>144.60225911095492</v>
      </c>
      <c r="J17" s="113"/>
      <c r="K17" s="113"/>
      <c r="L17" s="114">
        <v>84.073193032413073</v>
      </c>
      <c r="M17" s="114">
        <v>95.325904986444783</v>
      </c>
      <c r="N17" s="112">
        <v>88.195536191770401</v>
      </c>
      <c r="O17" s="113"/>
      <c r="P17" s="112"/>
      <c r="Q17" s="114">
        <v>68.837415300546454</v>
      </c>
      <c r="R17" s="114">
        <v>53.976270332742509</v>
      </c>
      <c r="S17" s="112">
        <v>127.53273776836568</v>
      </c>
      <c r="T17" s="96"/>
      <c r="U17" s="1"/>
    </row>
    <row r="18" spans="2:21" ht="15" customHeight="1">
      <c r="B18" s="1"/>
      <c r="C18" s="11"/>
      <c r="D18" s="11"/>
      <c r="E18" s="11"/>
      <c r="F18" s="76"/>
      <c r="G18" s="108"/>
      <c r="H18" s="109"/>
      <c r="I18" s="104"/>
      <c r="J18" s="80"/>
      <c r="K18" s="76"/>
      <c r="L18" s="108"/>
      <c r="M18" s="109"/>
      <c r="N18" s="104"/>
      <c r="O18" s="80"/>
      <c r="P18" s="107"/>
      <c r="Q18" s="80"/>
      <c r="R18" s="109"/>
      <c r="S18" s="104"/>
      <c r="T18" s="80"/>
      <c r="U18" s="1"/>
    </row>
    <row r="19" spans="2:21" ht="15" customHeight="1">
      <c r="B19" s="1"/>
      <c r="C19" s="11"/>
      <c r="D19" s="11"/>
      <c r="E19" s="11"/>
      <c r="F19" s="76"/>
      <c r="G19" s="77"/>
      <c r="H19" s="78"/>
      <c r="I19" s="79"/>
      <c r="J19" s="80"/>
      <c r="K19" s="76"/>
      <c r="L19" s="77"/>
      <c r="M19" s="78"/>
      <c r="N19" s="79"/>
      <c r="O19" s="80"/>
      <c r="P19" s="81"/>
      <c r="Q19" s="80"/>
      <c r="R19" s="86"/>
      <c r="S19" s="79"/>
      <c r="T19" s="80"/>
      <c r="U19" s="1"/>
    </row>
    <row r="20" spans="2:21" ht="17.100000000000001" customHeight="1">
      <c r="B20" s="297" t="s">
        <v>29</v>
      </c>
      <c r="C20" s="298"/>
      <c r="D20" s="298"/>
      <c r="E20" s="298"/>
      <c r="F20" s="298"/>
      <c r="G20" s="298"/>
      <c r="H20" s="298"/>
      <c r="I20" s="298"/>
      <c r="J20" s="298"/>
      <c r="K20" s="298"/>
      <c r="L20" s="298"/>
      <c r="M20" s="298"/>
      <c r="N20" s="298"/>
      <c r="O20" s="298"/>
      <c r="P20" s="298"/>
      <c r="Q20" s="298"/>
      <c r="R20" s="298"/>
      <c r="S20" s="298"/>
      <c r="T20" s="299"/>
      <c r="U20" s="1"/>
    </row>
    <row r="21" spans="2:21">
      <c r="B21" s="1"/>
      <c r="C21" s="1"/>
      <c r="D21" s="1"/>
      <c r="E21" s="1"/>
      <c r="F21" s="300" t="s">
        <v>30</v>
      </c>
      <c r="G21" s="300"/>
      <c r="H21" s="300"/>
      <c r="I21" s="300"/>
      <c r="J21" s="300"/>
      <c r="K21" s="300" t="s">
        <v>18</v>
      </c>
      <c r="L21" s="300"/>
      <c r="M21" s="300"/>
      <c r="N21" s="300"/>
      <c r="O21" s="300"/>
      <c r="P21" s="300" t="s">
        <v>19</v>
      </c>
      <c r="Q21" s="300"/>
      <c r="R21" s="300"/>
      <c r="S21" s="300"/>
      <c r="T21" s="300"/>
      <c r="U21" s="1"/>
    </row>
    <row r="22" spans="2:21" ht="20.100000000000001" customHeight="1">
      <c r="B22" s="1"/>
      <c r="C22" s="1"/>
      <c r="D22" s="1"/>
      <c r="E22" s="1"/>
      <c r="F22" s="300"/>
      <c r="G22" s="300"/>
      <c r="H22" s="300"/>
      <c r="I22" s="300"/>
      <c r="J22" s="300"/>
      <c r="K22" s="300"/>
      <c r="L22" s="300"/>
      <c r="M22" s="300"/>
      <c r="N22" s="300"/>
      <c r="O22" s="300"/>
      <c r="P22" s="300"/>
      <c r="Q22" s="300"/>
      <c r="R22" s="300"/>
      <c r="S22" s="300"/>
      <c r="T22" s="300"/>
      <c r="U22" s="1"/>
    </row>
    <row r="23" spans="2:21" ht="20.100000000000001" customHeight="1">
      <c r="B23" s="1"/>
      <c r="C23" s="1"/>
      <c r="D23" s="1"/>
      <c r="E23" s="1"/>
      <c r="F23" s="1"/>
      <c r="G23" s="16" t="s">
        <v>20</v>
      </c>
      <c r="H23" s="16" t="s">
        <v>21</v>
      </c>
      <c r="I23" s="228" t="s">
        <v>22</v>
      </c>
      <c r="J23" s="2"/>
      <c r="K23" s="2"/>
      <c r="L23" s="16" t="s">
        <v>20</v>
      </c>
      <c r="M23" s="16" t="s">
        <v>21</v>
      </c>
      <c r="N23" s="228" t="s">
        <v>23</v>
      </c>
      <c r="O23" s="1"/>
      <c r="P23" s="1"/>
      <c r="Q23" s="16" t="s">
        <v>20</v>
      </c>
      <c r="R23" s="16" t="s">
        <v>21</v>
      </c>
      <c r="S23" s="228" t="s">
        <v>24</v>
      </c>
      <c r="T23" s="1"/>
      <c r="U23" s="1"/>
    </row>
    <row r="24" spans="2:21" ht="15" customHeight="1">
      <c r="B24" s="1"/>
      <c r="C24" s="12"/>
      <c r="D24" s="12"/>
      <c r="E24" s="12"/>
      <c r="F24" s="92"/>
      <c r="G24" s="91"/>
      <c r="H24" s="93"/>
      <c r="I24" s="98"/>
      <c r="J24" s="5"/>
      <c r="K24" s="92"/>
      <c r="L24" s="91"/>
      <c r="M24" s="94"/>
      <c r="N24" s="98"/>
      <c r="O24" s="5"/>
      <c r="P24" s="81"/>
      <c r="Q24" s="104"/>
      <c r="R24" s="94"/>
      <c r="S24" s="98"/>
      <c r="T24" s="5"/>
      <c r="U24" s="1"/>
    </row>
    <row r="25" spans="2:21" ht="20.100000000000001" customHeight="1">
      <c r="B25" s="1"/>
      <c r="C25" s="100"/>
      <c r="D25" s="11" t="s">
        <v>25</v>
      </c>
      <c r="E25" s="100"/>
      <c r="F25" s="91"/>
      <c r="G25" s="110">
        <v>-0.47268907560411572</v>
      </c>
      <c r="H25" s="110">
        <v>-17.128291509507388</v>
      </c>
      <c r="I25" s="110">
        <v>20.098056064362783</v>
      </c>
      <c r="J25" s="110"/>
      <c r="K25" s="110"/>
      <c r="L25" s="110">
        <v>3.9389388399555139</v>
      </c>
      <c r="M25" s="110">
        <v>15.152611119993123</v>
      </c>
      <c r="N25" s="110">
        <v>-9.7380964017657039</v>
      </c>
      <c r="O25" s="110"/>
      <c r="P25" s="110"/>
      <c r="Q25" s="110">
        <v>3.4476308307376082</v>
      </c>
      <c r="R25" s="110">
        <v>-4.5710637934372667</v>
      </c>
      <c r="S25" s="110">
        <v>8.4027915880573101</v>
      </c>
      <c r="T25" s="80"/>
      <c r="U25" s="1"/>
    </row>
    <row r="26" spans="2:21" ht="15" customHeight="1">
      <c r="B26" s="1"/>
      <c r="C26" s="12"/>
      <c r="D26" s="12"/>
      <c r="E26" s="12"/>
      <c r="F26" s="92"/>
      <c r="G26" s="110"/>
      <c r="H26" s="110"/>
      <c r="I26" s="110"/>
      <c r="J26" s="110"/>
      <c r="K26" s="110"/>
      <c r="L26" s="110"/>
      <c r="M26" s="110"/>
      <c r="N26" s="110"/>
      <c r="O26" s="110"/>
      <c r="P26" s="110"/>
      <c r="Q26" s="110"/>
      <c r="R26" s="110"/>
      <c r="S26" s="110"/>
      <c r="T26" s="5"/>
      <c r="U26" s="1"/>
    </row>
    <row r="27" spans="2:21" ht="20.100000000000001" customHeight="1">
      <c r="B27" s="60"/>
      <c r="C27" s="105"/>
      <c r="D27" s="106" t="s">
        <v>26</v>
      </c>
      <c r="E27" s="105"/>
      <c r="F27" s="95"/>
      <c r="G27" s="112">
        <v>-7.2683480488534995</v>
      </c>
      <c r="H27" s="112">
        <v>-24.123915381420307</v>
      </c>
      <c r="I27" s="112">
        <v>22.214598206175548</v>
      </c>
      <c r="J27" s="112"/>
      <c r="K27" s="112"/>
      <c r="L27" s="112">
        <v>1.5120907388808189</v>
      </c>
      <c r="M27" s="112">
        <v>6.4018089172831862</v>
      </c>
      <c r="N27" s="112">
        <v>-4.5955216628467088</v>
      </c>
      <c r="O27" s="112"/>
      <c r="P27" s="112"/>
      <c r="Q27" s="112">
        <v>-5.866161327684976</v>
      </c>
      <c r="R27" s="112">
        <v>-19.266473430275731</v>
      </c>
      <c r="S27" s="112">
        <v>16.598199870593792</v>
      </c>
      <c r="T27" s="96"/>
      <c r="U27" s="1"/>
    </row>
    <row r="28" spans="2:21" ht="15" customHeight="1">
      <c r="B28" s="1"/>
      <c r="C28" s="100"/>
      <c r="D28" s="11"/>
      <c r="E28" s="11"/>
      <c r="F28" s="76"/>
      <c r="G28" s="110"/>
      <c r="H28" s="110"/>
      <c r="I28" s="110"/>
      <c r="J28" s="110"/>
      <c r="K28" s="110"/>
      <c r="L28" s="110"/>
      <c r="M28" s="110"/>
      <c r="N28" s="110"/>
      <c r="O28" s="110"/>
      <c r="P28" s="110"/>
      <c r="Q28" s="110"/>
      <c r="R28" s="110"/>
      <c r="S28" s="110"/>
      <c r="T28" s="5"/>
      <c r="U28" s="1"/>
    </row>
    <row r="29" spans="2:21" ht="20.100000000000001" customHeight="1">
      <c r="B29" s="1"/>
      <c r="C29" s="100"/>
      <c r="D29" s="11" t="s">
        <v>27</v>
      </c>
      <c r="E29" s="100"/>
      <c r="F29" s="76"/>
      <c r="G29" s="110">
        <v>-4.2725315881165464</v>
      </c>
      <c r="H29" s="110">
        <v>-22.523487563979042</v>
      </c>
      <c r="I29" s="110">
        <v>23.556759851482017</v>
      </c>
      <c r="J29" s="110"/>
      <c r="K29" s="110"/>
      <c r="L29" s="110">
        <v>0.56026318965690547</v>
      </c>
      <c r="M29" s="110">
        <v>7.8038886018968423</v>
      </c>
      <c r="N29" s="110">
        <v>-6.7192617133630632</v>
      </c>
      <c r="O29" s="110"/>
      <c r="P29" s="110"/>
      <c r="Q29" s="110">
        <v>-3.7362058202392823</v>
      </c>
      <c r="R29" s="110">
        <v>-16.477306840736667</v>
      </c>
      <c r="S29" s="110">
        <v>15.254657792443071</v>
      </c>
      <c r="T29" s="80"/>
      <c r="U29" s="1"/>
    </row>
    <row r="30" spans="2:21" ht="15" customHeight="1">
      <c r="B30" s="1"/>
      <c r="C30" s="100"/>
      <c r="D30" s="11"/>
      <c r="E30" s="100"/>
      <c r="F30" s="76"/>
      <c r="G30" s="110"/>
      <c r="H30" s="110"/>
      <c r="I30" s="110"/>
      <c r="J30" s="110"/>
      <c r="K30" s="110"/>
      <c r="L30" s="110"/>
      <c r="M30" s="110"/>
      <c r="N30" s="110"/>
      <c r="O30" s="110"/>
      <c r="P30" s="110"/>
      <c r="Q30" s="110"/>
      <c r="R30" s="110"/>
      <c r="S30" s="110"/>
      <c r="T30" s="5"/>
      <c r="U30" s="1"/>
    </row>
    <row r="31" spans="2:21" ht="20.100000000000001" customHeight="1">
      <c r="B31" s="60"/>
      <c r="C31" s="105"/>
      <c r="D31" s="106" t="s">
        <v>28</v>
      </c>
      <c r="E31" s="105"/>
      <c r="F31" s="95"/>
      <c r="G31" s="112">
        <v>-7.9956837284963047</v>
      </c>
      <c r="H31" s="112">
        <v>-19.328581317020724</v>
      </c>
      <c r="I31" s="112">
        <v>14.048219026650639</v>
      </c>
      <c r="J31" s="112"/>
      <c r="K31" s="112"/>
      <c r="L31" s="112">
        <v>1.1011188951394575</v>
      </c>
      <c r="M31" s="112">
        <v>6.0771529577456223</v>
      </c>
      <c r="N31" s="112">
        <v>-4.690957405757211</v>
      </c>
      <c r="O31" s="112"/>
      <c r="P31" s="112"/>
      <c r="Q31" s="112">
        <v>-6.9826068177417646</v>
      </c>
      <c r="R31" s="112">
        <v>-14.426055810562735</v>
      </c>
      <c r="S31" s="112">
        <v>8.6982656501818649</v>
      </c>
      <c r="T31" s="96"/>
      <c r="U31" s="1"/>
    </row>
    <row r="32" spans="2:21" ht="15" customHeight="1">
      <c r="B32" s="1"/>
      <c r="C32" s="11"/>
      <c r="D32" s="11"/>
      <c r="E32" s="11"/>
      <c r="F32" s="76"/>
      <c r="G32" s="108"/>
      <c r="H32" s="109"/>
      <c r="I32" s="104"/>
      <c r="J32" s="80"/>
      <c r="K32" s="76"/>
      <c r="L32" s="108"/>
      <c r="M32" s="109"/>
      <c r="N32" s="104"/>
      <c r="O32" s="80"/>
      <c r="P32" s="107"/>
      <c r="Q32" s="80"/>
      <c r="R32" s="109"/>
      <c r="S32" s="104"/>
      <c r="T32" s="80"/>
      <c r="U32" s="1"/>
    </row>
    <row r="33" spans="2:21" ht="15" customHeight="1">
      <c r="B33" s="1"/>
      <c r="C33" s="11"/>
      <c r="F33" s="76"/>
      <c r="G33" s="77"/>
      <c r="H33" s="78"/>
      <c r="I33" s="79"/>
      <c r="J33" s="80"/>
      <c r="K33" s="76"/>
      <c r="L33" s="77"/>
      <c r="M33" s="78"/>
      <c r="N33" s="79"/>
      <c r="O33" s="80"/>
      <c r="P33" s="81"/>
      <c r="Q33" s="80"/>
      <c r="R33" s="78"/>
      <c r="S33" s="79"/>
      <c r="T33" s="80"/>
      <c r="U33" s="1"/>
    </row>
    <row r="34" spans="2:21" ht="39.950000000000003" customHeight="1">
      <c r="B34" s="301" t="s">
        <v>11</v>
      </c>
      <c r="C34" s="301"/>
      <c r="D34" s="301"/>
      <c r="E34" s="301"/>
      <c r="F34" s="301"/>
      <c r="G34" s="301"/>
      <c r="H34" s="301"/>
      <c r="I34" s="301"/>
      <c r="J34" s="301"/>
      <c r="K34" s="301"/>
      <c r="L34" s="301"/>
      <c r="M34" s="301"/>
      <c r="N34" s="301"/>
      <c r="O34" s="301"/>
      <c r="P34" s="301"/>
      <c r="Q34" s="301"/>
      <c r="R34" s="301"/>
      <c r="S34" s="301"/>
      <c r="T34" s="301"/>
      <c r="U34" s="1"/>
    </row>
    <row r="35" spans="2:21" ht="17.45">
      <c r="B35" s="1"/>
      <c r="C35" s="1"/>
      <c r="D35" s="1"/>
      <c r="E35" s="1"/>
      <c r="F35" s="1"/>
      <c r="G35" s="1"/>
      <c r="H35" s="56"/>
      <c r="I35" s="57"/>
      <c r="J35" s="69"/>
      <c r="K35" s="58"/>
      <c r="L35" s="1"/>
      <c r="M35" s="56"/>
      <c r="N35" s="57"/>
      <c r="O35" s="69"/>
      <c r="P35" s="1"/>
      <c r="Q35" s="1"/>
      <c r="R35" s="10"/>
      <c r="S35" s="31"/>
      <c r="T35" s="1"/>
      <c r="U35" s="1"/>
    </row>
    <row r="36" spans="2:21" s="123" customFormat="1"/>
    <row r="37" spans="2:21" s="123" customFormat="1"/>
    <row r="38" spans="2:21" s="123" customFormat="1"/>
    <row r="39" spans="2:21" s="123" customFormat="1"/>
    <row r="40" spans="2:21" s="123" customFormat="1"/>
    <row r="41" spans="2:21" s="123" customFormat="1"/>
    <row r="42" spans="2:21" s="123" customFormat="1"/>
    <row r="43" spans="2:21" s="123" customFormat="1"/>
    <row r="44" spans="2:21" s="123" customFormat="1"/>
    <row r="45" spans="2:21" s="123" customFormat="1"/>
    <row r="46" spans="2:21" s="123" customFormat="1"/>
    <row r="47" spans="2:21" s="123" customFormat="1"/>
    <row r="48" spans="2:21" s="123" customFormat="1"/>
    <row r="49" s="123" customFormat="1"/>
    <row r="50" s="123" customFormat="1"/>
    <row r="51" s="123" customFormat="1"/>
    <row r="52" s="123" customFormat="1"/>
    <row r="53" s="123" customFormat="1"/>
    <row r="54" s="123" customFormat="1"/>
    <row r="55" s="123" customFormat="1"/>
    <row r="56" s="123" customFormat="1"/>
    <row r="57" s="123" customFormat="1"/>
    <row r="58" s="123" customFormat="1"/>
    <row r="59" s="123" customFormat="1"/>
    <row r="60" s="123" customFormat="1"/>
    <row r="61" s="123" customFormat="1"/>
    <row r="62" s="123" customFormat="1"/>
    <row r="63" s="123" customFormat="1"/>
    <row r="64" s="123" customFormat="1"/>
  </sheetData>
  <mergeCells count="12">
    <mergeCell ref="B34:T34"/>
    <mergeCell ref="K21:O22"/>
    <mergeCell ref="P21:T22"/>
    <mergeCell ref="F21:J22"/>
    <mergeCell ref="K7:O8"/>
    <mergeCell ref="P7:T8"/>
    <mergeCell ref="B2:S2"/>
    <mergeCell ref="B3:S3"/>
    <mergeCell ref="B4:P4"/>
    <mergeCell ref="B6:T6"/>
    <mergeCell ref="B20:T20"/>
    <mergeCell ref="F7:J8"/>
  </mergeCells>
  <phoneticPr fontId="3" type="noConversion"/>
  <printOptions horizontalCentered="1" verticalCentered="1"/>
  <pageMargins left="0.25" right="0.25" top="0.25" bottom="0.25" header="0" footer="0"/>
  <pageSetup scale="86" orientation="landscape" r:id="rId1"/>
  <headerFooter alignWithMargins="0"/>
  <rowBreaks count="1" manualBreakCount="1">
    <brk id="36" max="16383" man="1"/>
  </rowBreaks>
  <colBreaks count="1" manualBreakCount="1">
    <brk id="22"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AI82"/>
  <sheetViews>
    <sheetView showGridLines="0" zoomScale="80" workbookViewId="0"/>
  </sheetViews>
  <sheetFormatPr defaultRowHeight="13.15"/>
  <cols>
    <col min="1" max="1" width="2.7109375" customWidth="1"/>
    <col min="2" max="2" width="17.7109375" customWidth="1"/>
    <col min="3" max="3" width="19" customWidth="1"/>
    <col min="4" max="4" width="2.7109375" customWidth="1"/>
    <col min="5" max="12" width="12.7109375" customWidth="1"/>
    <col min="13" max="13" width="2.7109375" customWidth="1"/>
    <col min="14" max="14" width="11.7109375" customWidth="1"/>
    <col min="15" max="15" width="1.7109375" customWidth="1"/>
    <col min="16" max="16" width="10.7109375" style="1" customWidth="1"/>
    <col min="17" max="17" width="1.7109375" style="1" customWidth="1"/>
    <col min="18" max="18" width="10.7109375" customWidth="1"/>
    <col min="19" max="19" width="1.7109375" customWidth="1"/>
    <col min="20" max="20" width="10.7109375" customWidth="1"/>
    <col min="21" max="21" width="2.7109375" customWidth="1"/>
    <col min="22" max="23" width="11.7109375" style="123" customWidth="1"/>
    <col min="24" max="24" width="5.7109375" style="123" customWidth="1"/>
    <col min="25" max="35" width="9.140625" style="123" customWidth="1"/>
  </cols>
  <sheetData>
    <row r="1" spans="2:35" ht="30.75" customHeight="1">
      <c r="B1" s="14" t="s">
        <v>31</v>
      </c>
      <c r="E1" s="9"/>
      <c r="F1" s="9"/>
      <c r="G1" s="9"/>
      <c r="H1" s="9"/>
      <c r="I1" s="9"/>
      <c r="J1" s="9"/>
      <c r="K1" s="9"/>
      <c r="L1" s="9"/>
      <c r="M1" s="9"/>
      <c r="N1" s="9"/>
      <c r="O1" s="9"/>
      <c r="Q1" s="120"/>
      <c r="R1" s="1"/>
      <c r="S1" s="1"/>
      <c r="T1" s="1"/>
      <c r="U1" s="1"/>
    </row>
    <row r="2" spans="2:35" ht="18" customHeight="1">
      <c r="B2" s="303" t="s">
        <v>13</v>
      </c>
      <c r="C2" s="303"/>
      <c r="D2" s="303"/>
      <c r="E2" s="303"/>
      <c r="F2" s="303"/>
      <c r="G2" s="303"/>
      <c r="H2" s="303"/>
      <c r="I2" s="303"/>
      <c r="J2" s="303"/>
      <c r="K2" s="303"/>
      <c r="L2" s="303"/>
      <c r="M2" s="303"/>
      <c r="N2" s="303"/>
      <c r="O2" s="303"/>
      <c r="P2" s="303"/>
      <c r="Q2" s="303"/>
      <c r="R2" s="303"/>
      <c r="S2" s="303"/>
      <c r="T2" s="303"/>
      <c r="U2" s="1"/>
    </row>
    <row r="3" spans="2:35" ht="18" customHeight="1">
      <c r="B3" s="302" t="s">
        <v>14</v>
      </c>
      <c r="C3" s="302"/>
      <c r="D3" s="302"/>
      <c r="E3" s="302"/>
      <c r="F3" s="302"/>
      <c r="G3" s="302"/>
      <c r="H3" s="302"/>
      <c r="I3" s="302"/>
      <c r="J3" s="302"/>
      <c r="K3" s="302"/>
      <c r="L3" s="302"/>
      <c r="M3" s="302"/>
      <c r="N3" s="302"/>
      <c r="O3" s="302"/>
      <c r="P3" s="302"/>
      <c r="Q3" s="302"/>
      <c r="R3" s="302"/>
      <c r="S3" s="302"/>
      <c r="T3" s="302"/>
      <c r="U3" s="1"/>
    </row>
    <row r="4" spans="2:35" ht="18" customHeight="1">
      <c r="B4" s="302" t="s">
        <v>15</v>
      </c>
      <c r="C4" s="302"/>
      <c r="D4" s="302"/>
      <c r="E4" s="302"/>
      <c r="F4" s="302"/>
      <c r="G4" s="302"/>
      <c r="H4" s="302"/>
      <c r="I4" s="302"/>
      <c r="J4" s="302"/>
      <c r="K4" s="302"/>
      <c r="L4" s="302"/>
      <c r="M4" s="302"/>
      <c r="N4" s="302"/>
      <c r="O4" s="302"/>
      <c r="P4" s="302"/>
      <c r="Q4" s="302"/>
      <c r="R4" s="302"/>
      <c r="S4" s="302"/>
      <c r="T4" s="302"/>
      <c r="U4" s="1"/>
    </row>
    <row r="5" spans="2:35" s="68" customFormat="1" ht="21" customHeight="1">
      <c r="B5" s="310"/>
      <c r="C5" s="310"/>
      <c r="D5" s="90"/>
      <c r="E5" s="311" t="s">
        <v>17</v>
      </c>
      <c r="F5" s="311"/>
      <c r="G5" s="311"/>
      <c r="H5" s="311"/>
      <c r="I5" s="311"/>
      <c r="J5" s="311"/>
      <c r="K5" s="311"/>
      <c r="L5" s="312"/>
      <c r="M5" s="213"/>
      <c r="N5" s="308" t="s">
        <v>32</v>
      </c>
      <c r="O5" s="308"/>
      <c r="P5" s="308"/>
      <c r="Q5" s="308"/>
      <c r="R5" s="308"/>
      <c r="S5" s="308"/>
      <c r="T5" s="309"/>
      <c r="V5" s="123"/>
      <c r="W5" s="123"/>
      <c r="X5" s="123"/>
      <c r="Y5" s="123"/>
      <c r="Z5" s="123"/>
      <c r="AA5" s="123"/>
      <c r="AB5" s="123"/>
      <c r="AC5" s="123"/>
      <c r="AD5" s="123"/>
      <c r="AE5" s="123"/>
      <c r="AF5" s="123"/>
      <c r="AG5" s="123"/>
      <c r="AH5" s="123"/>
      <c r="AI5" s="123"/>
    </row>
    <row r="6" spans="2:35" s="68" customFormat="1" ht="15.75" customHeight="1">
      <c r="B6" s="313"/>
      <c r="C6" s="313"/>
      <c r="D6" s="90"/>
      <c r="E6" s="323" t="s">
        <v>25</v>
      </c>
      <c r="F6" s="320" t="s">
        <v>33</v>
      </c>
      <c r="G6" s="325" t="s">
        <v>34</v>
      </c>
      <c r="H6" s="314" t="s">
        <v>33</v>
      </c>
      <c r="I6" s="325" t="s">
        <v>27</v>
      </c>
      <c r="J6" s="320" t="s">
        <v>33</v>
      </c>
      <c r="K6" s="325" t="s">
        <v>28</v>
      </c>
      <c r="L6" s="320" t="s">
        <v>33</v>
      </c>
      <c r="M6" s="214"/>
      <c r="N6" s="320" t="s">
        <v>35</v>
      </c>
      <c r="O6" s="304" t="s">
        <v>36</v>
      </c>
      <c r="P6" s="305"/>
      <c r="Q6" s="304" t="s">
        <v>37</v>
      </c>
      <c r="R6" s="305"/>
      <c r="S6" s="304" t="s">
        <v>38</v>
      </c>
      <c r="T6" s="305"/>
      <c r="V6" s="123"/>
      <c r="W6" s="123"/>
      <c r="X6" s="123"/>
      <c r="Y6" s="123"/>
      <c r="Z6" s="123"/>
      <c r="AA6" s="123"/>
      <c r="AB6" s="123"/>
      <c r="AC6" s="123"/>
      <c r="AD6" s="123"/>
      <c r="AE6" s="123"/>
      <c r="AF6" s="123"/>
      <c r="AG6" s="123"/>
      <c r="AH6" s="123"/>
      <c r="AI6" s="123"/>
    </row>
    <row r="7" spans="2:35" s="68" customFormat="1" ht="24" customHeight="1">
      <c r="B7" s="346"/>
      <c r="C7" s="346"/>
      <c r="D7" s="90"/>
      <c r="E7" s="324"/>
      <c r="F7" s="321"/>
      <c r="G7" s="326"/>
      <c r="H7" s="315"/>
      <c r="I7" s="326"/>
      <c r="J7" s="321"/>
      <c r="K7" s="326"/>
      <c r="L7" s="321"/>
      <c r="M7" s="215"/>
      <c r="N7" s="321"/>
      <c r="O7" s="306"/>
      <c r="P7" s="307"/>
      <c r="Q7" s="306"/>
      <c r="R7" s="307"/>
      <c r="S7" s="306"/>
      <c r="T7" s="307"/>
      <c r="V7" s="123"/>
      <c r="W7" s="123"/>
      <c r="X7" s="123"/>
      <c r="Y7" s="123"/>
      <c r="Z7" s="123"/>
      <c r="AA7" s="123"/>
      <c r="AB7" s="123"/>
      <c r="AC7" s="123"/>
      <c r="AD7" s="123"/>
      <c r="AE7" s="123"/>
      <c r="AF7" s="123"/>
      <c r="AG7" s="123"/>
      <c r="AH7" s="123"/>
      <c r="AI7" s="123"/>
    </row>
    <row r="8" spans="2:35" ht="20.100000000000001" customHeight="1">
      <c r="B8" s="390" t="s">
        <v>39</v>
      </c>
      <c r="C8" s="391"/>
      <c r="D8" s="192"/>
      <c r="E8" s="124">
        <v>84.222222222222229</v>
      </c>
      <c r="F8" s="125">
        <v>-0.47268907560411572</v>
      </c>
      <c r="G8" s="124">
        <v>80.501377410468322</v>
      </c>
      <c r="H8" s="125">
        <v>-7.2683480488534995</v>
      </c>
      <c r="I8" s="124">
        <v>82.540740740740745</v>
      </c>
      <c r="J8" s="125">
        <v>-4.2725315881165464</v>
      </c>
      <c r="K8" s="124">
        <v>81.877959927140253</v>
      </c>
      <c r="L8" s="125">
        <v>-7.9956837284963047</v>
      </c>
      <c r="M8" s="216"/>
      <c r="N8" s="85">
        <v>0</v>
      </c>
      <c r="O8" s="85"/>
      <c r="P8" s="85">
        <v>0.83333333333333337</v>
      </c>
      <c r="Q8" s="85"/>
      <c r="R8" s="85">
        <v>1.1235955056179776</v>
      </c>
      <c r="S8" s="85"/>
      <c r="T8" s="129">
        <v>0.27397260273972601</v>
      </c>
    </row>
    <row r="9" spans="2:35" ht="20.100000000000001" customHeight="1">
      <c r="B9" s="392" t="s">
        <v>40</v>
      </c>
      <c r="C9" s="393"/>
      <c r="D9" s="192"/>
      <c r="E9" s="126">
        <v>71.597659023830431</v>
      </c>
      <c r="F9" s="127">
        <v>2.2567863879135706</v>
      </c>
      <c r="G9" s="126">
        <v>65.86588876621515</v>
      </c>
      <c r="H9" s="127">
        <v>-2.7865330355906766</v>
      </c>
      <c r="I9" s="126">
        <v>68.17111124754949</v>
      </c>
      <c r="J9" s="127">
        <v>-1.846352543680011</v>
      </c>
      <c r="K9" s="126">
        <v>65.606662741770904</v>
      </c>
      <c r="L9" s="127">
        <v>-1.0591647189117774</v>
      </c>
      <c r="M9" s="216"/>
      <c r="N9" s="67">
        <v>1.4410077836952069</v>
      </c>
      <c r="O9" s="67"/>
      <c r="P9" s="67">
        <v>1.7678595558441006</v>
      </c>
      <c r="Q9" s="67"/>
      <c r="R9" s="67">
        <v>1.6517838842196753</v>
      </c>
      <c r="S9" s="67"/>
      <c r="T9" s="127">
        <v>1.4282294804750331</v>
      </c>
    </row>
    <row r="10" spans="2:35" ht="20.100000000000001" customHeight="1">
      <c r="B10" s="394" t="s">
        <v>41</v>
      </c>
      <c r="C10" s="395"/>
      <c r="D10" s="192"/>
      <c r="E10" s="128">
        <v>68.187263440267515</v>
      </c>
      <c r="F10" s="129">
        <v>-2.0849539375051771</v>
      </c>
      <c r="G10" s="128">
        <v>65.191830836348515</v>
      </c>
      <c r="H10" s="129">
        <v>-4.5737401191483347</v>
      </c>
      <c r="I10" s="128">
        <v>66.812467783584609</v>
      </c>
      <c r="J10" s="129">
        <v>-4.1886280321408114</v>
      </c>
      <c r="K10" s="128">
        <v>66.272451591588521</v>
      </c>
      <c r="L10" s="129">
        <v>-0.11161208584765968</v>
      </c>
      <c r="M10" s="216"/>
      <c r="N10" s="85">
        <v>-1.4236035644425125</v>
      </c>
      <c r="O10" s="85"/>
      <c r="P10" s="85">
        <v>4.764512595837897E-2</v>
      </c>
      <c r="Q10" s="85"/>
      <c r="R10" s="85">
        <v>-0.29410535168458923</v>
      </c>
      <c r="S10" s="85"/>
      <c r="T10" s="129">
        <v>1.1068708854816209</v>
      </c>
    </row>
    <row r="11" spans="2:35" ht="20.100000000000001" customHeight="1">
      <c r="B11" s="392" t="s">
        <v>42</v>
      </c>
      <c r="C11" s="393"/>
      <c r="D11" s="192"/>
      <c r="E11" s="126">
        <v>72.471523644973445</v>
      </c>
      <c r="F11" s="127">
        <v>4.4580525664171615</v>
      </c>
      <c r="G11" s="126">
        <v>65.741030714411139</v>
      </c>
      <c r="H11" s="127">
        <v>-2.9370457436332411</v>
      </c>
      <c r="I11" s="126">
        <v>68.098860873898033</v>
      </c>
      <c r="J11" s="127">
        <v>-0.9830832290278998</v>
      </c>
      <c r="K11" s="126">
        <v>63.658969065993759</v>
      </c>
      <c r="L11" s="127">
        <v>0.45210041093542386</v>
      </c>
      <c r="M11" s="216"/>
      <c r="N11" s="67">
        <v>2.8684275487533943</v>
      </c>
      <c r="O11" s="67"/>
      <c r="P11" s="67">
        <v>2.8845805653035561</v>
      </c>
      <c r="Q11" s="67"/>
      <c r="R11" s="67">
        <v>2.8812114036786167</v>
      </c>
      <c r="S11" s="67"/>
      <c r="T11" s="127">
        <v>2.3906998326819289</v>
      </c>
    </row>
    <row r="12" spans="2:35" ht="20.100000000000001" customHeight="1">
      <c r="B12" s="394" t="s">
        <v>43</v>
      </c>
      <c r="C12" s="395"/>
      <c r="D12" s="192"/>
      <c r="E12" s="128">
        <v>68.289822171774503</v>
      </c>
      <c r="F12" s="129">
        <v>-4.2253901432632128</v>
      </c>
      <c r="G12" s="128">
        <v>63.845761956314078</v>
      </c>
      <c r="H12" s="129">
        <v>-7.4990153248115003</v>
      </c>
      <c r="I12" s="128">
        <v>65.227206060528772</v>
      </c>
      <c r="J12" s="129">
        <v>-6.9309798141639725</v>
      </c>
      <c r="K12" s="128">
        <v>65.570352812944691</v>
      </c>
      <c r="L12" s="129">
        <v>-2.3414239580289071</v>
      </c>
      <c r="M12" s="216"/>
      <c r="N12" s="85">
        <v>4.0141676505312871</v>
      </c>
      <c r="O12" s="85"/>
      <c r="P12" s="85">
        <v>2.9975075429620883</v>
      </c>
      <c r="Q12" s="85"/>
      <c r="R12" s="85">
        <v>4.0141676505312871</v>
      </c>
      <c r="S12" s="85"/>
      <c r="T12" s="129">
        <v>-1.5670784731335927</v>
      </c>
    </row>
    <row r="13" spans="2:35" ht="20.100000000000001" customHeight="1">
      <c r="B13" s="396" t="s">
        <v>44</v>
      </c>
      <c r="C13" s="397"/>
      <c r="D13" s="192"/>
      <c r="E13" s="130">
        <v>56.895547232625887</v>
      </c>
      <c r="F13" s="131">
        <v>-17.128291509507388</v>
      </c>
      <c r="G13" s="130">
        <v>53.383452892740394</v>
      </c>
      <c r="H13" s="131">
        <v>-24.123915381420307</v>
      </c>
      <c r="I13" s="130">
        <v>54.144761035329246</v>
      </c>
      <c r="J13" s="131">
        <v>-22.523487563979042</v>
      </c>
      <c r="K13" s="130">
        <v>56.622877422897652</v>
      </c>
      <c r="L13" s="131">
        <v>-19.328581317020724</v>
      </c>
      <c r="M13" s="216"/>
      <c r="N13" s="133">
        <v>0.37593984962406013</v>
      </c>
      <c r="O13" s="133"/>
      <c r="P13" s="133">
        <v>0.27882205513784464</v>
      </c>
      <c r="Q13" s="133"/>
      <c r="R13" s="133">
        <v>0.37593984962406013</v>
      </c>
      <c r="S13" s="133"/>
      <c r="T13" s="131">
        <v>9.1667524976825621E-2</v>
      </c>
    </row>
    <row r="14" spans="2:35" ht="9.9499999999999993" customHeight="1">
      <c r="E14" s="212"/>
      <c r="F14" s="212"/>
      <c r="G14" s="212"/>
      <c r="H14" s="212"/>
      <c r="I14" s="212"/>
      <c r="J14" s="212"/>
      <c r="K14" s="212"/>
      <c r="L14" s="212"/>
      <c r="M14" s="85"/>
      <c r="N14" s="85"/>
      <c r="O14" s="85"/>
      <c r="P14" s="85"/>
      <c r="Q14" s="85"/>
      <c r="R14" s="85"/>
      <c r="S14" s="85"/>
      <c r="T14" s="85"/>
    </row>
    <row r="15" spans="2:35" ht="21" customHeight="1">
      <c r="E15" s="311" t="s">
        <v>45</v>
      </c>
      <c r="F15" s="311"/>
      <c r="G15" s="311"/>
      <c r="H15" s="311"/>
      <c r="I15" s="311"/>
      <c r="J15" s="311"/>
      <c r="K15" s="311"/>
      <c r="L15" s="327"/>
      <c r="M15" s="213"/>
      <c r="N15" s="311" t="s">
        <v>46</v>
      </c>
      <c r="O15" s="311"/>
      <c r="P15" s="311"/>
      <c r="Q15" s="311"/>
      <c r="R15" s="311"/>
      <c r="S15" s="311"/>
      <c r="T15" s="327"/>
    </row>
    <row r="16" spans="2:35" ht="22.5" customHeight="1">
      <c r="E16" s="323" t="s">
        <v>25</v>
      </c>
      <c r="F16" s="320" t="s">
        <v>33</v>
      </c>
      <c r="G16" s="323" t="s">
        <v>34</v>
      </c>
      <c r="H16" s="320" t="s">
        <v>33</v>
      </c>
      <c r="I16" s="323" t="s">
        <v>27</v>
      </c>
      <c r="J16" s="320" t="s">
        <v>33</v>
      </c>
      <c r="K16" s="323" t="s">
        <v>28</v>
      </c>
      <c r="L16" s="320" t="s">
        <v>33</v>
      </c>
      <c r="M16" s="214"/>
      <c r="N16" s="305" t="s">
        <v>35</v>
      </c>
      <c r="O16" s="304" t="s">
        <v>36</v>
      </c>
      <c r="P16" s="305"/>
      <c r="Q16" s="304" t="s">
        <v>37</v>
      </c>
      <c r="R16" s="305"/>
      <c r="S16" s="304" t="s">
        <v>38</v>
      </c>
      <c r="T16" s="305"/>
    </row>
    <row r="17" spans="2:35" ht="18.75" customHeight="1">
      <c r="E17" s="324"/>
      <c r="F17" s="321"/>
      <c r="G17" s="324"/>
      <c r="H17" s="321"/>
      <c r="I17" s="324"/>
      <c r="J17" s="321"/>
      <c r="K17" s="324"/>
      <c r="L17" s="321"/>
      <c r="M17" s="215"/>
      <c r="N17" s="307"/>
      <c r="O17" s="306"/>
      <c r="P17" s="307"/>
      <c r="Q17" s="306"/>
      <c r="R17" s="307"/>
      <c r="S17" s="306"/>
      <c r="T17" s="307"/>
    </row>
    <row r="18" spans="2:35" ht="20.100000000000001" customHeight="1">
      <c r="B18" s="398" t="s">
        <v>39</v>
      </c>
      <c r="C18" s="399"/>
      <c r="D18" s="192"/>
      <c r="E18" s="135">
        <v>93.85309234828496</v>
      </c>
      <c r="F18" s="125">
        <v>3.9389388399555139</v>
      </c>
      <c r="G18" s="135">
        <v>87.865040038327294</v>
      </c>
      <c r="H18" s="125">
        <v>1.5120907388808189</v>
      </c>
      <c r="I18" s="135">
        <v>87.601627030422691</v>
      </c>
      <c r="J18" s="125">
        <v>0.56026318965690547</v>
      </c>
      <c r="K18" s="135">
        <v>84.073193032413073</v>
      </c>
      <c r="L18" s="125">
        <v>1.1011188951394575</v>
      </c>
      <c r="M18" s="216"/>
      <c r="N18" s="124">
        <v>-0.47268907563025209</v>
      </c>
      <c r="O18" s="132"/>
      <c r="P18" s="132">
        <v>-6.4955842826059129</v>
      </c>
      <c r="Q18" s="132"/>
      <c r="R18" s="132">
        <v>-3.1969420554252452</v>
      </c>
      <c r="S18" s="132"/>
      <c r="T18" s="125">
        <v>-7.7436171086117724</v>
      </c>
    </row>
    <row r="19" spans="2:35" ht="20.100000000000001" customHeight="1">
      <c r="B19" s="400" t="s">
        <v>40</v>
      </c>
      <c r="C19" s="401"/>
      <c r="D19" s="192"/>
      <c r="E19" s="136">
        <v>141.09617901159129</v>
      </c>
      <c r="F19" s="127">
        <v>10.131225815251995</v>
      </c>
      <c r="G19" s="136">
        <v>132.77612054675745</v>
      </c>
      <c r="H19" s="127">
        <v>5.0730167493385983</v>
      </c>
      <c r="I19" s="136">
        <v>133.9460003010978</v>
      </c>
      <c r="J19" s="127">
        <v>5.8153498127432508</v>
      </c>
      <c r="K19" s="136">
        <v>126.4135835227346</v>
      </c>
      <c r="L19" s="127">
        <v>4.8616789714629736</v>
      </c>
      <c r="M19" s="216"/>
      <c r="N19" s="126">
        <v>3.7303146390970441</v>
      </c>
      <c r="O19" s="67"/>
      <c r="P19" s="67">
        <v>-1.0679354702470891</v>
      </c>
      <c r="Q19" s="67"/>
      <c r="R19" s="67">
        <v>-0.22506641324381962</v>
      </c>
      <c r="S19" s="67"/>
      <c r="T19" s="127">
        <v>0.35393745874177779</v>
      </c>
    </row>
    <row r="20" spans="2:35" ht="20.100000000000001" customHeight="1">
      <c r="B20" s="402" t="s">
        <v>41</v>
      </c>
      <c r="C20" s="403"/>
      <c r="D20" s="192"/>
      <c r="E20" s="137">
        <v>85.86377844124209</v>
      </c>
      <c r="F20" s="129">
        <v>7.9274204192209377</v>
      </c>
      <c r="G20" s="137">
        <v>78.76203850642753</v>
      </c>
      <c r="H20" s="129">
        <v>3.4428674928473773</v>
      </c>
      <c r="I20" s="137">
        <v>80.123407844635537</v>
      </c>
      <c r="J20" s="129">
        <v>3.5538236863206389</v>
      </c>
      <c r="K20" s="137">
        <v>78.02426149364338</v>
      </c>
      <c r="L20" s="129">
        <v>2.6601334974995647</v>
      </c>
      <c r="M20" s="216"/>
      <c r="N20" s="128">
        <v>-3.4788760234283158</v>
      </c>
      <c r="O20" s="85"/>
      <c r="P20" s="85">
        <v>-4.528274157453489</v>
      </c>
      <c r="Q20" s="85"/>
      <c r="R20" s="85">
        <v>-4.4704144046294552</v>
      </c>
      <c r="S20" s="85"/>
      <c r="T20" s="129">
        <v>0.99402339793545491</v>
      </c>
    </row>
    <row r="21" spans="2:35" ht="20.100000000000001" customHeight="1">
      <c r="B21" s="400" t="s">
        <v>42</v>
      </c>
      <c r="C21" s="401"/>
      <c r="D21" s="192"/>
      <c r="E21" s="136">
        <v>213.4091455944195</v>
      </c>
      <c r="F21" s="127">
        <v>9.764171053628214</v>
      </c>
      <c r="G21" s="136">
        <v>204.4313839414726</v>
      </c>
      <c r="H21" s="127">
        <v>3.8797354106866249</v>
      </c>
      <c r="I21" s="136">
        <v>205.0829780460997</v>
      </c>
      <c r="J21" s="127">
        <v>5.7340592966458157</v>
      </c>
      <c r="K21" s="136">
        <v>191.94036360474186</v>
      </c>
      <c r="L21" s="127">
        <v>2.7991212709375413</v>
      </c>
      <c r="M21" s="216"/>
      <c r="N21" s="126">
        <v>7.4543561230516699</v>
      </c>
      <c r="O21" s="67"/>
      <c r="P21" s="67">
        <v>-0.13718662910337176</v>
      </c>
      <c r="Q21" s="67"/>
      <c r="R21" s="67">
        <v>1.869803468562472</v>
      </c>
      <c r="S21" s="67"/>
      <c r="T21" s="127">
        <v>2.8536086074294991</v>
      </c>
    </row>
    <row r="22" spans="2:35" ht="20.100000000000001" customHeight="1">
      <c r="B22" s="402" t="s">
        <v>43</v>
      </c>
      <c r="C22" s="403"/>
      <c r="D22" s="192"/>
      <c r="E22" s="137">
        <v>133.98066374868415</v>
      </c>
      <c r="F22" s="129">
        <v>7.6033514174394368</v>
      </c>
      <c r="G22" s="137">
        <v>123.60280080193901</v>
      </c>
      <c r="H22" s="129">
        <v>1.9632585948664667</v>
      </c>
      <c r="I22" s="137">
        <v>123.06077610928619</v>
      </c>
      <c r="J22" s="129">
        <v>2.4786081894290541</v>
      </c>
      <c r="K22" s="137">
        <v>119.15668577421866</v>
      </c>
      <c r="L22" s="129">
        <v>4.0809449400246667</v>
      </c>
      <c r="M22" s="216"/>
      <c r="N22" s="128">
        <v>-0.38083673694668285</v>
      </c>
      <c r="O22" s="85"/>
      <c r="P22" s="85">
        <v>-4.7262913318857178</v>
      </c>
      <c r="Q22" s="85"/>
      <c r="R22" s="85">
        <v>-3.1950333131435493</v>
      </c>
      <c r="S22" s="85"/>
      <c r="T22" s="129">
        <v>-3.8718104803936488</v>
      </c>
    </row>
    <row r="23" spans="2:35" ht="20.100000000000001" customHeight="1">
      <c r="B23" s="404" t="s">
        <v>44</v>
      </c>
      <c r="C23" s="405"/>
      <c r="D23" s="192"/>
      <c r="E23" s="138">
        <v>108.94248390871854</v>
      </c>
      <c r="F23" s="131">
        <v>15.152611119993123</v>
      </c>
      <c r="G23" s="138">
        <v>99.155471437180921</v>
      </c>
      <c r="H23" s="131">
        <v>6.4018089172831862</v>
      </c>
      <c r="I23" s="138">
        <v>99.436586858093619</v>
      </c>
      <c r="J23" s="131">
        <v>7.8038886018968423</v>
      </c>
      <c r="K23" s="138">
        <v>95.325904986444783</v>
      </c>
      <c r="L23" s="131">
        <v>6.0771529577456223</v>
      </c>
      <c r="M23" s="216"/>
      <c r="N23" s="130">
        <v>-16.816743733268435</v>
      </c>
      <c r="O23" s="133"/>
      <c r="P23" s="133">
        <v>-23.912356122910044</v>
      </c>
      <c r="Q23" s="133"/>
      <c r="R23" s="133">
        <v>-22.232222479598928</v>
      </c>
      <c r="S23" s="133"/>
      <c r="T23" s="131">
        <v>-19.254631824148223</v>
      </c>
    </row>
    <row r="24" spans="2:35" ht="9.9499999999999993" customHeight="1">
      <c r="E24" s="212"/>
      <c r="F24" s="212"/>
      <c r="G24" s="212"/>
      <c r="H24" s="212"/>
      <c r="I24" s="212"/>
      <c r="J24" s="212"/>
      <c r="K24" s="212"/>
      <c r="L24" s="212"/>
      <c r="M24" s="85"/>
      <c r="N24" s="85"/>
      <c r="O24" s="85"/>
      <c r="P24" s="85"/>
      <c r="Q24" s="85"/>
      <c r="R24" s="85"/>
      <c r="S24" s="85"/>
      <c r="T24" s="85"/>
    </row>
    <row r="25" spans="2:35" s="68" customFormat="1" ht="21" customHeight="1">
      <c r="B25" s="310"/>
      <c r="C25" s="310"/>
      <c r="D25" s="90"/>
      <c r="E25" s="311" t="s">
        <v>19</v>
      </c>
      <c r="F25" s="311"/>
      <c r="G25" s="311"/>
      <c r="H25" s="311"/>
      <c r="I25" s="311"/>
      <c r="J25" s="311"/>
      <c r="K25" s="311"/>
      <c r="L25" s="327"/>
      <c r="M25" s="213"/>
      <c r="N25" s="311" t="s">
        <v>47</v>
      </c>
      <c r="O25" s="311"/>
      <c r="P25" s="311"/>
      <c r="Q25" s="311"/>
      <c r="R25" s="311"/>
      <c r="S25" s="311"/>
      <c r="T25" s="327"/>
      <c r="V25" s="123"/>
      <c r="W25" s="123"/>
      <c r="X25" s="123"/>
      <c r="Y25" s="123"/>
      <c r="Z25" s="123"/>
      <c r="AA25" s="123"/>
      <c r="AB25" s="123"/>
      <c r="AC25" s="123"/>
      <c r="AD25" s="123"/>
      <c r="AE25" s="123"/>
      <c r="AF25" s="123"/>
      <c r="AG25" s="123"/>
      <c r="AH25" s="123"/>
      <c r="AI25" s="123"/>
    </row>
    <row r="26" spans="2:35" s="68" customFormat="1" ht="19.5" customHeight="1">
      <c r="B26" s="90"/>
      <c r="C26" s="90"/>
      <c r="D26" s="90"/>
      <c r="E26" s="323" t="s">
        <v>25</v>
      </c>
      <c r="F26" s="320" t="s">
        <v>33</v>
      </c>
      <c r="G26" s="323" t="s">
        <v>34</v>
      </c>
      <c r="H26" s="320" t="s">
        <v>33</v>
      </c>
      <c r="I26" s="323" t="s">
        <v>27</v>
      </c>
      <c r="J26" s="320" t="s">
        <v>33</v>
      </c>
      <c r="K26" s="323" t="s">
        <v>28</v>
      </c>
      <c r="L26" s="320" t="s">
        <v>33</v>
      </c>
      <c r="M26" s="214"/>
      <c r="N26" s="305" t="s">
        <v>35</v>
      </c>
      <c r="O26" s="304" t="s">
        <v>36</v>
      </c>
      <c r="P26" s="305"/>
      <c r="Q26" s="304" t="s">
        <v>37</v>
      </c>
      <c r="R26" s="305"/>
      <c r="S26" s="304" t="s">
        <v>38</v>
      </c>
      <c r="T26" s="305"/>
      <c r="V26" s="123"/>
      <c r="W26" s="123"/>
      <c r="X26" s="123"/>
      <c r="Y26" s="123"/>
      <c r="Z26" s="123"/>
      <c r="AA26" s="123"/>
      <c r="AB26" s="123"/>
      <c r="AC26" s="123"/>
      <c r="AD26" s="123"/>
      <c r="AE26" s="123"/>
      <c r="AF26" s="123"/>
      <c r="AG26" s="123"/>
      <c r="AH26" s="123"/>
      <c r="AI26" s="123"/>
    </row>
    <row r="27" spans="2:35" s="68" customFormat="1" ht="25.5" customHeight="1">
      <c r="B27" s="90"/>
      <c r="C27" s="90"/>
      <c r="D27" s="90"/>
      <c r="E27" s="324"/>
      <c r="F27" s="321"/>
      <c r="G27" s="324"/>
      <c r="H27" s="321"/>
      <c r="I27" s="324"/>
      <c r="J27" s="321"/>
      <c r="K27" s="324"/>
      <c r="L27" s="321"/>
      <c r="M27" s="215"/>
      <c r="N27" s="307"/>
      <c r="O27" s="306"/>
      <c r="P27" s="307"/>
      <c r="Q27" s="306"/>
      <c r="R27" s="307"/>
      <c r="S27" s="306"/>
      <c r="T27" s="307"/>
      <c r="V27" s="123"/>
      <c r="W27" s="123"/>
      <c r="X27" s="123"/>
      <c r="Y27" s="123"/>
      <c r="Z27" s="123"/>
      <c r="AA27" s="123"/>
      <c r="AB27" s="123"/>
      <c r="AC27" s="123"/>
      <c r="AD27" s="123"/>
      <c r="AE27" s="123"/>
      <c r="AF27" s="123"/>
      <c r="AG27" s="123"/>
      <c r="AH27" s="123"/>
      <c r="AI27" s="123"/>
    </row>
    <row r="28" spans="2:35" ht="20.100000000000001" customHeight="1">
      <c r="B28" s="398" t="s">
        <v>39</v>
      </c>
      <c r="C28" s="399"/>
      <c r="D28" s="192"/>
      <c r="E28" s="135">
        <v>79.045159999999996</v>
      </c>
      <c r="F28" s="125">
        <v>3.4476308307376082</v>
      </c>
      <c r="G28" s="135">
        <v>70.732567493112953</v>
      </c>
      <c r="H28" s="125">
        <v>-5.866161327684976</v>
      </c>
      <c r="I28" s="135">
        <v>72.307031851851846</v>
      </c>
      <c r="J28" s="125">
        <v>-3.7362058202392823</v>
      </c>
      <c r="K28" s="135">
        <v>68.837415300546454</v>
      </c>
      <c r="L28" s="125">
        <v>-6.9826068177417646</v>
      </c>
      <c r="M28" s="216"/>
      <c r="N28" s="124">
        <v>3.4476308307676935</v>
      </c>
      <c r="O28" s="132"/>
      <c r="P28" s="132">
        <v>-5.081712672096387</v>
      </c>
      <c r="Q28" s="132"/>
      <c r="R28" s="132">
        <v>-2.6545901553466891</v>
      </c>
      <c r="S28" s="132"/>
      <c r="T28" s="125">
        <v>-6.7277646445792589</v>
      </c>
    </row>
    <row r="29" spans="2:35" ht="20.100000000000001" customHeight="1">
      <c r="B29" s="400" t="s">
        <v>40</v>
      </c>
      <c r="C29" s="401"/>
      <c r="D29" s="192"/>
      <c r="E29" s="136">
        <v>101.02156114437254</v>
      </c>
      <c r="F29" s="127">
        <v>12.616652328308382</v>
      </c>
      <c r="G29" s="136">
        <v>87.454171867423</v>
      </c>
      <c r="H29" s="127">
        <v>2.1451224261535837</v>
      </c>
      <c r="I29" s="136">
        <v>91.31247687690437</v>
      </c>
      <c r="J29" s="127">
        <v>3.8616254098399487</v>
      </c>
      <c r="K29" s="136">
        <v>82.935733401547353</v>
      </c>
      <c r="L29" s="127">
        <v>3.7510210640735906</v>
      </c>
      <c r="M29" s="216"/>
      <c r="N29" s="126">
        <v>14.23946705403452</v>
      </c>
      <c r="O29" s="67"/>
      <c r="P29" s="67">
        <v>3.9509047338431884</v>
      </c>
      <c r="Q29" s="67"/>
      <c r="R29" s="67">
        <v>5.5771950002656379</v>
      </c>
      <c r="S29" s="67"/>
      <c r="T29" s="127">
        <v>5.2328237331842393</v>
      </c>
    </row>
    <row r="30" spans="2:35" ht="20.100000000000001" customHeight="1">
      <c r="B30" s="402" t="s">
        <v>41</v>
      </c>
      <c r="C30" s="403"/>
      <c r="D30" s="192"/>
      <c r="E30" s="137">
        <v>58.548160805497375</v>
      </c>
      <c r="F30" s="129">
        <v>5.6771834175606717</v>
      </c>
      <c r="G30" s="137">
        <v>51.346414906369908</v>
      </c>
      <c r="H30" s="129">
        <v>-1.2883404380724972</v>
      </c>
      <c r="I30" s="137">
        <v>53.532426053307226</v>
      </c>
      <c r="J30" s="129">
        <v>-0.78366080100581526</v>
      </c>
      <c r="K30" s="137">
        <v>51.708590928069256</v>
      </c>
      <c r="L30" s="129">
        <v>2.5455523811432457</v>
      </c>
      <c r="M30" s="216"/>
      <c r="N30" s="128">
        <v>4.1727592675750014</v>
      </c>
      <c r="O30" s="85"/>
      <c r="P30" s="85">
        <v>-1.2413091435734771</v>
      </c>
      <c r="Q30" s="85"/>
      <c r="R30" s="85">
        <v>-1.0754613643569852</v>
      </c>
      <c r="S30" s="85"/>
      <c r="T30" s="129">
        <v>3.6805992448114906</v>
      </c>
    </row>
    <row r="31" spans="2:35" ht="20.100000000000001" customHeight="1">
      <c r="B31" s="400" t="s">
        <v>42</v>
      </c>
      <c r="C31" s="401"/>
      <c r="D31" s="192"/>
      <c r="E31" s="136">
        <v>154.66085940999551</v>
      </c>
      <c r="F31" s="127">
        <v>14.657515498233021</v>
      </c>
      <c r="G31" s="136">
        <v>134.39529890685927</v>
      </c>
      <c r="H31" s="127">
        <v>0.82874006320507343</v>
      </c>
      <c r="I31" s="136">
        <v>139.65917189566028</v>
      </c>
      <c r="J31" s="127">
        <v>4.6946054923744418</v>
      </c>
      <c r="K31" s="136">
        <v>122.18725669229856</v>
      </c>
      <c r="L31" s="127">
        <v>3.2638765206670151</v>
      </c>
      <c r="M31" s="216"/>
      <c r="N31" s="126">
        <v>17.946383259495203</v>
      </c>
      <c r="O31" s="67"/>
      <c r="P31" s="67">
        <v>3.7372263033321635</v>
      </c>
      <c r="Q31" s="67"/>
      <c r="R31" s="67">
        <v>7.7110784048207401</v>
      </c>
      <c r="S31" s="67"/>
      <c r="T31" s="127">
        <v>5.7326058438958221</v>
      </c>
    </row>
    <row r="32" spans="2:35" ht="20.100000000000001" customHeight="1">
      <c r="B32" s="402" t="s">
        <v>43</v>
      </c>
      <c r="C32" s="403"/>
      <c r="D32" s="192"/>
      <c r="E32" s="137">
        <v>91.495157018539544</v>
      </c>
      <c r="F32" s="129">
        <v>3.0566900128197063</v>
      </c>
      <c r="G32" s="137">
        <v>78.915149971343055</v>
      </c>
      <c r="H32" s="129">
        <v>-5.6829817928690947</v>
      </c>
      <c r="I32" s="137">
        <v>80.269106012490056</v>
      </c>
      <c r="J32" s="129">
        <v>-4.6241634580502584</v>
      </c>
      <c r="K32" s="137">
        <v>78.131459262367045</v>
      </c>
      <c r="L32" s="129">
        <v>1.6439687593719989</v>
      </c>
      <c r="M32" s="216"/>
      <c r="N32" s="128">
        <v>7.1935583250403932</v>
      </c>
      <c r="O32" s="85"/>
      <c r="P32" s="85">
        <v>-2.8558220578003359</v>
      </c>
      <c r="Q32" s="85"/>
      <c r="R32" s="85">
        <v>-0.79561748110770358</v>
      </c>
      <c r="S32" s="85"/>
      <c r="T32" s="129">
        <v>5.1128005741778622E-2</v>
      </c>
    </row>
    <row r="33" spans="2:21" ht="20.100000000000001" customHeight="1">
      <c r="B33" s="404" t="s">
        <v>44</v>
      </c>
      <c r="C33" s="405"/>
      <c r="D33" s="192"/>
      <c r="E33" s="138">
        <v>61.983422388680815</v>
      </c>
      <c r="F33" s="131">
        <v>-4.5710637934372667</v>
      </c>
      <c r="G33" s="138">
        <v>52.932614385242132</v>
      </c>
      <c r="H33" s="131">
        <v>-19.266473430275731</v>
      </c>
      <c r="I33" s="138">
        <v>53.839702336002404</v>
      </c>
      <c r="J33" s="131">
        <v>-16.477306840736667</v>
      </c>
      <c r="K33" s="138">
        <v>53.976270332742509</v>
      </c>
      <c r="L33" s="131">
        <v>-14.426055810562735</v>
      </c>
      <c r="M33" s="216"/>
      <c r="N33" s="130">
        <v>-4.2123083941999564</v>
      </c>
      <c r="O33" s="133"/>
      <c r="P33" s="133">
        <v>-19.041370552265857</v>
      </c>
      <c r="Q33" s="133"/>
      <c r="R33" s="133">
        <v>-16.163311753730774</v>
      </c>
      <c r="S33" s="133"/>
      <c r="T33" s="131">
        <v>-14.347612293852107</v>
      </c>
    </row>
    <row r="34" spans="2:21" ht="9.9499999999999993" customHeight="1">
      <c r="E34" s="212"/>
      <c r="F34" s="212"/>
      <c r="G34" s="212"/>
      <c r="H34" s="212"/>
      <c r="I34" s="212"/>
      <c r="J34" s="212"/>
      <c r="K34" s="212"/>
      <c r="L34" s="212"/>
      <c r="M34" s="85"/>
      <c r="N34" s="85"/>
      <c r="O34" s="85"/>
      <c r="P34" s="85"/>
      <c r="Q34" s="85"/>
      <c r="R34" s="85"/>
      <c r="S34" s="85"/>
      <c r="T34" s="85"/>
    </row>
    <row r="35" spans="2:21" ht="21" customHeight="1">
      <c r="B35" s="1"/>
      <c r="C35" s="28"/>
      <c r="D35" s="134"/>
      <c r="E35" s="311" t="s">
        <v>48</v>
      </c>
      <c r="F35" s="311"/>
      <c r="G35" s="311"/>
      <c r="H35" s="311"/>
      <c r="I35" s="311"/>
      <c r="J35" s="311"/>
      <c r="K35" s="311"/>
      <c r="L35" s="327"/>
      <c r="M35" s="61"/>
      <c r="N35" s="328" t="s">
        <v>49</v>
      </c>
      <c r="O35" s="328"/>
      <c r="P35" s="328"/>
      <c r="Q35" s="328"/>
      <c r="R35" s="328"/>
      <c r="S35" s="328"/>
      <c r="T35" s="328"/>
      <c r="U35" s="61"/>
    </row>
    <row r="36" spans="2:21" ht="24.95" customHeight="1">
      <c r="B36" s="1"/>
      <c r="C36" s="28"/>
      <c r="D36" s="134"/>
      <c r="E36" s="318" t="s">
        <v>50</v>
      </c>
      <c r="F36" s="322"/>
      <c r="G36" s="319"/>
      <c r="H36" s="318" t="s">
        <v>51</v>
      </c>
      <c r="I36" s="322"/>
      <c r="J36" s="319"/>
      <c r="K36" s="318" t="s">
        <v>52</v>
      </c>
      <c r="L36" s="319"/>
      <c r="M36" s="61"/>
      <c r="N36" s="316"/>
      <c r="O36" s="316"/>
      <c r="P36" s="316"/>
      <c r="Q36" s="316"/>
      <c r="R36" s="316"/>
      <c r="S36" s="316"/>
      <c r="T36" s="316"/>
      <c r="U36" s="61"/>
    </row>
    <row r="37" spans="2:21" ht="24.95" customHeight="1">
      <c r="B37" s="1"/>
      <c r="C37" s="28"/>
      <c r="D37" s="134"/>
      <c r="E37" s="318" t="s">
        <v>53</v>
      </c>
      <c r="F37" s="319"/>
      <c r="G37" s="139" t="s">
        <v>54</v>
      </c>
      <c r="H37" s="318" t="s">
        <v>53</v>
      </c>
      <c r="I37" s="319"/>
      <c r="J37" s="139" t="s">
        <v>54</v>
      </c>
      <c r="K37" s="318" t="s">
        <v>54</v>
      </c>
      <c r="L37" s="319"/>
      <c r="M37" s="61"/>
      <c r="N37" s="316"/>
      <c r="O37" s="316"/>
      <c r="P37" s="316"/>
      <c r="Q37" s="316"/>
      <c r="R37" s="316"/>
      <c r="S37" s="316"/>
      <c r="T37" s="316"/>
      <c r="U37" s="61"/>
    </row>
    <row r="38" spans="2:21" ht="18.95" customHeight="1">
      <c r="B38" s="406" t="s">
        <v>40</v>
      </c>
      <c r="C38" s="407"/>
      <c r="E38" s="340">
        <v>821</v>
      </c>
      <c r="F38" s="340"/>
      <c r="G38" s="140">
        <v>99047</v>
      </c>
      <c r="H38" s="329">
        <v>642</v>
      </c>
      <c r="I38" s="329"/>
      <c r="J38" s="140">
        <v>86085</v>
      </c>
      <c r="K38" s="332">
        <v>86.913283592637839</v>
      </c>
      <c r="L38" s="333"/>
      <c r="N38" s="261"/>
      <c r="O38" s="316"/>
      <c r="P38" s="316"/>
      <c r="Q38" s="317"/>
      <c r="R38" s="317"/>
      <c r="S38" s="316"/>
      <c r="T38" s="316"/>
      <c r="U38" s="61"/>
    </row>
    <row r="39" spans="2:21" ht="18.95" customHeight="1">
      <c r="B39" s="402" t="s">
        <v>41</v>
      </c>
      <c r="C39" s="403"/>
      <c r="E39" s="342">
        <v>108</v>
      </c>
      <c r="F39" s="342"/>
      <c r="G39">
        <v>9071</v>
      </c>
      <c r="H39" s="336">
        <v>77</v>
      </c>
      <c r="I39" s="336"/>
      <c r="J39">
        <v>6837</v>
      </c>
      <c r="K39" s="337">
        <v>75.372064821960095</v>
      </c>
      <c r="L39" s="338"/>
      <c r="N39" s="262"/>
      <c r="O39" s="408"/>
      <c r="P39" s="408"/>
      <c r="Q39" s="408"/>
      <c r="R39" s="408"/>
      <c r="S39" s="408"/>
      <c r="T39" s="408"/>
      <c r="U39" s="61"/>
    </row>
    <row r="40" spans="2:21" ht="18.95" customHeight="1">
      <c r="B40" s="400" t="s">
        <v>42</v>
      </c>
      <c r="C40" s="401"/>
      <c r="E40" s="341">
        <v>106</v>
      </c>
      <c r="F40" s="341"/>
      <c r="G40" s="60">
        <v>20836</v>
      </c>
      <c r="H40" s="343">
        <v>90</v>
      </c>
      <c r="I40" s="343"/>
      <c r="J40" s="60">
        <v>19939</v>
      </c>
      <c r="K40" s="330">
        <v>95.694951046266084</v>
      </c>
      <c r="L40" s="331"/>
      <c r="N40" s="334"/>
      <c r="O40" s="334"/>
      <c r="P40" s="334"/>
      <c r="Q40" s="334"/>
      <c r="R40" s="334"/>
      <c r="S40" s="334"/>
      <c r="T40" s="334"/>
      <c r="U40" s="61"/>
    </row>
    <row r="41" spans="2:21" ht="18.95" customHeight="1">
      <c r="B41" s="402" t="s">
        <v>43</v>
      </c>
      <c r="C41" s="403"/>
      <c r="E41" s="342">
        <v>24</v>
      </c>
      <c r="F41" s="342"/>
      <c r="G41">
        <v>2643</v>
      </c>
      <c r="H41" s="336">
        <v>24</v>
      </c>
      <c r="I41" s="336"/>
      <c r="J41">
        <v>2643</v>
      </c>
      <c r="K41" s="337">
        <v>100</v>
      </c>
      <c r="L41" s="338"/>
      <c r="N41" s="334"/>
      <c r="O41" s="334"/>
      <c r="P41" s="334"/>
      <c r="Q41" s="334"/>
      <c r="R41" s="334"/>
      <c r="S41" s="334"/>
      <c r="T41" s="334"/>
      <c r="U41" s="61"/>
    </row>
    <row r="42" spans="2:21" ht="18.95" customHeight="1">
      <c r="B42" s="404" t="s">
        <v>44</v>
      </c>
      <c r="C42" s="405"/>
      <c r="E42" s="339">
        <v>7</v>
      </c>
      <c r="F42" s="339"/>
      <c r="G42" s="141">
        <v>801</v>
      </c>
      <c r="H42" s="335">
        <v>7</v>
      </c>
      <c r="I42" s="335"/>
      <c r="J42" s="141">
        <v>801</v>
      </c>
      <c r="K42" s="344">
        <v>100</v>
      </c>
      <c r="L42" s="345"/>
      <c r="N42" s="334"/>
      <c r="O42" s="334"/>
      <c r="P42" s="334"/>
      <c r="Q42" s="334"/>
      <c r="R42" s="334"/>
      <c r="S42" s="334"/>
      <c r="T42" s="334"/>
      <c r="U42" s="61"/>
    </row>
    <row r="43" spans="2:21" ht="15" customHeight="1">
      <c r="B43" s="1"/>
      <c r="C43" s="28"/>
      <c r="D43" s="28"/>
      <c r="E43" s="11"/>
      <c r="F43" s="13"/>
      <c r="G43" s="61"/>
      <c r="H43" s="61"/>
      <c r="I43" s="61"/>
      <c r="J43" s="61"/>
      <c r="K43" s="61"/>
      <c r="L43" s="61"/>
      <c r="M43" s="61"/>
      <c r="N43" s="61"/>
      <c r="O43" s="61"/>
      <c r="P43" s="61"/>
      <c r="Q43" s="61"/>
      <c r="R43" s="61"/>
      <c r="S43" s="61"/>
      <c r="T43" s="61"/>
      <c r="U43" s="61"/>
    </row>
    <row r="44" spans="2:21" ht="39.950000000000003" customHeight="1">
      <c r="B44" s="301" t="s">
        <v>11</v>
      </c>
      <c r="C44" s="301"/>
      <c r="D44" s="301"/>
      <c r="E44" s="301"/>
      <c r="F44" s="301"/>
      <c r="G44" s="301"/>
      <c r="H44" s="301"/>
      <c r="I44" s="301"/>
      <c r="J44" s="301"/>
      <c r="K44" s="301"/>
      <c r="L44" s="301"/>
      <c r="M44" s="301"/>
      <c r="N44" s="301"/>
      <c r="O44" s="301"/>
      <c r="P44" s="301"/>
      <c r="Q44" s="301"/>
      <c r="R44" s="301"/>
      <c r="S44" s="301"/>
      <c r="T44" s="301"/>
      <c r="U44" s="1"/>
    </row>
    <row r="45" spans="2:21" ht="12" customHeight="1">
      <c r="B45" s="1"/>
      <c r="C45" s="1"/>
      <c r="D45" s="1"/>
      <c r="E45" s="1"/>
      <c r="F45" s="1"/>
      <c r="G45" s="1"/>
      <c r="H45" s="1"/>
      <c r="I45" s="1"/>
      <c r="J45" s="1"/>
      <c r="K45" s="1"/>
      <c r="L45" s="1"/>
      <c r="M45" s="1"/>
      <c r="N45" s="1"/>
      <c r="O45" s="1"/>
      <c r="R45" s="1"/>
      <c r="S45" s="1"/>
      <c r="T45" s="1"/>
      <c r="U45" s="1"/>
    </row>
    <row r="46" spans="2:21" s="123" customFormat="1" ht="18" customHeight="1"/>
    <row r="47" spans="2:21" s="123" customFormat="1"/>
    <row r="48" spans="2:21" s="123" customFormat="1"/>
    <row r="49" s="123" customFormat="1"/>
    <row r="50" s="123" customFormat="1"/>
    <row r="51" s="123" customFormat="1"/>
    <row r="52" s="123" customFormat="1"/>
    <row r="53" s="123" customFormat="1"/>
    <row r="54" s="123" customFormat="1"/>
    <row r="55" s="123" customFormat="1"/>
    <row r="56" s="123" customFormat="1"/>
    <row r="57" s="123" customFormat="1"/>
    <row r="58" s="123" customFormat="1"/>
    <row r="59" s="123" customFormat="1"/>
    <row r="60" s="123" customFormat="1"/>
    <row r="61" s="123" customFormat="1"/>
    <row r="62" s="123" customFormat="1"/>
    <row r="63" s="123" customFormat="1"/>
    <row r="64" s="123" customFormat="1"/>
    <row r="65" s="123" customFormat="1"/>
    <row r="66" s="123" customFormat="1"/>
    <row r="67" s="123" customFormat="1"/>
    <row r="68" s="123" customFormat="1"/>
    <row r="69" s="123" customFormat="1"/>
    <row r="70" s="123" customFormat="1"/>
    <row r="71" s="123" customFormat="1"/>
    <row r="72" s="123" customFormat="1"/>
    <row r="73" s="123" customFormat="1"/>
    <row r="74" s="123" customFormat="1"/>
    <row r="75" s="123" customFormat="1"/>
    <row r="76" s="123" customFormat="1"/>
    <row r="77" s="123" customFormat="1"/>
    <row r="78" s="123" customFormat="1"/>
    <row r="79" s="123" customFormat="1"/>
    <row r="80" s="123" customFormat="1"/>
    <row r="81" s="123" customFormat="1"/>
    <row r="82" s="123" customFormat="1"/>
  </sheetData>
  <mergeCells count="106">
    <mergeCell ref="H40:I40"/>
    <mergeCell ref="H39:I39"/>
    <mergeCell ref="K42:L42"/>
    <mergeCell ref="K41:L41"/>
    <mergeCell ref="F16:F17"/>
    <mergeCell ref="G16:G17"/>
    <mergeCell ref="B7:C7"/>
    <mergeCell ref="K36:L36"/>
    <mergeCell ref="B31:C31"/>
    <mergeCell ref="H36:J36"/>
    <mergeCell ref="E39:F39"/>
    <mergeCell ref="L6:L7"/>
    <mergeCell ref="E6:E7"/>
    <mergeCell ref="F6:F7"/>
    <mergeCell ref="H16:H17"/>
    <mergeCell ref="E15:L15"/>
    <mergeCell ref="I6:I7"/>
    <mergeCell ref="J6:J7"/>
    <mergeCell ref="K6:K7"/>
    <mergeCell ref="I16:I17"/>
    <mergeCell ref="J16:J17"/>
    <mergeCell ref="K16:K17"/>
    <mergeCell ref="L16:L17"/>
    <mergeCell ref="E35:L35"/>
    <mergeCell ref="B44:T44"/>
    <mergeCell ref="J26:J27"/>
    <mergeCell ref="K26:K27"/>
    <mergeCell ref="E25:L25"/>
    <mergeCell ref="E26:E27"/>
    <mergeCell ref="F26:F27"/>
    <mergeCell ref="G26:G27"/>
    <mergeCell ref="H26:H27"/>
    <mergeCell ref="I26:I27"/>
    <mergeCell ref="H38:I38"/>
    <mergeCell ref="K40:L40"/>
    <mergeCell ref="K38:L38"/>
    <mergeCell ref="N40:T42"/>
    <mergeCell ref="N37:P37"/>
    <mergeCell ref="H37:I37"/>
    <mergeCell ref="H42:I42"/>
    <mergeCell ref="H41:I41"/>
    <mergeCell ref="Q37:T37"/>
    <mergeCell ref="K39:L39"/>
    <mergeCell ref="E42:F42"/>
    <mergeCell ref="E38:F38"/>
    <mergeCell ref="E40:F40"/>
    <mergeCell ref="E41:F41"/>
    <mergeCell ref="E37:F37"/>
    <mergeCell ref="L26:L27"/>
    <mergeCell ref="E36:G36"/>
    <mergeCell ref="E16:E17"/>
    <mergeCell ref="G6:G7"/>
    <mergeCell ref="N15:T15"/>
    <mergeCell ref="N6:N7"/>
    <mergeCell ref="N16:N17"/>
    <mergeCell ref="O16:P17"/>
    <mergeCell ref="Q16:R17"/>
    <mergeCell ref="S16:T17"/>
    <mergeCell ref="N36:T36"/>
    <mergeCell ref="N25:T25"/>
    <mergeCell ref="N35:T35"/>
    <mergeCell ref="N26:N27"/>
    <mergeCell ref="O26:P27"/>
    <mergeCell ref="Q26:R27"/>
    <mergeCell ref="S26:T27"/>
    <mergeCell ref="S39:T39"/>
    <mergeCell ref="Q39:R39"/>
    <mergeCell ref="O39:P39"/>
    <mergeCell ref="O38:P38"/>
    <mergeCell ref="Q38:R38"/>
    <mergeCell ref="S38:T38"/>
    <mergeCell ref="B38:C38"/>
    <mergeCell ref="B33:C33"/>
    <mergeCell ref="B32:C32"/>
    <mergeCell ref="K37:L37"/>
    <mergeCell ref="B42:C42"/>
    <mergeCell ref="B41:C41"/>
    <mergeCell ref="B40:C40"/>
    <mergeCell ref="B39:C39"/>
    <mergeCell ref="B21:C21"/>
    <mergeCell ref="B20:C20"/>
    <mergeCell ref="B19:C19"/>
    <mergeCell ref="B13:C13"/>
    <mergeCell ref="B30:C30"/>
    <mergeCell ref="B29:C29"/>
    <mergeCell ref="B23:C23"/>
    <mergeCell ref="B22:C22"/>
    <mergeCell ref="B25:C25"/>
    <mergeCell ref="B28:C28"/>
    <mergeCell ref="B18:C18"/>
    <mergeCell ref="B4:T4"/>
    <mergeCell ref="B3:T3"/>
    <mergeCell ref="B2:T2"/>
    <mergeCell ref="B12:C12"/>
    <mergeCell ref="B11:C11"/>
    <mergeCell ref="B10:C10"/>
    <mergeCell ref="B9:C9"/>
    <mergeCell ref="O6:P7"/>
    <mergeCell ref="S6:T7"/>
    <mergeCell ref="Q6:R7"/>
    <mergeCell ref="N5:T5"/>
    <mergeCell ref="B5:C5"/>
    <mergeCell ref="B8:C8"/>
    <mergeCell ref="E5:L5"/>
    <mergeCell ref="B6:C6"/>
    <mergeCell ref="H6:H7"/>
  </mergeCells>
  <phoneticPr fontId="0" type="noConversion"/>
  <printOptions horizontalCentered="1" verticalCentered="1"/>
  <pageMargins left="0.25" right="0.25" top="0.25" bottom="0.25" header="0" footer="0"/>
  <pageSetup scale="66" orientation="landscape" r:id="rId1"/>
  <headerFooter alignWithMargins="0"/>
  <rowBreaks count="1" manualBreakCount="1">
    <brk id="46" max="16383" man="1"/>
  </rowBreaks>
  <colBreaks count="1" manualBreakCount="1">
    <brk id="22"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pageSetUpPr fitToPage="1"/>
  </sheetPr>
  <dimension ref="A1:AV94"/>
  <sheetViews>
    <sheetView showGridLines="0" zoomScale="70" zoomScaleNormal="75" workbookViewId="0"/>
  </sheetViews>
  <sheetFormatPr defaultRowHeight="13.15"/>
  <cols>
    <col min="1" max="1" width="1.85546875" customWidth="1"/>
    <col min="2" max="2" width="22.5703125" customWidth="1"/>
    <col min="3" max="20" width="10.28515625" customWidth="1"/>
    <col min="21" max="21" width="2.7109375" customWidth="1"/>
    <col min="22" max="24" width="10.28515625" customWidth="1"/>
    <col min="25" max="25" width="2.7109375" customWidth="1"/>
    <col min="26" max="28" width="10.28515625" customWidth="1"/>
    <col min="29" max="29" width="2.7109375" customWidth="1"/>
    <col min="30" max="32" width="10.28515625" customWidth="1"/>
    <col min="33" max="33" width="2.7109375" customWidth="1"/>
    <col min="34" max="37" width="9.28515625" style="123" customWidth="1"/>
    <col min="38" max="48" width="9.140625" style="123" customWidth="1"/>
  </cols>
  <sheetData>
    <row r="1" spans="1:33" ht="39.950000000000003" customHeight="1">
      <c r="A1" s="5"/>
      <c r="B1" s="259" t="s">
        <v>55</v>
      </c>
      <c r="AA1" s="349"/>
      <c r="AB1" s="349"/>
      <c r="AC1" s="349"/>
      <c r="AD1" s="349"/>
      <c r="AE1" s="349"/>
      <c r="AF1" s="349"/>
    </row>
    <row r="2" spans="1:33" ht="20.100000000000001" customHeight="1">
      <c r="A2" s="4"/>
      <c r="B2" s="409" t="s">
        <v>13</v>
      </c>
      <c r="C2" s="409"/>
      <c r="D2" s="409"/>
      <c r="E2" s="409"/>
      <c r="F2" s="409"/>
      <c r="G2" s="409"/>
      <c r="H2" s="409"/>
      <c r="I2" s="409"/>
      <c r="J2" s="409"/>
      <c r="K2" s="409"/>
      <c r="L2" s="409"/>
      <c r="M2" s="409"/>
      <c r="N2" s="409"/>
      <c r="O2" s="409"/>
      <c r="P2" s="409"/>
      <c r="Q2" s="409"/>
      <c r="R2" s="409"/>
      <c r="S2" s="409"/>
      <c r="T2" s="409"/>
      <c r="U2" s="409"/>
      <c r="V2" s="409"/>
      <c r="W2" s="409"/>
      <c r="X2" s="409"/>
      <c r="Y2" s="409"/>
      <c r="Z2" s="409"/>
      <c r="AA2" s="409"/>
      <c r="AB2" s="409"/>
      <c r="AC2" s="409"/>
      <c r="AD2" s="409"/>
      <c r="AE2" s="409"/>
      <c r="AF2" s="20"/>
    </row>
    <row r="3" spans="1:33" ht="20.100000000000001" customHeight="1">
      <c r="A3" s="4"/>
      <c r="B3" s="409" t="s">
        <v>14</v>
      </c>
      <c r="C3" s="409"/>
      <c r="D3" s="409"/>
      <c r="E3" s="409"/>
      <c r="F3" s="409"/>
      <c r="G3" s="409"/>
      <c r="H3" s="409"/>
      <c r="I3" s="409"/>
      <c r="J3" s="409"/>
      <c r="K3" s="409"/>
      <c r="L3" s="409"/>
      <c r="M3" s="409"/>
      <c r="N3" s="409"/>
      <c r="O3" s="409"/>
      <c r="P3" s="409"/>
      <c r="Q3" s="409"/>
      <c r="R3" s="409"/>
      <c r="S3" s="409"/>
      <c r="T3" s="409"/>
      <c r="U3" s="353"/>
      <c r="V3" s="353"/>
      <c r="W3" s="353"/>
      <c r="X3" s="353"/>
      <c r="Y3" s="353"/>
      <c r="Z3" s="353"/>
      <c r="AA3" s="353"/>
      <c r="AB3" s="353"/>
      <c r="AC3" s="353"/>
      <c r="AD3" s="353"/>
      <c r="AE3" s="353"/>
      <c r="AF3" s="353"/>
    </row>
    <row r="4" spans="1:33" ht="20.100000000000001" customHeight="1">
      <c r="A4" s="4"/>
      <c r="B4" s="409" t="s">
        <v>15</v>
      </c>
      <c r="C4" s="409"/>
      <c r="D4" s="409"/>
      <c r="E4" s="409"/>
      <c r="F4" s="409"/>
      <c r="G4" s="409"/>
      <c r="H4" s="409"/>
      <c r="I4" s="409"/>
      <c r="J4" s="409"/>
      <c r="K4" s="409"/>
      <c r="L4" s="409"/>
      <c r="M4" s="409"/>
      <c r="N4" s="409"/>
      <c r="O4" s="409"/>
      <c r="P4" s="409"/>
      <c r="Q4" s="409"/>
      <c r="R4" s="409"/>
      <c r="S4" s="409"/>
      <c r="T4" s="409"/>
      <c r="U4" s="409"/>
      <c r="V4" s="409"/>
      <c r="W4" s="409"/>
      <c r="X4" s="409"/>
      <c r="Y4" s="409"/>
      <c r="Z4" s="409"/>
      <c r="AA4" s="409"/>
      <c r="AB4" s="409"/>
      <c r="AC4" s="409"/>
      <c r="AD4" s="409"/>
      <c r="AE4" s="409"/>
      <c r="AF4" s="20"/>
    </row>
    <row r="5" spans="1:33" ht="20.100000000000001" customHeight="1">
      <c r="A5" s="4"/>
    </row>
    <row r="6" spans="1:33" ht="24.95" customHeight="1">
      <c r="A6" s="4"/>
      <c r="Y6" s="18"/>
      <c r="Z6" s="18"/>
      <c r="AA6" s="18"/>
      <c r="AB6" s="18"/>
      <c r="AC6" s="18"/>
      <c r="AD6" s="18"/>
      <c r="AE6" s="18"/>
      <c r="AF6" s="18"/>
      <c r="AG6" s="18"/>
    </row>
    <row r="7" spans="1:33" ht="24.95" customHeight="1">
      <c r="A7" s="4"/>
    </row>
    <row r="8" spans="1:33" ht="24.95" customHeight="1">
      <c r="A8" s="4"/>
    </row>
    <row r="9" spans="1:33" ht="24.95" customHeight="1">
      <c r="A9" s="4"/>
    </row>
    <row r="10" spans="1:33" ht="24.95" customHeight="1">
      <c r="A10" s="4"/>
    </row>
    <row r="11" spans="1:33" ht="24.95" customHeight="1">
      <c r="A11" s="4"/>
    </row>
    <row r="12" spans="1:33" ht="24.95" customHeight="1">
      <c r="A12" s="4"/>
    </row>
    <row r="13" spans="1:33" ht="24.95" customHeight="1">
      <c r="A13" s="4"/>
    </row>
    <row r="14" spans="1:33" ht="24.95" customHeight="1">
      <c r="A14" s="4"/>
    </row>
    <row r="15" spans="1:33" ht="24.95" customHeight="1">
      <c r="A15" s="4"/>
    </row>
    <row r="16" spans="1:33" ht="24.95" customHeight="1">
      <c r="A16" s="4"/>
    </row>
    <row r="17" spans="1:48" ht="20.25" customHeight="1">
      <c r="A17" s="4"/>
    </row>
    <row r="18" spans="1:48" ht="28.5" customHeight="1">
      <c r="A18" s="6"/>
      <c r="B18" s="19"/>
      <c r="X18" s="354"/>
      <c r="Y18" s="354"/>
      <c r="Z18" s="354"/>
      <c r="AA18" s="354"/>
      <c r="AB18" s="354"/>
      <c r="AC18" s="354"/>
      <c r="AD18" s="354"/>
      <c r="AE18" s="354"/>
      <c r="AF18" s="354"/>
      <c r="AG18" s="354"/>
    </row>
    <row r="19" spans="1:48" s="64" customFormat="1" ht="15.95" customHeight="1">
      <c r="B19" s="351" t="s">
        <v>17</v>
      </c>
      <c r="C19" s="347">
        <v>2022</v>
      </c>
      <c r="D19" s="347"/>
      <c r="E19" s="347">
        <v>2023</v>
      </c>
      <c r="F19" s="347"/>
      <c r="G19" s="347"/>
      <c r="H19" s="347"/>
      <c r="I19" s="347"/>
      <c r="J19" s="347"/>
      <c r="K19" s="347"/>
      <c r="L19" s="347"/>
      <c r="M19" s="347"/>
      <c r="N19" s="347"/>
      <c r="O19" s="347"/>
      <c r="P19" s="347"/>
      <c r="Q19" s="347">
        <v>2024</v>
      </c>
      <c r="R19" s="347"/>
      <c r="S19" s="347"/>
      <c r="T19" s="347"/>
      <c r="U19" s="66"/>
      <c r="V19" s="352" t="s">
        <v>26</v>
      </c>
      <c r="W19" s="352"/>
      <c r="X19" s="352"/>
      <c r="Y19" s="66"/>
      <c r="Z19" s="352" t="s">
        <v>27</v>
      </c>
      <c r="AA19" s="352"/>
      <c r="AB19" s="352"/>
      <c r="AC19" s="66"/>
      <c r="AD19" s="350" t="s">
        <v>28</v>
      </c>
      <c r="AE19" s="350"/>
      <c r="AF19" s="350"/>
      <c r="AG19" s="66"/>
      <c r="AH19" s="123"/>
      <c r="AI19" s="123"/>
      <c r="AJ19" s="123"/>
      <c r="AK19" s="123"/>
      <c r="AL19" s="123"/>
      <c r="AM19" s="123"/>
      <c r="AN19" s="123"/>
      <c r="AO19" s="123"/>
      <c r="AP19" s="123"/>
      <c r="AQ19" s="123"/>
      <c r="AR19" s="123"/>
      <c r="AS19" s="123"/>
      <c r="AT19" s="123"/>
      <c r="AU19" s="123"/>
      <c r="AV19" s="123"/>
    </row>
    <row r="20" spans="1:48" s="65" customFormat="1" ht="15.95" customHeight="1">
      <c r="B20" s="351"/>
      <c r="C20" s="144" t="s">
        <v>56</v>
      </c>
      <c r="D20" s="263" t="s">
        <v>57</v>
      </c>
      <c r="E20" s="144" t="s">
        <v>58</v>
      </c>
      <c r="F20" s="144" t="s">
        <v>59</v>
      </c>
      <c r="G20" s="144" t="s">
        <v>60</v>
      </c>
      <c r="H20" s="144" t="s">
        <v>61</v>
      </c>
      <c r="I20" s="144" t="s">
        <v>62</v>
      </c>
      <c r="J20" s="144" t="s">
        <v>63</v>
      </c>
      <c r="K20" s="144" t="s">
        <v>64</v>
      </c>
      <c r="L20" s="144" t="s">
        <v>65</v>
      </c>
      <c r="M20" s="144" t="s">
        <v>66</v>
      </c>
      <c r="N20" s="144" t="s">
        <v>67</v>
      </c>
      <c r="O20" s="144" t="s">
        <v>56</v>
      </c>
      <c r="P20" s="263" t="s">
        <v>57</v>
      </c>
      <c r="Q20" s="144" t="s">
        <v>58</v>
      </c>
      <c r="R20" s="144" t="s">
        <v>59</v>
      </c>
      <c r="S20" s="144" t="s">
        <v>60</v>
      </c>
      <c r="T20" s="263" t="s">
        <v>61</v>
      </c>
      <c r="U20" s="82"/>
      <c r="V20" s="143">
        <v>2022</v>
      </c>
      <c r="W20" s="144">
        <v>2023</v>
      </c>
      <c r="X20" s="145">
        <v>2024</v>
      </c>
      <c r="Y20" s="82"/>
      <c r="Z20" s="143">
        <v>2022</v>
      </c>
      <c r="AA20" s="144">
        <v>2023</v>
      </c>
      <c r="AB20" s="145">
        <v>2024</v>
      </c>
      <c r="AC20" s="82"/>
      <c r="AD20" s="143">
        <v>2022</v>
      </c>
      <c r="AE20" s="144">
        <v>2023</v>
      </c>
      <c r="AF20" s="145">
        <v>2024</v>
      </c>
      <c r="AG20" s="82"/>
      <c r="AH20" s="123"/>
      <c r="AI20" s="123"/>
      <c r="AJ20" s="123"/>
      <c r="AK20" s="123"/>
      <c r="AL20" s="123"/>
      <c r="AM20" s="123"/>
      <c r="AN20" s="123"/>
      <c r="AO20" s="123"/>
      <c r="AP20" s="123"/>
      <c r="AQ20" s="123"/>
      <c r="AR20" s="123"/>
      <c r="AS20" s="123"/>
      <c r="AT20" s="123"/>
      <c r="AU20" s="123"/>
      <c r="AV20" s="123"/>
    </row>
    <row r="21" spans="1:48" ht="21.95" customHeight="1">
      <c r="B21" s="142" t="s">
        <v>68</v>
      </c>
      <c r="C21" s="217">
        <v>84.6</v>
      </c>
      <c r="D21" s="264">
        <v>85.247311827956992</v>
      </c>
      <c r="E21" s="218">
        <v>88.494623655913983</v>
      </c>
      <c r="F21" s="218">
        <v>86.976190476190482</v>
      </c>
      <c r="G21" s="218">
        <v>87.096774193548384</v>
      </c>
      <c r="H21" s="218">
        <v>84.62222222222222</v>
      </c>
      <c r="I21" s="218">
        <v>78.817204301075265</v>
      </c>
      <c r="J21" s="218">
        <v>85.644444444444446</v>
      </c>
      <c r="K21" s="218">
        <v>82.27956989247312</v>
      </c>
      <c r="L21" s="218">
        <v>84.924731182795696</v>
      </c>
      <c r="M21" s="218">
        <v>83.8</v>
      </c>
      <c r="N21" s="218">
        <v>89.225806451612897</v>
      </c>
      <c r="O21" s="218">
        <v>81.066666666666663</v>
      </c>
      <c r="P21" s="264">
        <v>74.795698924731184</v>
      </c>
      <c r="Q21" s="218">
        <v>74.58064516129032</v>
      </c>
      <c r="R21" s="218">
        <v>82.574712643678154</v>
      </c>
      <c r="S21" s="218">
        <v>80.881720430107521</v>
      </c>
      <c r="T21" s="264">
        <v>84.222222222222229</v>
      </c>
      <c r="U21" s="61"/>
      <c r="V21" s="217">
        <v>89.983333333333334</v>
      </c>
      <c r="W21" s="218">
        <v>86.811111111111117</v>
      </c>
      <c r="X21" s="219">
        <v>80.501377410468322</v>
      </c>
      <c r="Y21" s="61"/>
      <c r="Z21" s="217">
        <v>90.254681647940075</v>
      </c>
      <c r="AA21" s="218">
        <v>86.224719101123597</v>
      </c>
      <c r="AB21" s="219">
        <v>82.540740740740745</v>
      </c>
      <c r="AC21" s="61"/>
      <c r="AD21" s="217">
        <v>88.3634703196347</v>
      </c>
      <c r="AE21" s="218">
        <v>88.993607305936067</v>
      </c>
      <c r="AF21" s="219">
        <v>81.877959927140253</v>
      </c>
      <c r="AG21" s="61"/>
    </row>
    <row r="22" spans="1:48" ht="21.95" customHeight="1">
      <c r="B22" s="24" t="s">
        <v>69</v>
      </c>
      <c r="C22" s="146">
        <v>63.94736842105263</v>
      </c>
      <c r="D22" s="265">
        <v>60.92650982294446</v>
      </c>
      <c r="E22" s="50">
        <v>71.707494542808632</v>
      </c>
      <c r="F22" s="50">
        <v>63.605442176870746</v>
      </c>
      <c r="G22" s="50">
        <v>76.748322418950607</v>
      </c>
      <c r="H22" s="50">
        <v>68.654970760233923</v>
      </c>
      <c r="I22" s="50">
        <v>65.029509257013501</v>
      </c>
      <c r="J22" s="50">
        <v>70.641940085592012</v>
      </c>
      <c r="K22" s="50">
        <v>63.434724586995536</v>
      </c>
      <c r="L22" s="50">
        <v>52.077677051217158</v>
      </c>
      <c r="M22" s="50">
        <v>65.53019495958155</v>
      </c>
      <c r="N22" s="50">
        <v>58.809994938106854</v>
      </c>
      <c r="O22" s="50">
        <v>46.091298145506421</v>
      </c>
      <c r="P22" s="265">
        <v>44.342183976807327</v>
      </c>
      <c r="Q22" s="50">
        <v>51.189544889788777</v>
      </c>
      <c r="R22" s="50">
        <v>49.180972994244655</v>
      </c>
      <c r="S22" s="50">
        <v>55.966131333118589</v>
      </c>
      <c r="T22" s="265">
        <v>56.895547232625887</v>
      </c>
      <c r="U22" s="61"/>
      <c r="V22" s="146">
        <v>69.549916457811193</v>
      </c>
      <c r="W22" s="50">
        <v>70.356098579782795</v>
      </c>
      <c r="X22" s="147">
        <v>53.383452892740394</v>
      </c>
      <c r="Y22" s="61"/>
      <c r="Z22" s="146">
        <v>71.6256934471009</v>
      </c>
      <c r="AA22" s="50">
        <v>69.885387626369294</v>
      </c>
      <c r="AB22" s="147">
        <v>54.144761035329246</v>
      </c>
      <c r="AC22" s="61"/>
      <c r="AD22" s="146">
        <v>67.112987949325372</v>
      </c>
      <c r="AE22" s="50">
        <v>70.189514883098155</v>
      </c>
      <c r="AF22" s="147">
        <v>56.622877422897652</v>
      </c>
      <c r="AG22" s="61"/>
    </row>
    <row r="23" spans="1:48" ht="21.95" customHeight="1">
      <c r="B23" s="26" t="s">
        <v>22</v>
      </c>
      <c r="C23" s="220">
        <v>132.29629629619831</v>
      </c>
      <c r="D23" s="266">
        <v>139.91825902345667</v>
      </c>
      <c r="E23" s="61">
        <v>123.41056429337976</v>
      </c>
      <c r="F23" s="61">
        <v>136.7433155079585</v>
      </c>
      <c r="G23" s="61">
        <v>113.48361950903893</v>
      </c>
      <c r="H23" s="61">
        <v>123.2572402044902</v>
      </c>
      <c r="I23" s="61">
        <v>121.20221296701715</v>
      </c>
      <c r="J23" s="61">
        <v>121.23739005563159</v>
      </c>
      <c r="K23" s="61">
        <v>129.70745979928964</v>
      </c>
      <c r="L23" s="61">
        <v>163.07319372041542</v>
      </c>
      <c r="M23" s="61">
        <v>127.8799796821351</v>
      </c>
      <c r="N23" s="61">
        <v>151.71877934274067</v>
      </c>
      <c r="O23" s="61">
        <v>175.88280202210228</v>
      </c>
      <c r="P23" s="266">
        <v>168.67842811681214</v>
      </c>
      <c r="Q23" s="61">
        <v>145.69507371445926</v>
      </c>
      <c r="R23" s="61">
        <v>167.89971327614106</v>
      </c>
      <c r="S23" s="61">
        <v>144.51904840217483</v>
      </c>
      <c r="T23" s="266">
        <v>148.0295494441867</v>
      </c>
      <c r="U23" s="61"/>
      <c r="V23" s="220">
        <v>129.37949880634505</v>
      </c>
      <c r="W23" s="61">
        <v>123.38818220946027</v>
      </c>
      <c r="X23" s="221">
        <v>150.7983711212442</v>
      </c>
      <c r="Y23" s="61"/>
      <c r="Z23" s="220">
        <v>126.00880676233695</v>
      </c>
      <c r="AA23" s="61">
        <v>123.38018293906011</v>
      </c>
      <c r="AB23" s="221">
        <v>152.44455633838297</v>
      </c>
      <c r="AC23" s="61"/>
      <c r="AD23" s="220">
        <v>131.66374053616599</v>
      </c>
      <c r="AE23" s="61">
        <v>126.790457882711</v>
      </c>
      <c r="AF23" s="221">
        <v>144.60225911095492</v>
      </c>
      <c r="AG23" s="61"/>
    </row>
    <row r="24" spans="1:48" ht="21.95" customHeight="1">
      <c r="A24" s="17"/>
      <c r="B24" s="25" t="s">
        <v>70</v>
      </c>
      <c r="C24" s="148" t="s">
        <v>71</v>
      </c>
      <c r="D24" s="267" t="s">
        <v>72</v>
      </c>
      <c r="E24" s="149" t="s">
        <v>72</v>
      </c>
      <c r="F24" s="149" t="s">
        <v>72</v>
      </c>
      <c r="G24" s="149" t="s">
        <v>71</v>
      </c>
      <c r="H24" s="149" t="s">
        <v>72</v>
      </c>
      <c r="I24" s="149" t="s">
        <v>73</v>
      </c>
      <c r="J24" s="149" t="s">
        <v>74</v>
      </c>
      <c r="K24" s="149" t="s">
        <v>75</v>
      </c>
      <c r="L24" s="149" t="s">
        <v>76</v>
      </c>
      <c r="M24" s="149" t="s">
        <v>75</v>
      </c>
      <c r="N24" s="149" t="s">
        <v>75</v>
      </c>
      <c r="O24" s="149" t="s">
        <v>75</v>
      </c>
      <c r="P24" s="267" t="s">
        <v>75</v>
      </c>
      <c r="Q24" s="149" t="s">
        <v>75</v>
      </c>
      <c r="R24" s="149" t="s">
        <v>76</v>
      </c>
      <c r="S24" s="149" t="s">
        <v>75</v>
      </c>
      <c r="T24" s="267" t="s">
        <v>71</v>
      </c>
      <c r="U24" s="61"/>
      <c r="V24" s="148" t="s">
        <v>72</v>
      </c>
      <c r="W24" s="149" t="s">
        <v>72</v>
      </c>
      <c r="X24" s="150" t="s">
        <v>75</v>
      </c>
      <c r="Y24" s="61"/>
      <c r="Z24" s="148" t="s">
        <v>72</v>
      </c>
      <c r="AA24" s="149" t="s">
        <v>72</v>
      </c>
      <c r="AB24" s="150" t="s">
        <v>75</v>
      </c>
      <c r="AC24" s="61"/>
      <c r="AD24" s="148" t="s">
        <v>72</v>
      </c>
      <c r="AE24" s="149" t="s">
        <v>72</v>
      </c>
      <c r="AF24" s="150" t="s">
        <v>75</v>
      </c>
      <c r="AG24" s="61"/>
    </row>
    <row r="25" spans="1:48" ht="21.95" customHeight="1">
      <c r="B25" s="19" t="s">
        <v>77</v>
      </c>
      <c r="R25" s="52"/>
      <c r="S25" s="52"/>
      <c r="T25" s="52"/>
      <c r="U25" s="1"/>
      <c r="V25" s="52"/>
      <c r="W25" s="52"/>
      <c r="X25" s="52"/>
      <c r="Y25" s="1"/>
      <c r="Z25" s="52"/>
      <c r="AA25" s="52"/>
      <c r="AB25" s="52"/>
      <c r="AC25" s="1"/>
      <c r="AD25" s="52"/>
      <c r="AE25" s="52"/>
      <c r="AF25" s="52"/>
      <c r="AG25" s="1"/>
    </row>
    <row r="26" spans="1:48" ht="21.95" customHeight="1">
      <c r="B26" s="23" t="s">
        <v>68</v>
      </c>
      <c r="C26" s="217">
        <v>-1.373056994844204</v>
      </c>
      <c r="D26" s="264">
        <v>2.6411185913542501</v>
      </c>
      <c r="E26" s="218">
        <v>-0.79556412732493886</v>
      </c>
      <c r="F26" s="218">
        <v>-0.10937927259505914</v>
      </c>
      <c r="G26" s="218">
        <v>-4.5486683950485274</v>
      </c>
      <c r="H26" s="218">
        <v>-8.2188479151602802</v>
      </c>
      <c r="I26" s="218">
        <v>-11.83545826320449</v>
      </c>
      <c r="J26" s="218">
        <v>-6.9531627232771385</v>
      </c>
      <c r="K26" s="218">
        <v>-9.7641509433717513</v>
      </c>
      <c r="L26" s="218">
        <v>-7.9272557705909188</v>
      </c>
      <c r="M26" s="218">
        <v>-9.6766467066084605</v>
      </c>
      <c r="N26" s="218">
        <v>-4.0471785383615311</v>
      </c>
      <c r="O26" s="218">
        <v>-4.1765169424743895</v>
      </c>
      <c r="P26" s="264">
        <v>-12.260343087834379</v>
      </c>
      <c r="Q26" s="218">
        <v>-15.722964763048656</v>
      </c>
      <c r="R26" s="218">
        <v>-5.0605548580864221</v>
      </c>
      <c r="S26" s="218">
        <v>-7.1358024690842115</v>
      </c>
      <c r="T26" s="264">
        <v>-0.47268907560411572</v>
      </c>
      <c r="U26" s="61"/>
      <c r="V26" s="217">
        <v>-0.76583751993609461</v>
      </c>
      <c r="W26" s="218">
        <v>-3.5253441995073871</v>
      </c>
      <c r="X26" s="219">
        <v>-7.2683480488534995</v>
      </c>
      <c r="Y26" s="61"/>
      <c r="Z26" s="217">
        <v>-1.0267783802032069</v>
      </c>
      <c r="AA26" s="218">
        <v>-4.4651008382014181</v>
      </c>
      <c r="AB26" s="219">
        <v>-4.2725315881165464</v>
      </c>
      <c r="AC26" s="61"/>
      <c r="AD26" s="217">
        <v>11.034862638017371</v>
      </c>
      <c r="AE26" s="218">
        <v>0.71311932867387806</v>
      </c>
      <c r="AF26" s="219">
        <v>-7.9956837284963047</v>
      </c>
      <c r="AG26" s="61"/>
    </row>
    <row r="27" spans="1:48" ht="21.95" customHeight="1">
      <c r="B27" s="24" t="s">
        <v>69</v>
      </c>
      <c r="C27" s="146">
        <v>5.8055152395266445</v>
      </c>
      <c r="D27" s="265">
        <v>9.574700109033186</v>
      </c>
      <c r="E27" s="50">
        <v>12.764604920236287</v>
      </c>
      <c r="F27" s="50">
        <v>-2.5440581499348922</v>
      </c>
      <c r="G27" s="50">
        <v>5.3782538713529373</v>
      </c>
      <c r="H27" s="50">
        <v>-10.038314176263823</v>
      </c>
      <c r="I27" s="50">
        <v>-11.79405636587707</v>
      </c>
      <c r="J27" s="50">
        <v>-8.3278379418899142</v>
      </c>
      <c r="K27" s="50">
        <v>-9.7510802373730545</v>
      </c>
      <c r="L27" s="50">
        <v>-23.292791015570248</v>
      </c>
      <c r="M27" s="50">
        <v>-5.036751372109288</v>
      </c>
      <c r="N27" s="50">
        <v>-24.611791129728012</v>
      </c>
      <c r="O27" s="50">
        <v>-27.92307285893224</v>
      </c>
      <c r="P27" s="265">
        <v>-27.220213162217352</v>
      </c>
      <c r="Q27" s="50">
        <v>-28.613396387409249</v>
      </c>
      <c r="R27" s="50">
        <v>-22.678042458281926</v>
      </c>
      <c r="S27" s="50">
        <v>-27.078365273475377</v>
      </c>
      <c r="T27" s="265">
        <v>-17.128291509507388</v>
      </c>
      <c r="U27" s="61"/>
      <c r="V27" s="146">
        <v>16.575939507405351</v>
      </c>
      <c r="W27" s="50">
        <v>1.1591417546445912</v>
      </c>
      <c r="X27" s="147">
        <v>-24.123915381420307</v>
      </c>
      <c r="Y27" s="61"/>
      <c r="Z27" s="146">
        <v>17.507103092956577</v>
      </c>
      <c r="AA27" s="50">
        <v>-2.429722822880632</v>
      </c>
      <c r="AB27" s="147">
        <v>-22.523487563979042</v>
      </c>
      <c r="AC27" s="61"/>
      <c r="AD27" s="146">
        <v>27.265625000104993</v>
      </c>
      <c r="AE27" s="50">
        <v>4.5841006753004283</v>
      </c>
      <c r="AF27" s="147">
        <v>-19.328581317020724</v>
      </c>
      <c r="AG27" s="61"/>
    </row>
    <row r="28" spans="1:48" ht="21.95" customHeight="1">
      <c r="B28" s="26" t="s">
        <v>22</v>
      </c>
      <c r="C28" s="220">
        <v>-6.7846862407400845</v>
      </c>
      <c r="D28" s="266">
        <v>-6.3277211898982237</v>
      </c>
      <c r="E28" s="61">
        <v>-12.02519980194673</v>
      </c>
      <c r="F28" s="61">
        <v>2.498235439595812</v>
      </c>
      <c r="G28" s="61">
        <v>-9.4202759124840529</v>
      </c>
      <c r="H28" s="61">
        <v>2.0224901795765491</v>
      </c>
      <c r="I28" s="61">
        <v>-4.6937763544835871E-2</v>
      </c>
      <c r="J28" s="61">
        <v>1.4995557950395801</v>
      </c>
      <c r="K28" s="61">
        <v>-1.4482950136845594E-2</v>
      </c>
      <c r="L28" s="61">
        <v>20.031409626867426</v>
      </c>
      <c r="M28" s="61">
        <v>-4.8859905295373576</v>
      </c>
      <c r="N28" s="61">
        <v>27.27828781121702</v>
      </c>
      <c r="O28" s="61">
        <v>32.946126948494353</v>
      </c>
      <c r="P28" s="266">
        <v>20.554979238615118</v>
      </c>
      <c r="Q28" s="61">
        <v>18.057213779591343</v>
      </c>
      <c r="R28" s="61">
        <v>22.784585595570324</v>
      </c>
      <c r="S28" s="61">
        <v>27.347937109737256</v>
      </c>
      <c r="T28" s="266">
        <v>20.098056064362783</v>
      </c>
      <c r="U28" s="61"/>
      <c r="V28" s="220">
        <v>-14.875948759742473</v>
      </c>
      <c r="W28" s="61">
        <v>-4.6308083213474251</v>
      </c>
      <c r="X28" s="221">
        <v>22.214598206175548</v>
      </c>
      <c r="Y28" s="61"/>
      <c r="Z28" s="220">
        <v>-15.772562666681576</v>
      </c>
      <c r="AA28" s="61">
        <v>-2.0860635782374057</v>
      </c>
      <c r="AB28" s="221">
        <v>23.556759851482017</v>
      </c>
      <c r="AC28" s="61"/>
      <c r="AD28" s="220">
        <v>-12.753453544181705</v>
      </c>
      <c r="AE28" s="61">
        <v>-3.7013095888378835</v>
      </c>
      <c r="AF28" s="221">
        <v>14.048219026650639</v>
      </c>
      <c r="AG28" s="61"/>
    </row>
    <row r="29" spans="1:48" ht="21.95" customHeight="1">
      <c r="A29" s="17"/>
      <c r="B29" s="25" t="s">
        <v>70</v>
      </c>
      <c r="C29" s="148" t="s">
        <v>78</v>
      </c>
      <c r="D29" s="267" t="s">
        <v>78</v>
      </c>
      <c r="E29" s="149" t="s">
        <v>78</v>
      </c>
      <c r="F29" s="149" t="s">
        <v>79</v>
      </c>
      <c r="G29" s="149" t="s">
        <v>80</v>
      </c>
      <c r="H29" s="149" t="s">
        <v>81</v>
      </c>
      <c r="I29" s="149" t="s">
        <v>79</v>
      </c>
      <c r="J29" s="149" t="s">
        <v>82</v>
      </c>
      <c r="K29" s="149" t="s">
        <v>82</v>
      </c>
      <c r="L29" s="149" t="s">
        <v>74</v>
      </c>
      <c r="M29" s="149" t="s">
        <v>82</v>
      </c>
      <c r="N29" s="149" t="s">
        <v>74</v>
      </c>
      <c r="O29" s="149" t="s">
        <v>74</v>
      </c>
      <c r="P29" s="267" t="s">
        <v>83</v>
      </c>
      <c r="Q29" s="149" t="s">
        <v>83</v>
      </c>
      <c r="R29" s="149" t="s">
        <v>83</v>
      </c>
      <c r="S29" s="149" t="s">
        <v>74</v>
      </c>
      <c r="T29" s="267" t="s">
        <v>79</v>
      </c>
      <c r="U29" s="61"/>
      <c r="V29" s="148" t="s">
        <v>78</v>
      </c>
      <c r="W29" s="149" t="s">
        <v>78</v>
      </c>
      <c r="X29" s="150" t="s">
        <v>82</v>
      </c>
      <c r="Y29" s="61"/>
      <c r="Z29" s="148" t="s">
        <v>84</v>
      </c>
      <c r="AA29" s="149" t="s">
        <v>81</v>
      </c>
      <c r="AB29" s="150" t="s">
        <v>83</v>
      </c>
      <c r="AC29" s="61"/>
      <c r="AD29" s="148" t="s">
        <v>78</v>
      </c>
      <c r="AE29" s="149" t="s">
        <v>81</v>
      </c>
      <c r="AF29" s="150" t="s">
        <v>74</v>
      </c>
      <c r="AG29" s="61"/>
    </row>
    <row r="30" spans="1:48" ht="21.95" customHeight="1">
      <c r="A30" s="6"/>
      <c r="B30" s="19"/>
      <c r="U30" s="1"/>
      <c r="X30" s="54"/>
      <c r="Y30" s="63"/>
      <c r="AB30" s="54"/>
      <c r="AC30" s="63"/>
      <c r="AF30" s="54"/>
      <c r="AG30" s="63"/>
    </row>
    <row r="31" spans="1:48" s="64" customFormat="1" ht="15.95" customHeight="1">
      <c r="B31" s="351" t="s">
        <v>18</v>
      </c>
      <c r="C31" s="347">
        <v>2022</v>
      </c>
      <c r="D31" s="347"/>
      <c r="E31" s="347">
        <v>2023</v>
      </c>
      <c r="F31" s="347"/>
      <c r="G31" s="347"/>
      <c r="H31" s="347"/>
      <c r="I31" s="347"/>
      <c r="J31" s="347"/>
      <c r="K31" s="347"/>
      <c r="L31" s="347"/>
      <c r="M31" s="347"/>
      <c r="N31" s="347"/>
      <c r="O31" s="347"/>
      <c r="P31" s="347"/>
      <c r="Q31" s="347">
        <v>2024</v>
      </c>
      <c r="R31" s="347"/>
      <c r="S31" s="347"/>
      <c r="T31" s="347"/>
      <c r="U31" s="66"/>
      <c r="V31" s="352" t="s">
        <v>26</v>
      </c>
      <c r="W31" s="352"/>
      <c r="X31" s="352"/>
      <c r="Y31" s="66"/>
      <c r="Z31" s="352" t="s">
        <v>27</v>
      </c>
      <c r="AA31" s="352"/>
      <c r="AB31" s="352"/>
      <c r="AC31" s="66"/>
      <c r="AD31" s="350" t="s">
        <v>28</v>
      </c>
      <c r="AE31" s="350"/>
      <c r="AF31" s="350"/>
      <c r="AG31" s="66"/>
      <c r="AH31" s="123"/>
      <c r="AI31" s="123"/>
      <c r="AJ31" s="123"/>
      <c r="AK31" s="123"/>
      <c r="AL31" s="123"/>
      <c r="AM31" s="123"/>
      <c r="AN31" s="123"/>
      <c r="AO31" s="123"/>
      <c r="AP31" s="123"/>
      <c r="AQ31" s="123"/>
      <c r="AR31" s="123"/>
      <c r="AS31" s="123"/>
      <c r="AT31" s="123"/>
      <c r="AU31" s="123"/>
      <c r="AV31" s="123"/>
    </row>
    <row r="32" spans="1:48" s="65" customFormat="1" ht="15.95" customHeight="1">
      <c r="B32" s="351"/>
      <c r="C32" s="144" t="s">
        <v>56</v>
      </c>
      <c r="D32" s="263" t="s">
        <v>57</v>
      </c>
      <c r="E32" s="144" t="s">
        <v>58</v>
      </c>
      <c r="F32" s="144" t="s">
        <v>59</v>
      </c>
      <c r="G32" s="144" t="s">
        <v>60</v>
      </c>
      <c r="H32" s="144" t="s">
        <v>61</v>
      </c>
      <c r="I32" s="144" t="s">
        <v>62</v>
      </c>
      <c r="J32" s="144" t="s">
        <v>63</v>
      </c>
      <c r="K32" s="144" t="s">
        <v>64</v>
      </c>
      <c r="L32" s="144" t="s">
        <v>65</v>
      </c>
      <c r="M32" s="144" t="s">
        <v>66</v>
      </c>
      <c r="N32" s="144" t="s">
        <v>67</v>
      </c>
      <c r="O32" s="144" t="s">
        <v>56</v>
      </c>
      <c r="P32" s="263" t="s">
        <v>57</v>
      </c>
      <c r="Q32" s="144" t="s">
        <v>58</v>
      </c>
      <c r="R32" s="144" t="s">
        <v>59</v>
      </c>
      <c r="S32" s="144" t="s">
        <v>60</v>
      </c>
      <c r="T32" s="263" t="s">
        <v>61</v>
      </c>
      <c r="U32" s="82"/>
      <c r="V32" s="143">
        <v>2022</v>
      </c>
      <c r="W32" s="144">
        <v>2023</v>
      </c>
      <c r="X32" s="145">
        <v>2024</v>
      </c>
      <c r="Y32" s="82"/>
      <c r="Z32" s="143">
        <v>2022</v>
      </c>
      <c r="AA32" s="144">
        <v>2023</v>
      </c>
      <c r="AB32" s="145">
        <v>2024</v>
      </c>
      <c r="AC32" s="82"/>
      <c r="AD32" s="143">
        <v>2022</v>
      </c>
      <c r="AE32" s="144">
        <v>2023</v>
      </c>
      <c r="AF32" s="145">
        <v>2024</v>
      </c>
      <c r="AG32" s="82"/>
      <c r="AH32" s="123"/>
      <c r="AI32" s="123"/>
      <c r="AJ32" s="123"/>
      <c r="AK32" s="123"/>
      <c r="AL32" s="123"/>
      <c r="AM32" s="123"/>
      <c r="AN32" s="123"/>
      <c r="AO32" s="123"/>
      <c r="AP32" s="123"/>
      <c r="AQ32" s="123"/>
      <c r="AR32" s="123"/>
      <c r="AS32" s="123"/>
      <c r="AT32" s="123"/>
      <c r="AU32" s="123"/>
      <c r="AV32" s="123"/>
    </row>
    <row r="33" spans="1:48" ht="21.95" customHeight="1">
      <c r="B33" s="142" t="s">
        <v>68</v>
      </c>
      <c r="C33" s="222">
        <v>79.519301287102707</v>
      </c>
      <c r="D33" s="268">
        <v>80.596612008072654</v>
      </c>
      <c r="E33" s="223">
        <v>84.997195625759417</v>
      </c>
      <c r="F33" s="223">
        <v>83.81667122912674</v>
      </c>
      <c r="G33" s="223">
        <v>87.094646913580249</v>
      </c>
      <c r="H33" s="223">
        <v>90.296373424369747</v>
      </c>
      <c r="I33" s="223">
        <v>85.305547066848561</v>
      </c>
      <c r="J33" s="223">
        <v>84.919208614426566</v>
      </c>
      <c r="K33" s="223">
        <v>81.100337166753789</v>
      </c>
      <c r="L33" s="223">
        <v>79.707133451506706</v>
      </c>
      <c r="M33" s="223">
        <v>81.738382391938472</v>
      </c>
      <c r="N33" s="223">
        <v>83.76981441311159</v>
      </c>
      <c r="O33" s="223">
        <v>81.236726973684213</v>
      </c>
      <c r="P33" s="268">
        <v>80.003795284646344</v>
      </c>
      <c r="Q33" s="223">
        <v>88.711410034602082</v>
      </c>
      <c r="R33" s="223">
        <v>81.638513363028949</v>
      </c>
      <c r="S33" s="223">
        <v>86.997120446689706</v>
      </c>
      <c r="T33" s="268">
        <v>93.85309234828496</v>
      </c>
      <c r="U33" s="61"/>
      <c r="V33" s="222">
        <v>77.962109032536887</v>
      </c>
      <c r="W33" s="223">
        <v>86.556231281198009</v>
      </c>
      <c r="X33" s="224">
        <v>87.865040038327294</v>
      </c>
      <c r="Y33" s="61"/>
      <c r="Z33" s="222">
        <v>78.213840152709764</v>
      </c>
      <c r="AA33" s="223">
        <v>87.113561810442192</v>
      </c>
      <c r="AB33" s="224">
        <v>87.601627030422691</v>
      </c>
      <c r="AC33" s="61"/>
      <c r="AD33" s="222">
        <v>76.565546828169246</v>
      </c>
      <c r="AE33" s="223">
        <v>83.157529759461454</v>
      </c>
      <c r="AF33" s="224">
        <v>84.073193032413073</v>
      </c>
      <c r="AG33" s="61"/>
    </row>
    <row r="34" spans="1:48" ht="21.95" customHeight="1">
      <c r="B34" s="24" t="s">
        <v>69</v>
      </c>
      <c r="C34" s="151">
        <v>84.319341563786011</v>
      </c>
      <c r="D34" s="269">
        <v>83.455596470276006</v>
      </c>
      <c r="E34" s="51">
        <v>95.851243023845768</v>
      </c>
      <c r="F34" s="51">
        <v>88.215819026175069</v>
      </c>
      <c r="G34" s="51">
        <v>93.19900663646898</v>
      </c>
      <c r="H34" s="51">
        <v>94.607046118276955</v>
      </c>
      <c r="I34" s="51">
        <v>93.054952446074466</v>
      </c>
      <c r="J34" s="51">
        <v>97.942361335487348</v>
      </c>
      <c r="K34" s="51">
        <v>94.001101196953215</v>
      </c>
      <c r="L34" s="51">
        <v>92.057430414420779</v>
      </c>
      <c r="M34" s="51">
        <v>91.626009723532405</v>
      </c>
      <c r="N34" s="51">
        <v>96.824528951486698</v>
      </c>
      <c r="O34" s="51">
        <v>89.216463427215515</v>
      </c>
      <c r="P34" s="269">
        <v>91.90932337069323</v>
      </c>
      <c r="Q34" s="51">
        <v>98.298595828838543</v>
      </c>
      <c r="R34" s="51">
        <v>85.12536607321465</v>
      </c>
      <c r="S34" s="51">
        <v>101.44368607136984</v>
      </c>
      <c r="T34" s="269">
        <v>108.94248390871854</v>
      </c>
      <c r="U34" s="61"/>
      <c r="V34" s="151">
        <v>86.523763457005145</v>
      </c>
      <c r="W34" s="51">
        <v>93.189648227034567</v>
      </c>
      <c r="X34" s="152">
        <v>99.155471437180921</v>
      </c>
      <c r="Y34" s="61"/>
      <c r="Z34" s="151">
        <v>86.368340475722434</v>
      </c>
      <c r="AA34" s="51">
        <v>92.238404521094409</v>
      </c>
      <c r="AB34" s="152">
        <v>99.436586858093619</v>
      </c>
      <c r="AC34" s="61"/>
      <c r="AD34" s="151">
        <v>83.031813484755475</v>
      </c>
      <c r="AE34" s="51">
        <v>89.864690301847475</v>
      </c>
      <c r="AF34" s="152">
        <v>95.325904986444783</v>
      </c>
      <c r="AG34" s="61"/>
    </row>
    <row r="35" spans="1:48" ht="21.95" customHeight="1">
      <c r="B35" s="26" t="s">
        <v>23</v>
      </c>
      <c r="C35" s="220">
        <v>94.307308160055598</v>
      </c>
      <c r="D35" s="266">
        <v>96.574244768300474</v>
      </c>
      <c r="E35" s="61">
        <v>88.676153740285343</v>
      </c>
      <c r="F35" s="61">
        <v>95.013198487941594</v>
      </c>
      <c r="G35" s="61">
        <v>93.450187997466202</v>
      </c>
      <c r="H35" s="61">
        <v>95.443602912472258</v>
      </c>
      <c r="I35" s="61">
        <v>91.672226812710363</v>
      </c>
      <c r="J35" s="61">
        <v>86.703248172195046</v>
      </c>
      <c r="K35" s="61">
        <v>86.275943721967877</v>
      </c>
      <c r="L35" s="61">
        <v>86.584138936642091</v>
      </c>
      <c r="M35" s="61">
        <v>89.208711193034119</v>
      </c>
      <c r="N35" s="61">
        <v>86.517141183379692</v>
      </c>
      <c r="O35" s="61">
        <v>91.055757931912197</v>
      </c>
      <c r="P35" s="266">
        <v>87.046441373488506</v>
      </c>
      <c r="Q35" s="61">
        <v>90.246874115175288</v>
      </c>
      <c r="R35" s="61">
        <v>95.903861714764702</v>
      </c>
      <c r="S35" s="61">
        <v>85.759029285921017</v>
      </c>
      <c r="T35" s="266">
        <v>86.149212851562297</v>
      </c>
      <c r="U35" s="61"/>
      <c r="V35" s="220">
        <v>90.104852028636017</v>
      </c>
      <c r="W35" s="61">
        <v>92.88180922236802</v>
      </c>
      <c r="X35" s="221">
        <v>88.613405558740652</v>
      </c>
      <c r="Y35" s="61"/>
      <c r="Z35" s="220">
        <v>90.558461262452383</v>
      </c>
      <c r="AA35" s="61">
        <v>94.443916568954222</v>
      </c>
      <c r="AB35" s="221">
        <v>88.097982642378625</v>
      </c>
      <c r="AC35" s="61"/>
      <c r="AD35" s="220">
        <v>92.212302266751664</v>
      </c>
      <c r="AE35" s="61">
        <v>92.536378281821996</v>
      </c>
      <c r="AF35" s="221">
        <v>88.195536191770401</v>
      </c>
      <c r="AG35" s="61"/>
    </row>
    <row r="36" spans="1:48" ht="21.95" customHeight="1">
      <c r="A36" s="17"/>
      <c r="B36" s="25" t="s">
        <v>70</v>
      </c>
      <c r="C36" s="148" t="s">
        <v>81</v>
      </c>
      <c r="D36" s="267" t="s">
        <v>81</v>
      </c>
      <c r="E36" s="149" t="s">
        <v>81</v>
      </c>
      <c r="F36" s="149" t="s">
        <v>81</v>
      </c>
      <c r="G36" s="149" t="s">
        <v>81</v>
      </c>
      <c r="H36" s="149" t="s">
        <v>81</v>
      </c>
      <c r="I36" s="149" t="s">
        <v>81</v>
      </c>
      <c r="J36" s="149" t="s">
        <v>82</v>
      </c>
      <c r="K36" s="149" t="s">
        <v>82</v>
      </c>
      <c r="L36" s="149" t="s">
        <v>82</v>
      </c>
      <c r="M36" s="149" t="s">
        <v>82</v>
      </c>
      <c r="N36" s="149" t="s">
        <v>82</v>
      </c>
      <c r="O36" s="149" t="s">
        <v>82</v>
      </c>
      <c r="P36" s="267" t="s">
        <v>82</v>
      </c>
      <c r="Q36" s="149" t="s">
        <v>83</v>
      </c>
      <c r="R36" s="149" t="s">
        <v>83</v>
      </c>
      <c r="S36" s="149" t="s">
        <v>82</v>
      </c>
      <c r="T36" s="267" t="s">
        <v>78</v>
      </c>
      <c r="U36" s="61"/>
      <c r="V36" s="148" t="s">
        <v>78</v>
      </c>
      <c r="W36" s="149" t="s">
        <v>81</v>
      </c>
      <c r="X36" s="150" t="s">
        <v>82</v>
      </c>
      <c r="Y36" s="61"/>
      <c r="Z36" s="148" t="s">
        <v>78</v>
      </c>
      <c r="AA36" s="149" t="s">
        <v>81</v>
      </c>
      <c r="AB36" s="150" t="s">
        <v>82</v>
      </c>
      <c r="AC36" s="61"/>
      <c r="AD36" s="148" t="s">
        <v>81</v>
      </c>
      <c r="AE36" s="149" t="s">
        <v>81</v>
      </c>
      <c r="AF36" s="150" t="s">
        <v>82</v>
      </c>
      <c r="AG36" s="61"/>
    </row>
    <row r="37" spans="1:48" ht="21.95" customHeight="1">
      <c r="B37" s="19" t="s">
        <v>77</v>
      </c>
      <c r="S37" s="52"/>
      <c r="T37" s="52"/>
      <c r="U37" s="1"/>
      <c r="V37" s="52"/>
      <c r="W37" s="52"/>
      <c r="X37" s="52"/>
      <c r="Y37" s="1"/>
      <c r="Z37" s="52"/>
      <c r="AA37" s="52"/>
      <c r="AB37" s="52"/>
      <c r="AC37" s="1"/>
      <c r="AD37" s="52"/>
      <c r="AE37" s="52"/>
      <c r="AF37" s="52"/>
      <c r="AG37" s="1"/>
    </row>
    <row r="38" spans="1:48" ht="21.95" customHeight="1">
      <c r="B38" s="23" t="s">
        <v>68</v>
      </c>
      <c r="C38" s="217">
        <v>3.1348387989979436</v>
      </c>
      <c r="D38" s="264">
        <v>7.129837875934399</v>
      </c>
      <c r="E38" s="218">
        <v>10.055961721262847</v>
      </c>
      <c r="F38" s="218">
        <v>10.123635954405138</v>
      </c>
      <c r="G38" s="218">
        <v>11.95047229153402</v>
      </c>
      <c r="H38" s="218">
        <v>12.179531174492375</v>
      </c>
      <c r="I38" s="218">
        <v>3.8139543635803497</v>
      </c>
      <c r="J38" s="218">
        <v>0.5051762051536296</v>
      </c>
      <c r="K38" s="218">
        <v>-1.9020059171158543</v>
      </c>
      <c r="L38" s="218">
        <v>-0.66859352172585862</v>
      </c>
      <c r="M38" s="218">
        <v>2.1571099933238305</v>
      </c>
      <c r="N38" s="218">
        <v>1.5417734966326886</v>
      </c>
      <c r="O38" s="218">
        <v>2.1597595285496043</v>
      </c>
      <c r="P38" s="264">
        <v>-0.73553553764030821</v>
      </c>
      <c r="Q38" s="218">
        <v>4.3698081818533145</v>
      </c>
      <c r="R38" s="218">
        <v>-2.5987167399160804</v>
      </c>
      <c r="S38" s="218">
        <v>-0.11197756735501602</v>
      </c>
      <c r="T38" s="264">
        <v>3.9389388399555139</v>
      </c>
      <c r="U38" s="61"/>
      <c r="V38" s="217">
        <v>7.9995844345001679</v>
      </c>
      <c r="W38" s="218">
        <v>11.0234604416812</v>
      </c>
      <c r="X38" s="219">
        <v>1.5120907388808189</v>
      </c>
      <c r="Y38" s="61"/>
      <c r="Z38" s="217">
        <v>7.9152715086426157</v>
      </c>
      <c r="AA38" s="218">
        <v>11.378704383222846</v>
      </c>
      <c r="AB38" s="219">
        <v>0.56026318965690547</v>
      </c>
      <c r="AC38" s="61"/>
      <c r="AD38" s="217">
        <v>6.8942985813527429</v>
      </c>
      <c r="AE38" s="218">
        <v>8.6095942683629492</v>
      </c>
      <c r="AF38" s="219">
        <v>1.1011188951394575</v>
      </c>
      <c r="AG38" s="61"/>
    </row>
    <row r="39" spans="1:48" ht="21.95" customHeight="1">
      <c r="B39" s="24" t="s">
        <v>69</v>
      </c>
      <c r="C39" s="146">
        <v>3.1286206497827127</v>
      </c>
      <c r="D39" s="265">
        <v>1.8084526465412223</v>
      </c>
      <c r="E39" s="50">
        <v>10.140469582669921</v>
      </c>
      <c r="F39" s="50">
        <v>4.2766776699120559</v>
      </c>
      <c r="G39" s="50">
        <v>8.8636530859878153</v>
      </c>
      <c r="H39" s="50">
        <v>6.8660509074842304</v>
      </c>
      <c r="I39" s="50">
        <v>1.0016940743330338</v>
      </c>
      <c r="J39" s="50">
        <v>7.6151407042402486</v>
      </c>
      <c r="K39" s="50">
        <v>12.020044631519649</v>
      </c>
      <c r="L39" s="50">
        <v>10.668471090438999</v>
      </c>
      <c r="M39" s="50">
        <v>5.0658005120111289</v>
      </c>
      <c r="N39" s="50">
        <v>-1.0705514582489501</v>
      </c>
      <c r="O39" s="50">
        <v>5.807827448118914</v>
      </c>
      <c r="P39" s="265">
        <v>10.12961054493419</v>
      </c>
      <c r="Q39" s="50">
        <v>2.5532822818279635</v>
      </c>
      <c r="R39" s="50">
        <v>-3.5032865840847616</v>
      </c>
      <c r="S39" s="50">
        <v>8.8463168572452737</v>
      </c>
      <c r="T39" s="265">
        <v>15.152611119993123</v>
      </c>
      <c r="U39" s="61"/>
      <c r="V39" s="146">
        <v>21.007743157891582</v>
      </c>
      <c r="W39" s="50">
        <v>7.7041086791692033</v>
      </c>
      <c r="X39" s="147">
        <v>6.4018089172831862</v>
      </c>
      <c r="Y39" s="61"/>
      <c r="Z39" s="146">
        <v>20.511921337165585</v>
      </c>
      <c r="AA39" s="50">
        <v>6.7965460642907356</v>
      </c>
      <c r="AB39" s="147">
        <v>7.8038886018968423</v>
      </c>
      <c r="AC39" s="61"/>
      <c r="AD39" s="146">
        <v>19.5472371022882</v>
      </c>
      <c r="AE39" s="50">
        <v>8.2292274855568692</v>
      </c>
      <c r="AF39" s="147">
        <v>6.0771529577456223</v>
      </c>
      <c r="AG39" s="61"/>
    </row>
    <row r="40" spans="1:48" ht="21.95" customHeight="1">
      <c r="B40" s="26" t="s">
        <v>23</v>
      </c>
      <c r="C40" s="220">
        <v>6.0295088470488723E-3</v>
      </c>
      <c r="D40" s="266">
        <v>5.2268599424247348</v>
      </c>
      <c r="E40" s="61">
        <v>-7.6727348047070223E-2</v>
      </c>
      <c r="F40" s="61">
        <v>5.6071582016838217</v>
      </c>
      <c r="G40" s="61">
        <v>2.8354911102033769</v>
      </c>
      <c r="H40" s="61">
        <v>4.9720937770241278</v>
      </c>
      <c r="I40" s="61">
        <v>2.7843694256751936</v>
      </c>
      <c r="J40" s="61">
        <v>-6.6068440300924669</v>
      </c>
      <c r="K40" s="61">
        <v>-12.428178005514633</v>
      </c>
      <c r="L40" s="61">
        <v>-10.244168461394294</v>
      </c>
      <c r="M40" s="61">
        <v>-2.7684465396242954</v>
      </c>
      <c r="N40" s="61">
        <v>2.6405938710166752</v>
      </c>
      <c r="O40" s="61">
        <v>-3.4478242371925556</v>
      </c>
      <c r="P40" s="266">
        <v>-9.8657809001463121</v>
      </c>
      <c r="Q40" s="61">
        <v>1.771299620724808</v>
      </c>
      <c r="R40" s="61">
        <v>0.93741000307249533</v>
      </c>
      <c r="S40" s="61">
        <v>-8.2302228346343558</v>
      </c>
      <c r="T40" s="266">
        <v>-9.7380964017657039</v>
      </c>
      <c r="U40" s="61"/>
      <c r="V40" s="220">
        <v>-10.749856483416307</v>
      </c>
      <c r="W40" s="61">
        <v>3.0819174897336192</v>
      </c>
      <c r="X40" s="221">
        <v>-4.5955216628467088</v>
      </c>
      <c r="Y40" s="61"/>
      <c r="Z40" s="220">
        <v>-10.452617208906538</v>
      </c>
      <c r="AA40" s="61">
        <v>4.2905491682235342</v>
      </c>
      <c r="AB40" s="221">
        <v>-6.7192617133630632</v>
      </c>
      <c r="AC40" s="61"/>
      <c r="AD40" s="220">
        <v>-10.584049307760029</v>
      </c>
      <c r="AE40" s="61">
        <v>0.35144553064551343</v>
      </c>
      <c r="AF40" s="221">
        <v>-4.690957405757211</v>
      </c>
      <c r="AG40" s="61"/>
    </row>
    <row r="41" spans="1:48" ht="21.95" customHeight="1">
      <c r="A41" s="17"/>
      <c r="B41" s="25" t="s">
        <v>70</v>
      </c>
      <c r="C41" s="148" t="s">
        <v>81</v>
      </c>
      <c r="D41" s="267" t="s">
        <v>73</v>
      </c>
      <c r="E41" s="149" t="s">
        <v>78</v>
      </c>
      <c r="F41" s="149" t="s">
        <v>79</v>
      </c>
      <c r="G41" s="149" t="s">
        <v>79</v>
      </c>
      <c r="H41" s="149" t="s">
        <v>73</v>
      </c>
      <c r="I41" s="149" t="s">
        <v>73</v>
      </c>
      <c r="J41" s="149" t="s">
        <v>85</v>
      </c>
      <c r="K41" s="149" t="s">
        <v>82</v>
      </c>
      <c r="L41" s="149" t="s">
        <v>82</v>
      </c>
      <c r="M41" s="149" t="s">
        <v>83</v>
      </c>
      <c r="N41" s="149" t="s">
        <v>74</v>
      </c>
      <c r="O41" s="149" t="s">
        <v>83</v>
      </c>
      <c r="P41" s="267" t="s">
        <v>82</v>
      </c>
      <c r="Q41" s="149" t="s">
        <v>76</v>
      </c>
      <c r="R41" s="149" t="s">
        <v>74</v>
      </c>
      <c r="S41" s="149" t="s">
        <v>74</v>
      </c>
      <c r="T41" s="267" t="s">
        <v>79</v>
      </c>
      <c r="U41" s="61"/>
      <c r="V41" s="148" t="s">
        <v>78</v>
      </c>
      <c r="W41" s="149" t="s">
        <v>79</v>
      </c>
      <c r="X41" s="150" t="s">
        <v>75</v>
      </c>
      <c r="Y41" s="61"/>
      <c r="Z41" s="148" t="s">
        <v>78</v>
      </c>
      <c r="AA41" s="149" t="s">
        <v>79</v>
      </c>
      <c r="AB41" s="150" t="s">
        <v>74</v>
      </c>
      <c r="AC41" s="61"/>
      <c r="AD41" s="148" t="s">
        <v>84</v>
      </c>
      <c r="AE41" s="149" t="s">
        <v>81</v>
      </c>
      <c r="AF41" s="150" t="s">
        <v>83</v>
      </c>
      <c r="AG41" s="61"/>
    </row>
    <row r="42" spans="1:48" ht="21.95" customHeight="1">
      <c r="A42" s="6"/>
      <c r="B42" s="19"/>
      <c r="U42" s="1"/>
      <c r="X42" s="54"/>
      <c r="Y42" s="63"/>
      <c r="AB42" s="54"/>
      <c r="AC42" s="63"/>
      <c r="AF42" s="54"/>
      <c r="AG42" s="63"/>
    </row>
    <row r="43" spans="1:48" s="64" customFormat="1" ht="15.95" customHeight="1">
      <c r="B43" s="351" t="s">
        <v>19</v>
      </c>
      <c r="C43" s="347">
        <v>2022</v>
      </c>
      <c r="D43" s="347"/>
      <c r="E43" s="347">
        <v>2023</v>
      </c>
      <c r="F43" s="347"/>
      <c r="G43" s="347"/>
      <c r="H43" s="347"/>
      <c r="I43" s="347"/>
      <c r="J43" s="347"/>
      <c r="K43" s="347"/>
      <c r="L43" s="347"/>
      <c r="M43" s="347"/>
      <c r="N43" s="347"/>
      <c r="O43" s="347"/>
      <c r="P43" s="347"/>
      <c r="Q43" s="347">
        <v>2024</v>
      </c>
      <c r="R43" s="347"/>
      <c r="S43" s="347"/>
      <c r="T43" s="347"/>
      <c r="U43" s="66"/>
      <c r="V43" s="352" t="s">
        <v>26</v>
      </c>
      <c r="W43" s="352"/>
      <c r="X43" s="352"/>
      <c r="Y43" s="66"/>
      <c r="Z43" s="352" t="s">
        <v>27</v>
      </c>
      <c r="AA43" s="352"/>
      <c r="AB43" s="352"/>
      <c r="AC43" s="66"/>
      <c r="AD43" s="350" t="s">
        <v>28</v>
      </c>
      <c r="AE43" s="350"/>
      <c r="AF43" s="350"/>
      <c r="AG43" s="66"/>
      <c r="AH43" s="123"/>
      <c r="AI43" s="123"/>
      <c r="AJ43" s="123"/>
      <c r="AK43" s="123"/>
      <c r="AL43" s="123"/>
      <c r="AM43" s="123"/>
      <c r="AN43" s="123"/>
      <c r="AO43" s="123"/>
      <c r="AP43" s="123"/>
      <c r="AQ43" s="123"/>
      <c r="AR43" s="123"/>
      <c r="AS43" s="123"/>
      <c r="AT43" s="123"/>
      <c r="AU43" s="123"/>
      <c r="AV43" s="123"/>
    </row>
    <row r="44" spans="1:48" s="65" customFormat="1" ht="15.95" customHeight="1">
      <c r="B44" s="351"/>
      <c r="C44" s="144" t="s">
        <v>56</v>
      </c>
      <c r="D44" s="263" t="s">
        <v>57</v>
      </c>
      <c r="E44" s="144" t="s">
        <v>58</v>
      </c>
      <c r="F44" s="144" t="s">
        <v>59</v>
      </c>
      <c r="G44" s="144" t="s">
        <v>60</v>
      </c>
      <c r="H44" s="144" t="s">
        <v>61</v>
      </c>
      <c r="I44" s="144" t="s">
        <v>62</v>
      </c>
      <c r="J44" s="144" t="s">
        <v>63</v>
      </c>
      <c r="K44" s="144" t="s">
        <v>64</v>
      </c>
      <c r="L44" s="144" t="s">
        <v>65</v>
      </c>
      <c r="M44" s="144" t="s">
        <v>66</v>
      </c>
      <c r="N44" s="144" t="s">
        <v>67</v>
      </c>
      <c r="O44" s="144" t="s">
        <v>56</v>
      </c>
      <c r="P44" s="263" t="s">
        <v>57</v>
      </c>
      <c r="Q44" s="144" t="s">
        <v>58</v>
      </c>
      <c r="R44" s="144" t="s">
        <v>59</v>
      </c>
      <c r="S44" s="144" t="s">
        <v>60</v>
      </c>
      <c r="T44" s="263" t="s">
        <v>61</v>
      </c>
      <c r="U44" s="82"/>
      <c r="V44" s="143">
        <v>2022</v>
      </c>
      <c r="W44" s="144">
        <v>2023</v>
      </c>
      <c r="X44" s="145">
        <v>2024</v>
      </c>
      <c r="Y44" s="82"/>
      <c r="Z44" s="143">
        <v>2022</v>
      </c>
      <c r="AA44" s="144">
        <v>2023</v>
      </c>
      <c r="AB44" s="145">
        <v>2024</v>
      </c>
      <c r="AC44" s="82"/>
      <c r="AD44" s="143">
        <v>2022</v>
      </c>
      <c r="AE44" s="144">
        <v>2023</v>
      </c>
      <c r="AF44" s="145">
        <v>2024</v>
      </c>
      <c r="AG44" s="82"/>
      <c r="AH44" s="123"/>
      <c r="AI44" s="123"/>
      <c r="AJ44" s="123"/>
      <c r="AK44" s="123"/>
      <c r="AL44" s="123"/>
      <c r="AM44" s="123"/>
      <c r="AN44" s="123"/>
      <c r="AO44" s="123"/>
      <c r="AP44" s="123"/>
      <c r="AQ44" s="123"/>
      <c r="AR44" s="123"/>
      <c r="AS44" s="123"/>
      <c r="AT44" s="123"/>
      <c r="AU44" s="123"/>
      <c r="AV44" s="123"/>
    </row>
    <row r="45" spans="1:48" ht="21.95" customHeight="1">
      <c r="B45" s="142" t="s">
        <v>68</v>
      </c>
      <c r="C45" s="222">
        <v>67.273328888888884</v>
      </c>
      <c r="D45" s="268">
        <v>68.706445161290318</v>
      </c>
      <c r="E45" s="223">
        <v>75.217948387096769</v>
      </c>
      <c r="F45" s="223">
        <v>72.900547619047614</v>
      </c>
      <c r="G45" s="223">
        <v>75.856627956989243</v>
      </c>
      <c r="H45" s="223">
        <v>76.410797777777773</v>
      </c>
      <c r="I45" s="223">
        <v>67.235447311827954</v>
      </c>
      <c r="J45" s="223">
        <v>72.728584444444451</v>
      </c>
      <c r="K45" s="223">
        <v>66.729008602150543</v>
      </c>
      <c r="L45" s="223">
        <v>67.691068817204297</v>
      </c>
      <c r="M45" s="223">
        <v>68.496764444444437</v>
      </c>
      <c r="N45" s="223">
        <v>74.744292473118279</v>
      </c>
      <c r="O45" s="223">
        <v>65.855906666666669</v>
      </c>
      <c r="P45" s="268">
        <v>59.839397849462365</v>
      </c>
      <c r="Q45" s="223">
        <v>66.161541935483868</v>
      </c>
      <c r="R45" s="223">
        <v>67.412767816091957</v>
      </c>
      <c r="S45" s="223">
        <v>70.364767741935481</v>
      </c>
      <c r="T45" s="268">
        <v>79.045159999999996</v>
      </c>
      <c r="U45" s="61"/>
      <c r="V45" s="222">
        <v>70.152904444444445</v>
      </c>
      <c r="W45" s="223">
        <v>75.140426111111111</v>
      </c>
      <c r="X45" s="224">
        <v>70.732567493112953</v>
      </c>
      <c r="Y45" s="61"/>
      <c r="Z45" s="222">
        <v>70.591652434456932</v>
      </c>
      <c r="AA45" s="223">
        <v>75.113423970037459</v>
      </c>
      <c r="AB45" s="224">
        <v>72.307031851851846</v>
      </c>
      <c r="AC45" s="61"/>
      <c r="AD45" s="222">
        <v>67.65597424657534</v>
      </c>
      <c r="AE45" s="223">
        <v>74.004885479452057</v>
      </c>
      <c r="AF45" s="224">
        <v>68.837415300546454</v>
      </c>
      <c r="AG45" s="61"/>
    </row>
    <row r="46" spans="1:48" ht="21.95" customHeight="1">
      <c r="B46" s="24" t="s">
        <v>69</v>
      </c>
      <c r="C46" s="151">
        <v>53.92</v>
      </c>
      <c r="D46" s="269">
        <v>50.846582181259599</v>
      </c>
      <c r="E46" s="51">
        <v>68.732524860538447</v>
      </c>
      <c r="F46" s="51">
        <v>56.110061761546724</v>
      </c>
      <c r="G46" s="51">
        <v>71.528674104616385</v>
      </c>
      <c r="H46" s="51">
        <v>64.952439849624056</v>
      </c>
      <c r="I46" s="51">
        <v>60.513178915029506</v>
      </c>
      <c r="J46" s="51">
        <v>69.188384213029011</v>
      </c>
      <c r="K46" s="51">
        <v>59.629339653030236</v>
      </c>
      <c r="L46" s="51">
        <v>47.941371312871013</v>
      </c>
      <c r="M46" s="51">
        <v>60.04270280551593</v>
      </c>
      <c r="N46" s="51">
        <v>56.942500575215128</v>
      </c>
      <c r="O46" s="51">
        <v>41.121026153114599</v>
      </c>
      <c r="P46" s="269">
        <v>40.754601260871567</v>
      </c>
      <c r="Q46" s="51">
        <v>50.318603837835347</v>
      </c>
      <c r="R46" s="51">
        <v>41.8654832997196</v>
      </c>
      <c r="S46" s="51">
        <v>56.774106575859371</v>
      </c>
      <c r="T46" s="269">
        <v>61.983422388680815</v>
      </c>
      <c r="U46" s="61"/>
      <c r="V46" s="151">
        <v>60.177205200501255</v>
      </c>
      <c r="W46" s="51">
        <v>65.564600772765246</v>
      </c>
      <c r="X46" s="152">
        <v>52.932614385242132</v>
      </c>
      <c r="Y46" s="61"/>
      <c r="Z46" s="151">
        <v>61.861922784489316</v>
      </c>
      <c r="AA46" s="51">
        <v>64.461166539945367</v>
      </c>
      <c r="AB46" s="152">
        <v>53.839702336002404</v>
      </c>
      <c r="AC46" s="61"/>
      <c r="AD46" s="151">
        <v>55.72513097813026</v>
      </c>
      <c r="AE46" s="51">
        <v>63.075590174065297</v>
      </c>
      <c r="AF46" s="152">
        <v>53.976270332742509</v>
      </c>
      <c r="AG46" s="61"/>
    </row>
    <row r="47" spans="1:48" ht="21.95" customHeight="1">
      <c r="B47" s="26" t="s">
        <v>24</v>
      </c>
      <c r="C47" s="220">
        <v>124.76507583250907</v>
      </c>
      <c r="D47" s="266">
        <v>135.12500194469058</v>
      </c>
      <c r="E47" s="61">
        <v>109.4357417245469</v>
      </c>
      <c r="F47" s="61">
        <v>129.92419778277349</v>
      </c>
      <c r="G47" s="61">
        <v>106.05065577765396</v>
      </c>
      <c r="H47" s="61">
        <v>117.64115090165984</v>
      </c>
      <c r="I47" s="61">
        <v>111.10876757320982</v>
      </c>
      <c r="J47" s="61">
        <v>105.11675517749592</v>
      </c>
      <c r="K47" s="61">
        <v>111.90633501974953</v>
      </c>
      <c r="L47" s="61">
        <v>141.19552061914024</v>
      </c>
      <c r="M47" s="61">
        <v>114.08008174836866</v>
      </c>
      <c r="N47" s="61">
        <v>131.26275052569687</v>
      </c>
      <c r="O47" s="61">
        <v>160.15141845311652</v>
      </c>
      <c r="P47" s="266">
        <v>146.82856904030695</v>
      </c>
      <c r="Q47" s="61">
        <v>131.48524976716951</v>
      </c>
      <c r="R47" s="61">
        <v>161.0223088397382</v>
      </c>
      <c r="S47" s="61">
        <v>123.93813304286249</v>
      </c>
      <c r="T47" s="266">
        <v>127.52629163376186</v>
      </c>
      <c r="U47" s="61"/>
      <c r="V47" s="220">
        <v>116.57720595482483</v>
      </c>
      <c r="W47" s="61">
        <v>114.6051760026635</v>
      </c>
      <c r="X47" s="221">
        <v>133.62757217767393</v>
      </c>
      <c r="Y47" s="61"/>
      <c r="Z47" s="220">
        <v>114.11163645909861</v>
      </c>
      <c r="AA47" s="61">
        <v>116.52507703772929</v>
      </c>
      <c r="AB47" s="221">
        <v>134.30057878218179</v>
      </c>
      <c r="AC47" s="61"/>
      <c r="AD47" s="220">
        <v>121.41016639900617</v>
      </c>
      <c r="AE47" s="61">
        <v>117.32729773147621</v>
      </c>
      <c r="AF47" s="221">
        <v>127.53273776836568</v>
      </c>
      <c r="AG47" s="61"/>
    </row>
    <row r="48" spans="1:48" ht="21.95" customHeight="1">
      <c r="A48" s="17"/>
      <c r="B48" s="25" t="s">
        <v>70</v>
      </c>
      <c r="C48" s="148" t="s">
        <v>73</v>
      </c>
      <c r="D48" s="267" t="s">
        <v>72</v>
      </c>
      <c r="E48" s="149" t="s">
        <v>79</v>
      </c>
      <c r="F48" s="149" t="s">
        <v>71</v>
      </c>
      <c r="G48" s="149" t="s">
        <v>73</v>
      </c>
      <c r="H48" s="149" t="s">
        <v>73</v>
      </c>
      <c r="I48" s="149" t="s">
        <v>79</v>
      </c>
      <c r="J48" s="149" t="s">
        <v>83</v>
      </c>
      <c r="K48" s="149" t="s">
        <v>74</v>
      </c>
      <c r="L48" s="149" t="s">
        <v>74</v>
      </c>
      <c r="M48" s="149" t="s">
        <v>74</v>
      </c>
      <c r="N48" s="149" t="s">
        <v>74</v>
      </c>
      <c r="O48" s="149" t="s">
        <v>74</v>
      </c>
      <c r="P48" s="267" t="s">
        <v>74</v>
      </c>
      <c r="Q48" s="149" t="s">
        <v>75</v>
      </c>
      <c r="R48" s="149" t="s">
        <v>76</v>
      </c>
      <c r="S48" s="149" t="s">
        <v>74</v>
      </c>
      <c r="T48" s="267" t="s">
        <v>73</v>
      </c>
      <c r="U48" s="61"/>
      <c r="V48" s="148" t="s">
        <v>73</v>
      </c>
      <c r="W48" s="149" t="s">
        <v>73</v>
      </c>
      <c r="X48" s="150" t="s">
        <v>74</v>
      </c>
      <c r="Y48" s="61"/>
      <c r="Z48" s="148" t="s">
        <v>73</v>
      </c>
      <c r="AA48" s="149" t="s">
        <v>73</v>
      </c>
      <c r="AB48" s="150" t="s">
        <v>74</v>
      </c>
      <c r="AC48" s="61"/>
      <c r="AD48" s="148" t="s">
        <v>73</v>
      </c>
      <c r="AE48" s="149" t="s">
        <v>73</v>
      </c>
      <c r="AF48" s="150" t="s">
        <v>74</v>
      </c>
      <c r="AG48" s="61"/>
    </row>
    <row r="49" spans="1:33" ht="21.95" customHeight="1">
      <c r="B49" s="19" t="s">
        <v>77</v>
      </c>
      <c r="S49" s="52"/>
      <c r="T49" s="52"/>
      <c r="U49" s="1"/>
      <c r="V49" s="52"/>
      <c r="W49" s="52"/>
      <c r="X49" s="52"/>
      <c r="Y49" s="1"/>
      <c r="Z49" s="52"/>
      <c r="AA49" s="52"/>
      <c r="AB49" s="52"/>
      <c r="AC49" s="1"/>
      <c r="AD49" s="52"/>
      <c r="AE49" s="52"/>
      <c r="AF49" s="52"/>
      <c r="AG49" s="1"/>
    </row>
    <row r="50" spans="1:33" ht="21.95" customHeight="1">
      <c r="B50" s="23" t="s">
        <v>68</v>
      </c>
      <c r="C50" s="217">
        <v>1.7187386808881986</v>
      </c>
      <c r="D50" s="264">
        <v>9.9592639411192092</v>
      </c>
      <c r="E50" s="218">
        <v>9.1803959697724995</v>
      </c>
      <c r="F50" s="218">
        <v>10.00318352232448</v>
      </c>
      <c r="G50" s="218">
        <v>6.8582165403669064</v>
      </c>
      <c r="H50" s="218">
        <v>2.9596661153013333</v>
      </c>
      <c r="I50" s="218">
        <v>-8.4729028765688792</v>
      </c>
      <c r="J50" s="218">
        <v>-6.483112241847615</v>
      </c>
      <c r="K50" s="218">
        <v>-11.480442131758014</v>
      </c>
      <c r="L50" s="218">
        <v>-8.5428481737694391</v>
      </c>
      <c r="M50" s="218">
        <v>-7.7282726263818251</v>
      </c>
      <c r="N50" s="218">
        <v>-2.5678033677867993</v>
      </c>
      <c r="O50" s="218">
        <v>-2.106960136570863</v>
      </c>
      <c r="P50" s="264">
        <v>-12.905699444965812</v>
      </c>
      <c r="Q50" s="218">
        <v>-12.040219981816623</v>
      </c>
      <c r="R50" s="218">
        <v>-7.5277621117317519</v>
      </c>
      <c r="S50" s="218">
        <v>-7.2397895384667317</v>
      </c>
      <c r="T50" s="264">
        <v>3.4476308307376082</v>
      </c>
      <c r="U50" s="61"/>
      <c r="V50" s="217">
        <v>7.1724830956651031</v>
      </c>
      <c r="W50" s="218">
        <v>7.1095013188855125</v>
      </c>
      <c r="X50" s="219">
        <v>-5.866161327684976</v>
      </c>
      <c r="Y50" s="61"/>
      <c r="Z50" s="217">
        <v>6.8072208319133871</v>
      </c>
      <c r="AA50" s="218">
        <v>6.4055329201042248</v>
      </c>
      <c r="AB50" s="219">
        <v>-3.7362058202392823</v>
      </c>
      <c r="AC50" s="61"/>
      <c r="AD50" s="217">
        <v>18.689937597676408</v>
      </c>
      <c r="AE50" s="218">
        <v>9.3841102778460321</v>
      </c>
      <c r="AF50" s="219">
        <v>-6.9826068177417646</v>
      </c>
      <c r="AG50" s="61"/>
    </row>
    <row r="51" spans="1:33" ht="21.95" customHeight="1">
      <c r="B51" s="24" t="s">
        <v>69</v>
      </c>
      <c r="C51" s="146">
        <v>9.1157684379495638</v>
      </c>
      <c r="D51" s="265">
        <v>11.55630667294429</v>
      </c>
      <c r="E51" s="50">
        <v>24.19946538221317</v>
      </c>
      <c r="F51" s="50">
        <v>1.6238183531091785</v>
      </c>
      <c r="G51" s="50">
        <v>14.71861672247757</v>
      </c>
      <c r="H51" s="50">
        <v>-3.8614990303551826</v>
      </c>
      <c r="I51" s="50">
        <v>-10.910502655246502</v>
      </c>
      <c r="J51" s="50">
        <v>-1.3468738145775656</v>
      </c>
      <c r="K51" s="50">
        <v>1.0968801976045051</v>
      </c>
      <c r="L51" s="50">
        <v>-15.109304600824043</v>
      </c>
      <c r="M51" s="50">
        <v>-0.22610263682094783</v>
      </c>
      <c r="N51" s="50">
        <v>-25.418860699092225</v>
      </c>
      <c r="O51" s="50">
        <v>-23.736969300603491</v>
      </c>
      <c r="P51" s="265">
        <v>-19.847904200215826</v>
      </c>
      <c r="Q51" s="50">
        <v>-26.790694885773028</v>
      </c>
      <c r="R51" s="50">
        <v>-25.386852223275113</v>
      </c>
      <c r="S51" s="50">
        <v>-20.627486407988325</v>
      </c>
      <c r="T51" s="265">
        <v>-4.5710637934372667</v>
      </c>
      <c r="U51" s="61"/>
      <c r="V51" s="146">
        <v>41.06591346325974</v>
      </c>
      <c r="W51" s="50">
        <v>8.9525519743154902</v>
      </c>
      <c r="X51" s="147">
        <v>-19.266473430275731</v>
      </c>
      <c r="Y51" s="61"/>
      <c r="Z51" s="146">
        <v>41.610067644835027</v>
      </c>
      <c r="AA51" s="50">
        <v>4.2016860104720672</v>
      </c>
      <c r="AB51" s="147">
        <v>-16.477306840736667</v>
      </c>
      <c r="AC51" s="61"/>
      <c r="AD51" s="146">
        <v>52.142538468357614</v>
      </c>
      <c r="AE51" s="50">
        <v>13.190564233674092</v>
      </c>
      <c r="AF51" s="147">
        <v>-14.426055810562735</v>
      </c>
      <c r="AG51" s="61"/>
    </row>
    <row r="52" spans="1:33" ht="21.95" customHeight="1">
      <c r="B52" s="26" t="s">
        <v>24</v>
      </c>
      <c r="C52" s="220">
        <v>-6.7790658151134826</v>
      </c>
      <c r="D52" s="266">
        <v>-1.4316023715881876</v>
      </c>
      <c r="E52" s="61">
        <v>-12.092700533047399</v>
      </c>
      <c r="F52" s="61">
        <v>8.2454736548846412</v>
      </c>
      <c r="G52" s="61">
        <v>-6.8518958880912413</v>
      </c>
      <c r="H52" s="61">
        <v>7.0951440649473136</v>
      </c>
      <c r="I52" s="61">
        <v>2.7361247413255065</v>
      </c>
      <c r="J52" s="61">
        <v>-5.2063615475847689</v>
      </c>
      <c r="K52" s="61">
        <v>-12.440860988791886</v>
      </c>
      <c r="L52" s="61">
        <v>7.7351898181150931</v>
      </c>
      <c r="M52" s="61">
        <v>-7.5191710335346116</v>
      </c>
      <c r="N52" s="61">
        <v>30.639190478255156</v>
      </c>
      <c r="O52" s="61">
        <v>28.362378161115785</v>
      </c>
      <c r="P52" s="266">
        <v>8.6612891227906506</v>
      </c>
      <c r="Q52" s="61">
        <v>20.148360759666836</v>
      </c>
      <c r="R52" s="61">
        <v>23.935580582861309</v>
      </c>
      <c r="S52" s="61">
        <v>16.866918110018716</v>
      </c>
      <c r="T52" s="266">
        <v>8.4027915880573101</v>
      </c>
      <c r="U52" s="61"/>
      <c r="V52" s="220">
        <v>-24.02666210111445</v>
      </c>
      <c r="W52" s="61">
        <v>-1.6916085232829394</v>
      </c>
      <c r="X52" s="221">
        <v>16.598199870593792</v>
      </c>
      <c r="Y52" s="61"/>
      <c r="Z52" s="220">
        <v>-24.576534275925205</v>
      </c>
      <c r="AA52" s="61">
        <v>2.1149820066723177</v>
      </c>
      <c r="AB52" s="221">
        <v>15.254657792443071</v>
      </c>
      <c r="AC52" s="61"/>
      <c r="AD52" s="220">
        <v>-21.987671040217258</v>
      </c>
      <c r="AE52" s="61">
        <v>-3.3628721454066204</v>
      </c>
      <c r="AF52" s="221">
        <v>8.6982656501818649</v>
      </c>
      <c r="AG52" s="61"/>
    </row>
    <row r="53" spans="1:33" ht="21.95" customHeight="1">
      <c r="A53" s="17"/>
      <c r="B53" s="25" t="s">
        <v>70</v>
      </c>
      <c r="C53" s="148" t="s">
        <v>81</v>
      </c>
      <c r="D53" s="267" t="s">
        <v>79</v>
      </c>
      <c r="E53" s="149" t="s">
        <v>84</v>
      </c>
      <c r="F53" s="149" t="s">
        <v>73</v>
      </c>
      <c r="G53" s="149" t="s">
        <v>78</v>
      </c>
      <c r="H53" s="149" t="s">
        <v>73</v>
      </c>
      <c r="I53" s="149" t="s">
        <v>79</v>
      </c>
      <c r="J53" s="149" t="s">
        <v>82</v>
      </c>
      <c r="K53" s="149" t="s">
        <v>85</v>
      </c>
      <c r="L53" s="149" t="s">
        <v>74</v>
      </c>
      <c r="M53" s="149" t="s">
        <v>82</v>
      </c>
      <c r="N53" s="149" t="s">
        <v>75</v>
      </c>
      <c r="O53" s="149" t="s">
        <v>74</v>
      </c>
      <c r="P53" s="267" t="s">
        <v>83</v>
      </c>
      <c r="Q53" s="149" t="s">
        <v>75</v>
      </c>
      <c r="R53" s="149" t="s">
        <v>74</v>
      </c>
      <c r="S53" s="149" t="s">
        <v>75</v>
      </c>
      <c r="T53" s="267" t="s">
        <v>81</v>
      </c>
      <c r="U53" s="61"/>
      <c r="V53" s="148" t="s">
        <v>78</v>
      </c>
      <c r="W53" s="149" t="s">
        <v>79</v>
      </c>
      <c r="X53" s="150" t="s">
        <v>75</v>
      </c>
      <c r="Y53" s="61"/>
      <c r="Z53" s="148" t="s">
        <v>78</v>
      </c>
      <c r="AA53" s="149" t="s">
        <v>79</v>
      </c>
      <c r="AB53" s="150" t="s">
        <v>75</v>
      </c>
      <c r="AC53" s="61"/>
      <c r="AD53" s="148" t="s">
        <v>84</v>
      </c>
      <c r="AE53" s="149" t="s">
        <v>79</v>
      </c>
      <c r="AF53" s="150" t="s">
        <v>74</v>
      </c>
      <c r="AG53" s="61"/>
    </row>
    <row r="54" spans="1:33" ht="10.15" customHeight="1">
      <c r="A54" s="17"/>
      <c r="B54" s="84"/>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row>
    <row r="55" spans="1:33" ht="10.15" customHeight="1">
      <c r="B55" s="270" t="s">
        <v>86</v>
      </c>
      <c r="C55" s="270"/>
      <c r="D55" s="270"/>
      <c r="E55" s="270"/>
      <c r="F55" s="270"/>
      <c r="G55" s="270"/>
      <c r="H55" s="270"/>
      <c r="I55" s="270"/>
      <c r="J55" s="270"/>
      <c r="K55" s="270"/>
      <c r="L55" s="270"/>
      <c r="M55" s="270"/>
      <c r="N55" s="270"/>
      <c r="O55" s="270"/>
      <c r="P55" s="270"/>
      <c r="Q55" s="270"/>
      <c r="R55" s="270"/>
      <c r="S55" s="270"/>
      <c r="T55" s="270"/>
      <c r="AD55" s="121"/>
      <c r="AE55" s="122"/>
      <c r="AF55" s="3"/>
    </row>
    <row r="56" spans="1:33" ht="10.15" customHeight="1">
      <c r="B56" s="84"/>
      <c r="C56" s="3"/>
      <c r="D56" s="3"/>
      <c r="E56" s="3"/>
      <c r="AD56" s="83"/>
    </row>
    <row r="57" spans="1:33" ht="24.95" customHeight="1">
      <c r="B57" s="348" t="s">
        <v>11</v>
      </c>
      <c r="C57" s="348"/>
      <c r="D57" s="348"/>
      <c r="E57" s="348"/>
      <c r="F57" s="348"/>
      <c r="G57" s="348"/>
      <c r="H57" s="348"/>
      <c r="I57" s="348"/>
      <c r="J57" s="348"/>
      <c r="K57" s="348"/>
      <c r="L57" s="348"/>
      <c r="M57" s="348"/>
      <c r="N57" s="348"/>
      <c r="O57" s="348"/>
      <c r="P57" s="348"/>
      <c r="Q57" s="348"/>
      <c r="R57" s="348"/>
      <c r="S57" s="348"/>
      <c r="T57" s="348"/>
      <c r="U57" s="348"/>
      <c r="V57" s="348"/>
      <c r="W57" s="348"/>
      <c r="X57" s="348"/>
      <c r="Y57" s="348"/>
      <c r="Z57" s="348"/>
      <c r="AA57" s="348"/>
      <c r="AB57" s="348"/>
      <c r="AC57" s="348"/>
      <c r="AD57" s="348"/>
      <c r="AE57" s="348"/>
      <c r="AF57" s="348"/>
    </row>
    <row r="59" spans="1:33" s="153" customFormat="1">
      <c r="A59" s="271"/>
      <c r="B59" s="271" t="s">
        <v>87</v>
      </c>
      <c r="C59" s="271"/>
      <c r="D59" s="271"/>
      <c r="E59" s="271"/>
      <c r="F59" s="271"/>
      <c r="G59" s="271"/>
      <c r="H59" s="271"/>
      <c r="I59" s="271"/>
      <c r="J59" s="271"/>
      <c r="K59" s="271"/>
      <c r="L59" s="271"/>
      <c r="M59" s="271"/>
      <c r="N59" s="271"/>
      <c r="O59" s="271"/>
      <c r="P59" s="271"/>
      <c r="Q59" s="271"/>
      <c r="R59" s="271"/>
      <c r="S59" s="271"/>
      <c r="T59" s="271"/>
      <c r="U59" s="271"/>
      <c r="V59" s="271"/>
      <c r="W59" s="271"/>
      <c r="X59" s="271"/>
      <c r="Y59" s="271"/>
      <c r="Z59" s="271"/>
      <c r="AA59" s="271"/>
      <c r="AB59" s="271"/>
      <c r="AC59" s="271"/>
      <c r="AD59" s="271"/>
      <c r="AE59" s="271"/>
      <c r="AF59" s="271"/>
      <c r="AG59" s="271"/>
    </row>
    <row r="60" spans="1:33" s="153" customFormat="1">
      <c r="A60" s="271"/>
      <c r="B60" s="271" t="s">
        <v>88</v>
      </c>
      <c r="C60" s="271">
        <v>100</v>
      </c>
      <c r="D60" s="271">
        <v>100</v>
      </c>
      <c r="E60" s="271">
        <v>100</v>
      </c>
      <c r="F60" s="271">
        <v>100</v>
      </c>
      <c r="G60" s="271">
        <v>100</v>
      </c>
      <c r="H60" s="271">
        <v>100</v>
      </c>
      <c r="I60" s="271">
        <v>100</v>
      </c>
      <c r="J60" s="271">
        <v>100</v>
      </c>
      <c r="K60" s="271">
        <v>100</v>
      </c>
      <c r="L60" s="271">
        <v>100</v>
      </c>
      <c r="M60" s="271">
        <v>100</v>
      </c>
      <c r="N60" s="271">
        <v>100</v>
      </c>
      <c r="O60" s="271">
        <v>100</v>
      </c>
      <c r="P60" s="271">
        <v>100</v>
      </c>
      <c r="Q60" s="271">
        <v>100</v>
      </c>
      <c r="R60" s="271">
        <v>100</v>
      </c>
      <c r="S60" s="271">
        <v>100</v>
      </c>
      <c r="T60" s="271">
        <v>100</v>
      </c>
      <c r="U60" s="271"/>
      <c r="V60" s="271"/>
      <c r="W60" s="271"/>
      <c r="X60" s="271"/>
      <c r="Y60" s="271"/>
      <c r="Z60" s="271"/>
      <c r="AA60" s="271"/>
      <c r="AB60" s="271"/>
      <c r="AC60" s="271"/>
      <c r="AD60" s="271"/>
      <c r="AE60" s="271"/>
      <c r="AF60" s="271"/>
      <c r="AG60" s="271"/>
    </row>
    <row r="61" spans="1:33" s="153" customFormat="1">
      <c r="A61" s="271"/>
      <c r="B61" s="271" t="s">
        <v>89</v>
      </c>
      <c r="C61" s="271"/>
      <c r="D61" s="271"/>
      <c r="E61" s="271"/>
      <c r="F61" s="271"/>
      <c r="G61" s="271"/>
      <c r="H61" s="271"/>
      <c r="I61" s="271"/>
      <c r="J61" s="271"/>
      <c r="K61" s="271"/>
      <c r="L61" s="271"/>
      <c r="M61" s="271"/>
      <c r="N61" s="271"/>
      <c r="O61" s="271"/>
      <c r="P61" s="271"/>
      <c r="Q61" s="271"/>
      <c r="R61" s="271"/>
      <c r="S61" s="271"/>
      <c r="T61" s="271"/>
      <c r="U61" s="271"/>
      <c r="V61" s="271"/>
      <c r="W61" s="271"/>
      <c r="X61" s="271"/>
      <c r="Y61" s="271"/>
      <c r="Z61" s="271"/>
      <c r="AA61" s="271"/>
      <c r="AB61" s="271"/>
      <c r="AC61" s="271"/>
      <c r="AD61" s="271"/>
      <c r="AE61" s="271"/>
      <c r="AF61" s="271"/>
      <c r="AG61" s="271"/>
    </row>
    <row r="62" spans="1:33" s="153" customFormat="1">
      <c r="A62" s="271"/>
      <c r="B62" s="271"/>
      <c r="C62" s="271"/>
      <c r="D62" s="271"/>
      <c r="E62" s="271"/>
      <c r="F62" s="271"/>
      <c r="G62" s="271"/>
      <c r="H62" s="271"/>
      <c r="I62" s="271"/>
      <c r="J62" s="271"/>
      <c r="K62" s="271"/>
      <c r="L62" s="271"/>
      <c r="M62" s="271"/>
      <c r="N62" s="271"/>
      <c r="O62" s="271"/>
      <c r="P62" s="271"/>
      <c r="Q62" s="271"/>
      <c r="R62" s="271"/>
      <c r="S62" s="271"/>
      <c r="T62" s="271"/>
      <c r="U62" s="271"/>
      <c r="V62" s="271"/>
      <c r="W62" s="271"/>
      <c r="X62" s="271"/>
      <c r="Y62" s="271"/>
      <c r="Z62" s="271"/>
      <c r="AA62" s="271"/>
      <c r="AB62" s="271"/>
      <c r="AC62" s="271"/>
      <c r="AD62" s="271"/>
      <c r="AE62" s="271"/>
      <c r="AF62" s="271"/>
      <c r="AG62" s="271"/>
    </row>
    <row r="63" spans="1:33" s="153" customFormat="1">
      <c r="A63" s="271"/>
      <c r="B63" s="271"/>
      <c r="C63" s="271"/>
      <c r="D63" s="271"/>
      <c r="E63" s="271"/>
      <c r="F63" s="271"/>
      <c r="G63" s="271"/>
      <c r="H63" s="271"/>
      <c r="I63" s="271"/>
      <c r="J63" s="271"/>
      <c r="K63" s="271"/>
      <c r="L63" s="271"/>
      <c r="M63" s="271"/>
      <c r="N63" s="271"/>
      <c r="O63" s="271"/>
      <c r="P63" s="271"/>
      <c r="Q63" s="271"/>
      <c r="R63" s="271"/>
      <c r="S63" s="271"/>
      <c r="T63" s="271"/>
      <c r="U63" s="271"/>
      <c r="V63" s="271"/>
      <c r="W63" s="271"/>
      <c r="X63" s="271"/>
      <c r="Y63" s="271"/>
      <c r="Z63" s="271"/>
      <c r="AA63" s="271"/>
      <c r="AB63" s="271"/>
      <c r="AC63" s="271"/>
      <c r="AD63" s="271"/>
      <c r="AE63" s="271"/>
      <c r="AF63" s="271"/>
      <c r="AG63" s="271"/>
    </row>
    <row r="64" spans="1:33" s="153" customFormat="1">
      <c r="A64" s="271"/>
      <c r="B64" s="271"/>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row>
    <row r="65" spans="1:33" s="153" customFormat="1">
      <c r="A65" s="271"/>
      <c r="B65" s="271"/>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row>
    <row r="66" spans="1:33" s="153" customFormat="1" ht="10.5" customHeight="1">
      <c r="A66" s="271"/>
      <c r="B66" s="271"/>
      <c r="C66" s="271"/>
      <c r="D66" s="271"/>
      <c r="E66" s="271"/>
      <c r="F66" s="271"/>
      <c r="G66" s="271"/>
      <c r="H66" s="271"/>
      <c r="I66" s="271"/>
      <c r="J66" s="271"/>
      <c r="K66" s="271"/>
      <c r="L66" s="271"/>
      <c r="M66" s="271"/>
      <c r="N66" s="271"/>
      <c r="O66" s="271"/>
      <c r="P66" s="271"/>
      <c r="Q66" s="271"/>
      <c r="R66" s="271"/>
      <c r="S66" s="271"/>
      <c r="T66" s="271"/>
      <c r="U66" s="271"/>
      <c r="V66" s="271"/>
      <c r="W66" s="271"/>
      <c r="X66" s="271"/>
      <c r="Y66" s="271"/>
      <c r="Z66" s="271"/>
      <c r="AA66" s="271"/>
      <c r="AB66" s="271"/>
      <c r="AC66" s="271"/>
      <c r="AD66" s="271"/>
      <c r="AE66" s="271"/>
      <c r="AF66" s="271"/>
      <c r="AG66" s="271"/>
    </row>
    <row r="67" spans="1:33" s="153" customFormat="1">
      <c r="A67" s="271"/>
      <c r="B67" s="271" t="s">
        <v>34</v>
      </c>
      <c r="C67" s="271"/>
      <c r="D67" s="271"/>
      <c r="E67" s="271"/>
      <c r="F67" s="271"/>
      <c r="G67" s="271"/>
      <c r="H67" s="271"/>
      <c r="I67" s="271"/>
      <c r="J67" s="271"/>
      <c r="K67" s="271"/>
      <c r="L67" s="271"/>
      <c r="M67" s="271"/>
      <c r="N67" s="271"/>
      <c r="O67" s="271"/>
      <c r="P67" s="271"/>
      <c r="Q67" s="271"/>
      <c r="R67" s="271"/>
      <c r="S67" s="271"/>
      <c r="T67" s="271"/>
      <c r="U67" s="271"/>
      <c r="V67" s="271"/>
      <c r="W67" s="271"/>
      <c r="X67" s="271"/>
      <c r="Y67" s="271"/>
      <c r="Z67" s="271"/>
      <c r="AA67" s="271"/>
      <c r="AB67" s="271"/>
      <c r="AC67" s="271"/>
      <c r="AD67" s="271"/>
      <c r="AE67" s="271"/>
      <c r="AF67" s="271"/>
      <c r="AG67" s="271"/>
    </row>
    <row r="68" spans="1:33" s="153" customFormat="1">
      <c r="A68" s="271"/>
      <c r="B68" s="271" t="s">
        <v>27</v>
      </c>
      <c r="C68" s="271"/>
      <c r="D68" s="271"/>
      <c r="E68" s="271"/>
      <c r="F68" s="271"/>
      <c r="G68" s="271"/>
      <c r="H68" s="271"/>
      <c r="I68" s="271"/>
      <c r="J68" s="271"/>
      <c r="K68" s="271"/>
      <c r="L68" s="271"/>
      <c r="M68" s="271"/>
      <c r="N68" s="271"/>
      <c r="O68" s="271"/>
      <c r="P68" s="271"/>
      <c r="Q68" s="271"/>
      <c r="R68" s="271"/>
      <c r="S68" s="271"/>
      <c r="T68" s="271"/>
      <c r="U68" s="271"/>
      <c r="V68" s="271"/>
      <c r="W68" s="271"/>
      <c r="X68" s="271"/>
      <c r="Y68" s="271"/>
      <c r="Z68" s="271"/>
      <c r="AA68" s="271"/>
      <c r="AB68" s="271"/>
      <c r="AC68" s="271"/>
      <c r="AD68" s="271"/>
      <c r="AE68" s="271"/>
      <c r="AF68" s="271"/>
      <c r="AG68" s="271"/>
    </row>
    <row r="69" spans="1:33" s="153" customFormat="1">
      <c r="A69" s="271"/>
      <c r="B69" s="271" t="s">
        <v>28</v>
      </c>
      <c r="C69" s="271"/>
      <c r="D69" s="271"/>
      <c r="E69" s="271"/>
      <c r="F69" s="271"/>
      <c r="G69" s="271"/>
      <c r="H69" s="271"/>
      <c r="I69" s="271"/>
      <c r="J69" s="271"/>
      <c r="K69" s="271"/>
      <c r="L69" s="271"/>
      <c r="M69" s="271"/>
      <c r="N69" s="271"/>
      <c r="O69" s="271"/>
      <c r="P69" s="271"/>
      <c r="Q69" s="271"/>
      <c r="R69" s="271"/>
      <c r="S69" s="271"/>
      <c r="T69" s="271"/>
      <c r="U69" s="271"/>
      <c r="V69" s="271"/>
      <c r="W69" s="271"/>
      <c r="X69" s="271"/>
      <c r="Y69" s="271"/>
      <c r="Z69" s="271"/>
      <c r="AA69" s="271"/>
      <c r="AB69" s="271"/>
      <c r="AC69" s="271"/>
      <c r="AD69" s="271"/>
      <c r="AE69" s="271"/>
      <c r="AF69" s="271"/>
      <c r="AG69" s="271"/>
    </row>
    <row r="70" spans="1:33" s="153" customFormat="1">
      <c r="A70" s="271"/>
      <c r="B70" s="271"/>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row>
    <row r="71" spans="1:33" s="153" customFormat="1">
      <c r="A71" s="271"/>
      <c r="B71" s="271"/>
      <c r="C71" s="271"/>
      <c r="D71" s="271"/>
      <c r="E71" s="271"/>
      <c r="F71" s="271"/>
      <c r="G71" s="271"/>
      <c r="H71" s="271"/>
      <c r="I71" s="271"/>
      <c r="J71" s="271"/>
      <c r="K71" s="271"/>
      <c r="L71" s="271"/>
      <c r="M71" s="271"/>
      <c r="N71" s="271"/>
      <c r="O71" s="271"/>
      <c r="P71" s="271"/>
      <c r="Q71" s="271"/>
      <c r="R71" s="271"/>
      <c r="S71" s="271"/>
      <c r="T71" s="271"/>
      <c r="U71" s="271"/>
      <c r="V71" s="271"/>
      <c r="W71" s="271"/>
      <c r="X71" s="271"/>
      <c r="Y71" s="271"/>
      <c r="Z71" s="271"/>
      <c r="AA71" s="271"/>
      <c r="AB71" s="271"/>
      <c r="AC71" s="271"/>
      <c r="AD71" s="271"/>
      <c r="AE71" s="271"/>
      <c r="AF71" s="271"/>
      <c r="AG71" s="271"/>
    </row>
    <row r="72" spans="1:33" s="153" customFormat="1">
      <c r="A72" s="271"/>
      <c r="B72" s="271"/>
      <c r="C72" s="271"/>
      <c r="D72" s="271"/>
      <c r="E72" s="271"/>
      <c r="F72" s="271"/>
      <c r="G72" s="271"/>
      <c r="H72" s="271"/>
      <c r="I72" s="271"/>
      <c r="J72" s="271"/>
      <c r="K72" s="271"/>
      <c r="L72" s="271"/>
      <c r="M72" s="271"/>
      <c r="N72" s="271"/>
      <c r="O72" s="271"/>
      <c r="P72" s="271"/>
      <c r="Q72" s="271"/>
      <c r="R72" s="271"/>
      <c r="S72" s="271"/>
      <c r="T72" s="271"/>
      <c r="U72" s="271"/>
      <c r="V72" s="271"/>
      <c r="W72" s="271"/>
      <c r="X72" s="271"/>
      <c r="Y72" s="271"/>
      <c r="Z72" s="271"/>
      <c r="AA72" s="271"/>
      <c r="AB72" s="271"/>
      <c r="AC72" s="271"/>
      <c r="AD72" s="271"/>
      <c r="AE72" s="271"/>
      <c r="AF72" s="271"/>
      <c r="AG72" s="271"/>
    </row>
    <row r="73" spans="1:33" s="153" customFormat="1">
      <c r="A73" s="271"/>
      <c r="B73" s="271"/>
      <c r="C73" s="271"/>
      <c r="D73" s="271"/>
      <c r="E73" s="271"/>
      <c r="F73" s="271"/>
      <c r="G73" s="271"/>
      <c r="H73" s="271"/>
      <c r="I73" s="271"/>
      <c r="J73" s="271"/>
      <c r="K73" s="271"/>
      <c r="L73" s="271"/>
      <c r="M73" s="271"/>
      <c r="N73" s="271"/>
      <c r="O73" s="271"/>
      <c r="P73" s="271"/>
      <c r="Q73" s="271"/>
      <c r="R73" s="271"/>
      <c r="S73" s="271"/>
      <c r="T73" s="271"/>
      <c r="U73" s="271"/>
      <c r="V73" s="271"/>
      <c r="W73" s="271"/>
      <c r="X73" s="271"/>
      <c r="Y73" s="271"/>
      <c r="Z73" s="271"/>
      <c r="AA73" s="271"/>
      <c r="AB73" s="271"/>
      <c r="AC73" s="271"/>
      <c r="AD73" s="271"/>
      <c r="AE73" s="271"/>
      <c r="AF73" s="271"/>
      <c r="AG73" s="271"/>
    </row>
    <row r="74" spans="1:33" s="153" customFormat="1"/>
    <row r="75" spans="1:33" s="153" customFormat="1"/>
    <row r="76" spans="1:33" s="153" customFormat="1"/>
    <row r="77" spans="1:33" s="153" customFormat="1"/>
    <row r="78" spans="1:33" s="153" customFormat="1"/>
    <row r="79" spans="1:33" s="153" customFormat="1"/>
    <row r="80" spans="1:33" s="153" customFormat="1"/>
    <row r="81" s="153" customFormat="1"/>
    <row r="82" s="153" customFormat="1"/>
    <row r="83" s="153" customFormat="1"/>
    <row r="84" s="153" customFormat="1"/>
    <row r="85" s="153" customFormat="1"/>
    <row r="86" s="153" customFormat="1"/>
    <row r="87" s="153" customFormat="1"/>
    <row r="88" s="153" customFormat="1"/>
    <row r="89" s="153" customFormat="1"/>
    <row r="90" s="153" customFormat="1"/>
    <row r="91" s="153" customFormat="1"/>
    <row r="92" s="153" customFormat="1"/>
    <row r="93" s="153" customFormat="1"/>
    <row r="94" s="153" customFormat="1"/>
  </sheetData>
  <mergeCells count="28">
    <mergeCell ref="Z19:AB19"/>
    <mergeCell ref="X18:AG18"/>
    <mergeCell ref="V19:X19"/>
    <mergeCell ref="AD19:AF19"/>
    <mergeCell ref="B2:AE2"/>
    <mergeCell ref="B57:AF57"/>
    <mergeCell ref="AA1:AF1"/>
    <mergeCell ref="AD43:AF43"/>
    <mergeCell ref="AD31:AF31"/>
    <mergeCell ref="B43:B44"/>
    <mergeCell ref="Z31:AB31"/>
    <mergeCell ref="Z43:AB43"/>
    <mergeCell ref="V31:X31"/>
    <mergeCell ref="B31:B32"/>
    <mergeCell ref="V43:X43"/>
    <mergeCell ref="B3:T3"/>
    <mergeCell ref="U3:AF3"/>
    <mergeCell ref="B4:AE4"/>
    <mergeCell ref="B19:B20"/>
    <mergeCell ref="C19:D19"/>
    <mergeCell ref="C31:D31"/>
    <mergeCell ref="C43:D43"/>
    <mergeCell ref="E19:P19"/>
    <mergeCell ref="E31:P31"/>
    <mergeCell ref="E43:P43"/>
    <mergeCell ref="Q19:T19"/>
    <mergeCell ref="Q31:T31"/>
    <mergeCell ref="Q43:T43"/>
  </mergeCells>
  <phoneticPr fontId="0" type="noConversion"/>
  <printOptions horizontalCentered="1" verticalCentered="1"/>
  <pageMargins left="0.25" right="0.25" top="0.25" bottom="0.25" header="0" footer="0"/>
  <pageSetup scale="45" orientation="landscape" r:id="rId1"/>
  <headerFooter alignWithMargins="0"/>
  <rowBreaks count="1" manualBreakCount="1">
    <brk id="58" max="16383" man="1"/>
  </rowBreaks>
  <colBreaks count="1" manualBreakCount="1">
    <brk id="34"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pageSetUpPr fitToPage="1"/>
  </sheetPr>
  <dimension ref="A1:BW153"/>
  <sheetViews>
    <sheetView showGridLines="0" zoomScale="85" workbookViewId="0"/>
  </sheetViews>
  <sheetFormatPr defaultRowHeight="13.15"/>
  <cols>
    <col min="1" max="1" width="1" customWidth="1"/>
    <col min="2" max="2" width="1.28515625" style="15" customWidth="1"/>
    <col min="3" max="3" width="9" customWidth="1"/>
    <col min="4" max="4" width="40.7109375" customWidth="1"/>
    <col min="5" max="5" width="28.7109375" customWidth="1"/>
    <col min="6" max="6" width="11.7109375" customWidth="1"/>
    <col min="7" max="7" width="14.7109375" customWidth="1"/>
    <col min="8" max="44" width="2.7109375" customWidth="1"/>
    <col min="45" max="69" width="2.42578125" style="123" customWidth="1"/>
    <col min="70" max="75" width="9.140625" style="123" customWidth="1"/>
  </cols>
  <sheetData>
    <row r="1" spans="1:42" ht="23.25" customHeight="1">
      <c r="B1" s="4" t="s">
        <v>90</v>
      </c>
      <c r="D1" s="4"/>
      <c r="E1" s="4"/>
    </row>
    <row r="2" spans="1:42" ht="15" customHeight="1">
      <c r="B2"/>
      <c r="C2" s="410" t="s">
        <v>13</v>
      </c>
      <c r="D2" s="410"/>
      <c r="E2" s="410"/>
      <c r="F2" s="410"/>
      <c r="G2" s="410"/>
      <c r="H2" s="410"/>
      <c r="I2" s="410"/>
      <c r="J2" s="410"/>
      <c r="K2" s="410"/>
      <c r="L2" s="410"/>
      <c r="M2" s="410"/>
      <c r="N2" s="410"/>
      <c r="O2" s="410"/>
      <c r="P2" s="410"/>
      <c r="Q2" s="410"/>
      <c r="R2" s="410"/>
      <c r="S2" s="410"/>
      <c r="T2" s="410"/>
      <c r="U2" s="410"/>
      <c r="V2" s="410"/>
      <c r="W2" s="410"/>
      <c r="X2" s="410"/>
      <c r="Y2" s="410"/>
      <c r="Z2" s="410"/>
      <c r="AA2" s="410"/>
      <c r="AB2" s="410"/>
      <c r="AC2" s="410"/>
      <c r="AD2" s="410"/>
      <c r="AE2" s="410"/>
      <c r="AF2" s="410"/>
      <c r="AG2" s="410"/>
      <c r="AH2" s="410"/>
      <c r="AI2" s="410"/>
      <c r="AJ2" s="410"/>
      <c r="AK2" s="410"/>
      <c r="AL2" s="410"/>
      <c r="AM2" s="410"/>
      <c r="AN2" s="410"/>
      <c r="AO2" s="410"/>
      <c r="AP2" s="410"/>
    </row>
    <row r="3" spans="1:42" ht="15" customHeight="1">
      <c r="B3"/>
      <c r="C3" s="410" t="s">
        <v>14</v>
      </c>
      <c r="D3" s="410"/>
      <c r="E3" s="410"/>
      <c r="F3" s="410"/>
      <c r="G3" s="410"/>
      <c r="H3" s="410"/>
      <c r="I3" s="410"/>
      <c r="J3" s="410"/>
      <c r="K3" s="410"/>
      <c r="L3" s="410"/>
      <c r="M3" s="410"/>
      <c r="N3" s="410"/>
      <c r="O3" s="410"/>
      <c r="P3" s="410"/>
      <c r="Q3" s="410"/>
      <c r="R3" s="410"/>
      <c r="S3" s="410"/>
      <c r="T3" s="410"/>
      <c r="U3" s="410"/>
      <c r="V3" s="410"/>
      <c r="W3" s="410"/>
      <c r="X3" s="410"/>
      <c r="Y3" s="410"/>
      <c r="Z3" s="410"/>
      <c r="AA3" s="410"/>
      <c r="AB3" s="410"/>
      <c r="AC3" s="410"/>
      <c r="AD3" s="410"/>
      <c r="AE3" s="410"/>
      <c r="AF3" s="410"/>
      <c r="AG3" s="410"/>
      <c r="AH3" s="410"/>
      <c r="AI3" s="410"/>
      <c r="AJ3" s="410"/>
      <c r="AK3" s="410"/>
      <c r="AL3" s="410"/>
      <c r="AM3" s="410"/>
      <c r="AN3" s="410"/>
      <c r="AO3" s="410"/>
      <c r="AP3" s="410"/>
    </row>
    <row r="4" spans="1:42" ht="15" customHeight="1">
      <c r="B4"/>
      <c r="C4" s="410" t="s">
        <v>91</v>
      </c>
      <c r="D4" s="410"/>
      <c r="E4" s="410"/>
      <c r="F4" s="410"/>
      <c r="G4" s="410"/>
      <c r="H4" s="410"/>
      <c r="I4" s="410"/>
      <c r="J4" s="410"/>
      <c r="K4" s="410"/>
      <c r="L4" s="410"/>
      <c r="M4" s="410"/>
      <c r="N4" s="410"/>
      <c r="O4" s="410"/>
      <c r="P4" s="410"/>
      <c r="Q4" s="410"/>
      <c r="R4" s="410"/>
      <c r="S4" s="410"/>
      <c r="T4" s="410"/>
      <c r="U4" s="410"/>
      <c r="V4" s="410"/>
      <c r="W4" s="410"/>
      <c r="X4" s="410"/>
      <c r="Y4" s="410"/>
      <c r="Z4" s="410"/>
      <c r="AA4" s="410"/>
      <c r="AB4" s="410"/>
      <c r="AC4" s="410"/>
      <c r="AD4" s="410"/>
      <c r="AE4" s="410"/>
      <c r="AF4" s="410"/>
      <c r="AG4" s="410"/>
      <c r="AH4" s="410"/>
      <c r="AI4" s="410"/>
      <c r="AJ4" s="410"/>
      <c r="AK4" s="410"/>
      <c r="AL4" s="410"/>
      <c r="AM4" s="410"/>
      <c r="AN4" s="410"/>
      <c r="AO4" s="410"/>
      <c r="AP4" s="410"/>
    </row>
    <row r="5" spans="1:42" ht="12.75" customHeight="1">
      <c r="C5" s="35"/>
      <c r="D5" s="35"/>
      <c r="E5" s="35"/>
    </row>
    <row r="6" spans="1:42" ht="18" customHeight="1">
      <c r="B6" s="36"/>
      <c r="C6" s="36" t="s">
        <v>92</v>
      </c>
      <c r="D6" s="37"/>
      <c r="E6" s="37"/>
      <c r="F6" s="37"/>
      <c r="H6" s="372" t="s">
        <v>93</v>
      </c>
      <c r="I6" s="372"/>
      <c r="J6" s="372"/>
      <c r="K6" s="372"/>
      <c r="L6" s="372"/>
      <c r="M6" s="372"/>
      <c r="N6" s="372"/>
      <c r="O6" s="372"/>
      <c r="P6" s="372"/>
      <c r="Q6" s="372"/>
      <c r="R6" s="372"/>
      <c r="S6" s="372"/>
      <c r="T6" s="372"/>
      <c r="U6" s="372"/>
      <c r="Z6" s="372" t="s">
        <v>94</v>
      </c>
      <c r="AA6" s="372"/>
      <c r="AB6" s="372"/>
      <c r="AC6" s="372"/>
      <c r="AD6" s="372"/>
      <c r="AE6" s="372"/>
      <c r="AF6" s="372"/>
      <c r="AG6" s="372"/>
      <c r="AH6" s="372"/>
      <c r="AI6" s="372"/>
      <c r="AJ6" s="372"/>
      <c r="AK6" s="372"/>
      <c r="AL6" s="372"/>
      <c r="AM6" s="372"/>
    </row>
    <row r="7" spans="1:42" ht="15" customHeight="1">
      <c r="D7" s="3" t="s">
        <v>95</v>
      </c>
      <c r="E7" s="39"/>
      <c r="F7" s="39"/>
      <c r="H7" s="373" t="s">
        <v>96</v>
      </c>
      <c r="I7" s="373"/>
      <c r="J7" s="373" t="s">
        <v>97</v>
      </c>
      <c r="K7" s="373"/>
      <c r="L7" s="373" t="s">
        <v>98</v>
      </c>
      <c r="M7" s="373"/>
      <c r="N7" s="373" t="s">
        <v>99</v>
      </c>
      <c r="O7" s="373"/>
      <c r="P7" s="373" t="s">
        <v>100</v>
      </c>
      <c r="Q7" s="373"/>
      <c r="R7" s="373" t="s">
        <v>101</v>
      </c>
      <c r="S7" s="373"/>
      <c r="T7" s="373" t="s">
        <v>102</v>
      </c>
      <c r="U7" s="373"/>
      <c r="Z7" s="373" t="s">
        <v>96</v>
      </c>
      <c r="AA7" s="373"/>
      <c r="AB7" s="373" t="s">
        <v>97</v>
      </c>
      <c r="AC7" s="373"/>
      <c r="AD7" s="373" t="s">
        <v>98</v>
      </c>
      <c r="AE7" s="373"/>
      <c r="AF7" s="373" t="s">
        <v>99</v>
      </c>
      <c r="AG7" s="373"/>
      <c r="AH7" s="373" t="s">
        <v>100</v>
      </c>
      <c r="AI7" s="373"/>
      <c r="AJ7" s="373" t="s">
        <v>101</v>
      </c>
      <c r="AK7" s="373"/>
      <c r="AL7" s="373" t="s">
        <v>102</v>
      </c>
      <c r="AM7" s="373"/>
    </row>
    <row r="8" spans="1:42" ht="15" customHeight="1">
      <c r="D8" s="97"/>
      <c r="E8" s="39"/>
      <c r="F8" s="39"/>
      <c r="G8" s="39"/>
      <c r="H8" s="374"/>
      <c r="I8" s="374"/>
      <c r="J8" s="370">
        <v>1</v>
      </c>
      <c r="K8" s="370"/>
      <c r="L8" s="370">
        <v>2</v>
      </c>
      <c r="M8" s="370"/>
      <c r="N8" s="370">
        <v>3</v>
      </c>
      <c r="O8" s="370"/>
      <c r="P8" s="370">
        <v>4</v>
      </c>
      <c r="Q8" s="370"/>
      <c r="R8" s="370">
        <v>5</v>
      </c>
      <c r="S8" s="370"/>
      <c r="T8" s="370">
        <v>6</v>
      </c>
      <c r="U8" s="371"/>
      <c r="Z8" s="374"/>
      <c r="AA8" s="374"/>
      <c r="AB8" s="370"/>
      <c r="AC8" s="370"/>
      <c r="AD8" s="370"/>
      <c r="AE8" s="370"/>
      <c r="AF8" s="370"/>
      <c r="AG8" s="370"/>
      <c r="AH8" s="370"/>
      <c r="AI8" s="370"/>
      <c r="AJ8" s="370"/>
      <c r="AK8" s="370"/>
      <c r="AL8" s="370">
        <v>1</v>
      </c>
      <c r="AM8" s="371"/>
    </row>
    <row r="9" spans="1:42" ht="15" customHeight="1">
      <c r="D9" s="97"/>
      <c r="H9" s="368">
        <v>7</v>
      </c>
      <c r="I9" s="368"/>
      <c r="J9" s="361">
        <v>8</v>
      </c>
      <c r="K9" s="361"/>
      <c r="L9" s="361">
        <v>9</v>
      </c>
      <c r="M9" s="361"/>
      <c r="N9" s="361">
        <v>10</v>
      </c>
      <c r="O9" s="361"/>
      <c r="P9" s="361">
        <v>11</v>
      </c>
      <c r="Q9" s="361"/>
      <c r="R9" s="361">
        <v>12</v>
      </c>
      <c r="S9" s="361"/>
      <c r="T9" s="361">
        <v>13</v>
      </c>
      <c r="U9" s="364"/>
      <c r="Z9" s="368">
        <v>2</v>
      </c>
      <c r="AA9" s="368"/>
      <c r="AB9" s="361">
        <v>3</v>
      </c>
      <c r="AC9" s="361"/>
      <c r="AD9" s="361">
        <v>4</v>
      </c>
      <c r="AE9" s="361"/>
      <c r="AF9" s="361">
        <v>5</v>
      </c>
      <c r="AG9" s="361"/>
      <c r="AH9" s="361">
        <v>6</v>
      </c>
      <c r="AI9" s="361"/>
      <c r="AJ9" s="361">
        <v>7</v>
      </c>
      <c r="AK9" s="361"/>
      <c r="AL9" s="361">
        <v>8</v>
      </c>
      <c r="AM9" s="364"/>
    </row>
    <row r="10" spans="1:42" ht="15" customHeight="1">
      <c r="H10" s="362">
        <v>14</v>
      </c>
      <c r="I10" s="362"/>
      <c r="J10" s="365">
        <v>15</v>
      </c>
      <c r="K10" s="365"/>
      <c r="L10" s="365">
        <v>16</v>
      </c>
      <c r="M10" s="365"/>
      <c r="N10" s="365">
        <v>17</v>
      </c>
      <c r="O10" s="365"/>
      <c r="P10" s="365">
        <v>18</v>
      </c>
      <c r="Q10" s="365"/>
      <c r="R10" s="365">
        <v>19</v>
      </c>
      <c r="S10" s="365"/>
      <c r="T10" s="365">
        <v>20</v>
      </c>
      <c r="U10" s="366"/>
      <c r="Z10" s="362">
        <v>9</v>
      </c>
      <c r="AA10" s="362"/>
      <c r="AB10" s="365">
        <v>10</v>
      </c>
      <c r="AC10" s="365"/>
      <c r="AD10" s="365">
        <v>11</v>
      </c>
      <c r="AE10" s="365"/>
      <c r="AF10" s="365">
        <v>12</v>
      </c>
      <c r="AG10" s="365"/>
      <c r="AH10" s="365">
        <v>13</v>
      </c>
      <c r="AI10" s="365"/>
      <c r="AJ10" s="365">
        <v>14</v>
      </c>
      <c r="AK10" s="365"/>
      <c r="AL10" s="365">
        <v>15</v>
      </c>
      <c r="AM10" s="366"/>
    </row>
    <row r="11" spans="1:42" ht="15" customHeight="1">
      <c r="H11" s="368">
        <v>21</v>
      </c>
      <c r="I11" s="368"/>
      <c r="J11" s="361">
        <v>22</v>
      </c>
      <c r="K11" s="361"/>
      <c r="L11" s="361">
        <v>23</v>
      </c>
      <c r="M11" s="361"/>
      <c r="N11" s="361">
        <v>24</v>
      </c>
      <c r="O11" s="361"/>
      <c r="P11" s="361">
        <v>25</v>
      </c>
      <c r="Q11" s="361"/>
      <c r="R11" s="361">
        <v>26</v>
      </c>
      <c r="S11" s="361"/>
      <c r="T11" s="361">
        <v>27</v>
      </c>
      <c r="U11" s="364"/>
      <c r="Z11" s="368">
        <v>16</v>
      </c>
      <c r="AA11" s="368"/>
      <c r="AB11" s="361">
        <v>17</v>
      </c>
      <c r="AC11" s="361"/>
      <c r="AD11" s="361">
        <v>18</v>
      </c>
      <c r="AE11" s="361"/>
      <c r="AF11" s="361">
        <v>19</v>
      </c>
      <c r="AG11" s="361"/>
      <c r="AH11" s="361">
        <v>20</v>
      </c>
      <c r="AI11" s="361"/>
      <c r="AJ11" s="361">
        <v>21</v>
      </c>
      <c r="AK11" s="361"/>
      <c r="AL11" s="361">
        <v>22</v>
      </c>
      <c r="AM11" s="364"/>
      <c r="AN11" t="s">
        <v>103</v>
      </c>
    </row>
    <row r="12" spans="1:42" ht="15" customHeight="1">
      <c r="A12" s="36"/>
      <c r="H12" s="362">
        <v>28</v>
      </c>
      <c r="I12" s="362"/>
      <c r="J12" s="365">
        <v>29</v>
      </c>
      <c r="K12" s="365"/>
      <c r="L12" s="365">
        <v>30</v>
      </c>
      <c r="M12" s="365"/>
      <c r="N12" s="365"/>
      <c r="O12" s="365"/>
      <c r="P12" s="365"/>
      <c r="Q12" s="365"/>
      <c r="R12" s="365"/>
      <c r="S12" s="365"/>
      <c r="T12" s="365"/>
      <c r="U12" s="366"/>
      <c r="Z12" s="362">
        <v>23</v>
      </c>
      <c r="AA12" s="362"/>
      <c r="AB12" s="365">
        <v>24</v>
      </c>
      <c r="AC12" s="365"/>
      <c r="AD12" s="365">
        <v>25</v>
      </c>
      <c r="AE12" s="365"/>
      <c r="AF12" s="365">
        <v>26</v>
      </c>
      <c r="AG12" s="365"/>
      <c r="AH12" s="365">
        <v>27</v>
      </c>
      <c r="AI12" s="365"/>
      <c r="AJ12" s="365">
        <v>28</v>
      </c>
      <c r="AK12" s="365"/>
      <c r="AL12" s="365">
        <v>29</v>
      </c>
      <c r="AM12" s="366"/>
    </row>
    <row r="13" spans="1:42" ht="15" customHeight="1">
      <c r="C13" s="38"/>
      <c r="D13" s="40"/>
      <c r="E13" s="40"/>
      <c r="F13" s="40"/>
      <c r="G13" s="40"/>
      <c r="H13" s="367" t="s">
        <v>103</v>
      </c>
      <c r="I13" s="367"/>
      <c r="J13" s="363" t="s">
        <v>103</v>
      </c>
      <c r="K13" s="363"/>
      <c r="L13" s="363" t="s">
        <v>103</v>
      </c>
      <c r="M13" s="363"/>
      <c r="N13" s="363" t="s">
        <v>103</v>
      </c>
      <c r="O13" s="363"/>
      <c r="P13" s="363" t="s">
        <v>103</v>
      </c>
      <c r="Q13" s="363"/>
      <c r="R13" s="363" t="s">
        <v>103</v>
      </c>
      <c r="S13" s="363"/>
      <c r="T13" s="363" t="s">
        <v>103</v>
      </c>
      <c r="U13" s="375"/>
      <c r="Z13" s="367">
        <v>30</v>
      </c>
      <c r="AA13" s="367"/>
      <c r="AB13" s="363" t="s">
        <v>103</v>
      </c>
      <c r="AC13" s="363"/>
      <c r="AD13" s="363" t="s">
        <v>103</v>
      </c>
      <c r="AE13" s="363"/>
      <c r="AF13" s="363" t="s">
        <v>103</v>
      </c>
      <c r="AG13" s="363"/>
      <c r="AH13" s="363" t="s">
        <v>103</v>
      </c>
      <c r="AI13" s="363"/>
      <c r="AJ13" s="363" t="s">
        <v>103</v>
      </c>
      <c r="AK13" s="363"/>
      <c r="AL13" s="363" t="s">
        <v>103</v>
      </c>
      <c r="AM13" s="375"/>
    </row>
    <row r="14" spans="1:42" ht="15" customHeight="1">
      <c r="A14" s="36"/>
      <c r="C14" s="36" t="s">
        <v>104</v>
      </c>
      <c r="F14" s="34"/>
    </row>
    <row r="15" spans="1:42" ht="15" customHeight="1">
      <c r="D15" s="38" t="s">
        <v>105</v>
      </c>
      <c r="F15" s="34"/>
      <c r="P15" s="376"/>
      <c r="Q15" s="376"/>
      <c r="R15" s="376"/>
      <c r="S15" s="376"/>
      <c r="T15" s="376"/>
      <c r="U15" s="376"/>
      <c r="V15" s="376"/>
      <c r="X15" s="376"/>
      <c r="Y15" s="376"/>
      <c r="Z15" s="376"/>
      <c r="AA15" s="376"/>
      <c r="AB15" s="376"/>
      <c r="AC15" s="376"/>
      <c r="AD15" s="376"/>
      <c r="AF15" s="376"/>
      <c r="AG15" s="376"/>
      <c r="AH15" s="376"/>
      <c r="AI15" s="376"/>
      <c r="AJ15" s="376"/>
      <c r="AK15" s="376"/>
      <c r="AL15" s="376"/>
    </row>
    <row r="16" spans="1:42" ht="15" customHeight="1">
      <c r="C16" s="38"/>
      <c r="D16" s="40" t="s">
        <v>106</v>
      </c>
      <c r="F16" s="34"/>
      <c r="P16" s="15"/>
      <c r="Q16" s="15"/>
      <c r="R16" s="15"/>
      <c r="S16" s="15"/>
      <c r="T16" s="15"/>
      <c r="U16" s="15"/>
      <c r="V16" s="15"/>
      <c r="X16" s="15"/>
      <c r="Y16" s="15"/>
      <c r="Z16" s="15"/>
      <c r="AA16" s="15"/>
      <c r="AB16" s="15"/>
      <c r="AC16" s="15"/>
      <c r="AD16" s="15"/>
      <c r="AF16" s="15"/>
      <c r="AG16" s="15"/>
      <c r="AH16" s="15"/>
      <c r="AI16" s="15"/>
      <c r="AJ16" s="15"/>
      <c r="AK16" s="15"/>
      <c r="AL16" s="15"/>
    </row>
    <row r="17" spans="2:75" ht="15" customHeight="1">
      <c r="C17" s="38"/>
      <c r="D17" s="40" t="s">
        <v>107</v>
      </c>
      <c r="F17" s="34"/>
      <c r="P17" s="15"/>
      <c r="Q17" s="15"/>
      <c r="R17" s="15"/>
      <c r="S17" s="15"/>
      <c r="T17" s="15"/>
      <c r="U17" s="15"/>
      <c r="V17" s="15"/>
      <c r="X17" s="15"/>
      <c r="Y17" s="15"/>
      <c r="Z17" s="15"/>
      <c r="AA17" s="15"/>
      <c r="AB17" s="15"/>
      <c r="AC17" s="15"/>
      <c r="AD17" s="15"/>
      <c r="AF17" s="15"/>
      <c r="AG17" s="15"/>
      <c r="AH17" s="15"/>
      <c r="AI17" s="15"/>
      <c r="AJ17" s="15"/>
      <c r="AK17" s="15"/>
      <c r="AL17" s="15"/>
    </row>
    <row r="18" spans="2:75" ht="15" customHeight="1">
      <c r="C18" s="38"/>
      <c r="D18" s="39"/>
      <c r="F18" s="34"/>
      <c r="P18" s="15"/>
      <c r="Q18" s="15"/>
      <c r="R18" s="15"/>
      <c r="S18" s="15"/>
      <c r="T18" s="15"/>
      <c r="U18" s="15"/>
      <c r="V18" s="15"/>
      <c r="X18" s="15"/>
      <c r="Y18" s="15"/>
      <c r="Z18" s="15"/>
      <c r="AA18" s="15"/>
      <c r="AB18" s="15"/>
      <c r="AC18" s="15"/>
      <c r="AD18" s="15"/>
      <c r="AF18" s="15"/>
      <c r="AG18" s="15"/>
      <c r="AH18" s="15"/>
      <c r="AI18" s="15"/>
      <c r="AJ18" s="15"/>
      <c r="AK18" s="15"/>
      <c r="AL18" s="15"/>
    </row>
    <row r="19" spans="2:75" ht="15" customHeight="1">
      <c r="C19" s="41"/>
      <c r="D19" s="39"/>
      <c r="F19" s="34"/>
      <c r="P19" s="15"/>
      <c r="Q19" s="15"/>
      <c r="R19" s="15"/>
      <c r="S19" s="15"/>
      <c r="T19" s="15"/>
      <c r="U19" s="15"/>
      <c r="V19" s="15"/>
      <c r="X19" s="15"/>
      <c r="Y19" s="15"/>
      <c r="Z19" s="15"/>
      <c r="AA19" s="15"/>
      <c r="AB19" s="15"/>
      <c r="AC19" s="15"/>
      <c r="AD19" s="15"/>
      <c r="AF19" s="15"/>
      <c r="AG19" s="15"/>
      <c r="AH19" s="15"/>
      <c r="AI19" s="15"/>
      <c r="AJ19" s="15"/>
      <c r="AK19" s="15"/>
      <c r="AL19" s="15"/>
    </row>
    <row r="20" spans="2:75" ht="15" customHeight="1">
      <c r="C20" s="41"/>
      <c r="D20" s="39"/>
      <c r="F20" s="34"/>
      <c r="P20" s="15"/>
      <c r="Q20" s="15"/>
      <c r="R20" s="15"/>
      <c r="S20" s="15"/>
      <c r="T20" s="15"/>
      <c r="U20" s="15"/>
      <c r="V20" s="15"/>
      <c r="X20" s="15"/>
      <c r="Y20" s="15"/>
      <c r="Z20" s="15"/>
      <c r="AA20" s="15"/>
      <c r="AB20" s="15"/>
      <c r="AC20" s="15"/>
      <c r="AD20" s="15"/>
      <c r="AF20" s="15"/>
      <c r="AG20" s="15"/>
      <c r="AH20" s="15"/>
      <c r="AI20" s="15"/>
      <c r="AJ20" s="15"/>
      <c r="AK20" s="15"/>
      <c r="AL20" s="15"/>
    </row>
    <row r="21" spans="2:75" ht="30" customHeight="1">
      <c r="R21" s="369">
        <v>2022</v>
      </c>
      <c r="S21" s="369"/>
      <c r="T21" s="369"/>
      <c r="U21" s="369"/>
      <c r="V21" s="369"/>
      <c r="W21" s="369"/>
      <c r="X21" s="369"/>
      <c r="Y21" s="369"/>
      <c r="Z21" s="355">
        <v>2023</v>
      </c>
      <c r="AA21" s="355"/>
      <c r="AB21" s="355"/>
      <c r="AC21" s="355"/>
      <c r="AD21" s="355"/>
      <c r="AE21" s="355"/>
      <c r="AF21" s="355"/>
      <c r="AG21" s="355"/>
      <c r="AH21" s="355"/>
      <c r="AI21" s="355"/>
      <c r="AJ21" s="355"/>
      <c r="AK21" s="355"/>
      <c r="AL21" s="355">
        <v>2024</v>
      </c>
      <c r="AM21" s="355"/>
      <c r="AN21" s="355"/>
      <c r="AO21" s="355"/>
    </row>
    <row r="22" spans="2:75" s="3" customFormat="1" ht="30" customHeight="1">
      <c r="B22" s="42"/>
      <c r="C22" s="36" t="s">
        <v>108</v>
      </c>
      <c r="D22" s="36" t="s">
        <v>109</v>
      </c>
      <c r="E22" s="99" t="s">
        <v>110</v>
      </c>
      <c r="F22" s="7" t="s">
        <v>111</v>
      </c>
      <c r="G22" s="7" t="s">
        <v>112</v>
      </c>
      <c r="H22" s="411" t="s">
        <v>54</v>
      </c>
      <c r="I22" s="411"/>
      <c r="J22" s="411"/>
      <c r="K22" s="411"/>
      <c r="L22" s="411" t="s">
        <v>113</v>
      </c>
      <c r="M22" s="411"/>
      <c r="N22" s="411"/>
      <c r="O22" s="411"/>
      <c r="R22" s="245" t="s">
        <v>62</v>
      </c>
      <c r="S22" s="246" t="s">
        <v>63</v>
      </c>
      <c r="T22" s="246" t="s">
        <v>64</v>
      </c>
      <c r="U22" s="246" t="s">
        <v>65</v>
      </c>
      <c r="V22" s="246" t="s">
        <v>66</v>
      </c>
      <c r="W22" s="246" t="s">
        <v>67</v>
      </c>
      <c r="X22" s="246" t="s">
        <v>56</v>
      </c>
      <c r="Y22" s="272" t="s">
        <v>57</v>
      </c>
      <c r="Z22" s="246" t="s">
        <v>58</v>
      </c>
      <c r="AA22" s="246" t="s">
        <v>59</v>
      </c>
      <c r="AB22" s="246" t="s">
        <v>60</v>
      </c>
      <c r="AC22" s="246" t="s">
        <v>61</v>
      </c>
      <c r="AD22" s="246" t="s">
        <v>62</v>
      </c>
      <c r="AE22" s="246" t="s">
        <v>63</v>
      </c>
      <c r="AF22" s="246" t="s">
        <v>64</v>
      </c>
      <c r="AG22" s="246" t="s">
        <v>65</v>
      </c>
      <c r="AH22" s="246" t="s">
        <v>66</v>
      </c>
      <c r="AI22" s="246" t="s">
        <v>67</v>
      </c>
      <c r="AJ22" s="246" t="s">
        <v>56</v>
      </c>
      <c r="AK22" s="272" t="s">
        <v>57</v>
      </c>
      <c r="AL22" s="246" t="s">
        <v>58</v>
      </c>
      <c r="AM22" s="246" t="s">
        <v>59</v>
      </c>
      <c r="AN22" s="246" t="s">
        <v>60</v>
      </c>
      <c r="AO22" s="272" t="s">
        <v>61</v>
      </c>
      <c r="AP22" s="43"/>
      <c r="AQ22" s="43"/>
      <c r="AR22" s="4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row>
    <row r="23" spans="2:75" ht="18" customHeight="1">
      <c r="C23" s="273">
        <v>36324</v>
      </c>
      <c r="D23" s="273" t="s">
        <v>39</v>
      </c>
      <c r="E23" s="273" t="s">
        <v>114</v>
      </c>
      <c r="F23" s="274" t="s">
        <v>115</v>
      </c>
      <c r="G23" s="273" t="s">
        <v>116</v>
      </c>
      <c r="H23" s="356" t="s">
        <v>117</v>
      </c>
      <c r="I23" s="356"/>
      <c r="J23" s="356"/>
      <c r="K23" s="356"/>
      <c r="L23" s="356" t="s">
        <v>118</v>
      </c>
      <c r="M23" s="356"/>
      <c r="N23" s="356"/>
      <c r="O23" s="356"/>
      <c r="P23" s="45"/>
      <c r="R23" s="275" t="s">
        <v>119</v>
      </c>
      <c r="S23" s="276" t="s">
        <v>119</v>
      </c>
      <c r="T23" s="276" t="s">
        <v>119</v>
      </c>
      <c r="U23" s="276" t="s">
        <v>119</v>
      </c>
      <c r="V23" s="276" t="s">
        <v>119</v>
      </c>
      <c r="W23" s="276" t="s">
        <v>119</v>
      </c>
      <c r="X23" s="276" t="s">
        <v>119</v>
      </c>
      <c r="Y23" s="276" t="s">
        <v>119</v>
      </c>
      <c r="Z23" s="276" t="s">
        <v>119</v>
      </c>
      <c r="AA23" s="276" t="s">
        <v>119</v>
      </c>
      <c r="AB23" s="276" t="s">
        <v>119</v>
      </c>
      <c r="AC23" s="276" t="s">
        <v>119</v>
      </c>
      <c r="AD23" s="276" t="s">
        <v>119</v>
      </c>
      <c r="AE23" s="276" t="s">
        <v>119</v>
      </c>
      <c r="AF23" s="276" t="s">
        <v>119</v>
      </c>
      <c r="AG23" s="276" t="s">
        <v>119</v>
      </c>
      <c r="AH23" s="276" t="s">
        <v>119</v>
      </c>
      <c r="AI23" s="276" t="s">
        <v>119</v>
      </c>
      <c r="AJ23" s="276" t="s">
        <v>119</v>
      </c>
      <c r="AK23" s="276" t="s">
        <v>119</v>
      </c>
      <c r="AL23" s="276" t="s">
        <v>119</v>
      </c>
      <c r="AM23" s="276" t="s">
        <v>119</v>
      </c>
      <c r="AN23" s="276" t="s">
        <v>119</v>
      </c>
      <c r="AO23" s="277" t="s">
        <v>119</v>
      </c>
      <c r="AP23" s="44"/>
      <c r="AQ23" s="44"/>
      <c r="AR23" s="44"/>
    </row>
    <row r="24" spans="2:75" ht="18" customHeight="1">
      <c r="C24" s="278">
        <v>7470</v>
      </c>
      <c r="D24" s="278" t="s">
        <v>120</v>
      </c>
      <c r="E24" s="278" t="s">
        <v>114</v>
      </c>
      <c r="F24" s="279" t="s">
        <v>121</v>
      </c>
      <c r="G24" s="278" t="s">
        <v>122</v>
      </c>
      <c r="H24" s="360" t="s">
        <v>123</v>
      </c>
      <c r="I24" s="360"/>
      <c r="J24" s="360"/>
      <c r="K24" s="360"/>
      <c r="L24" s="360" t="s">
        <v>124</v>
      </c>
      <c r="M24" s="360"/>
      <c r="N24" s="360"/>
      <c r="O24" s="360"/>
      <c r="P24" s="45"/>
      <c r="R24" s="280" t="s">
        <v>119</v>
      </c>
      <c r="S24" s="281" t="s">
        <v>119</v>
      </c>
      <c r="T24" s="281" t="s">
        <v>119</v>
      </c>
      <c r="U24" s="281" t="s">
        <v>119</v>
      </c>
      <c r="V24" s="281" t="s">
        <v>119</v>
      </c>
      <c r="W24" s="281" t="s">
        <v>119</v>
      </c>
      <c r="X24" s="281" t="s">
        <v>119</v>
      </c>
      <c r="Y24" s="281" t="s">
        <v>119</v>
      </c>
      <c r="Z24" s="281" t="s">
        <v>119</v>
      </c>
      <c r="AA24" s="281" t="s">
        <v>119</v>
      </c>
      <c r="AB24" s="281" t="s">
        <v>119</v>
      </c>
      <c r="AC24" s="281" t="s">
        <v>119</v>
      </c>
      <c r="AD24" s="281" t="s">
        <v>119</v>
      </c>
      <c r="AE24" s="281" t="s">
        <v>119</v>
      </c>
      <c r="AF24" s="281" t="s">
        <v>119</v>
      </c>
      <c r="AG24" s="281" t="s">
        <v>119</v>
      </c>
      <c r="AH24" s="281" t="s">
        <v>119</v>
      </c>
      <c r="AI24" s="281" t="s">
        <v>119</v>
      </c>
      <c r="AJ24" s="281" t="s">
        <v>119</v>
      </c>
      <c r="AK24" s="281" t="s">
        <v>119</v>
      </c>
      <c r="AL24" s="281" t="s">
        <v>119</v>
      </c>
      <c r="AM24" s="281" t="s">
        <v>119</v>
      </c>
      <c r="AN24" s="281" t="s">
        <v>119</v>
      </c>
      <c r="AO24" s="282" t="s">
        <v>119</v>
      </c>
      <c r="AP24" s="44"/>
      <c r="AQ24" s="44"/>
      <c r="AR24" s="44"/>
    </row>
    <row r="25" spans="2:75" ht="18" customHeight="1">
      <c r="C25" s="273">
        <v>16284</v>
      </c>
      <c r="D25" s="273" t="s">
        <v>125</v>
      </c>
      <c r="E25" s="273" t="s">
        <v>114</v>
      </c>
      <c r="F25" s="273" t="s">
        <v>126</v>
      </c>
      <c r="G25" s="273" t="s">
        <v>127</v>
      </c>
      <c r="H25" s="356" t="s">
        <v>128</v>
      </c>
      <c r="I25" s="356"/>
      <c r="J25" s="356"/>
      <c r="K25" s="356"/>
      <c r="L25" s="356" t="s">
        <v>129</v>
      </c>
      <c r="M25" s="356"/>
      <c r="N25" s="356"/>
      <c r="O25" s="356"/>
      <c r="P25" s="45"/>
      <c r="R25" s="275" t="s">
        <v>119</v>
      </c>
      <c r="S25" s="276" t="s">
        <v>119</v>
      </c>
      <c r="T25" s="276" t="s">
        <v>119</v>
      </c>
      <c r="U25" s="276" t="s">
        <v>119</v>
      </c>
      <c r="V25" s="276" t="s">
        <v>119</v>
      </c>
      <c r="W25" s="276" t="s">
        <v>119</v>
      </c>
      <c r="X25" s="276" t="s">
        <v>119</v>
      </c>
      <c r="Y25" s="276" t="s">
        <v>119</v>
      </c>
      <c r="Z25" s="276" t="s">
        <v>119</v>
      </c>
      <c r="AA25" s="276" t="s">
        <v>119</v>
      </c>
      <c r="AB25" s="276" t="s">
        <v>119</v>
      </c>
      <c r="AC25" s="276" t="s">
        <v>119</v>
      </c>
      <c r="AD25" s="276" t="s">
        <v>119</v>
      </c>
      <c r="AE25" s="276" t="s">
        <v>119</v>
      </c>
      <c r="AF25" s="276" t="s">
        <v>119</v>
      </c>
      <c r="AG25" s="276" t="s">
        <v>119</v>
      </c>
      <c r="AH25" s="276" t="s">
        <v>119</v>
      </c>
      <c r="AI25" s="276" t="s">
        <v>119</v>
      </c>
      <c r="AJ25" s="276" t="s">
        <v>119</v>
      </c>
      <c r="AK25" s="276" t="s">
        <v>119</v>
      </c>
      <c r="AL25" s="276" t="s">
        <v>119</v>
      </c>
      <c r="AM25" s="276" t="s">
        <v>119</v>
      </c>
      <c r="AN25" s="276" t="s">
        <v>119</v>
      </c>
      <c r="AO25" s="277" t="s">
        <v>119</v>
      </c>
      <c r="AP25" s="44"/>
      <c r="AQ25" s="44"/>
      <c r="AR25" s="44"/>
    </row>
    <row r="26" spans="2:75" ht="18" customHeight="1">
      <c r="C26" s="278">
        <v>22120</v>
      </c>
      <c r="D26" s="278" t="s">
        <v>130</v>
      </c>
      <c r="E26" s="278" t="s">
        <v>114</v>
      </c>
      <c r="F26" s="279" t="s">
        <v>115</v>
      </c>
      <c r="G26" s="278" t="s">
        <v>131</v>
      </c>
      <c r="H26" s="360" t="s">
        <v>132</v>
      </c>
      <c r="I26" s="360"/>
      <c r="J26" s="360"/>
      <c r="K26" s="360"/>
      <c r="L26" s="360" t="s">
        <v>133</v>
      </c>
      <c r="M26" s="360"/>
      <c r="N26" s="360"/>
      <c r="O26" s="360"/>
      <c r="P26" s="45"/>
      <c r="R26" s="280" t="s">
        <v>119</v>
      </c>
      <c r="S26" s="281" t="s">
        <v>119</v>
      </c>
      <c r="T26" s="281" t="s">
        <v>119</v>
      </c>
      <c r="U26" s="281" t="s">
        <v>119</v>
      </c>
      <c r="V26" s="281" t="s">
        <v>119</v>
      </c>
      <c r="W26" s="281" t="s">
        <v>119</v>
      </c>
      <c r="X26" s="281" t="s">
        <v>119</v>
      </c>
      <c r="Y26" s="281" t="s">
        <v>119</v>
      </c>
      <c r="Z26" s="281" t="s">
        <v>119</v>
      </c>
      <c r="AA26" s="281" t="s">
        <v>119</v>
      </c>
      <c r="AB26" s="281" t="s">
        <v>119</v>
      </c>
      <c r="AC26" s="281" t="s">
        <v>119</v>
      </c>
      <c r="AD26" s="281" t="s">
        <v>119</v>
      </c>
      <c r="AE26" s="281" t="s">
        <v>119</v>
      </c>
      <c r="AF26" s="281" t="s">
        <v>119</v>
      </c>
      <c r="AG26" s="281" t="s">
        <v>119</v>
      </c>
      <c r="AH26" s="281" t="s">
        <v>119</v>
      </c>
      <c r="AI26" s="281" t="s">
        <v>119</v>
      </c>
      <c r="AJ26" s="281" t="s">
        <v>119</v>
      </c>
      <c r="AK26" s="281" t="s">
        <v>119</v>
      </c>
      <c r="AL26" s="281" t="s">
        <v>119</v>
      </c>
      <c r="AM26" s="281" t="s">
        <v>119</v>
      </c>
      <c r="AN26" s="281" t="s">
        <v>119</v>
      </c>
      <c r="AO26" s="282" t="s">
        <v>119</v>
      </c>
      <c r="AP26" s="44"/>
      <c r="AQ26" s="44"/>
      <c r="AR26" s="44"/>
    </row>
    <row r="27" spans="2:75" ht="18" customHeight="1">
      <c r="C27" s="273">
        <v>35282</v>
      </c>
      <c r="D27" s="273" t="s">
        <v>134</v>
      </c>
      <c r="E27" s="273" t="s">
        <v>114</v>
      </c>
      <c r="F27" s="274" t="s">
        <v>115</v>
      </c>
      <c r="G27" s="273" t="s">
        <v>135</v>
      </c>
      <c r="H27" s="356" t="s">
        <v>136</v>
      </c>
      <c r="I27" s="356"/>
      <c r="J27" s="356"/>
      <c r="K27" s="356"/>
      <c r="L27" s="356" t="s">
        <v>137</v>
      </c>
      <c r="M27" s="356"/>
      <c r="N27" s="356"/>
      <c r="O27" s="356"/>
      <c r="P27" s="45"/>
      <c r="R27" s="275" t="s">
        <v>119</v>
      </c>
      <c r="S27" s="276" t="s">
        <v>119</v>
      </c>
      <c r="T27" s="276" t="s">
        <v>119</v>
      </c>
      <c r="U27" s="276" t="s">
        <v>119</v>
      </c>
      <c r="V27" s="276" t="s">
        <v>119</v>
      </c>
      <c r="W27" s="276" t="s">
        <v>119</v>
      </c>
      <c r="X27" s="276" t="s">
        <v>119</v>
      </c>
      <c r="Y27" s="276" t="s">
        <v>119</v>
      </c>
      <c r="Z27" s="276" t="s">
        <v>119</v>
      </c>
      <c r="AA27" s="276" t="s">
        <v>119</v>
      </c>
      <c r="AB27" s="276" t="s">
        <v>119</v>
      </c>
      <c r="AC27" s="276" t="s">
        <v>119</v>
      </c>
      <c r="AD27" s="276" t="s">
        <v>119</v>
      </c>
      <c r="AE27" s="276" t="s">
        <v>138</v>
      </c>
      <c r="AF27" s="276" t="s">
        <v>138</v>
      </c>
      <c r="AG27" s="276" t="s">
        <v>138</v>
      </c>
      <c r="AH27" s="276" t="s">
        <v>138</v>
      </c>
      <c r="AI27" s="276" t="s">
        <v>138</v>
      </c>
      <c r="AJ27" s="276" t="s">
        <v>138</v>
      </c>
      <c r="AK27" s="276" t="s">
        <v>138</v>
      </c>
      <c r="AL27" s="276" t="s">
        <v>138</v>
      </c>
      <c r="AM27" s="276" t="s">
        <v>138</v>
      </c>
      <c r="AN27" s="276" t="s">
        <v>138</v>
      </c>
      <c r="AO27" s="277" t="s">
        <v>119</v>
      </c>
      <c r="AP27" s="44"/>
      <c r="AQ27" s="44"/>
      <c r="AR27" s="44"/>
    </row>
    <row r="28" spans="2:75" ht="18" customHeight="1">
      <c r="C28" s="278">
        <v>38040</v>
      </c>
      <c r="D28" s="278" t="s">
        <v>139</v>
      </c>
      <c r="E28" s="278" t="s">
        <v>114</v>
      </c>
      <c r="F28" s="279" t="s">
        <v>115</v>
      </c>
      <c r="G28" s="278" t="s">
        <v>140</v>
      </c>
      <c r="H28" s="360" t="s">
        <v>141</v>
      </c>
      <c r="I28" s="360"/>
      <c r="J28" s="360"/>
      <c r="K28" s="360"/>
      <c r="L28" s="360" t="s">
        <v>142</v>
      </c>
      <c r="M28" s="360"/>
      <c r="N28" s="360"/>
      <c r="O28" s="360"/>
      <c r="P28" s="45"/>
      <c r="R28" s="280" t="s">
        <v>119</v>
      </c>
      <c r="S28" s="281" t="s">
        <v>119</v>
      </c>
      <c r="T28" s="281" t="s">
        <v>119</v>
      </c>
      <c r="U28" s="281" t="s">
        <v>119</v>
      </c>
      <c r="V28" s="281" t="s">
        <v>119</v>
      </c>
      <c r="W28" s="281" t="s">
        <v>119</v>
      </c>
      <c r="X28" s="281" t="s">
        <v>119</v>
      </c>
      <c r="Y28" s="281" t="s">
        <v>119</v>
      </c>
      <c r="Z28" s="281" t="s">
        <v>119</v>
      </c>
      <c r="AA28" s="281" t="s">
        <v>119</v>
      </c>
      <c r="AB28" s="281" t="s">
        <v>119</v>
      </c>
      <c r="AC28" s="281" t="s">
        <v>119</v>
      </c>
      <c r="AD28" s="281" t="s">
        <v>119</v>
      </c>
      <c r="AE28" s="281" t="s">
        <v>119</v>
      </c>
      <c r="AF28" s="281" t="s">
        <v>119</v>
      </c>
      <c r="AG28" s="281" t="s">
        <v>119</v>
      </c>
      <c r="AH28" s="281" t="s">
        <v>119</v>
      </c>
      <c r="AI28" s="281" t="s">
        <v>119</v>
      </c>
      <c r="AJ28" s="281" t="s">
        <v>119</v>
      </c>
      <c r="AK28" s="281" t="s">
        <v>119</v>
      </c>
      <c r="AL28" s="281" t="s">
        <v>119</v>
      </c>
      <c r="AM28" s="281" t="s">
        <v>119</v>
      </c>
      <c r="AN28" s="281" t="s">
        <v>119</v>
      </c>
      <c r="AO28" s="282" t="s">
        <v>119</v>
      </c>
      <c r="AP28" s="44"/>
      <c r="AQ28" s="44"/>
      <c r="AR28" s="44"/>
    </row>
    <row r="29" spans="2:75" ht="18" customHeight="1">
      <c r="C29" s="273">
        <v>61394</v>
      </c>
      <c r="D29" s="273" t="s">
        <v>143</v>
      </c>
      <c r="E29" s="273" t="s">
        <v>114</v>
      </c>
      <c r="F29" s="274" t="s">
        <v>115</v>
      </c>
      <c r="G29" s="273" t="s">
        <v>144</v>
      </c>
      <c r="H29" s="356" t="s">
        <v>145</v>
      </c>
      <c r="I29" s="356"/>
      <c r="J29" s="356"/>
      <c r="K29" s="356"/>
      <c r="L29" s="356" t="s">
        <v>146</v>
      </c>
      <c r="M29" s="356"/>
      <c r="N29" s="356"/>
      <c r="O29" s="356"/>
      <c r="P29" s="45"/>
      <c r="R29" s="275" t="s">
        <v>119</v>
      </c>
      <c r="S29" s="276" t="s">
        <v>119</v>
      </c>
      <c r="T29" s="276" t="s">
        <v>119</v>
      </c>
      <c r="U29" s="276" t="s">
        <v>119</v>
      </c>
      <c r="V29" s="276" t="s">
        <v>119</v>
      </c>
      <c r="W29" s="276" t="s">
        <v>119</v>
      </c>
      <c r="X29" s="276" t="s">
        <v>119</v>
      </c>
      <c r="Y29" s="276" t="s">
        <v>119</v>
      </c>
      <c r="Z29" s="276" t="s">
        <v>119</v>
      </c>
      <c r="AA29" s="276" t="s">
        <v>119</v>
      </c>
      <c r="AB29" s="276" t="s">
        <v>119</v>
      </c>
      <c r="AC29" s="276" t="s">
        <v>119</v>
      </c>
      <c r="AD29" s="276" t="s">
        <v>119</v>
      </c>
      <c r="AE29" s="276" t="s">
        <v>119</v>
      </c>
      <c r="AF29" s="276" t="s">
        <v>119</v>
      </c>
      <c r="AG29" s="276" t="s">
        <v>119</v>
      </c>
      <c r="AH29" s="276" t="s">
        <v>119</v>
      </c>
      <c r="AI29" s="276" t="s">
        <v>119</v>
      </c>
      <c r="AJ29" s="276" t="s">
        <v>119</v>
      </c>
      <c r="AK29" s="276" t="s">
        <v>119</v>
      </c>
      <c r="AL29" s="276" t="s">
        <v>119</v>
      </c>
      <c r="AM29" s="276" t="s">
        <v>119</v>
      </c>
      <c r="AN29" s="276" t="s">
        <v>119</v>
      </c>
      <c r="AO29" s="277" t="s">
        <v>119</v>
      </c>
      <c r="AP29" s="44"/>
      <c r="AQ29" s="44"/>
      <c r="AR29" s="44"/>
    </row>
    <row r="30" spans="2:75" ht="18" customHeight="1">
      <c r="C30" s="278">
        <v>65686</v>
      </c>
      <c r="D30" s="278" t="s">
        <v>147</v>
      </c>
      <c r="E30" s="278" t="s">
        <v>114</v>
      </c>
      <c r="F30" s="278" t="s">
        <v>148</v>
      </c>
      <c r="G30" s="278" t="s">
        <v>149</v>
      </c>
      <c r="H30" s="360" t="s">
        <v>150</v>
      </c>
      <c r="I30" s="360"/>
      <c r="J30" s="360"/>
      <c r="K30" s="360"/>
      <c r="L30" s="360" t="s">
        <v>151</v>
      </c>
      <c r="M30" s="360"/>
      <c r="N30" s="360"/>
      <c r="O30" s="360"/>
      <c r="P30" s="45"/>
      <c r="R30" s="280" t="s">
        <v>119</v>
      </c>
      <c r="S30" s="281" t="s">
        <v>119</v>
      </c>
      <c r="T30" s="281" t="s">
        <v>119</v>
      </c>
      <c r="U30" s="281" t="s">
        <v>119</v>
      </c>
      <c r="V30" s="281" t="s">
        <v>119</v>
      </c>
      <c r="W30" s="281" t="s">
        <v>119</v>
      </c>
      <c r="X30" s="281" t="s">
        <v>119</v>
      </c>
      <c r="Y30" s="281" t="s">
        <v>119</v>
      </c>
      <c r="Z30" s="281" t="s">
        <v>119</v>
      </c>
      <c r="AA30" s="281" t="s">
        <v>119</v>
      </c>
      <c r="AB30" s="281" t="s">
        <v>119</v>
      </c>
      <c r="AC30" s="281" t="s">
        <v>119</v>
      </c>
      <c r="AD30" s="281" t="s">
        <v>119</v>
      </c>
      <c r="AE30" s="281" t="s">
        <v>119</v>
      </c>
      <c r="AF30" s="281" t="s">
        <v>119</v>
      </c>
      <c r="AG30" s="281" t="s">
        <v>119</v>
      </c>
      <c r="AH30" s="281" t="s">
        <v>119</v>
      </c>
      <c r="AI30" s="281" t="s">
        <v>119</v>
      </c>
      <c r="AJ30" s="281" t="s">
        <v>119</v>
      </c>
      <c r="AK30" s="281" t="s">
        <v>119</v>
      </c>
      <c r="AL30" s="281" t="s">
        <v>119</v>
      </c>
      <c r="AM30" s="281" t="s">
        <v>119</v>
      </c>
      <c r="AN30" s="281" t="s">
        <v>119</v>
      </c>
      <c r="AO30" s="282" t="s">
        <v>119</v>
      </c>
      <c r="AP30" s="44"/>
      <c r="AQ30" s="44"/>
      <c r="AR30" s="44"/>
    </row>
    <row r="31" spans="2:75" ht="18" customHeight="1">
      <c r="C31" s="101"/>
      <c r="D31" s="101"/>
      <c r="E31" s="101"/>
      <c r="F31" s="115"/>
      <c r="G31" s="101"/>
      <c r="H31" s="356">
        <v>951</v>
      </c>
      <c r="I31" s="356"/>
      <c r="J31" s="356"/>
      <c r="K31" s="356"/>
      <c r="L31" s="358"/>
      <c r="M31" s="358"/>
      <c r="N31" s="358"/>
      <c r="O31" s="358"/>
      <c r="P31" s="45"/>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2"/>
      <c r="AO31" s="102"/>
      <c r="AP31" s="30"/>
      <c r="AQ31" s="30"/>
      <c r="AR31" s="30"/>
    </row>
    <row r="32" spans="2:75" ht="18" customHeight="1">
      <c r="C32" s="101"/>
      <c r="D32" s="101"/>
      <c r="E32" s="101"/>
      <c r="F32" s="115"/>
      <c r="G32" s="101"/>
      <c r="H32" s="357"/>
      <c r="I32" s="357"/>
      <c r="J32" s="357"/>
      <c r="K32" s="357"/>
      <c r="L32" s="358"/>
      <c r="M32" s="358"/>
      <c r="N32" s="358"/>
      <c r="O32" s="358"/>
      <c r="P32" s="45"/>
      <c r="R32" s="102"/>
      <c r="S32" s="102"/>
      <c r="T32" s="102"/>
      <c r="U32" s="102"/>
      <c r="V32" s="102"/>
      <c r="W32" s="102"/>
      <c r="X32" s="283" t="s">
        <v>152</v>
      </c>
      <c r="Y32" s="102"/>
      <c r="Z32" s="102"/>
      <c r="AA32" s="102"/>
      <c r="AB32" s="102"/>
      <c r="AC32" s="102"/>
      <c r="AD32" s="102"/>
      <c r="AE32" s="102"/>
      <c r="AF32" s="102"/>
      <c r="AG32" s="102"/>
      <c r="AH32" s="102"/>
      <c r="AI32" s="102"/>
      <c r="AJ32" s="102"/>
      <c r="AK32" s="102"/>
      <c r="AL32" s="102"/>
      <c r="AM32" s="102"/>
      <c r="AN32" s="102"/>
      <c r="AO32" s="102"/>
      <c r="AP32" s="44"/>
      <c r="AQ32" s="44"/>
      <c r="AR32" s="44"/>
    </row>
    <row r="33" spans="3:44" ht="18" customHeight="1">
      <c r="C33" s="101"/>
      <c r="D33" s="101"/>
      <c r="E33" s="101"/>
      <c r="F33" s="115"/>
      <c r="G33" s="101"/>
      <c r="H33" s="357"/>
      <c r="I33" s="357"/>
      <c r="J33" s="357"/>
      <c r="K33" s="357"/>
      <c r="L33" s="358"/>
      <c r="M33" s="358"/>
      <c r="N33" s="358"/>
      <c r="O33" s="358"/>
      <c r="P33" s="45"/>
      <c r="R33" s="102"/>
      <c r="S33" s="102"/>
      <c r="T33" s="102"/>
      <c r="U33" s="102"/>
      <c r="V33" s="102"/>
      <c r="W33" s="102"/>
      <c r="X33" s="102"/>
      <c r="Y33" s="102"/>
      <c r="Z33" s="102"/>
      <c r="AA33" s="284" t="s">
        <v>153</v>
      </c>
      <c r="AB33" s="283" t="s">
        <v>154</v>
      </c>
      <c r="AC33" s="102"/>
      <c r="AD33" s="102"/>
      <c r="AE33" s="102"/>
      <c r="AF33" s="102"/>
      <c r="AG33" s="102"/>
      <c r="AH33" s="102"/>
      <c r="AI33" s="102"/>
      <c r="AJ33" s="102"/>
      <c r="AK33" s="102"/>
      <c r="AL33" s="102"/>
      <c r="AM33" s="102"/>
      <c r="AN33" s="102"/>
      <c r="AO33" s="102"/>
      <c r="AP33" s="44"/>
      <c r="AQ33" s="44"/>
      <c r="AR33" s="44"/>
    </row>
    <row r="34" spans="3:44" ht="18" customHeight="1">
      <c r="C34" s="101"/>
      <c r="D34" s="101"/>
      <c r="E34" s="101"/>
      <c r="F34" s="115"/>
      <c r="G34" s="101"/>
      <c r="H34" s="357"/>
      <c r="I34" s="357"/>
      <c r="J34" s="357"/>
      <c r="K34" s="357"/>
      <c r="L34" s="358"/>
      <c r="M34" s="358"/>
      <c r="N34" s="358"/>
      <c r="O34" s="358"/>
      <c r="P34" s="45"/>
      <c r="R34" s="102"/>
      <c r="S34" s="102"/>
      <c r="T34" s="102"/>
      <c r="U34" s="102"/>
      <c r="V34" s="102"/>
      <c r="W34" s="102"/>
      <c r="X34" s="102"/>
      <c r="Y34" s="102"/>
      <c r="Z34" s="102"/>
      <c r="AA34" s="284" t="s">
        <v>119</v>
      </c>
      <c r="AB34" s="283" t="s">
        <v>155</v>
      </c>
      <c r="AC34" s="102"/>
      <c r="AD34" s="102"/>
      <c r="AE34" s="102"/>
      <c r="AF34" s="102"/>
      <c r="AG34" s="102"/>
      <c r="AH34" s="102"/>
      <c r="AI34" s="102"/>
      <c r="AJ34" s="102"/>
      <c r="AK34" s="102"/>
      <c r="AL34" s="102"/>
      <c r="AM34" s="102"/>
      <c r="AN34" s="102"/>
      <c r="AO34" s="102"/>
      <c r="AP34" s="30"/>
      <c r="AQ34" s="30"/>
      <c r="AR34" s="30"/>
    </row>
    <row r="35" spans="3:44" ht="18" customHeight="1">
      <c r="C35" s="101"/>
      <c r="D35" s="101"/>
      <c r="E35" s="101"/>
      <c r="F35" s="115"/>
      <c r="G35" s="101"/>
      <c r="H35" s="357"/>
      <c r="I35" s="357"/>
      <c r="J35" s="357"/>
      <c r="K35" s="357"/>
      <c r="L35" s="358"/>
      <c r="M35" s="358"/>
      <c r="N35" s="358"/>
      <c r="O35" s="358"/>
      <c r="P35" s="45"/>
      <c r="R35" s="102"/>
      <c r="S35" s="102"/>
      <c r="T35" s="102"/>
      <c r="U35" s="102"/>
      <c r="V35" s="102"/>
      <c r="W35" s="102"/>
      <c r="X35" s="102"/>
      <c r="Y35" s="102"/>
      <c r="Z35" s="102"/>
      <c r="AA35" s="102"/>
      <c r="AB35" s="102"/>
      <c r="AC35" s="102"/>
      <c r="AD35" s="102"/>
      <c r="AE35" s="102"/>
      <c r="AF35" s="102"/>
      <c r="AG35" s="102"/>
      <c r="AH35" s="102"/>
      <c r="AI35" s="102"/>
      <c r="AJ35" s="102"/>
      <c r="AK35" s="102"/>
      <c r="AL35" s="102"/>
      <c r="AM35" s="102"/>
      <c r="AN35" s="102"/>
      <c r="AO35" s="102"/>
      <c r="AP35" s="44"/>
      <c r="AQ35" s="44"/>
      <c r="AR35" s="44"/>
    </row>
    <row r="36" spans="3:44" ht="18" customHeight="1">
      <c r="C36" s="101"/>
      <c r="D36" s="101"/>
      <c r="E36" s="101"/>
      <c r="F36" s="115"/>
      <c r="G36" s="101"/>
      <c r="H36" s="357"/>
      <c r="I36" s="357"/>
      <c r="J36" s="357"/>
      <c r="K36" s="357"/>
      <c r="L36" s="358"/>
      <c r="M36" s="358"/>
      <c r="N36" s="358"/>
      <c r="O36" s="358"/>
      <c r="P36" s="45"/>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2"/>
      <c r="AP36" s="44"/>
      <c r="AQ36" s="44"/>
      <c r="AR36" s="44"/>
    </row>
    <row r="37" spans="3:44" ht="18" customHeight="1">
      <c r="C37" s="101"/>
      <c r="D37" s="101"/>
      <c r="E37" s="101"/>
      <c r="F37" s="115"/>
      <c r="G37" s="101"/>
      <c r="H37" s="357"/>
      <c r="I37" s="357"/>
      <c r="J37" s="357"/>
      <c r="K37" s="357"/>
      <c r="L37" s="358"/>
      <c r="M37" s="358"/>
      <c r="N37" s="358"/>
      <c r="O37" s="358"/>
      <c r="P37" s="45"/>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2"/>
      <c r="AO37" s="102"/>
      <c r="AP37" s="44"/>
      <c r="AQ37" s="44"/>
      <c r="AR37" s="44"/>
    </row>
    <row r="38" spans="3:44" ht="18" customHeight="1">
      <c r="C38" s="101"/>
      <c r="D38" s="101"/>
      <c r="E38" s="101"/>
      <c r="F38" s="115"/>
      <c r="G38" s="101"/>
      <c r="H38" s="357"/>
      <c r="I38" s="357"/>
      <c r="J38" s="357"/>
      <c r="K38" s="357"/>
      <c r="L38" s="358"/>
      <c r="M38" s="358"/>
      <c r="N38" s="358"/>
      <c r="O38" s="358"/>
      <c r="P38" s="45"/>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2"/>
      <c r="AO38" s="102"/>
      <c r="AP38" s="44"/>
      <c r="AQ38" s="44"/>
      <c r="AR38" s="44"/>
    </row>
    <row r="39" spans="3:44" ht="18" customHeight="1">
      <c r="C39" s="101"/>
      <c r="D39" s="101"/>
      <c r="E39" s="101"/>
      <c r="F39" s="115"/>
      <c r="G39" s="101"/>
      <c r="H39" s="357"/>
      <c r="I39" s="357"/>
      <c r="J39" s="357"/>
      <c r="K39" s="357"/>
      <c r="L39" s="358"/>
      <c r="M39" s="358"/>
      <c r="N39" s="358"/>
      <c r="O39" s="358"/>
      <c r="P39" s="45"/>
      <c r="R39" s="102"/>
      <c r="S39" s="102"/>
      <c r="T39" s="102"/>
      <c r="U39" s="102"/>
      <c r="V39" s="102"/>
      <c r="W39" s="102"/>
      <c r="X39" s="102"/>
      <c r="Y39" s="102"/>
      <c r="Z39" s="102"/>
      <c r="AA39" s="102"/>
      <c r="AB39" s="102"/>
      <c r="AC39" s="102"/>
      <c r="AD39" s="102"/>
      <c r="AE39" s="102"/>
      <c r="AF39" s="102"/>
      <c r="AG39" s="102"/>
      <c r="AH39" s="102"/>
      <c r="AI39" s="102"/>
      <c r="AJ39" s="102"/>
      <c r="AK39" s="102"/>
      <c r="AL39" s="102"/>
      <c r="AM39" s="102"/>
      <c r="AN39" s="102"/>
      <c r="AO39" s="102"/>
      <c r="AQ39" s="44"/>
      <c r="AR39" s="44"/>
    </row>
    <row r="40" spans="3:44" ht="18" customHeight="1">
      <c r="C40" s="101"/>
      <c r="D40" s="101"/>
      <c r="E40" s="101"/>
      <c r="F40" s="115"/>
      <c r="G40" s="101"/>
      <c r="H40" s="357"/>
      <c r="I40" s="357"/>
      <c r="J40" s="357"/>
      <c r="K40" s="357"/>
      <c r="L40" s="358"/>
      <c r="M40" s="358"/>
      <c r="N40" s="358"/>
      <c r="O40" s="358"/>
      <c r="P40" s="45"/>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2"/>
      <c r="AO40" s="102"/>
      <c r="AQ40" s="44"/>
      <c r="AR40" s="44"/>
    </row>
    <row r="41" spans="3:44" ht="18" customHeight="1">
      <c r="C41" s="101"/>
      <c r="D41" s="101"/>
      <c r="E41" s="101"/>
      <c r="F41" s="115"/>
      <c r="G41" s="101"/>
      <c r="H41" s="357"/>
      <c r="I41" s="357"/>
      <c r="J41" s="357"/>
      <c r="K41" s="357"/>
      <c r="L41" s="358"/>
      <c r="M41" s="358"/>
      <c r="N41" s="358"/>
      <c r="O41" s="358"/>
      <c r="P41" s="45"/>
      <c r="R41" s="102"/>
      <c r="S41" s="102"/>
      <c r="T41" s="102"/>
      <c r="U41" s="102"/>
      <c r="V41" s="102"/>
      <c r="W41" s="102"/>
      <c r="X41" s="102"/>
      <c r="Y41" s="102"/>
      <c r="Z41" s="102"/>
      <c r="AA41" s="102"/>
      <c r="AB41" s="102"/>
      <c r="AC41" s="102"/>
      <c r="AD41" s="102"/>
      <c r="AE41" s="102"/>
      <c r="AF41" s="102"/>
      <c r="AG41" s="102"/>
      <c r="AH41" s="102"/>
      <c r="AI41" s="102"/>
      <c r="AJ41" s="102"/>
      <c r="AK41" s="102"/>
      <c r="AL41" s="102"/>
      <c r="AM41" s="102"/>
      <c r="AN41" s="102"/>
      <c r="AO41" s="102"/>
      <c r="AQ41" s="44"/>
      <c r="AR41" s="44"/>
    </row>
    <row r="42" spans="3:44" ht="18" customHeight="1">
      <c r="C42" s="101"/>
      <c r="D42" s="101"/>
      <c r="E42" s="101"/>
      <c r="F42" s="115"/>
      <c r="G42" s="101"/>
      <c r="H42" s="357"/>
      <c r="I42" s="357"/>
      <c r="J42" s="357"/>
      <c r="K42" s="357"/>
      <c r="L42" s="358"/>
      <c r="M42" s="358"/>
      <c r="N42" s="358"/>
      <c r="O42" s="358"/>
      <c r="P42" s="45"/>
      <c r="R42" s="102"/>
      <c r="S42" s="102"/>
      <c r="T42" s="102"/>
      <c r="U42" s="102"/>
      <c r="V42" s="102"/>
      <c r="W42" s="102"/>
      <c r="X42" s="102"/>
      <c r="Y42" s="102"/>
      <c r="Z42" s="102"/>
      <c r="AA42" s="102"/>
      <c r="AB42" s="102"/>
      <c r="AC42" s="102"/>
      <c r="AD42" s="102"/>
      <c r="AE42" s="102"/>
      <c r="AF42" s="102"/>
      <c r="AG42" s="102"/>
      <c r="AH42" s="102"/>
      <c r="AI42" s="102"/>
      <c r="AJ42" s="102"/>
      <c r="AK42" s="102"/>
      <c r="AL42" s="102"/>
      <c r="AM42" s="102"/>
      <c r="AN42" s="102"/>
      <c r="AO42" s="102"/>
      <c r="AQ42" s="44"/>
      <c r="AR42" s="44"/>
    </row>
    <row r="43" spans="3:44" ht="18" customHeight="1">
      <c r="C43" s="101"/>
      <c r="D43" s="101"/>
      <c r="E43" s="101"/>
      <c r="F43" s="115"/>
      <c r="G43" s="101"/>
      <c r="H43" s="357"/>
      <c r="I43" s="357"/>
      <c r="J43" s="357"/>
      <c r="K43" s="357"/>
      <c r="L43" s="358"/>
      <c r="M43" s="358"/>
      <c r="N43" s="358"/>
      <c r="O43" s="358"/>
      <c r="P43" s="45"/>
      <c r="R43" s="102"/>
      <c r="S43" s="102"/>
      <c r="T43" s="102"/>
      <c r="U43" s="102"/>
      <c r="V43" s="102"/>
      <c r="W43" s="102"/>
      <c r="X43" s="102"/>
      <c r="Y43" s="102"/>
      <c r="Z43" s="102"/>
      <c r="AA43" s="102"/>
      <c r="AB43" s="102"/>
      <c r="AC43" s="102"/>
      <c r="AD43" s="102"/>
      <c r="AE43" s="102"/>
      <c r="AF43" s="102"/>
      <c r="AG43" s="102"/>
      <c r="AH43" s="102"/>
      <c r="AI43" s="102"/>
      <c r="AJ43" s="102"/>
      <c r="AK43" s="102"/>
      <c r="AL43" s="102"/>
      <c r="AM43" s="102"/>
      <c r="AN43" s="102"/>
      <c r="AO43" s="102"/>
      <c r="AQ43" s="44"/>
      <c r="AR43" s="44"/>
    </row>
    <row r="44" spans="3:44" ht="18" customHeight="1">
      <c r="C44" s="101"/>
      <c r="D44" s="101"/>
      <c r="E44" s="101"/>
      <c r="F44" s="115"/>
      <c r="G44" s="101"/>
      <c r="H44" s="357"/>
      <c r="I44" s="357"/>
      <c r="J44" s="357"/>
      <c r="K44" s="357"/>
      <c r="L44" s="358"/>
      <c r="M44" s="358"/>
      <c r="N44" s="358"/>
      <c r="O44" s="358"/>
      <c r="P44" s="45"/>
      <c r="R44" s="102"/>
      <c r="S44" s="102"/>
      <c r="T44" s="102"/>
      <c r="U44" s="102"/>
      <c r="V44" s="102"/>
      <c r="W44" s="102"/>
      <c r="X44" s="102"/>
      <c r="Y44" s="102"/>
      <c r="Z44" s="102"/>
      <c r="AA44" s="102"/>
      <c r="AB44" s="102"/>
      <c r="AC44" s="102"/>
      <c r="AD44" s="102"/>
      <c r="AE44" s="102"/>
      <c r="AF44" s="102"/>
      <c r="AG44" s="102"/>
      <c r="AH44" s="102"/>
      <c r="AI44" s="102"/>
      <c r="AJ44" s="102"/>
      <c r="AK44" s="102"/>
      <c r="AL44" s="102"/>
      <c r="AM44" s="102"/>
      <c r="AN44" s="102"/>
      <c r="AO44" s="102"/>
      <c r="AQ44" s="44"/>
      <c r="AR44" s="44"/>
    </row>
    <row r="45" spans="3:44" ht="18" customHeight="1">
      <c r="C45" s="101"/>
      <c r="D45" s="101"/>
      <c r="E45" s="101"/>
      <c r="F45" s="115"/>
      <c r="G45" s="101"/>
      <c r="H45" s="357"/>
      <c r="I45" s="357"/>
      <c r="J45" s="357"/>
      <c r="K45" s="357"/>
      <c r="L45" s="358"/>
      <c r="M45" s="358"/>
      <c r="N45" s="358"/>
      <c r="O45" s="358"/>
      <c r="P45" s="45"/>
      <c r="R45" s="102"/>
      <c r="S45" s="102"/>
      <c r="T45" s="102"/>
      <c r="U45" s="102"/>
      <c r="V45" s="102"/>
      <c r="W45" s="102"/>
      <c r="X45" s="102"/>
      <c r="Y45" s="102"/>
      <c r="Z45" s="102"/>
      <c r="AA45" s="102"/>
      <c r="AB45" s="102"/>
      <c r="AC45" s="102"/>
      <c r="AD45" s="102"/>
      <c r="AE45" s="102"/>
      <c r="AF45" s="102"/>
      <c r="AG45" s="102"/>
      <c r="AH45" s="102"/>
      <c r="AI45" s="102"/>
      <c r="AJ45" s="102"/>
      <c r="AK45" s="102"/>
      <c r="AL45" s="102"/>
      <c r="AM45" s="102"/>
      <c r="AN45" s="102"/>
      <c r="AO45" s="102"/>
      <c r="AQ45" s="44"/>
      <c r="AR45" s="44"/>
    </row>
    <row r="46" spans="3:44" ht="18" customHeight="1">
      <c r="C46" s="101"/>
      <c r="D46" s="101"/>
      <c r="E46" s="101"/>
      <c r="F46" s="115"/>
      <c r="G46" s="101"/>
      <c r="H46" s="357"/>
      <c r="I46" s="357"/>
      <c r="J46" s="357"/>
      <c r="K46" s="357"/>
      <c r="L46" s="358"/>
      <c r="M46" s="358"/>
      <c r="N46" s="358"/>
      <c r="O46" s="358"/>
      <c r="P46" s="45"/>
      <c r="R46" s="102"/>
      <c r="S46" s="102"/>
      <c r="T46" s="102"/>
      <c r="U46" s="102"/>
      <c r="V46" s="102"/>
      <c r="W46" s="102"/>
      <c r="X46" s="102"/>
      <c r="Y46" s="102"/>
      <c r="Z46" s="102"/>
      <c r="AA46" s="102"/>
      <c r="AB46" s="102"/>
      <c r="AC46" s="102"/>
      <c r="AD46" s="102"/>
      <c r="AE46" s="102"/>
      <c r="AF46" s="102"/>
      <c r="AG46" s="102"/>
      <c r="AH46" s="102"/>
      <c r="AI46" s="102"/>
      <c r="AJ46" s="102"/>
      <c r="AK46" s="102"/>
      <c r="AL46" s="102"/>
      <c r="AM46" s="102"/>
      <c r="AN46" s="102"/>
      <c r="AO46" s="102"/>
      <c r="AQ46" s="44"/>
      <c r="AR46" s="44"/>
    </row>
    <row r="47" spans="3:44" ht="0" hidden="1" customHeight="1">
      <c r="C47" s="101"/>
      <c r="D47" s="101"/>
      <c r="E47" s="101"/>
      <c r="F47" s="115"/>
      <c r="G47" s="101"/>
      <c r="H47" s="357"/>
      <c r="I47" s="357"/>
      <c r="J47" s="357"/>
      <c r="K47" s="357"/>
      <c r="L47" s="358"/>
      <c r="M47" s="358"/>
      <c r="N47" s="358"/>
      <c r="O47" s="358"/>
      <c r="P47" s="45"/>
      <c r="R47" s="102"/>
      <c r="S47" s="102"/>
      <c r="T47" s="102"/>
      <c r="U47" s="102"/>
      <c r="V47" s="102"/>
      <c r="W47" s="102"/>
      <c r="X47" s="102"/>
      <c r="Y47" s="102"/>
      <c r="Z47" s="102"/>
      <c r="AA47" s="102"/>
      <c r="AB47" s="102"/>
      <c r="AC47" s="102"/>
      <c r="AD47" s="102"/>
      <c r="AE47" s="102"/>
      <c r="AF47" s="102"/>
      <c r="AG47" s="102"/>
      <c r="AH47" s="102"/>
      <c r="AI47" s="102"/>
      <c r="AJ47" s="102"/>
      <c r="AK47" s="102"/>
      <c r="AL47" s="102"/>
      <c r="AM47" s="102"/>
      <c r="AN47" s="102"/>
      <c r="AO47" s="102"/>
      <c r="AQ47" s="44"/>
      <c r="AR47" s="44"/>
    </row>
    <row r="48" spans="3:44" ht="0" hidden="1" customHeight="1">
      <c r="C48" s="101"/>
      <c r="D48" s="101"/>
      <c r="E48" s="101"/>
      <c r="F48" s="115"/>
      <c r="G48" s="101"/>
      <c r="H48" s="357"/>
      <c r="I48" s="357"/>
      <c r="J48" s="357"/>
      <c r="K48" s="357"/>
      <c r="L48" s="358"/>
      <c r="M48" s="358"/>
      <c r="N48" s="358"/>
      <c r="O48" s="358"/>
      <c r="P48" s="45"/>
      <c r="R48" s="102"/>
      <c r="S48" s="102"/>
      <c r="T48" s="102"/>
      <c r="U48" s="102"/>
      <c r="V48" s="102"/>
      <c r="W48" s="102"/>
      <c r="X48" s="102"/>
      <c r="Y48" s="102"/>
      <c r="Z48" s="102"/>
      <c r="AA48" s="102"/>
      <c r="AB48" s="102"/>
      <c r="AC48" s="102"/>
      <c r="AD48" s="102"/>
      <c r="AE48" s="102"/>
      <c r="AF48" s="102"/>
      <c r="AG48" s="102"/>
      <c r="AH48" s="102"/>
      <c r="AI48" s="102"/>
      <c r="AJ48" s="102"/>
      <c r="AK48" s="102"/>
      <c r="AL48" s="102"/>
      <c r="AM48" s="102"/>
      <c r="AN48" s="102"/>
      <c r="AO48" s="102"/>
      <c r="AQ48" s="44"/>
      <c r="AR48" s="44"/>
    </row>
    <row r="49" spans="3:44" ht="0" hidden="1" customHeight="1">
      <c r="C49" s="101"/>
      <c r="D49" s="101"/>
      <c r="E49" s="101"/>
      <c r="F49" s="115"/>
      <c r="G49" s="101"/>
      <c r="H49" s="357"/>
      <c r="I49" s="357"/>
      <c r="J49" s="357"/>
      <c r="K49" s="357"/>
      <c r="L49" s="358"/>
      <c r="M49" s="358"/>
      <c r="N49" s="358"/>
      <c r="O49" s="358"/>
      <c r="P49" s="45"/>
      <c r="R49" s="102"/>
      <c r="S49" s="102"/>
      <c r="T49" s="102"/>
      <c r="U49" s="102"/>
      <c r="V49" s="102"/>
      <c r="W49" s="102"/>
      <c r="X49" s="102"/>
      <c r="Y49" s="102"/>
      <c r="Z49" s="102"/>
      <c r="AA49" s="102"/>
      <c r="AB49" s="102"/>
      <c r="AC49" s="102"/>
      <c r="AD49" s="102"/>
      <c r="AE49" s="102"/>
      <c r="AF49" s="102"/>
      <c r="AG49" s="102"/>
      <c r="AH49" s="102"/>
      <c r="AI49" s="102"/>
      <c r="AJ49" s="102"/>
      <c r="AK49" s="102"/>
      <c r="AL49" s="102"/>
      <c r="AM49" s="102"/>
      <c r="AN49" s="102"/>
      <c r="AO49" s="102"/>
      <c r="AQ49" s="44"/>
      <c r="AR49" s="44"/>
    </row>
    <row r="50" spans="3:44" ht="0" hidden="1" customHeight="1">
      <c r="C50" s="101"/>
      <c r="D50" s="101"/>
      <c r="E50" s="101"/>
      <c r="F50" s="115"/>
      <c r="G50" s="101"/>
      <c r="H50" s="357"/>
      <c r="I50" s="357"/>
      <c r="J50" s="357"/>
      <c r="K50" s="357"/>
      <c r="L50" s="358"/>
      <c r="M50" s="358"/>
      <c r="N50" s="358"/>
      <c r="O50" s="358"/>
      <c r="P50" s="45"/>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Q50" s="44"/>
      <c r="AR50" s="44"/>
    </row>
    <row r="51" spans="3:44" ht="0" hidden="1" customHeight="1">
      <c r="C51" s="101"/>
      <c r="D51" s="101"/>
      <c r="E51" s="101"/>
      <c r="F51" s="115"/>
      <c r="G51" s="101"/>
      <c r="H51" s="357"/>
      <c r="I51" s="357"/>
      <c r="J51" s="357"/>
      <c r="K51" s="357"/>
      <c r="L51" s="358"/>
      <c r="M51" s="358"/>
      <c r="N51" s="358"/>
      <c r="O51" s="358"/>
      <c r="P51" s="45"/>
      <c r="R51" s="102"/>
      <c r="S51" s="102"/>
      <c r="T51" s="102"/>
      <c r="U51" s="102"/>
      <c r="V51" s="102"/>
      <c r="W51" s="102"/>
      <c r="X51" s="102"/>
      <c r="Y51" s="102"/>
      <c r="Z51" s="102"/>
      <c r="AA51" s="102"/>
      <c r="AB51" s="102"/>
      <c r="AC51" s="102"/>
      <c r="AD51" s="102"/>
      <c r="AE51" s="102"/>
      <c r="AF51" s="102"/>
      <c r="AG51" s="102"/>
      <c r="AH51" s="102"/>
      <c r="AI51" s="102"/>
      <c r="AJ51" s="102"/>
      <c r="AK51" s="102"/>
      <c r="AL51" s="102"/>
      <c r="AM51" s="102"/>
      <c r="AN51" s="102"/>
      <c r="AO51" s="102"/>
      <c r="AQ51" s="44"/>
      <c r="AR51" s="44"/>
    </row>
    <row r="52" spans="3:44" ht="0" hidden="1" customHeight="1">
      <c r="C52" s="101"/>
      <c r="D52" s="101"/>
      <c r="E52" s="101"/>
      <c r="F52" s="115"/>
      <c r="G52" s="101"/>
      <c r="H52" s="357"/>
      <c r="I52" s="357"/>
      <c r="J52" s="357"/>
      <c r="K52" s="357"/>
      <c r="L52" s="358"/>
      <c r="M52" s="358"/>
      <c r="N52" s="358"/>
      <c r="O52" s="358"/>
      <c r="P52" s="45"/>
      <c r="R52" s="102"/>
      <c r="S52" s="102"/>
      <c r="T52" s="102"/>
      <c r="U52" s="102"/>
      <c r="V52" s="102"/>
      <c r="W52" s="102"/>
      <c r="X52" s="102"/>
      <c r="Y52" s="102"/>
      <c r="Z52" s="102"/>
      <c r="AA52" s="102"/>
      <c r="AB52" s="102"/>
      <c r="AC52" s="102"/>
      <c r="AD52" s="102"/>
      <c r="AE52" s="102"/>
      <c r="AF52" s="102"/>
      <c r="AG52" s="102"/>
      <c r="AH52" s="102"/>
      <c r="AI52" s="102"/>
      <c r="AJ52" s="102"/>
      <c r="AK52" s="102"/>
      <c r="AL52" s="102"/>
      <c r="AM52" s="102"/>
      <c r="AN52" s="102"/>
      <c r="AO52" s="102"/>
      <c r="AP52" s="44"/>
      <c r="AQ52" s="44"/>
      <c r="AR52" s="44"/>
    </row>
    <row r="53" spans="3:44" ht="0" hidden="1" customHeight="1">
      <c r="C53" s="101"/>
      <c r="D53" s="101"/>
      <c r="E53" s="101"/>
      <c r="F53" s="115"/>
      <c r="G53" s="101"/>
      <c r="H53" s="357"/>
      <c r="I53" s="357"/>
      <c r="J53" s="357"/>
      <c r="K53" s="357"/>
      <c r="L53" s="358"/>
      <c r="M53" s="358"/>
      <c r="N53" s="358"/>
      <c r="O53" s="358"/>
      <c r="P53" s="45"/>
      <c r="R53" s="102"/>
      <c r="S53" s="102"/>
      <c r="T53" s="102"/>
      <c r="U53" s="102"/>
      <c r="V53" s="102"/>
      <c r="W53" s="102"/>
      <c r="X53" s="102"/>
      <c r="Y53" s="102"/>
      <c r="Z53" s="102"/>
      <c r="AA53" s="102"/>
      <c r="AB53" s="102"/>
      <c r="AC53" s="102"/>
      <c r="AD53" s="102"/>
      <c r="AE53" s="102"/>
      <c r="AF53" s="102"/>
      <c r="AG53" s="102"/>
      <c r="AH53" s="102"/>
      <c r="AI53" s="102"/>
      <c r="AJ53" s="102"/>
      <c r="AK53" s="102"/>
      <c r="AL53" s="102"/>
      <c r="AM53" s="102"/>
      <c r="AN53" s="102"/>
      <c r="AO53" s="102"/>
      <c r="AP53" s="44"/>
      <c r="AQ53" s="44"/>
      <c r="AR53" s="44"/>
    </row>
    <row r="54" spans="3:44" ht="0" hidden="1" customHeight="1">
      <c r="C54" s="101"/>
      <c r="D54" s="101"/>
      <c r="E54" s="101"/>
      <c r="F54" s="115"/>
      <c r="G54" s="101"/>
      <c r="H54" s="357"/>
      <c r="I54" s="357"/>
      <c r="J54" s="357"/>
      <c r="K54" s="357"/>
      <c r="L54" s="358"/>
      <c r="M54" s="358"/>
      <c r="N54" s="358"/>
      <c r="O54" s="358"/>
      <c r="P54" s="45"/>
      <c r="R54" s="102"/>
      <c r="S54" s="102"/>
      <c r="T54" s="102"/>
      <c r="U54" s="102"/>
      <c r="V54" s="102"/>
      <c r="W54" s="102"/>
      <c r="X54" s="102"/>
      <c r="Y54" s="102"/>
      <c r="Z54" s="102"/>
      <c r="AA54" s="102"/>
      <c r="AB54" s="102"/>
      <c r="AC54" s="102"/>
      <c r="AD54" s="102"/>
      <c r="AE54" s="102"/>
      <c r="AF54" s="102"/>
      <c r="AG54" s="102"/>
      <c r="AH54" s="102"/>
      <c r="AI54" s="102"/>
      <c r="AJ54" s="102"/>
      <c r="AK54" s="102"/>
      <c r="AL54" s="102"/>
      <c r="AM54" s="102"/>
      <c r="AN54" s="102"/>
      <c r="AO54" s="102"/>
      <c r="AP54" s="30"/>
      <c r="AQ54" s="30"/>
      <c r="AR54" s="30"/>
    </row>
    <row r="55" spans="3:44" ht="0" hidden="1" customHeight="1">
      <c r="C55" s="101"/>
      <c r="D55" s="101"/>
      <c r="E55" s="101"/>
      <c r="F55" s="115"/>
      <c r="G55" s="101"/>
      <c r="H55" s="357"/>
      <c r="I55" s="357"/>
      <c r="J55" s="357"/>
      <c r="K55" s="357"/>
      <c r="L55" s="358"/>
      <c r="M55" s="358"/>
      <c r="N55" s="358"/>
      <c r="O55" s="358"/>
      <c r="P55" s="45"/>
      <c r="R55" s="102"/>
      <c r="S55" s="102"/>
      <c r="T55" s="102"/>
      <c r="U55" s="102"/>
      <c r="V55" s="102"/>
      <c r="W55" s="102"/>
      <c r="X55" s="102"/>
      <c r="Y55" s="102"/>
      <c r="Z55" s="102"/>
      <c r="AA55" s="102"/>
      <c r="AB55" s="102"/>
      <c r="AC55" s="102"/>
      <c r="AD55" s="102"/>
      <c r="AE55" s="102"/>
      <c r="AF55" s="102"/>
      <c r="AG55" s="102"/>
      <c r="AH55" s="102"/>
      <c r="AI55" s="102"/>
      <c r="AJ55" s="102"/>
      <c r="AK55" s="102"/>
      <c r="AL55" s="102"/>
      <c r="AM55" s="102"/>
      <c r="AN55" s="102"/>
      <c r="AO55" s="102"/>
      <c r="AP55" s="44"/>
      <c r="AQ55" s="44"/>
      <c r="AR55" s="44"/>
    </row>
    <row r="56" spans="3:44" ht="0" hidden="1" customHeight="1">
      <c r="C56" s="101"/>
      <c r="D56" s="101"/>
      <c r="E56" s="101"/>
      <c r="F56" s="115"/>
      <c r="G56" s="101"/>
      <c r="H56" s="357"/>
      <c r="I56" s="357"/>
      <c r="J56" s="357"/>
      <c r="K56" s="357"/>
      <c r="L56" s="358"/>
      <c r="M56" s="358"/>
      <c r="N56" s="358"/>
      <c r="O56" s="358"/>
      <c r="P56" s="45"/>
      <c r="R56" s="102"/>
      <c r="S56" s="102"/>
      <c r="T56" s="102"/>
      <c r="U56" s="102"/>
      <c r="V56" s="102"/>
      <c r="W56" s="102"/>
      <c r="X56" s="102"/>
      <c r="Y56" s="102"/>
      <c r="Z56" s="102"/>
      <c r="AA56" s="102"/>
      <c r="AB56" s="102"/>
      <c r="AC56" s="102"/>
      <c r="AD56" s="102"/>
      <c r="AE56" s="102"/>
      <c r="AF56" s="102"/>
      <c r="AG56" s="102"/>
      <c r="AH56" s="102"/>
      <c r="AI56" s="102"/>
      <c r="AJ56" s="102"/>
      <c r="AK56" s="102"/>
      <c r="AL56" s="102"/>
      <c r="AM56" s="102"/>
      <c r="AN56" s="102"/>
      <c r="AO56" s="102"/>
      <c r="AP56" s="44"/>
      <c r="AQ56" s="44"/>
      <c r="AR56" s="44"/>
    </row>
    <row r="57" spans="3:44" ht="0" hidden="1" customHeight="1">
      <c r="C57" s="101"/>
      <c r="D57" s="101"/>
      <c r="E57" s="101"/>
      <c r="F57" s="115"/>
      <c r="G57" s="101"/>
      <c r="H57" s="357"/>
      <c r="I57" s="357"/>
      <c r="J57" s="357"/>
      <c r="K57" s="357"/>
      <c r="L57" s="358"/>
      <c r="M57" s="358"/>
      <c r="N57" s="358"/>
      <c r="O57" s="358"/>
      <c r="P57" s="45"/>
      <c r="R57" s="102"/>
      <c r="S57" s="102"/>
      <c r="T57" s="102"/>
      <c r="U57" s="102"/>
      <c r="V57" s="102"/>
      <c r="W57" s="102"/>
      <c r="X57" s="102"/>
      <c r="Y57" s="102"/>
      <c r="Z57" s="102"/>
      <c r="AA57" s="102"/>
      <c r="AB57" s="102"/>
      <c r="AC57" s="102"/>
      <c r="AD57" s="102"/>
      <c r="AE57" s="102"/>
      <c r="AF57" s="102"/>
      <c r="AG57" s="102"/>
      <c r="AH57" s="102"/>
      <c r="AI57" s="102"/>
      <c r="AJ57" s="102"/>
      <c r="AK57" s="102"/>
      <c r="AL57" s="102"/>
      <c r="AM57" s="102"/>
      <c r="AN57" s="102"/>
      <c r="AO57" s="102"/>
      <c r="AP57" s="44"/>
      <c r="AQ57" s="44"/>
      <c r="AR57" s="44"/>
    </row>
    <row r="58" spans="3:44" ht="0" hidden="1" customHeight="1">
      <c r="C58" s="101"/>
      <c r="D58" s="101"/>
      <c r="E58" s="101"/>
      <c r="F58" s="115"/>
      <c r="G58" s="101"/>
      <c r="H58" s="357"/>
      <c r="I58" s="357"/>
      <c r="J58" s="357"/>
      <c r="K58" s="357"/>
      <c r="L58" s="358"/>
      <c r="M58" s="358"/>
      <c r="N58" s="358"/>
      <c r="O58" s="358"/>
      <c r="P58" s="45"/>
      <c r="R58" s="102"/>
      <c r="S58" s="102"/>
      <c r="T58" s="102"/>
      <c r="U58" s="102"/>
      <c r="V58" s="102"/>
      <c r="W58" s="102"/>
      <c r="X58" s="102"/>
      <c r="Y58" s="102"/>
      <c r="Z58" s="102"/>
      <c r="AA58" s="102"/>
      <c r="AB58" s="102"/>
      <c r="AC58" s="102"/>
      <c r="AD58" s="102"/>
      <c r="AE58" s="102"/>
      <c r="AF58" s="102"/>
      <c r="AG58" s="102"/>
      <c r="AH58" s="102"/>
      <c r="AI58" s="102"/>
      <c r="AJ58" s="102"/>
      <c r="AK58" s="102"/>
      <c r="AL58" s="102"/>
      <c r="AM58" s="102"/>
      <c r="AN58" s="102"/>
      <c r="AO58" s="102"/>
      <c r="AP58" s="44"/>
      <c r="AQ58" s="44"/>
      <c r="AR58" s="44"/>
    </row>
    <row r="59" spans="3:44" ht="0" hidden="1" customHeight="1">
      <c r="C59" s="101"/>
      <c r="D59" s="101"/>
      <c r="E59" s="101"/>
      <c r="F59" s="115"/>
      <c r="G59" s="101"/>
      <c r="H59" s="357"/>
      <c r="I59" s="357"/>
      <c r="J59" s="357"/>
      <c r="K59" s="357"/>
      <c r="L59" s="358"/>
      <c r="M59" s="358"/>
      <c r="N59" s="358"/>
      <c r="O59" s="358"/>
      <c r="P59" s="45"/>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Q59" s="44"/>
      <c r="AR59" s="44"/>
    </row>
    <row r="60" spans="3:44" ht="0" hidden="1" customHeight="1">
      <c r="C60" s="101"/>
      <c r="D60" s="101"/>
      <c r="E60" s="101"/>
      <c r="F60" s="115"/>
      <c r="G60" s="101"/>
      <c r="H60" s="357"/>
      <c r="I60" s="357"/>
      <c r="J60" s="357"/>
      <c r="K60" s="357"/>
      <c r="L60" s="358"/>
      <c r="M60" s="358"/>
      <c r="N60" s="358"/>
      <c r="O60" s="358"/>
      <c r="P60" s="45"/>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Q60" s="44"/>
      <c r="AR60" s="44"/>
    </row>
    <row r="61" spans="3:44" ht="0" hidden="1" customHeight="1">
      <c r="C61" s="101"/>
      <c r="D61" s="101"/>
      <c r="E61" s="101"/>
      <c r="F61" s="115"/>
      <c r="G61" s="101"/>
      <c r="H61" s="357"/>
      <c r="I61" s="357"/>
      <c r="J61" s="357"/>
      <c r="K61" s="357"/>
      <c r="L61" s="358"/>
      <c r="M61" s="358"/>
      <c r="N61" s="358"/>
      <c r="O61" s="358"/>
      <c r="P61" s="45"/>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Q61" s="44"/>
      <c r="AR61" s="44"/>
    </row>
    <row r="62" spans="3:44" ht="0" hidden="1" customHeight="1">
      <c r="C62" s="101"/>
      <c r="D62" s="101"/>
      <c r="E62" s="101"/>
      <c r="F62" s="115"/>
      <c r="G62" s="101"/>
      <c r="H62" s="357"/>
      <c r="I62" s="357"/>
      <c r="J62" s="357"/>
      <c r="K62" s="357"/>
      <c r="L62" s="358"/>
      <c r="M62" s="358"/>
      <c r="N62" s="358"/>
      <c r="O62" s="358"/>
      <c r="P62" s="45"/>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Q62" s="44"/>
      <c r="AR62" s="44"/>
    </row>
    <row r="63" spans="3:44" ht="0" hidden="1" customHeight="1">
      <c r="C63" s="101"/>
      <c r="D63" s="101"/>
      <c r="E63" s="101"/>
      <c r="F63" s="115"/>
      <c r="G63" s="101"/>
      <c r="H63" s="357"/>
      <c r="I63" s="357"/>
      <c r="J63" s="357"/>
      <c r="K63" s="357"/>
      <c r="L63" s="358"/>
      <c r="M63" s="358"/>
      <c r="N63" s="358"/>
      <c r="O63" s="358"/>
      <c r="P63" s="45"/>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Q63" s="44"/>
      <c r="AR63" s="44"/>
    </row>
    <row r="64" spans="3:44" ht="0" hidden="1" customHeight="1">
      <c r="C64" s="101"/>
      <c r="D64" s="101"/>
      <c r="E64" s="101"/>
      <c r="F64" s="115"/>
      <c r="G64" s="101"/>
      <c r="H64" s="357"/>
      <c r="I64" s="357"/>
      <c r="J64" s="357"/>
      <c r="K64" s="357"/>
      <c r="L64" s="358"/>
      <c r="M64" s="358"/>
      <c r="N64" s="358"/>
      <c r="O64" s="358"/>
      <c r="P64" s="45"/>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Q64" s="44"/>
      <c r="AR64" s="44"/>
    </row>
    <row r="65" spans="3:44" ht="0" hidden="1" customHeight="1">
      <c r="C65" s="101"/>
      <c r="D65" s="101"/>
      <c r="E65" s="101"/>
      <c r="F65" s="115"/>
      <c r="G65" s="101"/>
      <c r="H65" s="357"/>
      <c r="I65" s="357"/>
      <c r="J65" s="357"/>
      <c r="K65" s="357"/>
      <c r="L65" s="358"/>
      <c r="M65" s="358"/>
      <c r="N65" s="358"/>
      <c r="O65" s="358"/>
      <c r="P65" s="45"/>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Q65" s="44"/>
      <c r="AR65" s="44"/>
    </row>
    <row r="66" spans="3:44" ht="0" hidden="1" customHeight="1">
      <c r="C66" s="101"/>
      <c r="D66" s="101"/>
      <c r="E66" s="101"/>
      <c r="F66" s="115"/>
      <c r="G66" s="101"/>
      <c r="H66" s="357"/>
      <c r="I66" s="357"/>
      <c r="J66" s="357"/>
      <c r="K66" s="357"/>
      <c r="L66" s="358"/>
      <c r="M66" s="358"/>
      <c r="N66" s="358"/>
      <c r="O66" s="358"/>
      <c r="P66" s="45"/>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Q66" s="44"/>
      <c r="AR66" s="44"/>
    </row>
    <row r="67" spans="3:44" ht="0" hidden="1" customHeight="1">
      <c r="C67" s="101"/>
      <c r="D67" s="101"/>
      <c r="E67" s="101"/>
      <c r="F67" s="115"/>
      <c r="G67" s="101"/>
      <c r="H67" s="357"/>
      <c r="I67" s="357"/>
      <c r="J67" s="357"/>
      <c r="K67" s="357"/>
      <c r="L67" s="358"/>
      <c r="M67" s="358"/>
      <c r="N67" s="358"/>
      <c r="O67" s="358"/>
      <c r="P67" s="45"/>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Q67" s="44"/>
      <c r="AR67" s="44"/>
    </row>
    <row r="68" spans="3:44" ht="0" hidden="1" customHeight="1">
      <c r="C68" s="101"/>
      <c r="D68" s="101"/>
      <c r="E68" s="101"/>
      <c r="F68" s="115"/>
      <c r="G68" s="101"/>
      <c r="H68" s="357"/>
      <c r="I68" s="357"/>
      <c r="J68" s="357"/>
      <c r="K68" s="357"/>
      <c r="L68" s="358"/>
      <c r="M68" s="358"/>
      <c r="N68" s="358"/>
      <c r="O68" s="358"/>
      <c r="P68" s="45"/>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Q68" s="44"/>
      <c r="AR68" s="44"/>
    </row>
    <row r="69" spans="3:44" ht="0" hidden="1" customHeight="1">
      <c r="C69" s="101"/>
      <c r="D69" s="101"/>
      <c r="E69" s="101"/>
      <c r="F69" s="115"/>
      <c r="G69" s="101"/>
      <c r="H69" s="357"/>
      <c r="I69" s="357"/>
      <c r="J69" s="357"/>
      <c r="K69" s="357"/>
      <c r="L69" s="358"/>
      <c r="M69" s="358"/>
      <c r="N69" s="358"/>
      <c r="O69" s="358"/>
      <c r="P69" s="45"/>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Q69" s="44"/>
      <c r="AR69" s="44"/>
    </row>
    <row r="70" spans="3:44" ht="0" hidden="1" customHeight="1">
      <c r="C70" s="101"/>
      <c r="D70" s="101"/>
      <c r="E70" s="101"/>
      <c r="F70" s="115"/>
      <c r="G70" s="101"/>
      <c r="H70" s="357"/>
      <c r="I70" s="357"/>
      <c r="J70" s="357"/>
      <c r="K70" s="357"/>
      <c r="L70" s="358"/>
      <c r="M70" s="358"/>
      <c r="N70" s="358"/>
      <c r="O70" s="358"/>
      <c r="P70" s="45"/>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Q70" s="44"/>
      <c r="AR70" s="44"/>
    </row>
    <row r="71" spans="3:44" ht="0" hidden="1" customHeight="1">
      <c r="C71" s="101"/>
      <c r="D71" s="101"/>
      <c r="E71" s="101"/>
      <c r="F71" s="115"/>
      <c r="G71" s="101"/>
      <c r="H71" s="357"/>
      <c r="I71" s="357"/>
      <c r="J71" s="357"/>
      <c r="K71" s="357"/>
      <c r="L71" s="358"/>
      <c r="M71" s="358"/>
      <c r="N71" s="358"/>
      <c r="O71" s="358"/>
      <c r="P71" s="45"/>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Q71" s="44"/>
      <c r="AR71" s="44"/>
    </row>
    <row r="72" spans="3:44" ht="0" hidden="1" customHeight="1">
      <c r="C72" s="101"/>
      <c r="D72" s="101"/>
      <c r="E72" s="101"/>
      <c r="F72" s="115"/>
      <c r="G72" s="101"/>
      <c r="H72" s="357"/>
      <c r="I72" s="357"/>
      <c r="J72" s="357"/>
      <c r="K72" s="357"/>
      <c r="L72" s="358"/>
      <c r="M72" s="358"/>
      <c r="N72" s="358"/>
      <c r="O72" s="358"/>
      <c r="P72" s="45"/>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Q72" s="44"/>
      <c r="AR72" s="44"/>
    </row>
    <row r="73" spans="3:44" ht="0" hidden="1" customHeight="1">
      <c r="C73" s="101"/>
      <c r="D73" s="101"/>
      <c r="E73" s="101"/>
      <c r="F73" s="115"/>
      <c r="G73" s="101"/>
      <c r="H73" s="357"/>
      <c r="I73" s="357"/>
      <c r="J73" s="357"/>
      <c r="K73" s="357"/>
      <c r="L73" s="358"/>
      <c r="M73" s="358"/>
      <c r="N73" s="358"/>
      <c r="O73" s="358"/>
      <c r="P73" s="45"/>
      <c r="R73" s="102"/>
      <c r="S73" s="102"/>
      <c r="T73" s="102"/>
      <c r="U73" s="102"/>
      <c r="V73" s="102"/>
      <c r="W73" s="102"/>
      <c r="X73" s="102"/>
      <c r="Y73" s="102"/>
      <c r="Z73" s="102"/>
      <c r="AA73" s="102"/>
      <c r="AB73" s="102"/>
      <c r="AC73" s="102"/>
      <c r="AD73" s="102"/>
      <c r="AE73" s="102"/>
      <c r="AF73" s="102"/>
      <c r="AG73" s="102"/>
      <c r="AH73" s="102"/>
      <c r="AI73" s="102"/>
      <c r="AJ73" s="102"/>
      <c r="AK73" s="102"/>
      <c r="AL73" s="102"/>
      <c r="AM73" s="102"/>
      <c r="AN73" s="102"/>
      <c r="AO73" s="102"/>
      <c r="AQ73" s="44"/>
      <c r="AR73" s="44"/>
    </row>
    <row r="74" spans="3:44" ht="0" hidden="1" customHeight="1">
      <c r="C74" s="101"/>
      <c r="D74" s="101"/>
      <c r="E74" s="101"/>
      <c r="F74" s="115"/>
      <c r="G74" s="101"/>
      <c r="H74" s="357"/>
      <c r="I74" s="357"/>
      <c r="J74" s="357"/>
      <c r="K74" s="357"/>
      <c r="L74" s="358"/>
      <c r="M74" s="358"/>
      <c r="N74" s="358"/>
      <c r="O74" s="358"/>
      <c r="P74" s="45"/>
      <c r="R74" s="102"/>
      <c r="S74" s="102"/>
      <c r="T74" s="102"/>
      <c r="U74" s="102"/>
      <c r="V74" s="102"/>
      <c r="W74" s="102"/>
      <c r="X74" s="102"/>
      <c r="Y74" s="102"/>
      <c r="Z74" s="102"/>
      <c r="AA74" s="102"/>
      <c r="AB74" s="102"/>
      <c r="AC74" s="102"/>
      <c r="AD74" s="102"/>
      <c r="AE74" s="102"/>
      <c r="AF74" s="102"/>
      <c r="AG74" s="102"/>
      <c r="AH74" s="102"/>
      <c r="AI74" s="102"/>
      <c r="AJ74" s="102"/>
      <c r="AK74" s="102"/>
      <c r="AL74" s="102"/>
      <c r="AM74" s="102"/>
      <c r="AN74" s="102"/>
      <c r="AO74" s="102"/>
      <c r="AQ74" s="44"/>
      <c r="AR74" s="44"/>
    </row>
    <row r="75" spans="3:44" ht="0" hidden="1" customHeight="1">
      <c r="C75" s="101"/>
      <c r="D75" s="101"/>
      <c r="E75" s="101"/>
      <c r="F75" s="115"/>
      <c r="G75" s="101"/>
      <c r="H75" s="357"/>
      <c r="I75" s="357"/>
      <c r="J75" s="357"/>
      <c r="K75" s="357"/>
      <c r="L75" s="358"/>
      <c r="M75" s="358"/>
      <c r="N75" s="358"/>
      <c r="O75" s="358"/>
      <c r="P75" s="45"/>
      <c r="R75" s="102"/>
      <c r="S75" s="102"/>
      <c r="T75" s="102"/>
      <c r="U75" s="102"/>
      <c r="V75" s="102"/>
      <c r="W75" s="102"/>
      <c r="X75" s="102"/>
      <c r="Y75" s="102"/>
      <c r="Z75" s="102"/>
      <c r="AA75" s="102"/>
      <c r="AB75" s="102"/>
      <c r="AC75" s="102"/>
      <c r="AD75" s="102"/>
      <c r="AE75" s="102"/>
      <c r="AF75" s="102"/>
      <c r="AG75" s="102"/>
      <c r="AH75" s="102"/>
      <c r="AI75" s="102"/>
      <c r="AJ75" s="102"/>
      <c r="AK75" s="102"/>
      <c r="AL75" s="102"/>
      <c r="AM75" s="102"/>
      <c r="AN75" s="102"/>
      <c r="AO75" s="102"/>
      <c r="AQ75" s="44"/>
      <c r="AR75" s="44"/>
    </row>
    <row r="76" spans="3:44" ht="0" hidden="1" customHeight="1">
      <c r="C76" s="101"/>
      <c r="D76" s="101"/>
      <c r="E76" s="101"/>
      <c r="F76" s="115"/>
      <c r="G76" s="101"/>
      <c r="H76" s="357"/>
      <c r="I76" s="357"/>
      <c r="J76" s="357"/>
      <c r="K76" s="357"/>
      <c r="L76" s="358"/>
      <c r="M76" s="358"/>
      <c r="N76" s="358"/>
      <c r="O76" s="358"/>
      <c r="P76" s="45"/>
      <c r="R76" s="102"/>
      <c r="S76" s="102"/>
      <c r="T76" s="102"/>
      <c r="U76" s="102"/>
      <c r="V76" s="102"/>
      <c r="W76" s="102"/>
      <c r="X76" s="102"/>
      <c r="Y76" s="102"/>
      <c r="Z76" s="102"/>
      <c r="AA76" s="102"/>
      <c r="AB76" s="102"/>
      <c r="AC76" s="102"/>
      <c r="AD76" s="102"/>
      <c r="AE76" s="102"/>
      <c r="AF76" s="102"/>
      <c r="AG76" s="102"/>
      <c r="AH76" s="102"/>
      <c r="AI76" s="102"/>
      <c r="AJ76" s="102"/>
      <c r="AK76" s="102"/>
      <c r="AL76" s="102"/>
      <c r="AM76" s="102"/>
      <c r="AN76" s="102"/>
      <c r="AO76" s="102"/>
      <c r="AQ76" s="44"/>
      <c r="AR76" s="44"/>
    </row>
    <row r="77" spans="3:44" ht="0" hidden="1" customHeight="1">
      <c r="C77" s="101"/>
      <c r="D77" s="101"/>
      <c r="E77" s="101"/>
      <c r="F77" s="115"/>
      <c r="G77" s="101"/>
      <c r="H77" s="357"/>
      <c r="I77" s="357"/>
      <c r="J77" s="357"/>
      <c r="K77" s="357"/>
      <c r="L77" s="358"/>
      <c r="M77" s="358"/>
      <c r="N77" s="358"/>
      <c r="O77" s="358"/>
      <c r="P77" s="45"/>
      <c r="R77" s="102"/>
      <c r="S77" s="102"/>
      <c r="T77" s="102"/>
      <c r="U77" s="102"/>
      <c r="V77" s="102"/>
      <c r="W77" s="102"/>
      <c r="X77" s="102"/>
      <c r="Y77" s="102"/>
      <c r="Z77" s="102"/>
      <c r="AA77" s="102"/>
      <c r="AB77" s="102"/>
      <c r="AC77" s="102"/>
      <c r="AD77" s="102"/>
      <c r="AE77" s="102"/>
      <c r="AF77" s="102"/>
      <c r="AG77" s="102"/>
      <c r="AH77" s="102"/>
      <c r="AI77" s="102"/>
      <c r="AJ77" s="102"/>
      <c r="AK77" s="102"/>
      <c r="AL77" s="102"/>
      <c r="AM77" s="102"/>
      <c r="AN77" s="102"/>
      <c r="AO77" s="102"/>
      <c r="AQ77" s="44"/>
      <c r="AR77" s="44"/>
    </row>
    <row r="78" spans="3:44" ht="0" hidden="1" customHeight="1">
      <c r="C78" s="101"/>
      <c r="D78" s="101"/>
      <c r="E78" s="101"/>
      <c r="F78" s="115"/>
      <c r="G78" s="101"/>
      <c r="H78" s="357"/>
      <c r="I78" s="357"/>
      <c r="J78" s="357"/>
      <c r="K78" s="357"/>
      <c r="L78" s="358"/>
      <c r="M78" s="358"/>
      <c r="N78" s="358"/>
      <c r="O78" s="358"/>
      <c r="P78" s="45"/>
      <c r="R78" s="102"/>
      <c r="S78" s="102"/>
      <c r="T78" s="102"/>
      <c r="U78" s="102"/>
      <c r="V78" s="102"/>
      <c r="W78" s="102"/>
      <c r="X78" s="102"/>
      <c r="Y78" s="102"/>
      <c r="Z78" s="102"/>
      <c r="AA78" s="102"/>
      <c r="AB78" s="102"/>
      <c r="AC78" s="102"/>
      <c r="AD78" s="102"/>
      <c r="AE78" s="102"/>
      <c r="AF78" s="102"/>
      <c r="AG78" s="102"/>
      <c r="AH78" s="102"/>
      <c r="AI78" s="102"/>
      <c r="AJ78" s="102"/>
      <c r="AK78" s="102"/>
      <c r="AL78" s="102"/>
      <c r="AM78" s="102"/>
      <c r="AN78" s="102"/>
      <c r="AO78" s="102"/>
      <c r="AQ78" s="44"/>
      <c r="AR78" s="44"/>
    </row>
    <row r="79" spans="3:44" ht="0" hidden="1" customHeight="1">
      <c r="C79" s="101"/>
      <c r="D79" s="101"/>
      <c r="E79" s="101"/>
      <c r="F79" s="115"/>
      <c r="G79" s="101"/>
      <c r="H79" s="357"/>
      <c r="I79" s="357"/>
      <c r="J79" s="357"/>
      <c r="K79" s="357"/>
      <c r="L79" s="358"/>
      <c r="M79" s="358"/>
      <c r="N79" s="358"/>
      <c r="O79" s="358"/>
      <c r="P79" s="45"/>
      <c r="R79" s="102"/>
      <c r="S79" s="102"/>
      <c r="T79" s="102"/>
      <c r="U79" s="102"/>
      <c r="V79" s="102"/>
      <c r="W79" s="102"/>
      <c r="X79" s="102"/>
      <c r="Y79" s="102"/>
      <c r="Z79" s="102"/>
      <c r="AA79" s="102"/>
      <c r="AB79" s="102"/>
      <c r="AC79" s="102"/>
      <c r="AD79" s="102"/>
      <c r="AE79" s="102"/>
      <c r="AF79" s="102"/>
      <c r="AG79" s="102"/>
      <c r="AH79" s="102"/>
      <c r="AI79" s="102"/>
      <c r="AJ79" s="102"/>
      <c r="AK79" s="102"/>
      <c r="AL79" s="102"/>
      <c r="AM79" s="102"/>
      <c r="AN79" s="102"/>
      <c r="AO79" s="102"/>
      <c r="AQ79" s="44"/>
      <c r="AR79" s="44"/>
    </row>
    <row r="80" spans="3:44" ht="0" hidden="1" customHeight="1">
      <c r="C80" s="101"/>
      <c r="D80" s="101"/>
      <c r="E80" s="101"/>
      <c r="F80" s="115"/>
      <c r="G80" s="101"/>
      <c r="H80" s="357"/>
      <c r="I80" s="357"/>
      <c r="J80" s="357"/>
      <c r="K80" s="357"/>
      <c r="L80" s="358"/>
      <c r="M80" s="358"/>
      <c r="N80" s="358"/>
      <c r="O80" s="358"/>
      <c r="P80" s="45"/>
      <c r="R80" s="102"/>
      <c r="S80" s="102"/>
      <c r="T80" s="102"/>
      <c r="U80" s="102"/>
      <c r="V80" s="102"/>
      <c r="W80" s="102"/>
      <c r="X80" s="102"/>
      <c r="Y80" s="102"/>
      <c r="Z80" s="102"/>
      <c r="AA80" s="102"/>
      <c r="AB80" s="102"/>
      <c r="AC80" s="102"/>
      <c r="AD80" s="102"/>
      <c r="AE80" s="102"/>
      <c r="AF80" s="102"/>
      <c r="AG80" s="102"/>
      <c r="AH80" s="102"/>
      <c r="AI80" s="102"/>
      <c r="AJ80" s="102"/>
      <c r="AK80" s="102"/>
      <c r="AL80" s="102"/>
      <c r="AM80" s="102"/>
      <c r="AN80" s="102"/>
      <c r="AO80" s="102"/>
      <c r="AQ80" s="44"/>
      <c r="AR80" s="44"/>
    </row>
    <row r="81" spans="3:44" ht="0" hidden="1" customHeight="1">
      <c r="C81" s="101"/>
      <c r="D81" s="101"/>
      <c r="E81" s="101"/>
      <c r="F81" s="115"/>
      <c r="G81" s="101"/>
      <c r="H81" s="357"/>
      <c r="I81" s="357"/>
      <c r="J81" s="357"/>
      <c r="K81" s="357"/>
      <c r="L81" s="358"/>
      <c r="M81" s="358"/>
      <c r="N81" s="358"/>
      <c r="O81" s="358"/>
      <c r="P81" s="45"/>
      <c r="R81" s="102"/>
      <c r="S81" s="102"/>
      <c r="T81" s="102"/>
      <c r="U81" s="102"/>
      <c r="V81" s="102"/>
      <c r="W81" s="102"/>
      <c r="X81" s="102"/>
      <c r="Y81" s="102"/>
      <c r="Z81" s="102"/>
      <c r="AA81" s="102"/>
      <c r="AB81" s="102"/>
      <c r="AC81" s="102"/>
      <c r="AD81" s="102"/>
      <c r="AE81" s="102"/>
      <c r="AF81" s="102"/>
      <c r="AG81" s="102"/>
      <c r="AH81" s="102"/>
      <c r="AI81" s="102"/>
      <c r="AJ81" s="102"/>
      <c r="AK81" s="102"/>
      <c r="AL81" s="102"/>
      <c r="AM81" s="102"/>
      <c r="AN81" s="102"/>
      <c r="AO81" s="102"/>
      <c r="AQ81" s="44"/>
      <c r="AR81" s="44"/>
    </row>
    <row r="82" spans="3:44" ht="0" hidden="1" customHeight="1">
      <c r="C82" s="101"/>
      <c r="D82" s="101"/>
      <c r="E82" s="101"/>
      <c r="F82" s="115"/>
      <c r="G82" s="101"/>
      <c r="H82" s="357"/>
      <c r="I82" s="357"/>
      <c r="J82" s="357"/>
      <c r="K82" s="357"/>
      <c r="L82" s="358"/>
      <c r="M82" s="358"/>
      <c r="N82" s="358"/>
      <c r="O82" s="358"/>
      <c r="P82" s="45"/>
      <c r="R82" s="102"/>
      <c r="S82" s="102"/>
      <c r="T82" s="102"/>
      <c r="U82" s="102"/>
      <c r="V82" s="102"/>
      <c r="W82" s="102"/>
      <c r="X82" s="102"/>
      <c r="Y82" s="102"/>
      <c r="Z82" s="102"/>
      <c r="AA82" s="102"/>
      <c r="AB82" s="102"/>
      <c r="AC82" s="102"/>
      <c r="AD82" s="102"/>
      <c r="AE82" s="102"/>
      <c r="AF82" s="102"/>
      <c r="AG82" s="102"/>
      <c r="AH82" s="102"/>
      <c r="AI82" s="102"/>
      <c r="AJ82" s="102"/>
      <c r="AK82" s="102"/>
      <c r="AL82" s="102"/>
      <c r="AM82" s="102"/>
      <c r="AN82" s="102"/>
      <c r="AO82" s="102"/>
      <c r="AQ82" s="44"/>
      <c r="AR82" s="44"/>
    </row>
    <row r="83" spans="3:44" ht="0" hidden="1" customHeight="1">
      <c r="C83" s="101"/>
      <c r="D83" s="101"/>
      <c r="E83" s="101"/>
      <c r="F83" s="115"/>
      <c r="G83" s="101"/>
      <c r="H83" s="357"/>
      <c r="I83" s="357"/>
      <c r="J83" s="357"/>
      <c r="K83" s="357"/>
      <c r="L83" s="358"/>
      <c r="M83" s="358"/>
      <c r="N83" s="358"/>
      <c r="O83" s="358"/>
      <c r="P83" s="45"/>
      <c r="R83" s="102"/>
      <c r="S83" s="102"/>
      <c r="T83" s="102"/>
      <c r="U83" s="102"/>
      <c r="V83" s="102"/>
      <c r="W83" s="102"/>
      <c r="X83" s="102"/>
      <c r="Y83" s="102"/>
      <c r="Z83" s="102"/>
      <c r="AA83" s="102"/>
      <c r="AB83" s="102"/>
      <c r="AC83" s="102"/>
      <c r="AD83" s="102"/>
      <c r="AE83" s="102"/>
      <c r="AF83" s="102"/>
      <c r="AG83" s="102"/>
      <c r="AH83" s="102"/>
      <c r="AI83" s="102"/>
      <c r="AJ83" s="102"/>
      <c r="AK83" s="102"/>
      <c r="AL83" s="102"/>
      <c r="AM83" s="102"/>
      <c r="AN83" s="102"/>
      <c r="AO83" s="102"/>
      <c r="AQ83" s="44"/>
      <c r="AR83" s="44"/>
    </row>
    <row r="84" spans="3:44" ht="0" hidden="1" customHeight="1">
      <c r="C84" s="101"/>
      <c r="D84" s="101"/>
      <c r="E84" s="101"/>
      <c r="F84" s="115"/>
      <c r="G84" s="101"/>
      <c r="H84" s="357"/>
      <c r="I84" s="357"/>
      <c r="J84" s="357"/>
      <c r="K84" s="357"/>
      <c r="L84" s="358"/>
      <c r="M84" s="358"/>
      <c r="N84" s="358"/>
      <c r="O84" s="358"/>
      <c r="P84" s="45"/>
      <c r="R84" s="102"/>
      <c r="S84" s="102"/>
      <c r="T84" s="102"/>
      <c r="U84" s="102"/>
      <c r="V84" s="102"/>
      <c r="W84" s="102"/>
      <c r="X84" s="102"/>
      <c r="Y84" s="102"/>
      <c r="Z84" s="102"/>
      <c r="AA84" s="102"/>
      <c r="AB84" s="102"/>
      <c r="AC84" s="102"/>
      <c r="AD84" s="102"/>
      <c r="AE84" s="102"/>
      <c r="AF84" s="102"/>
      <c r="AG84" s="102"/>
      <c r="AH84" s="102"/>
      <c r="AI84" s="102"/>
      <c r="AJ84" s="102"/>
      <c r="AK84" s="102"/>
      <c r="AL84" s="102"/>
      <c r="AM84" s="102"/>
      <c r="AN84" s="102"/>
      <c r="AO84" s="102"/>
      <c r="AQ84" s="44"/>
      <c r="AR84" s="44"/>
    </row>
    <row r="85" spans="3:44" ht="0" hidden="1" customHeight="1">
      <c r="C85" s="101"/>
      <c r="D85" s="101"/>
      <c r="E85" s="101"/>
      <c r="F85" s="115"/>
      <c r="G85" s="101"/>
      <c r="H85" s="357"/>
      <c r="I85" s="357"/>
      <c r="J85" s="357"/>
      <c r="K85" s="357"/>
      <c r="L85" s="358"/>
      <c r="M85" s="358"/>
      <c r="N85" s="358"/>
      <c r="O85" s="358"/>
      <c r="P85" s="45"/>
      <c r="R85" s="102"/>
      <c r="S85" s="102"/>
      <c r="T85" s="102"/>
      <c r="U85" s="102"/>
      <c r="V85" s="102"/>
      <c r="W85" s="102"/>
      <c r="X85" s="102"/>
      <c r="Y85" s="102"/>
      <c r="Z85" s="102"/>
      <c r="AA85" s="102"/>
      <c r="AB85" s="102"/>
      <c r="AC85" s="102"/>
      <c r="AD85" s="102"/>
      <c r="AE85" s="102"/>
      <c r="AF85" s="102"/>
      <c r="AG85" s="102"/>
      <c r="AH85" s="102"/>
      <c r="AI85" s="102"/>
      <c r="AJ85" s="102"/>
      <c r="AK85" s="102"/>
      <c r="AL85" s="102"/>
      <c r="AM85" s="102"/>
      <c r="AN85" s="102"/>
      <c r="AO85" s="102"/>
      <c r="AQ85" s="44"/>
      <c r="AR85" s="44"/>
    </row>
    <row r="86" spans="3:44" ht="0" hidden="1" customHeight="1">
      <c r="C86" s="101"/>
      <c r="D86" s="101"/>
      <c r="E86" s="101"/>
      <c r="F86" s="115"/>
      <c r="G86" s="101"/>
      <c r="H86" s="357"/>
      <c r="I86" s="357"/>
      <c r="J86" s="357"/>
      <c r="K86" s="357"/>
      <c r="L86" s="358"/>
      <c r="M86" s="358"/>
      <c r="N86" s="358"/>
      <c r="O86" s="358"/>
      <c r="P86" s="45"/>
      <c r="R86" s="102"/>
      <c r="S86" s="102"/>
      <c r="T86" s="102"/>
      <c r="U86" s="102"/>
      <c r="V86" s="102"/>
      <c r="W86" s="102"/>
      <c r="X86" s="102"/>
      <c r="Y86" s="102"/>
      <c r="Z86" s="102"/>
      <c r="AA86" s="102"/>
      <c r="AB86" s="102"/>
      <c r="AC86" s="102"/>
      <c r="AD86" s="102"/>
      <c r="AE86" s="102"/>
      <c r="AF86" s="102"/>
      <c r="AG86" s="102"/>
      <c r="AH86" s="102"/>
      <c r="AI86" s="102"/>
      <c r="AJ86" s="102"/>
      <c r="AK86" s="102"/>
      <c r="AL86" s="102"/>
      <c r="AM86" s="102"/>
      <c r="AN86" s="102"/>
      <c r="AO86" s="102"/>
      <c r="AQ86" s="44"/>
      <c r="AR86" s="44"/>
    </row>
    <row r="87" spans="3:44" ht="0" hidden="1" customHeight="1">
      <c r="C87" s="101"/>
      <c r="D87" s="101"/>
      <c r="E87" s="101"/>
      <c r="F87" s="115"/>
      <c r="G87" s="101"/>
      <c r="H87" s="357"/>
      <c r="I87" s="357"/>
      <c r="J87" s="357"/>
      <c r="K87" s="357"/>
      <c r="L87" s="358"/>
      <c r="M87" s="358"/>
      <c r="N87" s="358"/>
      <c r="O87" s="358"/>
      <c r="P87" s="45"/>
      <c r="R87" s="102"/>
      <c r="S87" s="102"/>
      <c r="T87" s="102"/>
      <c r="U87" s="102"/>
      <c r="V87" s="102"/>
      <c r="W87" s="102"/>
      <c r="X87" s="102"/>
      <c r="Y87" s="102"/>
      <c r="Z87" s="102"/>
      <c r="AA87" s="102"/>
      <c r="AB87" s="102"/>
      <c r="AC87" s="102"/>
      <c r="AD87" s="102"/>
      <c r="AE87" s="102"/>
      <c r="AF87" s="102"/>
      <c r="AG87" s="102"/>
      <c r="AH87" s="102"/>
      <c r="AI87" s="102"/>
      <c r="AJ87" s="102"/>
      <c r="AK87" s="102"/>
      <c r="AL87" s="102"/>
      <c r="AM87" s="102"/>
      <c r="AN87" s="102"/>
      <c r="AO87" s="102"/>
      <c r="AQ87" s="44"/>
      <c r="AR87" s="44"/>
    </row>
    <row r="88" spans="3:44" ht="0" hidden="1" customHeight="1">
      <c r="C88" s="101"/>
      <c r="D88" s="101"/>
      <c r="E88" s="101"/>
      <c r="F88" s="115"/>
      <c r="G88" s="101"/>
      <c r="H88" s="357"/>
      <c r="I88" s="357"/>
      <c r="J88" s="357"/>
      <c r="K88" s="357"/>
      <c r="L88" s="358"/>
      <c r="M88" s="358"/>
      <c r="N88" s="358"/>
      <c r="O88" s="358"/>
      <c r="P88" s="45"/>
      <c r="R88" s="102"/>
      <c r="S88" s="102"/>
      <c r="T88" s="102"/>
      <c r="U88" s="102"/>
      <c r="V88" s="102"/>
      <c r="W88" s="102"/>
      <c r="X88" s="102"/>
      <c r="Y88" s="102"/>
      <c r="Z88" s="102"/>
      <c r="AA88" s="102"/>
      <c r="AB88" s="102"/>
      <c r="AC88" s="102"/>
      <c r="AD88" s="102"/>
      <c r="AE88" s="102"/>
      <c r="AF88" s="102"/>
      <c r="AG88" s="102"/>
      <c r="AH88" s="102"/>
      <c r="AI88" s="102"/>
      <c r="AJ88" s="102"/>
      <c r="AK88" s="102"/>
      <c r="AL88" s="102"/>
      <c r="AM88" s="102"/>
      <c r="AN88" s="102"/>
      <c r="AO88" s="102"/>
      <c r="AQ88" s="44"/>
      <c r="AR88" s="44"/>
    </row>
    <row r="89" spans="3:44" ht="0" hidden="1" customHeight="1">
      <c r="C89" s="101"/>
      <c r="D89" s="101"/>
      <c r="E89" s="101"/>
      <c r="F89" s="115"/>
      <c r="G89" s="101"/>
      <c r="H89" s="357"/>
      <c r="I89" s="357"/>
      <c r="J89" s="357"/>
      <c r="K89" s="357"/>
      <c r="L89" s="358"/>
      <c r="M89" s="358"/>
      <c r="N89" s="358"/>
      <c r="O89" s="358"/>
      <c r="P89" s="45"/>
      <c r="R89" s="102"/>
      <c r="S89" s="102"/>
      <c r="T89" s="102"/>
      <c r="U89" s="102"/>
      <c r="V89" s="102"/>
      <c r="W89" s="102"/>
      <c r="X89" s="102"/>
      <c r="Y89" s="102"/>
      <c r="Z89" s="102"/>
      <c r="AA89" s="102"/>
      <c r="AB89" s="102"/>
      <c r="AC89" s="102"/>
      <c r="AD89" s="102"/>
      <c r="AE89" s="102"/>
      <c r="AF89" s="102"/>
      <c r="AG89" s="102"/>
      <c r="AH89" s="102"/>
      <c r="AI89" s="102"/>
      <c r="AJ89" s="102"/>
      <c r="AK89" s="102"/>
      <c r="AL89" s="102"/>
      <c r="AM89" s="102"/>
      <c r="AN89" s="102"/>
      <c r="AO89" s="102"/>
      <c r="AQ89" s="44"/>
      <c r="AR89" s="44"/>
    </row>
    <row r="90" spans="3:44" ht="0" hidden="1" customHeight="1">
      <c r="C90" s="101"/>
      <c r="D90" s="101"/>
      <c r="E90" s="101"/>
      <c r="F90" s="115"/>
      <c r="G90" s="101"/>
      <c r="H90" s="357"/>
      <c r="I90" s="357"/>
      <c r="J90" s="357"/>
      <c r="K90" s="357"/>
      <c r="L90" s="358"/>
      <c r="M90" s="358"/>
      <c r="N90" s="358"/>
      <c r="O90" s="358"/>
      <c r="P90" s="45"/>
      <c r="R90" s="102"/>
      <c r="S90" s="102"/>
      <c r="T90" s="102"/>
      <c r="U90" s="102"/>
      <c r="V90" s="102"/>
      <c r="W90" s="102"/>
      <c r="X90" s="102"/>
      <c r="Y90" s="102"/>
      <c r="Z90" s="102"/>
      <c r="AA90" s="102"/>
      <c r="AB90" s="102"/>
      <c r="AC90" s="102"/>
      <c r="AD90" s="102"/>
      <c r="AE90" s="102"/>
      <c r="AF90" s="102"/>
      <c r="AG90" s="102"/>
      <c r="AH90" s="102"/>
      <c r="AI90" s="102"/>
      <c r="AJ90" s="102"/>
      <c r="AK90" s="102"/>
      <c r="AL90" s="102"/>
      <c r="AM90" s="102"/>
      <c r="AN90" s="102"/>
      <c r="AO90" s="102"/>
      <c r="AQ90" s="44"/>
      <c r="AR90" s="44"/>
    </row>
    <row r="91" spans="3:44" ht="0" hidden="1" customHeight="1">
      <c r="C91" s="101"/>
      <c r="D91" s="101"/>
      <c r="E91" s="101"/>
      <c r="F91" s="115"/>
      <c r="G91" s="101"/>
      <c r="H91" s="357"/>
      <c r="I91" s="357"/>
      <c r="J91" s="357"/>
      <c r="K91" s="357"/>
      <c r="L91" s="358"/>
      <c r="M91" s="358"/>
      <c r="N91" s="358"/>
      <c r="O91" s="358"/>
      <c r="P91" s="45"/>
      <c r="R91" s="102"/>
      <c r="S91" s="102"/>
      <c r="T91" s="102"/>
      <c r="U91" s="102"/>
      <c r="V91" s="102"/>
      <c r="W91" s="102"/>
      <c r="X91" s="102"/>
      <c r="Y91" s="102"/>
      <c r="Z91" s="102"/>
      <c r="AA91" s="102"/>
      <c r="AB91" s="102"/>
      <c r="AC91" s="102"/>
      <c r="AD91" s="102"/>
      <c r="AE91" s="102"/>
      <c r="AF91" s="102"/>
      <c r="AG91" s="102"/>
      <c r="AH91" s="102"/>
      <c r="AI91" s="102"/>
      <c r="AJ91" s="102"/>
      <c r="AK91" s="102"/>
      <c r="AL91" s="102"/>
      <c r="AM91" s="102"/>
      <c r="AN91" s="102"/>
      <c r="AO91" s="102"/>
      <c r="AQ91" s="44"/>
      <c r="AR91" s="44"/>
    </row>
    <row r="92" spans="3:44" ht="0" hidden="1" customHeight="1">
      <c r="C92" s="101"/>
      <c r="D92" s="101"/>
      <c r="E92" s="101"/>
      <c r="F92" s="115"/>
      <c r="G92" s="101"/>
      <c r="H92" s="357"/>
      <c r="I92" s="357"/>
      <c r="J92" s="357"/>
      <c r="K92" s="357"/>
      <c r="L92" s="358"/>
      <c r="M92" s="358"/>
      <c r="N92" s="358"/>
      <c r="O92" s="358"/>
      <c r="P92" s="45"/>
      <c r="R92" s="102"/>
      <c r="S92" s="102"/>
      <c r="T92" s="102"/>
      <c r="U92" s="102"/>
      <c r="V92" s="102"/>
      <c r="W92" s="102"/>
      <c r="X92" s="102"/>
      <c r="Y92" s="102"/>
      <c r="Z92" s="102"/>
      <c r="AA92" s="102"/>
      <c r="AB92" s="102"/>
      <c r="AC92" s="102"/>
      <c r="AD92" s="102"/>
      <c r="AE92" s="102"/>
      <c r="AF92" s="102"/>
      <c r="AG92" s="102"/>
      <c r="AH92" s="102"/>
      <c r="AI92" s="102"/>
      <c r="AJ92" s="102"/>
      <c r="AK92" s="102"/>
      <c r="AL92" s="102"/>
      <c r="AM92" s="102"/>
      <c r="AN92" s="102"/>
      <c r="AO92" s="102"/>
      <c r="AQ92" s="44"/>
      <c r="AR92" s="44"/>
    </row>
    <row r="93" spans="3:44" ht="0" hidden="1" customHeight="1">
      <c r="C93" s="101"/>
      <c r="D93" s="101"/>
      <c r="E93" s="101"/>
      <c r="F93" s="115"/>
      <c r="G93" s="101"/>
      <c r="H93" s="357"/>
      <c r="I93" s="357"/>
      <c r="J93" s="357"/>
      <c r="K93" s="357"/>
      <c r="L93" s="358"/>
      <c r="M93" s="358"/>
      <c r="N93" s="358"/>
      <c r="O93" s="358"/>
      <c r="P93" s="45"/>
      <c r="R93" s="102"/>
      <c r="S93" s="102"/>
      <c r="T93" s="102"/>
      <c r="U93" s="102"/>
      <c r="V93" s="102"/>
      <c r="W93" s="102"/>
      <c r="X93" s="102"/>
      <c r="Y93" s="102"/>
      <c r="Z93" s="102"/>
      <c r="AA93" s="102"/>
      <c r="AB93" s="102"/>
      <c r="AC93" s="102"/>
      <c r="AD93" s="102"/>
      <c r="AE93" s="102"/>
      <c r="AF93" s="102"/>
      <c r="AG93" s="102"/>
      <c r="AH93" s="102"/>
      <c r="AI93" s="102"/>
      <c r="AJ93" s="102"/>
      <c r="AK93" s="102"/>
      <c r="AL93" s="102"/>
      <c r="AM93" s="102"/>
      <c r="AN93" s="102"/>
      <c r="AO93" s="102"/>
      <c r="AQ93" s="44"/>
      <c r="AR93" s="44"/>
    </row>
    <row r="94" spans="3:44" ht="0" hidden="1" customHeight="1">
      <c r="C94" s="101"/>
      <c r="D94" s="101"/>
      <c r="E94" s="101"/>
      <c r="F94" s="115"/>
      <c r="G94" s="101"/>
      <c r="H94" s="357"/>
      <c r="I94" s="357"/>
      <c r="J94" s="357"/>
      <c r="K94" s="357"/>
      <c r="L94" s="358"/>
      <c r="M94" s="358"/>
      <c r="N94" s="358"/>
      <c r="O94" s="358"/>
      <c r="P94" s="45"/>
      <c r="R94" s="102"/>
      <c r="S94" s="102"/>
      <c r="T94" s="102"/>
      <c r="U94" s="102"/>
      <c r="V94" s="102"/>
      <c r="W94" s="102"/>
      <c r="X94" s="102"/>
      <c r="Y94" s="102"/>
      <c r="Z94" s="102"/>
      <c r="AA94" s="102"/>
      <c r="AB94" s="102"/>
      <c r="AC94" s="102"/>
      <c r="AD94" s="102"/>
      <c r="AE94" s="102"/>
      <c r="AF94" s="102"/>
      <c r="AG94" s="102"/>
      <c r="AH94" s="102"/>
      <c r="AI94" s="102"/>
      <c r="AJ94" s="102"/>
      <c r="AK94" s="102"/>
      <c r="AL94" s="102"/>
      <c r="AM94" s="102"/>
      <c r="AN94" s="102"/>
      <c r="AO94" s="102"/>
      <c r="AQ94" s="44"/>
      <c r="AR94" s="44"/>
    </row>
    <row r="95" spans="3:44" ht="0" hidden="1" customHeight="1">
      <c r="C95" s="101"/>
      <c r="D95" s="101"/>
      <c r="E95" s="101"/>
      <c r="F95" s="115"/>
      <c r="G95" s="101"/>
      <c r="H95" s="357"/>
      <c r="I95" s="357"/>
      <c r="J95" s="357"/>
      <c r="K95" s="357"/>
      <c r="L95" s="358"/>
      <c r="M95" s="358"/>
      <c r="N95" s="358"/>
      <c r="O95" s="358"/>
      <c r="P95" s="45"/>
      <c r="R95" s="102"/>
      <c r="S95" s="102"/>
      <c r="T95" s="102"/>
      <c r="U95" s="102"/>
      <c r="V95" s="102"/>
      <c r="W95" s="102"/>
      <c r="X95" s="102"/>
      <c r="Y95" s="102"/>
      <c r="Z95" s="102"/>
      <c r="AA95" s="102"/>
      <c r="AB95" s="102"/>
      <c r="AC95" s="102"/>
      <c r="AD95" s="102"/>
      <c r="AE95" s="102"/>
      <c r="AF95" s="102"/>
      <c r="AG95" s="102"/>
      <c r="AH95" s="102"/>
      <c r="AI95" s="102"/>
      <c r="AJ95" s="102"/>
      <c r="AK95" s="102"/>
      <c r="AL95" s="102"/>
      <c r="AM95" s="102"/>
      <c r="AN95" s="102"/>
      <c r="AO95" s="102"/>
      <c r="AQ95" s="44"/>
      <c r="AR95" s="44"/>
    </row>
    <row r="96" spans="3:44" ht="0" hidden="1" customHeight="1">
      <c r="C96" s="101"/>
      <c r="D96" s="101"/>
      <c r="E96" s="101"/>
      <c r="F96" s="115"/>
      <c r="G96" s="101"/>
      <c r="H96" s="357"/>
      <c r="I96" s="357"/>
      <c r="J96" s="357"/>
      <c r="K96" s="357"/>
      <c r="L96" s="358"/>
      <c r="M96" s="358"/>
      <c r="N96" s="358"/>
      <c r="O96" s="358"/>
      <c r="P96" s="45"/>
      <c r="R96" s="102"/>
      <c r="S96" s="102"/>
      <c r="T96" s="102"/>
      <c r="U96" s="102"/>
      <c r="V96" s="102"/>
      <c r="W96" s="102"/>
      <c r="X96" s="102"/>
      <c r="Y96" s="102"/>
      <c r="Z96" s="102"/>
      <c r="AA96" s="102"/>
      <c r="AB96" s="102"/>
      <c r="AC96" s="102"/>
      <c r="AD96" s="102"/>
      <c r="AE96" s="102"/>
      <c r="AF96" s="102"/>
      <c r="AG96" s="102"/>
      <c r="AH96" s="102"/>
      <c r="AI96" s="102"/>
      <c r="AJ96" s="102"/>
      <c r="AK96" s="102"/>
      <c r="AL96" s="102"/>
      <c r="AM96" s="102"/>
      <c r="AN96" s="102"/>
      <c r="AO96" s="102"/>
      <c r="AQ96" s="44"/>
      <c r="AR96" s="44"/>
    </row>
    <row r="97" spans="2:75" ht="0" hidden="1" customHeight="1">
      <c r="C97" s="101"/>
      <c r="D97" s="101"/>
      <c r="E97" s="101"/>
      <c r="F97" s="115"/>
      <c r="G97" s="101"/>
      <c r="H97" s="357"/>
      <c r="I97" s="357"/>
      <c r="J97" s="357"/>
      <c r="K97" s="357"/>
      <c r="L97" s="358"/>
      <c r="M97" s="358"/>
      <c r="N97" s="358"/>
      <c r="O97" s="358"/>
      <c r="P97" s="45"/>
      <c r="R97" s="102"/>
      <c r="S97" s="102"/>
      <c r="T97" s="102"/>
      <c r="U97" s="102"/>
      <c r="V97" s="102"/>
      <c r="W97" s="102"/>
      <c r="X97" s="102"/>
      <c r="Y97" s="102"/>
      <c r="Z97" s="102"/>
      <c r="AA97" s="102"/>
      <c r="AB97" s="102"/>
      <c r="AC97" s="102"/>
      <c r="AD97" s="102"/>
      <c r="AE97" s="102"/>
      <c r="AF97" s="102"/>
      <c r="AG97" s="102"/>
      <c r="AH97" s="102"/>
      <c r="AI97" s="102"/>
      <c r="AJ97" s="102"/>
      <c r="AK97" s="102"/>
      <c r="AL97" s="102"/>
      <c r="AM97" s="102"/>
      <c r="AN97" s="102"/>
      <c r="AO97" s="102"/>
      <c r="AQ97" s="44"/>
      <c r="AR97" s="44"/>
    </row>
    <row r="98" spans="2:75" ht="0" hidden="1" customHeight="1">
      <c r="C98" s="101"/>
      <c r="D98" s="101"/>
      <c r="E98" s="101"/>
      <c r="F98" s="115"/>
      <c r="G98" s="101"/>
      <c r="H98" s="357"/>
      <c r="I98" s="357"/>
      <c r="J98" s="357"/>
      <c r="K98" s="357"/>
      <c r="L98" s="358"/>
      <c r="M98" s="358"/>
      <c r="N98" s="358"/>
      <c r="O98" s="358"/>
      <c r="P98" s="45"/>
      <c r="R98" s="102"/>
      <c r="S98" s="102"/>
      <c r="T98" s="102"/>
      <c r="U98" s="102"/>
      <c r="V98" s="102"/>
      <c r="W98" s="102"/>
      <c r="X98" s="102"/>
      <c r="Y98" s="102"/>
      <c r="Z98" s="102"/>
      <c r="AA98" s="102"/>
      <c r="AB98" s="102"/>
      <c r="AC98" s="102"/>
      <c r="AD98" s="102"/>
      <c r="AE98" s="102"/>
      <c r="AF98" s="102"/>
      <c r="AG98" s="102"/>
      <c r="AH98" s="102"/>
      <c r="AI98" s="102"/>
      <c r="AJ98" s="102"/>
      <c r="AK98" s="102"/>
      <c r="AL98" s="102"/>
      <c r="AM98" s="102"/>
      <c r="AN98" s="102"/>
      <c r="AO98" s="102"/>
      <c r="AQ98" s="44"/>
      <c r="AR98" s="44"/>
    </row>
    <row r="99" spans="2:75" ht="0" hidden="1" customHeight="1">
      <c r="C99" s="101"/>
      <c r="D99" s="101"/>
      <c r="E99" s="101"/>
      <c r="F99" s="115"/>
      <c r="G99" s="101"/>
      <c r="H99" s="357"/>
      <c r="I99" s="357"/>
      <c r="J99" s="357"/>
      <c r="K99" s="357"/>
      <c r="L99" s="358"/>
      <c r="M99" s="358"/>
      <c r="N99" s="358"/>
      <c r="O99" s="358"/>
      <c r="P99" s="45"/>
      <c r="R99" s="102"/>
      <c r="S99" s="102"/>
      <c r="T99" s="102"/>
      <c r="U99" s="102"/>
      <c r="V99" s="102"/>
      <c r="W99" s="102"/>
      <c r="X99" s="102"/>
      <c r="Y99" s="102"/>
      <c r="Z99" s="102"/>
      <c r="AA99" s="102"/>
      <c r="AB99" s="102"/>
      <c r="AC99" s="102"/>
      <c r="AD99" s="102"/>
      <c r="AE99" s="102"/>
      <c r="AF99" s="102"/>
      <c r="AG99" s="102"/>
      <c r="AH99" s="102"/>
      <c r="AI99" s="102"/>
      <c r="AJ99" s="102"/>
      <c r="AK99" s="102"/>
      <c r="AL99" s="102"/>
      <c r="AM99" s="102"/>
      <c r="AN99" s="102"/>
      <c r="AO99" s="102"/>
      <c r="AQ99" s="44"/>
      <c r="AR99" s="44"/>
    </row>
    <row r="100" spans="2:75" ht="0" hidden="1" customHeight="1">
      <c r="C100" s="101"/>
      <c r="D100" s="101"/>
      <c r="E100" s="101"/>
      <c r="F100" s="115"/>
      <c r="G100" s="101"/>
      <c r="H100" s="357"/>
      <c r="I100" s="357"/>
      <c r="J100" s="357"/>
      <c r="K100" s="357"/>
      <c r="L100" s="358"/>
      <c r="M100" s="358"/>
      <c r="N100" s="358"/>
      <c r="O100" s="358"/>
      <c r="P100" s="45"/>
      <c r="R100" s="102"/>
      <c r="S100" s="102"/>
      <c r="T100" s="102"/>
      <c r="U100" s="102"/>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Q100" s="30"/>
      <c r="AR100" s="30"/>
    </row>
    <row r="101" spans="2:75" ht="0" hidden="1" customHeight="1">
      <c r="C101" s="101"/>
      <c r="D101" s="101"/>
      <c r="E101" s="101"/>
      <c r="F101" s="115"/>
      <c r="G101" s="101"/>
      <c r="H101" s="357"/>
      <c r="I101" s="357"/>
      <c r="J101" s="357"/>
      <c r="K101" s="357"/>
      <c r="L101" s="358"/>
      <c r="M101" s="358"/>
      <c r="N101" s="358"/>
      <c r="O101" s="358"/>
      <c r="P101" s="45"/>
      <c r="AQ101" s="44"/>
      <c r="AR101" s="44"/>
    </row>
    <row r="102" spans="2:75" ht="18" customHeight="1">
      <c r="C102" s="101"/>
      <c r="D102" s="101"/>
      <c r="E102" s="101"/>
      <c r="F102" s="115"/>
      <c r="G102" s="101"/>
      <c r="H102" s="357"/>
      <c r="I102" s="357"/>
      <c r="J102" s="357"/>
      <c r="K102" s="357"/>
      <c r="L102" s="358"/>
      <c r="M102" s="358"/>
      <c r="N102" s="358"/>
      <c r="O102" s="358"/>
      <c r="P102" s="45"/>
      <c r="AQ102" s="44"/>
      <c r="AR102" s="44"/>
    </row>
    <row r="103" spans="2:75" ht="18" customHeight="1">
      <c r="C103" s="101"/>
      <c r="D103" s="101"/>
      <c r="E103" s="101"/>
      <c r="F103" s="115"/>
      <c r="G103" s="101"/>
      <c r="H103" s="357"/>
      <c r="I103" s="357"/>
      <c r="J103" s="357"/>
      <c r="K103" s="357"/>
      <c r="L103" s="358"/>
      <c r="M103" s="358"/>
      <c r="N103" s="358"/>
      <c r="O103" s="358"/>
      <c r="P103" s="45"/>
    </row>
    <row r="104" spans="2:75" ht="9" customHeight="1">
      <c r="E104" s="46"/>
      <c r="F104" s="116"/>
      <c r="Z104" s="49"/>
      <c r="AC104" s="3"/>
      <c r="AD104" s="3"/>
      <c r="AE104" s="3"/>
      <c r="AF104" s="35"/>
      <c r="AJ104" s="3"/>
    </row>
    <row r="105" spans="2:75" ht="39.950000000000003" customHeight="1">
      <c r="B105"/>
      <c r="C105" s="359" t="s">
        <v>11</v>
      </c>
      <c r="D105" s="359"/>
      <c r="E105" s="359"/>
      <c r="F105" s="359"/>
      <c r="G105" s="359"/>
      <c r="H105" s="359"/>
      <c r="I105" s="359"/>
      <c r="J105" s="359"/>
      <c r="K105" s="359"/>
      <c r="L105" s="359"/>
      <c r="M105" s="359"/>
      <c r="N105" s="359"/>
      <c r="O105" s="359"/>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122"/>
    </row>
    <row r="106" spans="2:75" s="48" customFormat="1" ht="12" customHeight="1">
      <c r="E106" s="29"/>
      <c r="F106" s="116"/>
      <c r="G106"/>
      <c r="H106"/>
      <c r="I106"/>
      <c r="J106"/>
      <c r="K106"/>
      <c r="L106"/>
      <c r="M106"/>
      <c r="N106"/>
      <c r="O106"/>
      <c r="P106"/>
      <c r="Q106"/>
      <c r="R106"/>
      <c r="S106"/>
      <c r="T106"/>
      <c r="U106"/>
      <c r="V106"/>
      <c r="W106"/>
      <c r="X106"/>
      <c r="Y106"/>
      <c r="Z106"/>
      <c r="AA106"/>
      <c r="AS106" s="123"/>
      <c r="AT106" s="123"/>
      <c r="AU106" s="123"/>
      <c r="AV106" s="123"/>
      <c r="AW106" s="123"/>
      <c r="AX106" s="123"/>
      <c r="AY106" s="123"/>
      <c r="AZ106" s="123"/>
      <c r="BA106" s="123"/>
      <c r="BB106" s="123"/>
      <c r="BC106" s="123"/>
      <c r="BD106" s="123"/>
      <c r="BE106" s="123"/>
      <c r="BF106" s="123"/>
      <c r="BG106" s="123"/>
      <c r="BH106" s="123"/>
      <c r="BI106" s="123"/>
      <c r="BJ106" s="123"/>
      <c r="BK106" s="123"/>
      <c r="BL106" s="123"/>
      <c r="BM106" s="123"/>
      <c r="BN106" s="123"/>
      <c r="BO106" s="123"/>
      <c r="BP106" s="123"/>
      <c r="BQ106" s="123"/>
      <c r="BR106" s="123"/>
      <c r="BS106" s="123"/>
      <c r="BT106" s="123"/>
      <c r="BU106" s="123"/>
      <c r="BV106" s="123"/>
      <c r="BW106" s="123"/>
    </row>
    <row r="107" spans="2:75" s="123" customFormat="1" ht="12.75" customHeight="1"/>
    <row r="108" spans="2:75" s="123" customFormat="1" ht="12.75" customHeight="1"/>
    <row r="109" spans="2:75" s="123" customFormat="1" ht="12.75" customHeight="1"/>
    <row r="110" spans="2:75" s="123" customFormat="1" ht="12.75" customHeight="1"/>
    <row r="111" spans="2:75" s="123" customFormat="1" ht="12.75" customHeight="1"/>
    <row r="112" spans="2:75" s="123" customFormat="1" ht="12.75" customHeight="1"/>
    <row r="113" s="123" customFormat="1" ht="12.75" customHeight="1"/>
    <row r="114" s="123" customFormat="1" ht="12.75" customHeight="1"/>
    <row r="115" s="123" customFormat="1" ht="12.75" customHeight="1"/>
    <row r="116" s="123" customFormat="1" ht="12.75" customHeight="1"/>
    <row r="117" s="123" customFormat="1" ht="12.75" customHeight="1"/>
    <row r="118" s="123" customFormat="1" ht="12.75" customHeight="1"/>
    <row r="119" s="123" customFormat="1" ht="12.75" customHeight="1"/>
    <row r="120" s="123" customFormat="1" ht="12.75" customHeight="1"/>
    <row r="121" s="123" customFormat="1" ht="12.75" customHeight="1"/>
    <row r="122" s="123" customFormat="1" ht="12.75" customHeight="1"/>
    <row r="123" s="123" customFormat="1" ht="12.75" customHeight="1"/>
    <row r="124" s="123" customFormat="1" ht="12.75" customHeight="1"/>
    <row r="125" s="123" customFormat="1" ht="12.75" customHeight="1"/>
    <row r="126" s="123" customFormat="1" ht="12.75" customHeight="1"/>
    <row r="127" s="123" customFormat="1" ht="12.75" customHeight="1"/>
    <row r="128" s="123" customFormat="1" ht="12.75" customHeight="1"/>
    <row r="129" s="123" customFormat="1" ht="12.75" customHeight="1"/>
    <row r="130" s="123" customFormat="1" ht="12.75" customHeight="1"/>
    <row r="131" s="123" customFormat="1" ht="12.75" customHeight="1"/>
    <row r="132" s="123" customFormat="1" ht="12.75" customHeight="1"/>
    <row r="133" s="123" customFormat="1" ht="12.75" customHeight="1"/>
    <row r="134" s="123" customFormat="1" ht="12.75" customHeight="1"/>
    <row r="135" s="123" customFormat="1" ht="12.75" customHeight="1"/>
    <row r="136" s="123" customFormat="1" ht="12.75" customHeight="1"/>
    <row r="137" s="123" customFormat="1" ht="12.75" customHeight="1"/>
    <row r="138" s="123" customFormat="1" ht="12.75" customHeight="1"/>
    <row r="139" s="123" customFormat="1" ht="12.75" customHeight="1"/>
    <row r="140" s="123" customFormat="1" ht="12.75" customHeight="1"/>
    <row r="141" s="123" customFormat="1" ht="12.75" customHeight="1"/>
    <row r="142" s="123" customFormat="1" ht="12.75" customHeight="1"/>
    <row r="143" s="123" customFormat="1" ht="12.75" customHeight="1"/>
    <row r="144" s="123" customFormat="1" ht="12.75" customHeight="1"/>
    <row r="145" s="123" customFormat="1" ht="12.75" customHeight="1"/>
    <row r="146" s="123" customFormat="1" ht="12.75" customHeight="1"/>
    <row r="147" s="123" customFormat="1" ht="12.75" customHeight="1"/>
    <row r="148" s="123" customFormat="1" ht="12.75" customHeight="1"/>
    <row r="149" s="123" customFormat="1" ht="12.75" customHeight="1"/>
    <row r="150" s="123" customFormat="1" ht="12.75" customHeight="1"/>
    <row r="151" s="123" customFormat="1" ht="12.75" customHeight="1"/>
    <row r="152" s="123" customFormat="1" ht="12.75" customHeight="1"/>
    <row r="153" s="123" customFormat="1" ht="12.75" customHeight="1"/>
  </sheetData>
  <mergeCells count="274">
    <mergeCell ref="AL13:AM13"/>
    <mergeCell ref="H64:K64"/>
    <mergeCell ref="C2:AP2"/>
    <mergeCell ref="H55:K55"/>
    <mergeCell ref="L55:O55"/>
    <mergeCell ref="H52:K52"/>
    <mergeCell ref="C4:AP4"/>
    <mergeCell ref="C3:AP3"/>
    <mergeCell ref="L25:O25"/>
    <mergeCell ref="H25:K25"/>
    <mergeCell ref="L28:O28"/>
    <mergeCell ref="H53:K53"/>
    <mergeCell ref="H54:K54"/>
    <mergeCell ref="H24:K24"/>
    <mergeCell ref="L52:O52"/>
    <mergeCell ref="L53:O53"/>
    <mergeCell ref="L54:O54"/>
    <mergeCell ref="X15:AD15"/>
    <mergeCell ref="P15:V15"/>
    <mergeCell ref="H22:K22"/>
    <mergeCell ref="L24:O24"/>
    <mergeCell ref="L22:O22"/>
    <mergeCell ref="N12:O12"/>
    <mergeCell ref="AF15:AL15"/>
    <mergeCell ref="H26:K26"/>
    <mergeCell ref="H77:K77"/>
    <mergeCell ref="L77:O77"/>
    <mergeCell ref="L61:O61"/>
    <mergeCell ref="H62:K62"/>
    <mergeCell ref="L62:O62"/>
    <mergeCell ref="H61:K61"/>
    <mergeCell ref="H71:K71"/>
    <mergeCell ref="L71:O71"/>
    <mergeCell ref="H73:K73"/>
    <mergeCell ref="H76:K76"/>
    <mergeCell ref="H65:K65"/>
    <mergeCell ref="H74:K74"/>
    <mergeCell ref="L74:O74"/>
    <mergeCell ref="H75:K75"/>
    <mergeCell ref="L76:O76"/>
    <mergeCell ref="L73:O73"/>
    <mergeCell ref="H70:K70"/>
    <mergeCell ref="L66:O66"/>
    <mergeCell ref="H66:K66"/>
    <mergeCell ref="L63:O63"/>
    <mergeCell ref="L75:O75"/>
    <mergeCell ref="L64:O64"/>
    <mergeCell ref="H29:K29"/>
    <mergeCell ref="L29:O29"/>
    <mergeCell ref="H27:K27"/>
    <mergeCell ref="L27:O27"/>
    <mergeCell ref="H28:K28"/>
    <mergeCell ref="L31:O31"/>
    <mergeCell ref="H37:K37"/>
    <mergeCell ref="L37:O37"/>
    <mergeCell ref="H34:K34"/>
    <mergeCell ref="L34:O34"/>
    <mergeCell ref="H35:K35"/>
    <mergeCell ref="L35:O35"/>
    <mergeCell ref="H36:K36"/>
    <mergeCell ref="L36:O36"/>
    <mergeCell ref="L30:O30"/>
    <mergeCell ref="H33:K33"/>
    <mergeCell ref="L33:O33"/>
    <mergeCell ref="H32:K32"/>
    <mergeCell ref="L32:O32"/>
    <mergeCell ref="AB9:AC9"/>
    <mergeCell ref="Z9:AA9"/>
    <mergeCell ref="AF9:AG9"/>
    <mergeCell ref="AD11:AE11"/>
    <mergeCell ref="J12:K12"/>
    <mergeCell ref="AF10:AG10"/>
    <mergeCell ref="R13:S13"/>
    <mergeCell ref="AB12:AC12"/>
    <mergeCell ref="T13:U13"/>
    <mergeCell ref="T12:U12"/>
    <mergeCell ref="AD13:AE13"/>
    <mergeCell ref="AB13:AC13"/>
    <mergeCell ref="J13:K13"/>
    <mergeCell ref="L12:M12"/>
    <mergeCell ref="P12:Q12"/>
    <mergeCell ref="J11:K11"/>
    <mergeCell ref="R11:S11"/>
    <mergeCell ref="R10:S10"/>
    <mergeCell ref="L10:M10"/>
    <mergeCell ref="J10:K10"/>
    <mergeCell ref="P13:Q13"/>
    <mergeCell ref="Z13:AA13"/>
    <mergeCell ref="AF13:AG13"/>
    <mergeCell ref="R12:S12"/>
    <mergeCell ref="T7:U7"/>
    <mergeCell ref="J7:K7"/>
    <mergeCell ref="H7:I7"/>
    <mergeCell ref="R9:S9"/>
    <mergeCell ref="T9:U9"/>
    <mergeCell ref="L9:M9"/>
    <mergeCell ref="L7:M7"/>
    <mergeCell ref="J9:K9"/>
    <mergeCell ref="N9:O9"/>
    <mergeCell ref="L8:M8"/>
    <mergeCell ref="J8:K8"/>
    <mergeCell ref="R7:S7"/>
    <mergeCell ref="H8:I8"/>
    <mergeCell ref="H6:U6"/>
    <mergeCell ref="T8:U8"/>
    <mergeCell ref="R8:S8"/>
    <mergeCell ref="P8:Q8"/>
    <mergeCell ref="N8:O8"/>
    <mergeCell ref="AH12:AI12"/>
    <mergeCell ref="AF12:AG12"/>
    <mergeCell ref="H11:I11"/>
    <mergeCell ref="H9:I9"/>
    <mergeCell ref="P7:Q7"/>
    <mergeCell ref="N7:O7"/>
    <mergeCell ref="P9:Q9"/>
    <mergeCell ref="P11:Q11"/>
    <mergeCell ref="AD9:AE9"/>
    <mergeCell ref="Z8:AA8"/>
    <mergeCell ref="AB8:AC8"/>
    <mergeCell ref="Z6:AM6"/>
    <mergeCell ref="Z7:AA7"/>
    <mergeCell ref="AB7:AC7"/>
    <mergeCell ref="AD7:AE7"/>
    <mergeCell ref="AF7:AG7"/>
    <mergeCell ref="AH7:AI7"/>
    <mergeCell ref="AJ7:AK7"/>
    <mergeCell ref="AL7:AM7"/>
    <mergeCell ref="AJ8:AK8"/>
    <mergeCell ref="AL8:AM8"/>
    <mergeCell ref="AD8:AE8"/>
    <mergeCell ref="AH8:AI8"/>
    <mergeCell ref="AH9:AI9"/>
    <mergeCell ref="AJ9:AK9"/>
    <mergeCell ref="AL9:AM9"/>
    <mergeCell ref="AH10:AI10"/>
    <mergeCell ref="AL12:AM12"/>
    <mergeCell ref="AL11:AM11"/>
    <mergeCell ref="AF8:AG8"/>
    <mergeCell ref="AL10:AM10"/>
    <mergeCell ref="AD10:AE10"/>
    <mergeCell ref="AD12:AE12"/>
    <mergeCell ref="AJ10:AK10"/>
    <mergeCell ref="AH11:AI11"/>
    <mergeCell ref="AJ11:AK11"/>
    <mergeCell ref="AJ12:AK12"/>
    <mergeCell ref="L26:O26"/>
    <mergeCell ref="AF11:AG11"/>
    <mergeCell ref="Z10:AA10"/>
    <mergeCell ref="L11:M11"/>
    <mergeCell ref="N13:O13"/>
    <mergeCell ref="H10:I10"/>
    <mergeCell ref="L13:M13"/>
    <mergeCell ref="H23:K23"/>
    <mergeCell ref="L23:O23"/>
    <mergeCell ref="T11:U11"/>
    <mergeCell ref="T10:U10"/>
    <mergeCell ref="N11:O11"/>
    <mergeCell ref="N10:O10"/>
    <mergeCell ref="P10:Q10"/>
    <mergeCell ref="Z12:AA12"/>
    <mergeCell ref="H12:I12"/>
    <mergeCell ref="H13:I13"/>
    <mergeCell ref="AB10:AC10"/>
    <mergeCell ref="AB11:AC11"/>
    <mergeCell ref="Z11:AA11"/>
    <mergeCell ref="R21:Y21"/>
    <mergeCell ref="Z21:AK21"/>
    <mergeCell ref="AH13:AI13"/>
    <mergeCell ref="AJ13:AK13"/>
    <mergeCell ref="H30:K30"/>
    <mergeCell ref="H38:K38"/>
    <mergeCell ref="H48:K48"/>
    <mergeCell ref="L48:O48"/>
    <mergeCell ref="H45:K45"/>
    <mergeCell ref="L45:O45"/>
    <mergeCell ref="H46:K46"/>
    <mergeCell ref="L46:O46"/>
    <mergeCell ref="H47:K47"/>
    <mergeCell ref="L47:O47"/>
    <mergeCell ref="H41:K41"/>
    <mergeCell ref="L41:O41"/>
    <mergeCell ref="H42:K42"/>
    <mergeCell ref="L42:O42"/>
    <mergeCell ref="H43:K43"/>
    <mergeCell ref="L43:O43"/>
    <mergeCell ref="L38:O38"/>
    <mergeCell ref="H39:K39"/>
    <mergeCell ref="L39:O39"/>
    <mergeCell ref="H44:K44"/>
    <mergeCell ref="L44:O44"/>
    <mergeCell ref="H40:K40"/>
    <mergeCell ref="L40:O40"/>
    <mergeCell ref="H49:K49"/>
    <mergeCell ref="L49:O49"/>
    <mergeCell ref="H50:K50"/>
    <mergeCell ref="L50:O50"/>
    <mergeCell ref="H68:K68"/>
    <mergeCell ref="L68:O68"/>
    <mergeCell ref="H72:K72"/>
    <mergeCell ref="L72:O72"/>
    <mergeCell ref="H51:K51"/>
    <mergeCell ref="L51:O51"/>
    <mergeCell ref="H69:K69"/>
    <mergeCell ref="L69:O69"/>
    <mergeCell ref="H67:K67"/>
    <mergeCell ref="L67:O67"/>
    <mergeCell ref="L56:O56"/>
    <mergeCell ref="L57:O57"/>
    <mergeCell ref="L58:O58"/>
    <mergeCell ref="H59:K59"/>
    <mergeCell ref="H63:K63"/>
    <mergeCell ref="L65:O65"/>
    <mergeCell ref="L59:O59"/>
    <mergeCell ref="L60:O60"/>
    <mergeCell ref="H60:K60"/>
    <mergeCell ref="H56:K56"/>
    <mergeCell ref="H57:K57"/>
    <mergeCell ref="H58:K58"/>
    <mergeCell ref="H81:K81"/>
    <mergeCell ref="L81:O81"/>
    <mergeCell ref="H82:K82"/>
    <mergeCell ref="L82:O82"/>
    <mergeCell ref="L78:O78"/>
    <mergeCell ref="H79:K79"/>
    <mergeCell ref="L79:O79"/>
    <mergeCell ref="H80:K80"/>
    <mergeCell ref="L80:O80"/>
    <mergeCell ref="H78:K78"/>
    <mergeCell ref="L70:O70"/>
    <mergeCell ref="L85:O85"/>
    <mergeCell ref="H86:K86"/>
    <mergeCell ref="L86:O86"/>
    <mergeCell ref="H83:K83"/>
    <mergeCell ref="L83:O83"/>
    <mergeCell ref="H84:K84"/>
    <mergeCell ref="L84:O84"/>
    <mergeCell ref="H89:K89"/>
    <mergeCell ref="L89:O89"/>
    <mergeCell ref="C105:AO105"/>
    <mergeCell ref="H98:K98"/>
    <mergeCell ref="L98:O98"/>
    <mergeCell ref="H96:K96"/>
    <mergeCell ref="L96:O96"/>
    <mergeCell ref="H97:K97"/>
    <mergeCell ref="L97:O97"/>
    <mergeCell ref="H103:K103"/>
    <mergeCell ref="H100:K100"/>
    <mergeCell ref="L100:O100"/>
    <mergeCell ref="L103:O103"/>
    <mergeCell ref="L99:O99"/>
    <mergeCell ref="AL21:AO21"/>
    <mergeCell ref="H31:K31"/>
    <mergeCell ref="H95:K95"/>
    <mergeCell ref="L95:O95"/>
    <mergeCell ref="H101:K101"/>
    <mergeCell ref="L101:O101"/>
    <mergeCell ref="L102:O102"/>
    <mergeCell ref="H102:K102"/>
    <mergeCell ref="H99:K99"/>
    <mergeCell ref="H90:K90"/>
    <mergeCell ref="L90:O90"/>
    <mergeCell ref="H87:K87"/>
    <mergeCell ref="L87:O87"/>
    <mergeCell ref="H88:K88"/>
    <mergeCell ref="L88:O88"/>
    <mergeCell ref="H93:K93"/>
    <mergeCell ref="L93:O93"/>
    <mergeCell ref="H94:K94"/>
    <mergeCell ref="L94:O94"/>
    <mergeCell ref="H91:K91"/>
    <mergeCell ref="L91:O91"/>
    <mergeCell ref="H92:K92"/>
    <mergeCell ref="L92:O92"/>
    <mergeCell ref="H85:K85"/>
  </mergeCells>
  <phoneticPr fontId="0" type="noConversion"/>
  <printOptions horizontalCentered="1" verticalCentered="1"/>
  <pageMargins left="0.25" right="0.25" top="0.25" bottom="0.25" header="0" footer="0"/>
  <pageSetup scale="31" orientation="landscape" r:id="rId1"/>
  <headerFooter alignWithMargins="0"/>
  <rowBreaks count="1" manualBreakCount="1">
    <brk id="107" max="16383" man="1"/>
  </rowBreaks>
  <colBreaks count="1" manualBreakCount="1">
    <brk id="45"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9">
    <pageSetUpPr fitToPage="1"/>
  </sheetPr>
  <dimension ref="A1:EI109"/>
  <sheetViews>
    <sheetView showGridLines="0" zoomScale="70" workbookViewId="0"/>
  </sheetViews>
  <sheetFormatPr defaultRowHeight="13.15"/>
  <cols>
    <col min="1" max="1" width="1.5703125" customWidth="1"/>
    <col min="2" max="2" width="15.7109375" customWidth="1"/>
    <col min="3" max="3" width="18.7109375" customWidth="1"/>
    <col min="4" max="21" width="11.7109375" customWidth="1"/>
    <col min="22" max="22" width="2.7109375" customWidth="1"/>
    <col min="23" max="37" width="9.140625" style="153" customWidth="1"/>
  </cols>
  <sheetData>
    <row r="1" spans="2:139" s="1" customFormat="1" ht="22.9">
      <c r="B1" s="260" t="s">
        <v>156</v>
      </c>
      <c r="C1" s="71"/>
      <c r="P1" s="118"/>
      <c r="Q1" s="118"/>
      <c r="R1" s="118"/>
      <c r="S1" s="118"/>
      <c r="T1" s="118"/>
      <c r="U1" s="118"/>
      <c r="W1" s="153"/>
      <c r="X1" s="153"/>
      <c r="Y1" s="153"/>
      <c r="Z1" s="153"/>
      <c r="AA1" s="153"/>
      <c r="AB1" s="153"/>
      <c r="AC1" s="153"/>
      <c r="AD1" s="153"/>
      <c r="AE1" s="153"/>
      <c r="AF1" s="153"/>
      <c r="AG1" s="153"/>
      <c r="AH1" s="153"/>
      <c r="AI1" s="153"/>
      <c r="AJ1" s="153"/>
      <c r="AK1" s="153"/>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row>
    <row r="2" spans="2:139" s="1" customFormat="1" ht="15" customHeight="1">
      <c r="B2" s="8" t="s">
        <v>13</v>
      </c>
      <c r="C2" s="71"/>
      <c r="W2" s="153"/>
      <c r="X2" s="153"/>
      <c r="Y2" s="153"/>
      <c r="Z2" s="153"/>
      <c r="AA2" s="153"/>
      <c r="AB2" s="153"/>
      <c r="AC2" s="153"/>
      <c r="AD2" s="153"/>
      <c r="AE2" s="153"/>
      <c r="AF2" s="153"/>
      <c r="AG2" s="153"/>
      <c r="AH2" s="153"/>
      <c r="AI2" s="153"/>
      <c r="AJ2" s="153"/>
      <c r="AK2" s="153"/>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row>
    <row r="3" spans="2:139" s="1" customFormat="1" ht="17.100000000000001" customHeight="1">
      <c r="B3" s="8" t="s">
        <v>14</v>
      </c>
      <c r="C3" s="71"/>
      <c r="O3" s="377"/>
      <c r="P3" s="377"/>
      <c r="Q3" s="377"/>
      <c r="R3" s="377"/>
      <c r="S3" s="377"/>
      <c r="T3" s="377"/>
      <c r="U3" s="377"/>
      <c r="W3" s="153"/>
      <c r="X3" s="153"/>
      <c r="Y3" s="153"/>
      <c r="Z3" s="153"/>
      <c r="AA3" s="153"/>
      <c r="AB3" s="153"/>
      <c r="AC3" s="153"/>
      <c r="AD3" s="153"/>
      <c r="AE3" s="153"/>
      <c r="AF3" s="153"/>
      <c r="AG3" s="153"/>
      <c r="AH3" s="153"/>
      <c r="AI3" s="153"/>
      <c r="AJ3" s="153"/>
      <c r="AK3" s="15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row>
    <row r="4" spans="2:139" s="1" customFormat="1" ht="15.75" customHeight="1">
      <c r="B4" s="8" t="s">
        <v>15</v>
      </c>
      <c r="C4" s="62"/>
      <c r="D4" s="62"/>
      <c r="E4" s="62"/>
      <c r="G4" s="72"/>
      <c r="H4" s="72"/>
      <c r="I4" s="72"/>
      <c r="J4" s="72"/>
      <c r="K4" s="72"/>
      <c r="L4" s="72"/>
      <c r="M4" s="72"/>
      <c r="N4" s="72"/>
      <c r="O4" s="72"/>
      <c r="P4" s="72"/>
      <c r="Q4" s="72"/>
      <c r="R4" s="72"/>
      <c r="S4" s="72"/>
      <c r="T4" s="72"/>
      <c r="U4" s="72"/>
      <c r="V4" s="72"/>
      <c r="W4" s="153"/>
      <c r="X4" s="153"/>
      <c r="Y4" s="153"/>
      <c r="Z4" s="153"/>
      <c r="AA4" s="153"/>
      <c r="AB4" s="153"/>
      <c r="AC4" s="153"/>
      <c r="AD4" s="153"/>
      <c r="AE4" s="153"/>
      <c r="AF4" s="153"/>
      <c r="AG4" s="153"/>
      <c r="AH4" s="153"/>
      <c r="AI4" s="153"/>
      <c r="AJ4" s="153"/>
      <c r="AK4" s="153"/>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row>
    <row r="5" spans="2:139" s="1" customFormat="1" ht="20.100000000000001" customHeight="1">
      <c r="B5" s="8"/>
      <c r="C5" s="62"/>
      <c r="D5" s="62"/>
      <c r="E5" s="62"/>
      <c r="G5" s="72"/>
      <c r="H5" s="72"/>
      <c r="I5" s="72"/>
      <c r="J5" s="72"/>
      <c r="K5" s="72"/>
      <c r="L5" s="72"/>
      <c r="M5" s="72"/>
      <c r="N5" s="72"/>
      <c r="O5" s="72"/>
      <c r="P5" s="72"/>
      <c r="Q5" s="72"/>
      <c r="R5" s="72"/>
      <c r="S5" s="72"/>
      <c r="T5" s="72"/>
      <c r="U5" s="72"/>
      <c r="V5" s="72"/>
      <c r="W5" s="153"/>
      <c r="X5" s="153"/>
      <c r="Y5" s="153"/>
      <c r="Z5" s="153"/>
      <c r="AA5" s="153"/>
      <c r="AB5" s="153"/>
      <c r="AC5" s="153"/>
      <c r="AD5" s="153"/>
      <c r="AE5" s="153"/>
      <c r="AF5" s="153"/>
      <c r="AG5" s="153"/>
      <c r="AH5" s="153"/>
      <c r="AI5" s="153"/>
      <c r="AJ5" s="153"/>
      <c r="AK5" s="153"/>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row>
    <row r="6" spans="2:139" s="1" customFormat="1" ht="20.100000000000001" customHeight="1">
      <c r="B6" s="8"/>
      <c r="C6" s="62"/>
      <c r="D6" s="62"/>
      <c r="E6" s="62"/>
      <c r="G6" s="72"/>
      <c r="H6" s="72"/>
      <c r="I6" s="72"/>
      <c r="J6" s="72"/>
      <c r="K6" s="72"/>
      <c r="L6" s="72"/>
      <c r="M6" s="72"/>
      <c r="N6" s="72"/>
      <c r="O6" s="72"/>
      <c r="P6" s="72"/>
      <c r="Q6" s="72"/>
      <c r="R6" s="72"/>
      <c r="S6" s="72"/>
      <c r="T6" s="72"/>
      <c r="U6" s="72"/>
      <c r="V6" s="72"/>
      <c r="W6" s="153"/>
      <c r="X6" s="153"/>
      <c r="Y6" s="153"/>
      <c r="Z6" s="153"/>
      <c r="AA6" s="153"/>
      <c r="AB6" s="153"/>
      <c r="AC6" s="153"/>
      <c r="AD6" s="153"/>
      <c r="AE6" s="153"/>
      <c r="AF6" s="153"/>
      <c r="AG6" s="153"/>
      <c r="AH6" s="153"/>
      <c r="AI6" s="153"/>
      <c r="AJ6" s="153"/>
      <c r="AK6" s="153"/>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row>
    <row r="7" spans="2:139" s="1" customFormat="1" ht="20.100000000000001" customHeight="1">
      <c r="B7" s="8"/>
      <c r="C7" s="62"/>
      <c r="D7" s="62"/>
      <c r="E7" s="62"/>
      <c r="G7" s="72"/>
      <c r="H7" s="72"/>
      <c r="I7" s="72"/>
      <c r="J7" s="72"/>
      <c r="K7" s="72"/>
      <c r="L7" s="72"/>
      <c r="M7" s="72"/>
      <c r="N7" s="72"/>
      <c r="O7" s="72"/>
      <c r="P7" s="72"/>
      <c r="Q7" s="72"/>
      <c r="R7" s="72"/>
      <c r="S7" s="72"/>
      <c r="T7" s="72"/>
      <c r="U7" s="72"/>
      <c r="V7" s="72"/>
      <c r="W7" s="153"/>
      <c r="X7" s="153"/>
      <c r="Y7" s="153"/>
      <c r="Z7" s="153"/>
      <c r="AA7" s="153"/>
      <c r="AB7" s="153"/>
      <c r="AC7" s="153"/>
      <c r="AD7" s="153"/>
      <c r="AE7" s="153"/>
      <c r="AF7" s="153"/>
      <c r="AG7" s="153"/>
      <c r="AH7" s="153"/>
      <c r="AI7" s="153"/>
      <c r="AJ7" s="153"/>
      <c r="AK7" s="153"/>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row>
    <row r="8" spans="2:139" s="1" customFormat="1" ht="20.100000000000001" customHeight="1">
      <c r="B8" s="8"/>
      <c r="C8" s="62"/>
      <c r="D8" s="62"/>
      <c r="E8" s="62"/>
      <c r="G8" s="72"/>
      <c r="H8" s="72"/>
      <c r="I8" s="72"/>
      <c r="J8" s="72"/>
      <c r="K8" s="72"/>
      <c r="L8" s="72"/>
      <c r="M8" s="72"/>
      <c r="N8" s="72"/>
      <c r="O8" s="72"/>
      <c r="P8" s="72"/>
      <c r="Q8" s="72"/>
      <c r="R8" s="72"/>
      <c r="S8" s="72"/>
      <c r="T8" s="72"/>
      <c r="U8" s="72"/>
      <c r="V8" s="72"/>
      <c r="W8" s="153"/>
      <c r="X8" s="153"/>
      <c r="Y8" s="153"/>
      <c r="Z8" s="153"/>
      <c r="AA8" s="153"/>
      <c r="AB8" s="153"/>
      <c r="AC8" s="153"/>
      <c r="AD8" s="153"/>
      <c r="AE8" s="153"/>
      <c r="AF8" s="153"/>
      <c r="AG8" s="153"/>
      <c r="AH8" s="153"/>
      <c r="AI8" s="153"/>
      <c r="AJ8" s="153"/>
      <c r="AK8" s="153"/>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row>
    <row r="9" spans="2:139" s="1" customFormat="1" ht="20.100000000000001" customHeight="1">
      <c r="B9" s="8"/>
      <c r="C9" s="62"/>
      <c r="D9" s="62"/>
      <c r="E9" s="62"/>
      <c r="G9" s="72"/>
      <c r="H9" s="72"/>
      <c r="I9" s="72"/>
      <c r="J9" s="72"/>
      <c r="K9" s="72"/>
      <c r="L9" s="72"/>
      <c r="M9" s="72"/>
      <c r="N9" s="72"/>
      <c r="O9" s="72"/>
      <c r="P9" s="72"/>
      <c r="Q9" s="72"/>
      <c r="R9" s="72"/>
      <c r="S9" s="72"/>
      <c r="T9" s="72"/>
      <c r="U9" s="72"/>
      <c r="V9" s="72"/>
      <c r="W9" s="153"/>
      <c r="X9" s="153"/>
      <c r="Y9" s="153"/>
      <c r="Z9" s="153"/>
      <c r="AA9" s="153"/>
      <c r="AB9" s="153"/>
      <c r="AC9" s="153"/>
      <c r="AD9" s="153"/>
      <c r="AE9" s="153"/>
      <c r="AF9" s="153"/>
      <c r="AG9" s="153"/>
      <c r="AH9" s="153"/>
      <c r="AI9" s="153"/>
      <c r="AJ9" s="153"/>
      <c r="AK9" s="153"/>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row>
    <row r="10" spans="2:139" s="1" customFormat="1" ht="20.100000000000001" customHeight="1">
      <c r="B10" s="8"/>
      <c r="C10" s="62"/>
      <c r="D10" s="62"/>
      <c r="E10" s="62"/>
      <c r="G10" s="72"/>
      <c r="H10" s="72"/>
      <c r="I10" s="72"/>
      <c r="J10" s="72"/>
      <c r="K10" s="72"/>
      <c r="L10" s="72"/>
      <c r="M10" s="72"/>
      <c r="N10" s="72"/>
      <c r="O10" s="72"/>
      <c r="P10" s="72"/>
      <c r="Q10" s="72"/>
      <c r="R10" s="72"/>
      <c r="S10" s="72"/>
      <c r="T10" s="72"/>
      <c r="U10" s="72"/>
      <c r="V10" s="72"/>
      <c r="W10" s="153"/>
      <c r="X10" s="153"/>
      <c r="Y10" s="153"/>
      <c r="Z10" s="153"/>
      <c r="AA10" s="153"/>
      <c r="AB10" s="153"/>
      <c r="AC10" s="153"/>
      <c r="AD10" s="153"/>
      <c r="AE10" s="153"/>
      <c r="AF10" s="153"/>
      <c r="AG10" s="153"/>
      <c r="AH10" s="153"/>
      <c r="AI10" s="153"/>
      <c r="AJ10" s="153"/>
      <c r="AK10" s="153"/>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row>
    <row r="11" spans="2:139" s="1" customFormat="1" ht="20.100000000000001" customHeight="1">
      <c r="B11" s="8"/>
      <c r="C11" s="62"/>
      <c r="D11" s="62"/>
      <c r="E11" s="62"/>
      <c r="G11" s="72"/>
      <c r="H11" s="72"/>
      <c r="I11" s="72"/>
      <c r="J11" s="72"/>
      <c r="K11" s="72"/>
      <c r="L11" s="72"/>
      <c r="M11" s="72"/>
      <c r="N11" s="72"/>
      <c r="O11" s="72"/>
      <c r="P11" s="72"/>
      <c r="Q11" s="72"/>
      <c r="R11" s="72"/>
      <c r="S11" s="72"/>
      <c r="T11" s="72"/>
      <c r="U11" s="72"/>
      <c r="V11" s="72"/>
      <c r="W11" s="153"/>
      <c r="X11" s="153"/>
      <c r="Y11" s="153"/>
      <c r="Z11" s="153"/>
      <c r="AA11" s="153"/>
      <c r="AB11" s="153"/>
      <c r="AC11" s="153"/>
      <c r="AD11" s="153"/>
      <c r="AE11" s="153"/>
      <c r="AF11" s="153"/>
      <c r="AG11" s="153"/>
      <c r="AH11" s="153"/>
      <c r="AI11" s="153"/>
      <c r="AJ11" s="153"/>
      <c r="AK11" s="153"/>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row>
    <row r="12" spans="2:139" s="1" customFormat="1" ht="20.100000000000001" customHeight="1">
      <c r="B12" s="8"/>
      <c r="C12" s="62"/>
      <c r="D12" s="62"/>
      <c r="E12" s="62"/>
      <c r="G12" s="72"/>
      <c r="H12" s="72"/>
      <c r="I12" s="72"/>
      <c r="J12" s="72"/>
      <c r="K12" s="72"/>
      <c r="L12" s="72"/>
      <c r="M12" s="72"/>
      <c r="N12" s="72"/>
      <c r="O12" s="72"/>
      <c r="P12" s="72"/>
      <c r="Q12" s="72"/>
      <c r="R12" s="72"/>
      <c r="S12" s="72"/>
      <c r="T12" s="72"/>
      <c r="U12" s="72"/>
      <c r="V12" s="72"/>
      <c r="W12" s="153"/>
      <c r="X12" s="153"/>
      <c r="Y12" s="153"/>
      <c r="Z12" s="153"/>
      <c r="AA12" s="153"/>
      <c r="AB12" s="153"/>
      <c r="AC12" s="153"/>
      <c r="AD12" s="153"/>
      <c r="AE12" s="153"/>
      <c r="AF12" s="153"/>
      <c r="AG12" s="153"/>
      <c r="AH12" s="153"/>
      <c r="AI12" s="153"/>
      <c r="AJ12" s="153"/>
      <c r="AK12" s="153"/>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row>
    <row r="13" spans="2:139" s="1" customFormat="1" ht="20.100000000000001" customHeight="1">
      <c r="B13" s="8"/>
      <c r="C13" s="62"/>
      <c r="D13" s="62"/>
      <c r="E13" s="62"/>
      <c r="G13" s="72"/>
      <c r="H13" s="72"/>
      <c r="I13" s="72"/>
      <c r="J13" s="72"/>
      <c r="K13" s="72"/>
      <c r="L13" s="72"/>
      <c r="M13" s="72"/>
      <c r="N13" s="72"/>
      <c r="O13" s="72"/>
      <c r="P13" s="72"/>
      <c r="Q13" s="72"/>
      <c r="R13" s="72"/>
      <c r="S13" s="72"/>
      <c r="T13" s="72"/>
      <c r="U13" s="72"/>
      <c r="V13" s="72"/>
      <c r="W13" s="153"/>
      <c r="X13" s="271" t="s">
        <v>157</v>
      </c>
      <c r="Y13" s="271" t="s">
        <v>158</v>
      </c>
      <c r="Z13" s="271" t="s">
        <v>159</v>
      </c>
      <c r="AA13" s="271" t="s">
        <v>160</v>
      </c>
      <c r="AB13" s="271" t="s">
        <v>161</v>
      </c>
      <c r="AC13" s="271" t="s">
        <v>162</v>
      </c>
      <c r="AD13" s="271" t="s">
        <v>163</v>
      </c>
      <c r="AE13" s="271" t="s">
        <v>164</v>
      </c>
      <c r="AF13" s="271" t="s">
        <v>165</v>
      </c>
      <c r="AG13" s="153"/>
      <c r="AH13" s="153"/>
      <c r="AI13" s="153"/>
      <c r="AJ13" s="153"/>
      <c r="AK13" s="15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row>
    <row r="14" spans="2:139" s="1" customFormat="1" ht="20.100000000000001" customHeight="1">
      <c r="B14" s="8"/>
      <c r="C14" s="62"/>
      <c r="D14" s="62"/>
      <c r="E14" s="62"/>
      <c r="G14" s="72"/>
      <c r="H14" s="72"/>
      <c r="I14" s="72"/>
      <c r="J14" s="72"/>
      <c r="K14" s="72"/>
      <c r="L14" s="72"/>
      <c r="M14" s="72"/>
      <c r="N14" s="72"/>
      <c r="O14" s="72"/>
      <c r="P14" s="72"/>
      <c r="Q14" s="72"/>
      <c r="R14" s="72"/>
      <c r="S14" s="72"/>
      <c r="T14" s="72"/>
      <c r="U14" s="72"/>
      <c r="V14" s="72"/>
      <c r="W14" s="153"/>
      <c r="X14" s="271">
        <f>D18</f>
        <v>80.166666666666671</v>
      </c>
      <c r="Y14" s="271">
        <f>D24</f>
        <v>82.533333333333331</v>
      </c>
      <c r="Z14" s="271">
        <f>D30</f>
        <v>84.933333333333337</v>
      </c>
      <c r="AA14" s="271">
        <f>D36</f>
        <v>83</v>
      </c>
      <c r="AB14" s="271">
        <f>D42</f>
        <v>84.666666666666671</v>
      </c>
      <c r="AC14" s="271">
        <f>D48</f>
        <v>88.833333333333329</v>
      </c>
      <c r="AD14" s="271">
        <f>D54</f>
        <v>85.666666666666671</v>
      </c>
      <c r="AE14" s="271">
        <f>D60</f>
        <v>83.121212121212125</v>
      </c>
      <c r="AF14" s="271">
        <f>D66</f>
        <v>87.25</v>
      </c>
      <c r="AG14" s="153"/>
      <c r="AH14" s="153"/>
      <c r="AI14" s="153"/>
      <c r="AJ14" s="153"/>
      <c r="AK14" s="153"/>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row>
    <row r="15" spans="2:139" s="1" customFormat="1" ht="15.95" customHeight="1">
      <c r="D15" s="380" t="s">
        <v>17</v>
      </c>
      <c r="E15" s="380"/>
      <c r="F15" s="380"/>
      <c r="G15" s="380"/>
      <c r="H15" s="380"/>
      <c r="I15" s="381"/>
      <c r="J15" s="380" t="s">
        <v>45</v>
      </c>
      <c r="K15" s="380"/>
      <c r="L15" s="380"/>
      <c r="M15" s="380"/>
      <c r="N15" s="380"/>
      <c r="O15" s="381"/>
      <c r="P15" s="380" t="s">
        <v>19</v>
      </c>
      <c r="Q15" s="380"/>
      <c r="R15" s="380"/>
      <c r="S15" s="380"/>
      <c r="T15" s="380"/>
      <c r="U15" s="381"/>
      <c r="W15" s="153"/>
      <c r="X15" s="271">
        <f>F18</f>
        <v>57.022471910112358</v>
      </c>
      <c r="Y15" s="271">
        <f>F24</f>
        <v>50.436953807740323</v>
      </c>
      <c r="Z15" s="271">
        <f>F30</f>
        <v>50.486891385767791</v>
      </c>
      <c r="AA15" s="271">
        <f>F36</f>
        <v>49.157303370786515</v>
      </c>
      <c r="AB15" s="271">
        <f>F42</f>
        <v>56.835205992509366</v>
      </c>
      <c r="AC15" s="271">
        <f>F48</f>
        <v>66.479400749063672</v>
      </c>
      <c r="AD15" s="271">
        <f>F54</f>
        <v>71.036204744069906</v>
      </c>
      <c r="AE15" s="271">
        <f>F60</f>
        <v>52.576325048235162</v>
      </c>
      <c r="AF15" s="271">
        <f>F66</f>
        <v>68.757802746566796</v>
      </c>
      <c r="AG15" s="153"/>
      <c r="AH15" s="153"/>
      <c r="AI15" s="153"/>
      <c r="AJ15" s="153"/>
      <c r="AK15" s="153"/>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row>
    <row r="16" spans="2:139" s="1" customFormat="1" ht="15.95" customHeight="1">
      <c r="D16" s="378" t="s">
        <v>68</v>
      </c>
      <c r="E16" s="379"/>
      <c r="F16" s="378" t="s">
        <v>69</v>
      </c>
      <c r="G16" s="379"/>
      <c r="H16" s="378" t="s">
        <v>22</v>
      </c>
      <c r="I16" s="379"/>
      <c r="J16" s="378" t="s">
        <v>68</v>
      </c>
      <c r="K16" s="379"/>
      <c r="L16" s="378" t="s">
        <v>69</v>
      </c>
      <c r="M16" s="379"/>
      <c r="N16" s="378" t="s">
        <v>23</v>
      </c>
      <c r="O16" s="379"/>
      <c r="P16" s="378" t="s">
        <v>68</v>
      </c>
      <c r="Q16" s="379"/>
      <c r="R16" s="378" t="s">
        <v>69</v>
      </c>
      <c r="S16" s="379"/>
      <c r="T16" s="378" t="s">
        <v>24</v>
      </c>
      <c r="U16" s="379"/>
      <c r="W16" s="153"/>
      <c r="X16" s="271">
        <f>J18</f>
        <v>97.641351351351346</v>
      </c>
      <c r="Y16" s="271">
        <f>J24</f>
        <v>96.096865912762524</v>
      </c>
      <c r="Z16" s="271">
        <f>J30</f>
        <v>89.871773940345363</v>
      </c>
      <c r="AA16" s="271">
        <f>J36</f>
        <v>87.752670682730923</v>
      </c>
      <c r="AB16" s="271">
        <f>J42</f>
        <v>87.943031496062986</v>
      </c>
      <c r="AC16" s="271">
        <f>J48</f>
        <v>94.171088180112577</v>
      </c>
      <c r="AD16" s="271">
        <f>J54</f>
        <v>103.96180933852141</v>
      </c>
      <c r="AE16" s="271">
        <f>J60</f>
        <v>91.897068902661317</v>
      </c>
      <c r="AF16" s="271">
        <f>J66</f>
        <v>98.97761222540592</v>
      </c>
      <c r="AG16" s="153"/>
      <c r="AH16" s="153"/>
      <c r="AI16" s="153"/>
      <c r="AJ16" s="153"/>
      <c r="AK16" s="153"/>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row>
    <row r="17" spans="2:139" s="1" customFormat="1" ht="15.95" customHeight="1">
      <c r="B17" s="287" t="s">
        <v>166</v>
      </c>
      <c r="C17" s="287" t="s">
        <v>167</v>
      </c>
      <c r="D17" s="288"/>
      <c r="E17" s="288" t="s">
        <v>33</v>
      </c>
      <c r="F17" s="289"/>
      <c r="G17" s="288" t="s">
        <v>33</v>
      </c>
      <c r="H17" s="289"/>
      <c r="I17" s="288" t="s">
        <v>33</v>
      </c>
      <c r="J17" s="289"/>
      <c r="K17" s="288" t="s">
        <v>33</v>
      </c>
      <c r="L17" s="289"/>
      <c r="M17" s="288" t="s">
        <v>33</v>
      </c>
      <c r="N17" s="289"/>
      <c r="O17" s="288" t="s">
        <v>33</v>
      </c>
      <c r="P17" s="289"/>
      <c r="Q17" s="288" t="s">
        <v>33</v>
      </c>
      <c r="R17" s="289"/>
      <c r="S17" s="288" t="s">
        <v>33</v>
      </c>
      <c r="T17" s="289"/>
      <c r="U17" s="288" t="s">
        <v>33</v>
      </c>
      <c r="W17" s="153"/>
      <c r="X17" s="271">
        <f>L18</f>
        <v>125.67282706506083</v>
      </c>
      <c r="Y17" s="271">
        <f>L24</f>
        <v>109.11215579483263</v>
      </c>
      <c r="Z17" s="271">
        <f>L30</f>
        <v>97.199755157613424</v>
      </c>
      <c r="AA17" s="271">
        <f>L36</f>
        <v>92.976572342389176</v>
      </c>
      <c r="AB17" s="271">
        <f>L42</f>
        <v>93.733839679248263</v>
      </c>
      <c r="AC17" s="271">
        <f>L48</f>
        <v>113.82061858429081</v>
      </c>
      <c r="AD17" s="271">
        <f>L54</f>
        <v>124.4936661854851</v>
      </c>
      <c r="AE17" s="271">
        <f>L60</f>
        <v>104.01253515135417</v>
      </c>
      <c r="AF17" s="271">
        <f>L66</f>
        <v>119.33397680951056</v>
      </c>
      <c r="AG17" s="153"/>
      <c r="AH17" s="153"/>
      <c r="AI17" s="153"/>
      <c r="AJ17" s="153"/>
      <c r="AK17" s="153"/>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row>
    <row r="18" spans="2:139" s="1" customFormat="1" ht="15.95" customHeight="1">
      <c r="B18" s="290" t="s">
        <v>157</v>
      </c>
      <c r="C18" s="291" t="s">
        <v>25</v>
      </c>
      <c r="D18" s="160">
        <v>80.166666666666671</v>
      </c>
      <c r="E18" s="161">
        <v>9.7171532846214799</v>
      </c>
      <c r="F18" s="161">
        <v>57.022471910112358</v>
      </c>
      <c r="G18" s="161">
        <v>-7.474720243446912</v>
      </c>
      <c r="H18" s="161">
        <v>140.587848932707</v>
      </c>
      <c r="I18" s="162">
        <v>18.580731204894665</v>
      </c>
      <c r="J18" s="170">
        <v>97.641351351351346</v>
      </c>
      <c r="K18" s="161">
        <v>13.502833867137454</v>
      </c>
      <c r="L18" s="171">
        <v>125.67282706506083</v>
      </c>
      <c r="M18" s="161">
        <v>42.326189613273542</v>
      </c>
      <c r="N18" s="161">
        <v>77.694879339964231</v>
      </c>
      <c r="O18" s="162">
        <v>-20.251617656885916</v>
      </c>
      <c r="P18" s="170">
        <v>78.275816666666671</v>
      </c>
      <c r="Q18" s="161">
        <v>24.532078216452746</v>
      </c>
      <c r="R18" s="171">
        <v>71.661752511818392</v>
      </c>
      <c r="S18" s="161">
        <v>31.687705106603477</v>
      </c>
      <c r="T18" s="161">
        <v>109.22955959495629</v>
      </c>
      <c r="U18" s="162">
        <v>-5.4337850934683516</v>
      </c>
      <c r="W18" s="153"/>
      <c r="X18" s="271"/>
      <c r="Y18" s="271"/>
      <c r="Z18" s="271"/>
      <c r="AA18" s="271"/>
      <c r="AB18" s="271"/>
      <c r="AC18" s="271"/>
      <c r="AD18" s="271"/>
      <c r="AE18" s="271"/>
      <c r="AF18" s="271"/>
      <c r="AG18" s="153"/>
      <c r="AH18" s="153"/>
      <c r="AI18" s="153"/>
      <c r="AJ18" s="153"/>
      <c r="AK18" s="153"/>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row>
    <row r="19" spans="2:139" s="1" customFormat="1" ht="15.95" customHeight="1">
      <c r="B19" s="155"/>
      <c r="C19" s="157" t="s">
        <v>26</v>
      </c>
      <c r="D19" s="163">
        <v>76.392156862745097</v>
      </c>
      <c r="E19" s="73">
        <v>-4.7743197001528621</v>
      </c>
      <c r="F19" s="73">
        <v>47.165196768694877</v>
      </c>
      <c r="G19" s="73">
        <v>-22.092814353079376</v>
      </c>
      <c r="H19" s="73">
        <v>161.96721755953922</v>
      </c>
      <c r="I19" s="164">
        <v>22.229649947057144</v>
      </c>
      <c r="J19" s="172">
        <v>88.649609856262828</v>
      </c>
      <c r="K19" s="73">
        <v>4.5360430518522046</v>
      </c>
      <c r="L19" s="74">
        <v>98.580491187365624</v>
      </c>
      <c r="M19" s="73">
        <v>15.809792331517517</v>
      </c>
      <c r="N19" s="73">
        <v>89.926119040877253</v>
      </c>
      <c r="O19" s="164">
        <v>-9.7347115927874288</v>
      </c>
      <c r="P19" s="172">
        <v>67.721349019607842</v>
      </c>
      <c r="Q19" s="73">
        <v>-0.45484184534364436</v>
      </c>
      <c r="R19" s="74">
        <v>46.49568264406691</v>
      </c>
      <c r="S19" s="73">
        <v>-9.7758500909537904</v>
      </c>
      <c r="T19" s="73">
        <v>145.65083286975084</v>
      </c>
      <c r="U19" s="164">
        <v>10.330946043807655</v>
      </c>
      <c r="W19" s="153"/>
      <c r="X19" s="153"/>
      <c r="Y19" s="153"/>
      <c r="Z19" s="153"/>
      <c r="AA19" s="153"/>
      <c r="AB19" s="153"/>
      <c r="AC19" s="153"/>
      <c r="AD19" s="153"/>
      <c r="AE19" s="153"/>
      <c r="AF19" s="153"/>
      <c r="AG19" s="153"/>
      <c r="AH19" s="153"/>
      <c r="AI19" s="153"/>
      <c r="AJ19" s="153"/>
      <c r="AK19" s="153"/>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row>
    <row r="20" spans="2:139" s="1" customFormat="1" ht="15.95" customHeight="1">
      <c r="B20" s="155"/>
      <c r="C20" s="158" t="s">
        <v>27</v>
      </c>
      <c r="D20" s="165">
        <v>77.794871794871796</v>
      </c>
      <c r="E20" s="87">
        <v>-0.84967320256577594</v>
      </c>
      <c r="F20" s="87">
        <v>47.733229783516165</v>
      </c>
      <c r="G20" s="87">
        <v>-22.372703280366277</v>
      </c>
      <c r="H20" s="87">
        <v>162.97843692480083</v>
      </c>
      <c r="I20" s="166">
        <v>27.726110514382853</v>
      </c>
      <c r="J20" s="173">
        <v>88.694429795649313</v>
      </c>
      <c r="K20" s="87">
        <v>4.6428801785573848</v>
      </c>
      <c r="L20" s="88">
        <v>101.76824957182617</v>
      </c>
      <c r="M20" s="87">
        <v>18.491327283619921</v>
      </c>
      <c r="N20" s="87">
        <v>87.153341212843799</v>
      </c>
      <c r="O20" s="166">
        <v>-11.687308617882403</v>
      </c>
      <c r="P20" s="173">
        <v>68.999717948717944</v>
      </c>
      <c r="Q20" s="87">
        <v>3.7537576673131152</v>
      </c>
      <c r="R20" s="88">
        <v>48.577272414781987</v>
      </c>
      <c r="S20" s="87">
        <v>-8.018385782588318</v>
      </c>
      <c r="T20" s="87">
        <v>142.04115323629381</v>
      </c>
      <c r="U20" s="166">
        <v>12.798365792904361</v>
      </c>
      <c r="W20" s="153"/>
      <c r="X20" s="153"/>
      <c r="Y20" s="153"/>
      <c r="Z20" s="153"/>
      <c r="AA20" s="153"/>
      <c r="AB20" s="153"/>
      <c r="AC20" s="153"/>
      <c r="AD20" s="153"/>
      <c r="AE20" s="153"/>
      <c r="AF20" s="153"/>
      <c r="AG20" s="153"/>
      <c r="AH20" s="153"/>
      <c r="AI20" s="153"/>
      <c r="AJ20" s="153"/>
      <c r="AK20" s="153"/>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row>
    <row r="21" spans="2:139" s="1" customFormat="1" ht="15.95" customHeight="1">
      <c r="B21" s="156"/>
      <c r="C21" s="159" t="s">
        <v>28</v>
      </c>
      <c r="D21" s="167">
        <v>79.102564102564102</v>
      </c>
      <c r="E21" s="168">
        <v>-6.4049137348289742</v>
      </c>
      <c r="F21" s="168">
        <v>50.819592979745551</v>
      </c>
      <c r="G21" s="168">
        <v>-20.213672909679069</v>
      </c>
      <c r="H21" s="168">
        <v>155.65367501892783</v>
      </c>
      <c r="I21" s="169">
        <v>17.307174898806892</v>
      </c>
      <c r="J21" s="174">
        <v>83.16295623987034</v>
      </c>
      <c r="K21" s="168">
        <v>2.2273888726134734</v>
      </c>
      <c r="L21" s="175">
        <v>91.266123912518722</v>
      </c>
      <c r="M21" s="168">
        <v>9.838803319601821</v>
      </c>
      <c r="N21" s="168">
        <v>91.121385104073838</v>
      </c>
      <c r="O21" s="169">
        <v>-6.9296225168180756</v>
      </c>
      <c r="P21" s="174">
        <v>65.784030769230768</v>
      </c>
      <c r="Q21" s="168">
        <v>-4.3201871981091022</v>
      </c>
      <c r="R21" s="175">
        <v>46.38107270073224</v>
      </c>
      <c r="S21" s="168">
        <v>-12.363653111285872</v>
      </c>
      <c r="T21" s="168">
        <v>141.83378464258317</v>
      </c>
      <c r="U21" s="169">
        <v>9.1782304931633458</v>
      </c>
      <c r="W21" s="153"/>
      <c r="X21" s="153"/>
      <c r="Y21" s="153"/>
      <c r="Z21" s="153"/>
      <c r="AA21" s="153"/>
      <c r="AB21" s="153"/>
      <c r="AC21" s="153"/>
      <c r="AD21" s="153"/>
      <c r="AE21" s="153"/>
      <c r="AF21" s="153"/>
      <c r="AG21" s="153"/>
      <c r="AH21" s="153"/>
      <c r="AI21" s="153"/>
      <c r="AJ21" s="153"/>
      <c r="AK21" s="153"/>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row>
    <row r="22" spans="2:139" s="1" customFormat="1" ht="5.0999999999999996" customHeight="1">
      <c r="B22" s="20"/>
      <c r="C22" s="20"/>
      <c r="D22" s="87"/>
      <c r="E22" s="87"/>
      <c r="F22" s="87"/>
      <c r="G22" s="87"/>
      <c r="H22" s="87"/>
      <c r="I22" s="87"/>
      <c r="J22" s="88"/>
      <c r="K22" s="87"/>
      <c r="L22" s="88"/>
      <c r="M22" s="87"/>
      <c r="N22" s="87"/>
      <c r="O22" s="87"/>
      <c r="P22" s="88"/>
      <c r="Q22" s="87"/>
      <c r="R22" s="88"/>
      <c r="S22" s="87"/>
      <c r="T22" s="87"/>
      <c r="U22" s="87"/>
      <c r="W22" s="153"/>
      <c r="X22" s="153"/>
      <c r="Y22" s="153"/>
      <c r="Z22" s="153"/>
      <c r="AA22" s="153"/>
      <c r="AB22" s="153"/>
      <c r="AC22" s="153"/>
      <c r="AD22" s="153"/>
      <c r="AE22" s="153"/>
      <c r="AF22" s="153"/>
      <c r="AG22" s="153"/>
      <c r="AH22" s="153"/>
      <c r="AI22" s="153"/>
      <c r="AJ22" s="153"/>
      <c r="AK22" s="153"/>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row>
    <row r="23" spans="2:139" s="1" customFormat="1" ht="5.0999999999999996" customHeight="1">
      <c r="B23" s="20"/>
      <c r="C23" s="20"/>
      <c r="D23" s="87"/>
      <c r="E23" s="87"/>
      <c r="F23" s="87"/>
      <c r="G23" s="87"/>
      <c r="H23" s="87"/>
      <c r="I23" s="87"/>
      <c r="J23" s="88"/>
      <c r="K23" s="87"/>
      <c r="L23" s="88"/>
      <c r="M23" s="87"/>
      <c r="N23" s="87"/>
      <c r="O23" s="87"/>
      <c r="P23" s="88"/>
      <c r="Q23" s="87"/>
      <c r="R23" s="88"/>
      <c r="S23" s="87"/>
      <c r="T23" s="87"/>
      <c r="U23" s="87"/>
      <c r="W23" s="153"/>
      <c r="X23" s="153"/>
      <c r="Y23" s="153"/>
      <c r="Z23" s="153"/>
      <c r="AA23" s="153"/>
      <c r="AB23" s="153"/>
      <c r="AC23" s="153"/>
      <c r="AD23" s="153"/>
      <c r="AE23" s="153"/>
      <c r="AF23" s="153"/>
      <c r="AG23" s="153"/>
      <c r="AH23" s="153"/>
      <c r="AI23" s="153"/>
      <c r="AJ23" s="153"/>
      <c r="AK23" s="15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row>
    <row r="24" spans="2:139" s="1" customFormat="1" ht="15.95" customHeight="1">
      <c r="B24" s="292" t="s">
        <v>158</v>
      </c>
      <c r="C24" s="291" t="s">
        <v>25</v>
      </c>
      <c r="D24" s="160">
        <v>82.533333333333331</v>
      </c>
      <c r="E24" s="161">
        <v>-0.36217303818928054</v>
      </c>
      <c r="F24" s="161">
        <v>50.436953807740323</v>
      </c>
      <c r="G24" s="161">
        <v>-12.69264828942547</v>
      </c>
      <c r="H24" s="161">
        <v>163.63663366349718</v>
      </c>
      <c r="I24" s="162">
        <v>14.123066396651868</v>
      </c>
      <c r="J24" s="170">
        <v>96.096865912762524</v>
      </c>
      <c r="K24" s="161">
        <v>7.7259104597581771</v>
      </c>
      <c r="L24" s="171">
        <v>109.11215579483263</v>
      </c>
      <c r="M24" s="161">
        <v>29.328401542569203</v>
      </c>
      <c r="N24" s="161">
        <v>88.071640792695476</v>
      </c>
      <c r="O24" s="162">
        <v>-16.703593970979554</v>
      </c>
      <c r="P24" s="170">
        <v>79.311946666666671</v>
      </c>
      <c r="Q24" s="161">
        <v>7.3357562568695931</v>
      </c>
      <c r="R24" s="171">
        <v>55.03284761686939</v>
      </c>
      <c r="S24" s="161">
        <v>12.913202396578566</v>
      </c>
      <c r="T24" s="161">
        <v>144.11746820513576</v>
      </c>
      <c r="U24" s="162">
        <v>-4.9395872416888489</v>
      </c>
      <c r="W24" s="153"/>
      <c r="X24" s="153"/>
      <c r="Y24" s="153"/>
      <c r="Z24" s="153"/>
      <c r="AA24" s="153"/>
      <c r="AB24" s="153"/>
      <c r="AC24" s="153"/>
      <c r="AD24" s="153"/>
      <c r="AE24" s="153"/>
      <c r="AF24" s="153"/>
      <c r="AG24" s="153"/>
      <c r="AH24" s="153"/>
      <c r="AI24" s="153"/>
      <c r="AJ24" s="153"/>
      <c r="AK24" s="153"/>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row>
    <row r="25" spans="2:139" s="1" customFormat="1" ht="15.95" customHeight="1">
      <c r="B25" s="176"/>
      <c r="C25" s="157" t="s">
        <v>26</v>
      </c>
      <c r="D25" s="163">
        <v>78.925925925925924</v>
      </c>
      <c r="E25" s="73">
        <v>-7.1245449418445412</v>
      </c>
      <c r="F25" s="73">
        <v>46.665733678538942</v>
      </c>
      <c r="G25" s="73">
        <v>-25.178188974946902</v>
      </c>
      <c r="H25" s="73">
        <v>169.13036548333312</v>
      </c>
      <c r="I25" s="164">
        <v>24.128851983021203</v>
      </c>
      <c r="J25" s="172">
        <v>87.597268887846084</v>
      </c>
      <c r="K25" s="73">
        <v>2.4764138431302105</v>
      </c>
      <c r="L25" s="74">
        <v>94.937118562871262</v>
      </c>
      <c r="M25" s="73">
        <v>11.684844534471404</v>
      </c>
      <c r="N25" s="73">
        <v>92.268725040152816</v>
      </c>
      <c r="O25" s="164">
        <v>-8.245013662987855</v>
      </c>
      <c r="P25" s="172">
        <v>69.136955555555559</v>
      </c>
      <c r="Q25" s="73">
        <v>-4.8245643158253104</v>
      </c>
      <c r="R25" s="74">
        <v>44.303102910628255</v>
      </c>
      <c r="S25" s="73">
        <v>-16.435376678801482</v>
      </c>
      <c r="T25" s="73">
        <v>156.05443188723874</v>
      </c>
      <c r="U25" s="164">
        <v>13.894411177265615</v>
      </c>
      <c r="W25" s="153"/>
      <c r="X25" s="153"/>
      <c r="Y25" s="153"/>
      <c r="Z25" s="153"/>
      <c r="AA25" s="153"/>
      <c r="AB25" s="153"/>
      <c r="AC25" s="153"/>
      <c r="AD25" s="153"/>
      <c r="AE25" s="153"/>
      <c r="AF25" s="153"/>
      <c r="AG25" s="153"/>
      <c r="AH25" s="153"/>
      <c r="AI25" s="153"/>
      <c r="AJ25" s="153"/>
      <c r="AK25" s="153"/>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row>
    <row r="26" spans="2:139" s="1" customFormat="1" ht="15.95" customHeight="1">
      <c r="B26" s="176"/>
      <c r="C26" s="158" t="s">
        <v>27</v>
      </c>
      <c r="D26" s="165">
        <v>81.333333333333329</v>
      </c>
      <c r="E26" s="87">
        <v>-3.557312252926307</v>
      </c>
      <c r="F26" s="87">
        <v>46.946898359382587</v>
      </c>
      <c r="G26" s="87">
        <v>-23.138399950501856</v>
      </c>
      <c r="H26" s="87">
        <v>173.24538185822081</v>
      </c>
      <c r="I26" s="166">
        <v>25.475774229088927</v>
      </c>
      <c r="J26" s="173">
        <v>87.758581336696096</v>
      </c>
      <c r="K26" s="87">
        <v>1.5753131181799973</v>
      </c>
      <c r="L26" s="88">
        <v>96.134027865716817</v>
      </c>
      <c r="M26" s="87">
        <v>14.03776009070377</v>
      </c>
      <c r="N26" s="87">
        <v>91.287739924197837</v>
      </c>
      <c r="O26" s="166">
        <v>-10.928351243149297</v>
      </c>
      <c r="P26" s="173">
        <v>71.376979487179483</v>
      </c>
      <c r="Q26" s="87">
        <v>-2.0380379413317682</v>
      </c>
      <c r="R26" s="88">
        <v>45.131944350898607</v>
      </c>
      <c r="S26" s="87">
        <v>-12.348752933793955</v>
      </c>
      <c r="T26" s="87">
        <v>158.15179362144215</v>
      </c>
      <c r="U26" s="166">
        <v>11.763340896507632</v>
      </c>
      <c r="W26" s="153"/>
      <c r="X26" s="153"/>
      <c r="Y26" s="153"/>
      <c r="Z26" s="153"/>
      <c r="AA26" s="153"/>
      <c r="AB26" s="153"/>
      <c r="AC26" s="153"/>
      <c r="AD26" s="153"/>
      <c r="AE26" s="153"/>
      <c r="AF26" s="153"/>
      <c r="AG26" s="153"/>
      <c r="AH26" s="153"/>
      <c r="AI26" s="153"/>
      <c r="AJ26" s="153"/>
      <c r="AK26" s="153"/>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row>
    <row r="27" spans="2:139" s="1" customFormat="1" ht="15.95" customHeight="1">
      <c r="B27" s="177"/>
      <c r="C27" s="159" t="s">
        <v>28</v>
      </c>
      <c r="D27" s="167">
        <v>81.132075471698116</v>
      </c>
      <c r="E27" s="168">
        <v>-7.4809665673536854</v>
      </c>
      <c r="F27" s="168">
        <v>50.12197721512991</v>
      </c>
      <c r="G27" s="168">
        <v>-21.941768942856275</v>
      </c>
      <c r="H27" s="168">
        <v>161.86926370345952</v>
      </c>
      <c r="I27" s="169">
        <v>18.525659856339985</v>
      </c>
      <c r="J27" s="174">
        <v>83.306350387596893</v>
      </c>
      <c r="K27" s="168">
        <v>2.3364271925641549</v>
      </c>
      <c r="L27" s="175">
        <v>90.161594437317689</v>
      </c>
      <c r="M27" s="168">
        <v>7.4459657675450144</v>
      </c>
      <c r="N27" s="168">
        <v>92.396713819795679</v>
      </c>
      <c r="O27" s="169">
        <v>-4.7554494377684575</v>
      </c>
      <c r="P27" s="174">
        <v>67.588171069182394</v>
      </c>
      <c r="Q27" s="168">
        <v>-5.3193267119726872</v>
      </c>
      <c r="R27" s="175">
        <v>45.190773820670209</v>
      </c>
      <c r="S27" s="168">
        <v>-16.12957977958423</v>
      </c>
      <c r="T27" s="168">
        <v>149.56188034607871</v>
      </c>
      <c r="U27" s="169">
        <v>12.889232031007793</v>
      </c>
      <c r="W27" s="153"/>
      <c r="X27" s="153"/>
      <c r="Y27" s="153"/>
      <c r="Z27" s="153"/>
      <c r="AA27" s="153"/>
      <c r="AB27" s="153"/>
      <c r="AC27" s="153"/>
      <c r="AD27" s="153"/>
      <c r="AE27" s="153"/>
      <c r="AF27" s="153"/>
      <c r="AG27" s="153"/>
      <c r="AH27" s="153"/>
      <c r="AI27" s="153"/>
      <c r="AJ27" s="153"/>
      <c r="AK27" s="153"/>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row>
    <row r="28" spans="2:139" s="1" customFormat="1" ht="5.0999999999999996" customHeight="1">
      <c r="B28"/>
      <c r="C28" s="20"/>
      <c r="D28" s="87"/>
      <c r="E28" s="87"/>
      <c r="F28" s="87"/>
      <c r="G28" s="87"/>
      <c r="H28" s="87"/>
      <c r="I28" s="87"/>
      <c r="J28" s="88"/>
      <c r="K28" s="87"/>
      <c r="L28" s="88"/>
      <c r="M28" s="87"/>
      <c r="N28" s="87"/>
      <c r="O28" s="87"/>
      <c r="P28" s="88"/>
      <c r="Q28" s="87"/>
      <c r="R28" s="88"/>
      <c r="S28" s="87"/>
      <c r="T28" s="87"/>
      <c r="U28" s="87"/>
      <c r="W28" s="153"/>
      <c r="X28" s="153"/>
      <c r="Y28" s="153"/>
      <c r="Z28" s="153"/>
      <c r="AA28" s="153"/>
      <c r="AB28" s="153"/>
      <c r="AC28" s="153"/>
      <c r="AD28" s="153"/>
      <c r="AE28" s="153"/>
      <c r="AF28" s="153"/>
      <c r="AG28" s="153"/>
      <c r="AH28" s="153"/>
      <c r="AI28" s="153"/>
      <c r="AJ28" s="153"/>
      <c r="AK28" s="153"/>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row>
    <row r="29" spans="2:139" s="1" customFormat="1" ht="5.0999999999999996" customHeight="1">
      <c r="B29"/>
      <c r="C29" s="20"/>
      <c r="D29" s="87"/>
      <c r="E29" s="87"/>
      <c r="F29" s="87"/>
      <c r="G29" s="87"/>
      <c r="H29" s="87"/>
      <c r="I29" s="87"/>
      <c r="J29" s="88"/>
      <c r="K29" s="87"/>
      <c r="L29" s="88"/>
      <c r="M29" s="87"/>
      <c r="N29" s="87"/>
      <c r="O29" s="87"/>
      <c r="P29" s="88"/>
      <c r="Q29" s="87"/>
      <c r="R29" s="88"/>
      <c r="S29" s="87"/>
      <c r="T29" s="87"/>
      <c r="U29" s="87"/>
      <c r="W29" s="153"/>
      <c r="X29" s="153"/>
      <c r="Y29" s="153"/>
      <c r="Z29" s="153"/>
      <c r="AA29" s="153"/>
      <c r="AB29" s="153"/>
      <c r="AC29" s="153"/>
      <c r="AD29" s="153"/>
      <c r="AE29" s="153"/>
      <c r="AF29" s="153"/>
      <c r="AG29" s="153"/>
      <c r="AH29" s="153"/>
      <c r="AI29" s="153"/>
      <c r="AJ29" s="153"/>
      <c r="AK29" s="153"/>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row>
    <row r="30" spans="2:139" s="1" customFormat="1" ht="15.95" customHeight="1">
      <c r="B30" s="292" t="s">
        <v>159</v>
      </c>
      <c r="C30" s="291" t="s">
        <v>25</v>
      </c>
      <c r="D30" s="160">
        <v>84.933333333333337</v>
      </c>
      <c r="E30" s="161">
        <v>-2.0000000000376925</v>
      </c>
      <c r="F30" s="161">
        <v>50.486891385767791</v>
      </c>
      <c r="G30" s="161">
        <v>-20.456980600555429</v>
      </c>
      <c r="H30" s="161">
        <v>168.22848664677696</v>
      </c>
      <c r="I30" s="161">
        <v>23.203771669558993</v>
      </c>
      <c r="J30" s="170">
        <v>89.871773940345363</v>
      </c>
      <c r="K30" s="161">
        <v>4.6922974281898249</v>
      </c>
      <c r="L30" s="171">
        <v>97.199755157613424</v>
      </c>
      <c r="M30" s="161">
        <v>11.435292506986965</v>
      </c>
      <c r="N30" s="161">
        <v>92.460905682969042</v>
      </c>
      <c r="O30" s="162">
        <v>-6.0510408571395784</v>
      </c>
      <c r="P30" s="170">
        <v>76.331093333333328</v>
      </c>
      <c r="Q30" s="161">
        <v>2.5984514795892535</v>
      </c>
      <c r="R30" s="171">
        <v>49.073134813656516</v>
      </c>
      <c r="S30" s="161">
        <v>-11.361003663341279</v>
      </c>
      <c r="T30" s="161">
        <v>155.54558237030253</v>
      </c>
      <c r="U30" s="162">
        <v>15.748661108278993</v>
      </c>
      <c r="W30" s="153"/>
      <c r="X30" s="153"/>
      <c r="Y30" s="153"/>
      <c r="Z30" s="153"/>
      <c r="AA30" s="153"/>
      <c r="AB30" s="153"/>
      <c r="AC30" s="153"/>
      <c r="AD30" s="153"/>
      <c r="AE30" s="153"/>
      <c r="AF30" s="153"/>
      <c r="AG30" s="153"/>
      <c r="AH30" s="153"/>
      <c r="AI30" s="153"/>
      <c r="AJ30" s="153"/>
      <c r="AK30" s="153"/>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row>
    <row r="31" spans="2:139" s="1" customFormat="1" ht="15.95" customHeight="1">
      <c r="B31" s="176"/>
      <c r="C31" s="157" t="s">
        <v>26</v>
      </c>
      <c r="D31" s="163">
        <v>81.333333333333329</v>
      </c>
      <c r="E31" s="73">
        <v>-6.0688405796910017</v>
      </c>
      <c r="F31" s="73">
        <v>48.99258430110536</v>
      </c>
      <c r="G31" s="73">
        <v>-27.322755754080216</v>
      </c>
      <c r="H31" s="73">
        <v>166.01151887288216</v>
      </c>
      <c r="I31" s="73">
        <v>29.244250239436063</v>
      </c>
      <c r="J31" s="172">
        <v>86.257477231329688</v>
      </c>
      <c r="K31" s="73">
        <v>2.4500236209436497</v>
      </c>
      <c r="L31" s="74">
        <v>92.83224133112175</v>
      </c>
      <c r="M31" s="73">
        <v>4.6766077532453254</v>
      </c>
      <c r="N31" s="73">
        <v>92.917585522555214</v>
      </c>
      <c r="O31" s="164">
        <v>-2.1271076509124835</v>
      </c>
      <c r="P31" s="172">
        <v>70.156081481481479</v>
      </c>
      <c r="Q31" s="73">
        <v>-3.7675049864246892</v>
      </c>
      <c r="R31" s="74">
        <v>45.480914092755398</v>
      </c>
      <c r="S31" s="73">
        <v>-23.923926114876146</v>
      </c>
      <c r="T31" s="73">
        <v>154.25389502579887</v>
      </c>
      <c r="U31" s="164">
        <v>26.495085904051663</v>
      </c>
      <c r="W31" s="153"/>
      <c r="X31" s="153"/>
      <c r="Y31" s="153"/>
      <c r="Z31" s="153"/>
      <c r="AA31" s="153"/>
      <c r="AB31" s="153"/>
      <c r="AC31" s="153"/>
      <c r="AD31" s="153"/>
      <c r="AE31" s="153"/>
      <c r="AF31" s="153"/>
      <c r="AG31" s="153"/>
      <c r="AH31" s="153"/>
      <c r="AI31" s="153"/>
      <c r="AJ31" s="153"/>
      <c r="AK31" s="153"/>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row>
    <row r="32" spans="2:139" s="1" customFormat="1" ht="15.95" customHeight="1">
      <c r="B32" s="176"/>
      <c r="C32" s="158" t="s">
        <v>27</v>
      </c>
      <c r="D32" s="165">
        <v>83.487179487179489</v>
      </c>
      <c r="E32" s="87">
        <v>-3.8535360991805727</v>
      </c>
      <c r="F32" s="87">
        <v>48.951863354037265</v>
      </c>
      <c r="G32" s="87">
        <v>-25.403716823956131</v>
      </c>
      <c r="H32" s="87">
        <v>170.54954350447113</v>
      </c>
      <c r="I32" s="87">
        <v>28.889081073834266</v>
      </c>
      <c r="J32" s="173">
        <v>85.992033169533173</v>
      </c>
      <c r="K32" s="87">
        <v>1.8708891650723236</v>
      </c>
      <c r="L32" s="88">
        <v>91.232101565138052</v>
      </c>
      <c r="M32" s="87">
        <v>4.8360521886975167</v>
      </c>
      <c r="N32" s="87">
        <v>94.256332688086005</v>
      </c>
      <c r="O32" s="166">
        <v>-2.8283810404488667</v>
      </c>
      <c r="P32" s="173">
        <v>71.792323076923083</v>
      </c>
      <c r="Q32" s="87">
        <v>-2.0547423235966735</v>
      </c>
      <c r="R32" s="88">
        <v>44.659813693182869</v>
      </c>
      <c r="S32" s="87">
        <v>-21.796201638700285</v>
      </c>
      <c r="T32" s="87">
        <v>160.75374512333519</v>
      </c>
      <c r="U32" s="166">
        <v>25.243606741363607</v>
      </c>
      <c r="W32" s="153"/>
      <c r="X32" s="153"/>
      <c r="Y32" s="153"/>
      <c r="Z32" s="153"/>
      <c r="AA32" s="153"/>
      <c r="AB32" s="153"/>
      <c r="AC32" s="153"/>
      <c r="AD32" s="153"/>
      <c r="AE32" s="153"/>
      <c r="AF32" s="153"/>
      <c r="AG32" s="153"/>
      <c r="AH32" s="153"/>
      <c r="AI32" s="153"/>
      <c r="AJ32" s="153"/>
      <c r="AK32" s="153"/>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row>
    <row r="33" spans="1:139" s="1" customFormat="1" ht="15.95" customHeight="1">
      <c r="B33" s="177"/>
      <c r="C33" s="159" t="s">
        <v>28</v>
      </c>
      <c r="D33" s="167">
        <v>82.968553459119491</v>
      </c>
      <c r="E33" s="168">
        <v>-6.9645317738586776</v>
      </c>
      <c r="F33" s="168">
        <v>53.692212959454338</v>
      </c>
      <c r="G33" s="168">
        <v>-20.322852735187933</v>
      </c>
      <c r="H33" s="168">
        <v>154.5262318051644</v>
      </c>
      <c r="I33" s="168">
        <v>16.76556129306211</v>
      </c>
      <c r="J33" s="174">
        <v>83.451826864766531</v>
      </c>
      <c r="K33" s="168">
        <v>1.9208134783658164</v>
      </c>
      <c r="L33" s="175">
        <v>91.034510573252874</v>
      </c>
      <c r="M33" s="168">
        <v>5.0627986887335297</v>
      </c>
      <c r="N33" s="168">
        <v>91.670539380306792</v>
      </c>
      <c r="O33" s="169">
        <v>-2.9905782536998857</v>
      </c>
      <c r="P33" s="174">
        <v>69.238773584905658</v>
      </c>
      <c r="Q33" s="168">
        <v>-5.1774939605011054</v>
      </c>
      <c r="R33" s="175">
        <v>48.878443283587906</v>
      </c>
      <c r="S33" s="168">
        <v>-16.288959168320716</v>
      </c>
      <c r="T33" s="168">
        <v>141.65503018001615</v>
      </c>
      <c r="U33" s="169">
        <v>13.273595809458108</v>
      </c>
      <c r="W33" s="153"/>
      <c r="X33" s="153"/>
      <c r="Y33" s="153"/>
      <c r="Z33" s="153"/>
      <c r="AA33" s="153"/>
      <c r="AB33" s="153"/>
      <c r="AC33" s="153"/>
      <c r="AD33" s="153"/>
      <c r="AE33" s="153"/>
      <c r="AF33" s="153"/>
      <c r="AG33" s="153"/>
      <c r="AH33" s="153"/>
      <c r="AI33" s="153"/>
      <c r="AJ33" s="153"/>
      <c r="AK33" s="15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row>
    <row r="34" spans="1:139" s="1" customFormat="1" ht="5.0999999999999996" customHeight="1">
      <c r="B34"/>
      <c r="C34" s="20"/>
      <c r="D34" s="87"/>
      <c r="E34" s="87"/>
      <c r="F34" s="87"/>
      <c r="G34" s="87"/>
      <c r="H34" s="87"/>
      <c r="I34" s="87"/>
      <c r="J34" s="88"/>
      <c r="K34" s="87"/>
      <c r="L34" s="88"/>
      <c r="M34" s="87"/>
      <c r="N34" s="87"/>
      <c r="O34" s="87"/>
      <c r="P34" s="88"/>
      <c r="Q34" s="87"/>
      <c r="R34" s="88"/>
      <c r="S34" s="87"/>
      <c r="T34" s="87"/>
      <c r="U34" s="87"/>
      <c r="W34" s="153"/>
      <c r="X34" s="153"/>
      <c r="Y34" s="153"/>
      <c r="Z34" s="153"/>
      <c r="AA34" s="153"/>
      <c r="AB34" s="153"/>
      <c r="AC34" s="153"/>
      <c r="AD34" s="153"/>
      <c r="AE34" s="153"/>
      <c r="AF34" s="153"/>
      <c r="AG34" s="153"/>
      <c r="AH34" s="153"/>
      <c r="AI34" s="153"/>
      <c r="AJ34" s="153"/>
      <c r="AK34" s="153"/>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row>
    <row r="35" spans="1:139" s="1" customFormat="1" ht="5.0999999999999996" customHeight="1">
      <c r="B35"/>
      <c r="C35" s="20"/>
      <c r="D35" s="87"/>
      <c r="E35" s="87"/>
      <c r="F35" s="87"/>
      <c r="G35" s="87"/>
      <c r="H35" s="87"/>
      <c r="I35" s="87"/>
      <c r="J35" s="88"/>
      <c r="K35" s="87"/>
      <c r="L35" s="88"/>
      <c r="M35" s="87"/>
      <c r="N35" s="87"/>
      <c r="O35" s="87"/>
      <c r="P35" s="88"/>
      <c r="Q35" s="87"/>
      <c r="R35" s="88"/>
      <c r="S35" s="87"/>
      <c r="T35" s="87"/>
      <c r="U35" s="87"/>
      <c r="W35" s="153"/>
      <c r="X35" s="153"/>
      <c r="Y35" s="153"/>
      <c r="Z35" s="153"/>
      <c r="AA35" s="153"/>
      <c r="AB35" s="153"/>
      <c r="AC35" s="153"/>
      <c r="AD35" s="153"/>
      <c r="AE35" s="153"/>
      <c r="AF35" s="153"/>
      <c r="AG35" s="153"/>
      <c r="AH35" s="153"/>
      <c r="AI35" s="153"/>
      <c r="AJ35" s="153"/>
      <c r="AK35" s="153"/>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row>
    <row r="36" spans="1:139" s="1" customFormat="1" ht="15.95" customHeight="1">
      <c r="B36" s="292" t="s">
        <v>160</v>
      </c>
      <c r="C36" s="291" t="s">
        <v>25</v>
      </c>
      <c r="D36" s="160">
        <v>83</v>
      </c>
      <c r="E36" s="161">
        <v>-6.2146892655367232</v>
      </c>
      <c r="F36" s="161">
        <v>49.157303370786515</v>
      </c>
      <c r="G36" s="161">
        <v>-26.64323872860021</v>
      </c>
      <c r="H36" s="161">
        <v>168.84571428566798</v>
      </c>
      <c r="I36" s="161">
        <v>27.848216182086635</v>
      </c>
      <c r="J36" s="170">
        <v>87.752670682730923</v>
      </c>
      <c r="K36" s="161">
        <v>-0.24687851553259738</v>
      </c>
      <c r="L36" s="171">
        <v>92.976572342389176</v>
      </c>
      <c r="M36" s="161">
        <v>2.7589042938456716</v>
      </c>
      <c r="N36" s="161">
        <v>94.38148607970696</v>
      </c>
      <c r="O36" s="162">
        <v>-2.925082580471658</v>
      </c>
      <c r="P36" s="170">
        <v>72.834716666666665</v>
      </c>
      <c r="Q36" s="161">
        <v>-6.446225048469806</v>
      </c>
      <c r="R36" s="171">
        <v>45.704775730107038</v>
      </c>
      <c r="S36" s="161">
        <v>-24.61939589200421</v>
      </c>
      <c r="T36" s="161">
        <v>159.3590943247963</v>
      </c>
      <c r="U36" s="162">
        <v>24.108550281128711</v>
      </c>
      <c r="W36" s="153"/>
      <c r="X36" s="153"/>
      <c r="Y36" s="153"/>
      <c r="Z36" s="153"/>
      <c r="AA36" s="153"/>
      <c r="AB36" s="153"/>
      <c r="AC36" s="153"/>
      <c r="AD36" s="153"/>
      <c r="AE36" s="153"/>
      <c r="AF36" s="153"/>
      <c r="AG36" s="153"/>
      <c r="AH36" s="153"/>
      <c r="AI36" s="153"/>
      <c r="AJ36" s="153"/>
      <c r="AK36" s="153"/>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row>
    <row r="37" spans="1:139" s="1" customFormat="1" ht="15.95" customHeight="1">
      <c r="B37" s="176"/>
      <c r="C37" s="157" t="s">
        <v>26</v>
      </c>
      <c r="D37" s="163">
        <v>82.980392156862749</v>
      </c>
      <c r="E37" s="73">
        <v>-8.1597222222521175</v>
      </c>
      <c r="F37" s="73">
        <v>51.989920699622026</v>
      </c>
      <c r="G37" s="73">
        <v>-26.965386330057463</v>
      </c>
      <c r="H37" s="73">
        <v>159.60861459344596</v>
      </c>
      <c r="I37" s="73">
        <v>25.748974579211271</v>
      </c>
      <c r="J37" s="172">
        <v>83.887003780718331</v>
      </c>
      <c r="K37" s="73">
        <v>-1.5820066647890427</v>
      </c>
      <c r="L37" s="74">
        <v>95.135977470446505</v>
      </c>
      <c r="M37" s="73">
        <v>5.0939142748756971</v>
      </c>
      <c r="N37" s="73">
        <v>88.175899392864707</v>
      </c>
      <c r="O37" s="164">
        <v>-6.3523382734931726</v>
      </c>
      <c r="P37" s="172">
        <v>69.609764705882355</v>
      </c>
      <c r="Q37" s="73">
        <v>-9.612641537571653</v>
      </c>
      <c r="R37" s="74">
        <v>49.461119243695414</v>
      </c>
      <c r="S37" s="73">
        <v>-23.245065718706694</v>
      </c>
      <c r="T37" s="73">
        <v>140.73633142612061</v>
      </c>
      <c r="U37" s="164">
        <v>17.760974338311463</v>
      </c>
      <c r="W37" s="153"/>
      <c r="X37" s="153"/>
      <c r="Y37" s="153"/>
      <c r="Z37" s="153"/>
      <c r="AA37" s="153"/>
      <c r="AB37" s="153"/>
      <c r="AC37" s="153"/>
      <c r="AD37" s="153"/>
      <c r="AE37" s="153"/>
      <c r="AF37" s="153"/>
      <c r="AG37" s="153"/>
      <c r="AH37" s="153"/>
      <c r="AI37" s="153"/>
      <c r="AJ37" s="153"/>
      <c r="AK37" s="153"/>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row>
    <row r="38" spans="1:139" s="1" customFormat="1" ht="15.95" customHeight="1">
      <c r="B38" s="176"/>
      <c r="C38" s="158" t="s">
        <v>27</v>
      </c>
      <c r="D38" s="165">
        <v>84.611111111111114</v>
      </c>
      <c r="E38" s="87">
        <v>-6.3079689570399697</v>
      </c>
      <c r="F38" s="87">
        <v>51.804693254761652</v>
      </c>
      <c r="G38" s="87">
        <v>-25.647220832238201</v>
      </c>
      <c r="H38" s="87">
        <v>163.32711535411207</v>
      </c>
      <c r="I38" s="87">
        <v>26.010126442665115</v>
      </c>
      <c r="J38" s="173">
        <v>83.752173342087985</v>
      </c>
      <c r="K38" s="87">
        <v>-2.0723974640304208</v>
      </c>
      <c r="L38" s="88">
        <v>91.579470955066114</v>
      </c>
      <c r="M38" s="87">
        <v>3.4330833218904493</v>
      </c>
      <c r="N38" s="87">
        <v>91.452999748328295</v>
      </c>
      <c r="O38" s="166">
        <v>-5.3227464648033749</v>
      </c>
      <c r="P38" s="173">
        <v>70.863644444444446</v>
      </c>
      <c r="Q38" s="87">
        <v>-8.249640232402518</v>
      </c>
      <c r="R38" s="88">
        <v>47.442464012605541</v>
      </c>
      <c r="S38" s="87">
        <v>-23.094627971220767</v>
      </c>
      <c r="T38" s="87">
        <v>149.36754639393126</v>
      </c>
      <c r="U38" s="166">
        <v>19.302926892129481</v>
      </c>
      <c r="W38" s="153"/>
      <c r="X38" s="153"/>
      <c r="Y38" s="153"/>
      <c r="Z38" s="153"/>
      <c r="AA38" s="153"/>
      <c r="AB38" s="153"/>
      <c r="AC38" s="153"/>
      <c r="AD38" s="153"/>
      <c r="AE38" s="153"/>
      <c r="AF38" s="153"/>
      <c r="AG38" s="153"/>
      <c r="AH38" s="153"/>
      <c r="AI38" s="153"/>
      <c r="AJ38" s="153"/>
      <c r="AK38" s="153"/>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row>
    <row r="39" spans="1:139" s="1" customFormat="1" ht="15.95" customHeight="1">
      <c r="B39" s="177"/>
      <c r="C39" s="159" t="s">
        <v>28</v>
      </c>
      <c r="D39" s="167">
        <v>84.769230769230774</v>
      </c>
      <c r="E39" s="168">
        <v>-7.5761811573453715</v>
      </c>
      <c r="F39" s="168">
        <v>56.053400284865894</v>
      </c>
      <c r="G39" s="168">
        <v>-19.281236180577565</v>
      </c>
      <c r="H39" s="168">
        <v>151.22941755250915</v>
      </c>
      <c r="I39" s="168">
        <v>14.501033550694595</v>
      </c>
      <c r="J39" s="174">
        <v>81.190827283726563</v>
      </c>
      <c r="K39" s="168">
        <v>-1.1728119636248717</v>
      </c>
      <c r="L39" s="175">
        <v>91.694198008826916</v>
      </c>
      <c r="M39" s="168">
        <v>5.5649623381726023</v>
      </c>
      <c r="N39" s="168">
        <v>88.545217742058853</v>
      </c>
      <c r="O39" s="169">
        <v>-6.3825858054556948</v>
      </c>
      <c r="P39" s="174">
        <v>68.824839743589749</v>
      </c>
      <c r="Q39" s="168">
        <v>-8.6601387620164125</v>
      </c>
      <c r="R39" s="175">
        <v>51.397715847885287</v>
      </c>
      <c r="S39" s="168">
        <v>-14.789267374189761</v>
      </c>
      <c r="T39" s="168">
        <v>133.90641706192042</v>
      </c>
      <c r="U39" s="169">
        <v>7.1929068361034849</v>
      </c>
      <c r="W39" s="153"/>
      <c r="X39" s="153"/>
      <c r="Y39" s="153"/>
      <c r="Z39" s="153"/>
      <c r="AA39" s="153"/>
      <c r="AB39" s="153"/>
      <c r="AC39" s="153"/>
      <c r="AD39" s="153"/>
      <c r="AE39" s="153"/>
      <c r="AF39" s="153"/>
      <c r="AG39" s="153"/>
      <c r="AH39" s="153"/>
      <c r="AI39" s="153"/>
      <c r="AJ39" s="153"/>
      <c r="AK39" s="153"/>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row>
    <row r="40" spans="1:139" s="1" customFormat="1" ht="5.0999999999999996" customHeight="1">
      <c r="B40"/>
      <c r="C40" s="20"/>
      <c r="D40" s="87"/>
      <c r="E40" s="87"/>
      <c r="F40" s="87"/>
      <c r="G40" s="87"/>
      <c r="H40" s="87"/>
      <c r="I40" s="87"/>
      <c r="J40" s="88"/>
      <c r="K40" s="87"/>
      <c r="L40" s="88"/>
      <c r="M40" s="87"/>
      <c r="N40" s="87"/>
      <c r="O40" s="87"/>
      <c r="P40" s="88"/>
      <c r="Q40" s="87"/>
      <c r="R40" s="88"/>
      <c r="S40" s="87"/>
      <c r="T40" s="87"/>
      <c r="U40" s="87"/>
      <c r="W40" s="153"/>
      <c r="X40" s="153"/>
      <c r="Y40" s="153"/>
      <c r="Z40" s="153"/>
      <c r="AA40" s="153"/>
      <c r="AB40" s="153"/>
      <c r="AC40" s="153"/>
      <c r="AD40" s="153"/>
      <c r="AE40" s="153"/>
      <c r="AF40" s="153"/>
      <c r="AG40" s="153"/>
      <c r="AH40" s="153"/>
      <c r="AI40" s="153"/>
      <c r="AJ40" s="153"/>
      <c r="AK40" s="153"/>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row>
    <row r="41" spans="1:139" s="1" customFormat="1" ht="5.0999999999999996" customHeight="1">
      <c r="B41"/>
      <c r="C41" s="20"/>
      <c r="D41" s="87"/>
      <c r="E41" s="87"/>
      <c r="F41" s="87"/>
      <c r="G41" s="87"/>
      <c r="H41" s="87"/>
      <c r="I41" s="87"/>
      <c r="J41" s="88"/>
      <c r="K41" s="87"/>
      <c r="L41" s="88"/>
      <c r="M41" s="87"/>
      <c r="N41" s="87"/>
      <c r="O41" s="87"/>
      <c r="P41" s="88"/>
      <c r="Q41" s="87"/>
      <c r="R41" s="88"/>
      <c r="S41" s="87"/>
      <c r="T41" s="87"/>
      <c r="U41" s="87"/>
      <c r="W41" s="153"/>
      <c r="X41" s="153"/>
      <c r="Y41" s="153"/>
      <c r="Z41" s="153"/>
      <c r="AA41" s="153"/>
      <c r="AB41" s="153"/>
      <c r="AC41" s="153"/>
      <c r="AD41" s="153"/>
      <c r="AE41" s="153"/>
      <c r="AF41" s="153"/>
      <c r="AG41" s="153"/>
      <c r="AH41" s="153"/>
      <c r="AI41" s="153"/>
      <c r="AJ41" s="153"/>
      <c r="AK41" s="153"/>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row>
    <row r="42" spans="1:139" s="1" customFormat="1" ht="15.95" customHeight="1">
      <c r="B42" s="292" t="s">
        <v>161</v>
      </c>
      <c r="C42" s="291" t="s">
        <v>25</v>
      </c>
      <c r="D42" s="160">
        <v>84.666666666666671</v>
      </c>
      <c r="E42" s="161">
        <v>-3.4220532319758852</v>
      </c>
      <c r="F42" s="161">
        <v>56.835205992509366</v>
      </c>
      <c r="G42" s="161">
        <v>-22.932040132481479</v>
      </c>
      <c r="H42" s="161">
        <v>148.96869851732274</v>
      </c>
      <c r="I42" s="161">
        <v>25.315302149076686</v>
      </c>
      <c r="J42" s="170">
        <v>87.943031496062986</v>
      </c>
      <c r="K42" s="161">
        <v>-1.3542202143352582</v>
      </c>
      <c r="L42" s="171">
        <v>93.733839679248263</v>
      </c>
      <c r="M42" s="161">
        <v>3.6667825094509676</v>
      </c>
      <c r="N42" s="161">
        <v>93.822073006978272</v>
      </c>
      <c r="O42" s="162">
        <v>-4.8434055752594398</v>
      </c>
      <c r="P42" s="170">
        <v>74.458433333333332</v>
      </c>
      <c r="Q42" s="161">
        <v>-4.7299313097202935</v>
      </c>
      <c r="R42" s="171">
        <v>53.273820866389229</v>
      </c>
      <c r="S42" s="161">
        <v>-20.106125659762892</v>
      </c>
      <c r="T42" s="161">
        <v>139.76552108034463</v>
      </c>
      <c r="U42" s="162">
        <v>19.245773818170591</v>
      </c>
      <c r="W42" s="153"/>
      <c r="X42" s="153"/>
      <c r="Y42" s="153"/>
      <c r="Z42" s="153"/>
      <c r="AA42" s="153"/>
      <c r="AB42" s="153"/>
      <c r="AC42" s="153"/>
      <c r="AD42" s="153"/>
      <c r="AE42" s="153"/>
      <c r="AF42" s="153"/>
      <c r="AG42" s="153"/>
      <c r="AH42" s="153"/>
      <c r="AI42" s="153"/>
      <c r="AJ42" s="153"/>
      <c r="AK42" s="153"/>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row>
    <row r="43" spans="1:139" s="1" customFormat="1" ht="15.95" customHeight="1">
      <c r="B43" s="176"/>
      <c r="C43" s="157" t="s">
        <v>26</v>
      </c>
      <c r="D43" s="163">
        <v>82.901960784313729</v>
      </c>
      <c r="E43" s="73">
        <v>-7.158541941193449</v>
      </c>
      <c r="F43" s="73">
        <v>56.623106623106622</v>
      </c>
      <c r="G43" s="73">
        <v>-25.065938498738529</v>
      </c>
      <c r="H43" s="73">
        <v>146.41012429101335</v>
      </c>
      <c r="I43" s="73">
        <v>23.897538981398228</v>
      </c>
      <c r="J43" s="172">
        <v>85.296229895931887</v>
      </c>
      <c r="K43" s="73">
        <v>-0.29402326168249909</v>
      </c>
      <c r="L43" s="74">
        <v>95.747996455979347</v>
      </c>
      <c r="M43" s="73">
        <v>1.8721224060521104</v>
      </c>
      <c r="N43" s="73">
        <v>89.084088495918436</v>
      </c>
      <c r="O43" s="164">
        <v>-2.1263380172767912</v>
      </c>
      <c r="P43" s="172">
        <v>70.712247058823536</v>
      </c>
      <c r="Q43" s="73">
        <v>-7.4315174243827444</v>
      </c>
      <c r="R43" s="74">
        <v>54.215490122757537</v>
      </c>
      <c r="S43" s="73">
        <v>-23.663081143615912</v>
      </c>
      <c r="T43" s="73">
        <v>130.42812469030122</v>
      </c>
      <c r="U43" s="164">
        <v>21.26305850738828</v>
      </c>
      <c r="W43" s="153"/>
      <c r="X43" s="153"/>
      <c r="Y43" s="153"/>
      <c r="Z43" s="153"/>
      <c r="AA43" s="153"/>
      <c r="AB43" s="153"/>
      <c r="AC43" s="153"/>
      <c r="AD43" s="153"/>
      <c r="AE43" s="153"/>
      <c r="AF43" s="153"/>
      <c r="AG43" s="153"/>
      <c r="AH43" s="153"/>
      <c r="AI43" s="153"/>
      <c r="AJ43" s="153"/>
      <c r="AK43" s="15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row>
    <row r="44" spans="1:139" s="1" customFormat="1" ht="15.95" customHeight="1">
      <c r="B44" s="176"/>
      <c r="C44" s="158" t="s">
        <v>27</v>
      </c>
      <c r="D44" s="165">
        <v>84.512820512820511</v>
      </c>
      <c r="E44" s="87">
        <v>-5.0691244239193871</v>
      </c>
      <c r="F44" s="87">
        <v>56.179447255741536</v>
      </c>
      <c r="G44" s="87">
        <v>-24.23224313173505</v>
      </c>
      <c r="H44" s="87">
        <v>150.43369887240354</v>
      </c>
      <c r="I44" s="87">
        <v>25.291917696843754</v>
      </c>
      <c r="J44" s="173">
        <v>84.769241504854364</v>
      </c>
      <c r="K44" s="87">
        <v>-1.2283725587235508</v>
      </c>
      <c r="L44" s="88">
        <v>93.311223078500674</v>
      </c>
      <c r="M44" s="87">
        <v>3.9197692313581607</v>
      </c>
      <c r="N44" s="87">
        <v>90.845708274063114</v>
      </c>
      <c r="O44" s="166">
        <v>-4.9539580660535441</v>
      </c>
      <c r="P44" s="173">
        <v>71.640876923076917</v>
      </c>
      <c r="Q44" s="87">
        <v>-6.2352292493028463</v>
      </c>
      <c r="R44" s="88">
        <v>52.421729353073609</v>
      </c>
      <c r="S44" s="87">
        <v>-21.262321910707822</v>
      </c>
      <c r="T44" s="87">
        <v>136.66255922333548</v>
      </c>
      <c r="U44" s="166">
        <v>19.085008633737267</v>
      </c>
      <c r="W44" s="153"/>
      <c r="X44" s="153"/>
      <c r="Y44" s="153"/>
      <c r="Z44" s="153"/>
      <c r="AA44" s="153"/>
      <c r="AB44" s="153"/>
      <c r="AC44" s="153"/>
      <c r="AD44" s="153"/>
      <c r="AE44" s="153"/>
      <c r="AF44" s="153"/>
      <c r="AG44" s="153"/>
      <c r="AH44" s="153"/>
      <c r="AI44" s="153"/>
      <c r="AJ44" s="153"/>
      <c r="AK44" s="153"/>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row>
    <row r="45" spans="1:139" s="1" customFormat="1" ht="15.95" customHeight="1">
      <c r="B45" s="177"/>
      <c r="C45" s="159" t="s">
        <v>28</v>
      </c>
      <c r="D45" s="167">
        <v>83.358974358974365</v>
      </c>
      <c r="E45" s="168">
        <v>-8.2286520818294129</v>
      </c>
      <c r="F45" s="168">
        <v>58.466592589013963</v>
      </c>
      <c r="G45" s="168">
        <v>-18.490518189989245</v>
      </c>
      <c r="H45" s="168">
        <v>142.57539334463908</v>
      </c>
      <c r="I45" s="168">
        <v>12.589782047731653</v>
      </c>
      <c r="J45" s="174">
        <v>82.463426637957554</v>
      </c>
      <c r="K45" s="168">
        <v>0.53878523527040612</v>
      </c>
      <c r="L45" s="175">
        <v>91.859028900254927</v>
      </c>
      <c r="M45" s="168">
        <v>4.4524122612781181</v>
      </c>
      <c r="N45" s="168">
        <v>89.771716101484103</v>
      </c>
      <c r="O45" s="169">
        <v>-3.7468038710389346</v>
      </c>
      <c r="P45" s="174">
        <v>68.740666666666669</v>
      </c>
      <c r="Q45" s="168">
        <v>-7.7342016090426373</v>
      </c>
      <c r="R45" s="175">
        <v>53.706844183336635</v>
      </c>
      <c r="S45" s="168">
        <v>-14.861380027857539</v>
      </c>
      <c r="T45" s="168">
        <v>127.99237734404322</v>
      </c>
      <c r="U45" s="169">
        <v>8.3712637358209676</v>
      </c>
      <c r="W45" s="153"/>
      <c r="X45" s="153"/>
      <c r="Y45" s="153"/>
      <c r="Z45" s="153"/>
      <c r="AA45" s="153"/>
      <c r="AB45" s="153"/>
      <c r="AC45" s="153"/>
      <c r="AD45" s="153"/>
      <c r="AE45" s="153"/>
      <c r="AF45" s="153"/>
      <c r="AG45" s="153"/>
      <c r="AH45" s="153"/>
      <c r="AI45" s="153"/>
      <c r="AJ45" s="153"/>
      <c r="AK45" s="153"/>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row>
    <row r="46" spans="1:139" s="1" customFormat="1" ht="5.0999999999999996" customHeight="1">
      <c r="A46"/>
      <c r="B46"/>
      <c r="C46" s="20"/>
      <c r="D46" s="87"/>
      <c r="E46" s="87"/>
      <c r="F46" s="87"/>
      <c r="G46" s="87"/>
      <c r="H46" s="87"/>
      <c r="I46" s="87"/>
      <c r="J46" s="88"/>
      <c r="K46" s="87"/>
      <c r="L46" s="88"/>
      <c r="M46" s="87"/>
      <c r="N46" s="87"/>
      <c r="O46" s="87"/>
      <c r="P46" s="88"/>
      <c r="Q46" s="87"/>
      <c r="R46" s="88"/>
      <c r="S46" s="87"/>
      <c r="T46" s="87"/>
      <c r="U46" s="87"/>
      <c r="W46" s="153"/>
      <c r="X46" s="153"/>
      <c r="Y46" s="153"/>
      <c r="Z46" s="153"/>
      <c r="AA46" s="153"/>
      <c r="AB46" s="153"/>
      <c r="AC46" s="153"/>
      <c r="AD46" s="153"/>
      <c r="AE46" s="153"/>
      <c r="AF46" s="153"/>
      <c r="AG46" s="153"/>
      <c r="AH46" s="153"/>
      <c r="AI46" s="153"/>
      <c r="AJ46" s="153"/>
      <c r="AK46" s="153"/>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row>
    <row r="47" spans="1:139" s="1" customFormat="1" ht="5.0999999999999996" customHeight="1">
      <c r="A47"/>
      <c r="B47"/>
      <c r="C47" s="20"/>
      <c r="D47" s="87"/>
      <c r="E47" s="87"/>
      <c r="F47" s="87"/>
      <c r="G47" s="87"/>
      <c r="H47" s="87"/>
      <c r="I47" s="87"/>
      <c r="J47" s="88"/>
      <c r="K47" s="87"/>
      <c r="L47" s="88"/>
      <c r="M47" s="87"/>
      <c r="N47" s="87"/>
      <c r="O47" s="87"/>
      <c r="P47" s="88"/>
      <c r="Q47" s="87"/>
      <c r="R47" s="88"/>
      <c r="S47" s="87"/>
      <c r="T47" s="87"/>
      <c r="U47" s="87"/>
      <c r="W47" s="153"/>
      <c r="X47" s="153"/>
      <c r="Y47" s="153"/>
      <c r="Z47" s="153"/>
      <c r="AA47" s="153"/>
      <c r="AB47" s="153"/>
      <c r="AC47" s="153"/>
      <c r="AD47" s="153"/>
      <c r="AE47" s="153"/>
      <c r="AF47" s="153"/>
      <c r="AG47" s="153"/>
      <c r="AH47" s="153"/>
      <c r="AI47" s="153"/>
      <c r="AJ47" s="153"/>
      <c r="AK47" s="153"/>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row>
    <row r="48" spans="1:139" s="1" customFormat="1" ht="15.95" customHeight="1">
      <c r="B48" s="292" t="s">
        <v>162</v>
      </c>
      <c r="C48" s="291" t="s">
        <v>25</v>
      </c>
      <c r="D48" s="160">
        <v>88.833333333333329</v>
      </c>
      <c r="E48" s="161">
        <v>1.7175572519472204</v>
      </c>
      <c r="F48" s="161">
        <v>66.479400749063672</v>
      </c>
      <c r="G48" s="161">
        <v>-12.313120995505269</v>
      </c>
      <c r="H48" s="161">
        <v>133.62535211260303</v>
      </c>
      <c r="I48" s="161">
        <v>16.000886799290271</v>
      </c>
      <c r="J48" s="170">
        <v>94.171088180112577</v>
      </c>
      <c r="K48" s="161">
        <v>3.8013364025428369</v>
      </c>
      <c r="L48" s="171">
        <v>113.82061858429081</v>
      </c>
      <c r="M48" s="161">
        <v>11.352996630930464</v>
      </c>
      <c r="N48" s="161">
        <v>82.736405188630897</v>
      </c>
      <c r="O48" s="162">
        <v>-6.7817305836925303</v>
      </c>
      <c r="P48" s="170">
        <v>83.655316666666664</v>
      </c>
      <c r="Q48" s="161">
        <v>5.5841837834323576</v>
      </c>
      <c r="R48" s="171">
        <v>75.667265163713935</v>
      </c>
      <c r="S48" s="161">
        <v>-2.3580325761940477</v>
      </c>
      <c r="T48" s="161">
        <v>110.55681275870769</v>
      </c>
      <c r="U48" s="162">
        <v>8.1340191817758498</v>
      </c>
      <c r="W48" s="153"/>
      <c r="X48" s="153"/>
      <c r="Y48" s="153"/>
      <c r="Z48" s="153"/>
      <c r="AA48" s="153"/>
      <c r="AB48" s="153"/>
      <c r="AC48" s="153"/>
      <c r="AD48" s="153"/>
      <c r="AE48" s="153"/>
      <c r="AF48" s="153"/>
      <c r="AG48" s="153"/>
      <c r="AH48" s="153"/>
      <c r="AI48" s="153"/>
      <c r="AJ48" s="153"/>
      <c r="AK48" s="153"/>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row>
    <row r="49" spans="2:139" s="1" customFormat="1" ht="15.95" customHeight="1">
      <c r="B49" s="176"/>
      <c r="C49" s="157" t="s">
        <v>26</v>
      </c>
      <c r="D49" s="163">
        <v>82.431372549019613</v>
      </c>
      <c r="E49" s="73">
        <v>-9.0437040242398066</v>
      </c>
      <c r="F49" s="73">
        <v>60.594382272289337</v>
      </c>
      <c r="G49" s="73">
        <v>-21.920270715660607</v>
      </c>
      <c r="H49" s="73">
        <v>136.03797820495669</v>
      </c>
      <c r="I49" s="73">
        <v>16.491561650425073</v>
      </c>
      <c r="J49" s="172">
        <v>89.244552806850621</v>
      </c>
      <c r="K49" s="73">
        <v>2.0997811842655341</v>
      </c>
      <c r="L49" s="74">
        <v>105.9543468995326</v>
      </c>
      <c r="M49" s="73">
        <v>3.36102226865107</v>
      </c>
      <c r="N49" s="73">
        <v>84.229251010816029</v>
      </c>
      <c r="O49" s="164">
        <v>-1.2202289187037794</v>
      </c>
      <c r="P49" s="172">
        <v>73.565509803921572</v>
      </c>
      <c r="Q49" s="73">
        <v>-7.1338208354185548</v>
      </c>
      <c r="R49" s="74">
        <v>64.202381994410331</v>
      </c>
      <c r="S49" s="73">
        <v>-19.295993627031809</v>
      </c>
      <c r="T49" s="73">
        <v>114.5837701322955</v>
      </c>
      <c r="U49" s="164">
        <v>15.070097927269176</v>
      </c>
      <c r="W49" s="153"/>
      <c r="X49" s="153"/>
      <c r="Y49" s="153"/>
      <c r="Z49" s="153"/>
      <c r="AA49" s="153"/>
      <c r="AB49" s="153"/>
      <c r="AC49" s="153"/>
      <c r="AD49" s="153"/>
      <c r="AE49" s="153"/>
      <c r="AF49" s="153"/>
      <c r="AG49" s="153"/>
      <c r="AH49" s="153"/>
      <c r="AI49" s="153"/>
      <c r="AJ49" s="153"/>
      <c r="AK49" s="153"/>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row>
    <row r="50" spans="2:139" s="1" customFormat="1" ht="15.95" customHeight="1">
      <c r="B50" s="176"/>
      <c r="C50" s="158" t="s">
        <v>27</v>
      </c>
      <c r="D50" s="165">
        <v>84.717948717948715</v>
      </c>
      <c r="E50" s="87">
        <v>-5.2208835341202331</v>
      </c>
      <c r="F50" s="87">
        <v>62.362877390544604</v>
      </c>
      <c r="G50" s="87">
        <v>-19.302421099024414</v>
      </c>
      <c r="H50" s="87">
        <v>135.84676054548785</v>
      </c>
      <c r="I50" s="87">
        <v>17.449764610941404</v>
      </c>
      <c r="J50" s="173">
        <v>88.175817191283286</v>
      </c>
      <c r="K50" s="87">
        <v>0.79825727180295958</v>
      </c>
      <c r="L50" s="88">
        <v>106.76171203401036</v>
      </c>
      <c r="M50" s="87">
        <v>5.0425798415181937</v>
      </c>
      <c r="N50" s="87">
        <v>82.591235669958408</v>
      </c>
      <c r="O50" s="166">
        <v>-4.0405734285911095</v>
      </c>
      <c r="P50" s="173">
        <v>74.700743589743595</v>
      </c>
      <c r="Q50" s="87">
        <v>-4.4643023447735102</v>
      </c>
      <c r="R50" s="88">
        <v>66.579675575816196</v>
      </c>
      <c r="S50" s="87">
        <v>-15.233181252658289</v>
      </c>
      <c r="T50" s="87">
        <v>112.19751815206409</v>
      </c>
      <c r="U50" s="166">
        <v>12.704120630000423</v>
      </c>
      <c r="W50" s="153"/>
      <c r="X50" s="153"/>
      <c r="Y50" s="153"/>
      <c r="Z50" s="153"/>
      <c r="AA50" s="153"/>
      <c r="AB50" s="153"/>
      <c r="AC50" s="153"/>
      <c r="AD50" s="153"/>
      <c r="AE50" s="153"/>
      <c r="AF50" s="153"/>
      <c r="AG50" s="153"/>
      <c r="AH50" s="153"/>
      <c r="AI50" s="153"/>
      <c r="AJ50" s="153"/>
      <c r="AK50" s="153"/>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row>
    <row r="51" spans="2:139" s="1" customFormat="1" ht="15.95" customHeight="1">
      <c r="B51" s="177"/>
      <c r="C51" s="159" t="s">
        <v>28</v>
      </c>
      <c r="D51" s="167">
        <v>83.166666666666671</v>
      </c>
      <c r="E51" s="168">
        <v>-9.1965285553879159</v>
      </c>
      <c r="F51" s="168">
        <v>62.021099389228205</v>
      </c>
      <c r="G51" s="168">
        <v>-18.620473035450523</v>
      </c>
      <c r="H51" s="168">
        <v>134.09415099976258</v>
      </c>
      <c r="I51" s="168">
        <v>11.580239934477371</v>
      </c>
      <c r="J51" s="174">
        <v>85.324484353322035</v>
      </c>
      <c r="K51" s="168">
        <v>0.71722487591652728</v>
      </c>
      <c r="L51" s="175">
        <v>102.78473406795651</v>
      </c>
      <c r="M51" s="168">
        <v>4.8144983658160605</v>
      </c>
      <c r="N51" s="168">
        <v>83.012798668013602</v>
      </c>
      <c r="O51" s="169">
        <v>-3.9090713154097743</v>
      </c>
      <c r="P51" s="174">
        <v>70.96152948717949</v>
      </c>
      <c r="Q51" s="168">
        <v>-8.545263470118698</v>
      </c>
      <c r="R51" s="175">
        <v>63.748222073241209</v>
      </c>
      <c r="S51" s="168">
        <v>-14.702457039620073</v>
      </c>
      <c r="T51" s="168">
        <v>111.31530759508348</v>
      </c>
      <c r="U51" s="169">
        <v>7.2184887815939938</v>
      </c>
      <c r="W51" s="153"/>
      <c r="X51" s="153"/>
      <c r="Y51" s="153"/>
      <c r="Z51" s="153"/>
      <c r="AA51" s="153"/>
      <c r="AB51" s="153"/>
      <c r="AC51" s="153"/>
      <c r="AD51" s="153"/>
      <c r="AE51" s="153"/>
      <c r="AF51" s="153"/>
      <c r="AG51" s="153"/>
      <c r="AH51" s="153"/>
      <c r="AI51" s="153"/>
      <c r="AJ51" s="153"/>
      <c r="AK51" s="153"/>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row>
    <row r="52" spans="2:139" s="1" customFormat="1" ht="5.0999999999999996" customHeight="1">
      <c r="B52"/>
      <c r="C52" s="20"/>
      <c r="D52" s="87"/>
      <c r="E52" s="87"/>
      <c r="F52" s="87"/>
      <c r="G52" s="87"/>
      <c r="H52" s="87"/>
      <c r="I52" s="87"/>
      <c r="J52" s="88"/>
      <c r="K52" s="87"/>
      <c r="L52" s="88"/>
      <c r="M52" s="87"/>
      <c r="N52" s="87"/>
      <c r="O52" s="87"/>
      <c r="P52" s="88"/>
      <c r="Q52" s="87"/>
      <c r="R52" s="88"/>
      <c r="S52" s="87"/>
      <c r="T52" s="87"/>
      <c r="U52" s="87"/>
      <c r="W52" s="153"/>
      <c r="X52" s="153"/>
      <c r="Y52" s="153"/>
      <c r="Z52" s="153"/>
      <c r="AA52" s="153"/>
      <c r="AB52" s="153"/>
      <c r="AC52" s="153"/>
      <c r="AD52" s="153"/>
      <c r="AE52" s="153"/>
      <c r="AF52" s="153"/>
      <c r="AG52" s="153"/>
      <c r="AH52" s="153"/>
      <c r="AI52" s="153"/>
      <c r="AJ52" s="153"/>
      <c r="AK52" s="153"/>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row>
    <row r="53" spans="2:139" s="1" customFormat="1" ht="5.0999999999999996" customHeight="1">
      <c r="B53"/>
      <c r="C53" s="20"/>
      <c r="D53" s="87"/>
      <c r="E53" s="87"/>
      <c r="F53" s="87"/>
      <c r="G53" s="87"/>
      <c r="H53" s="87"/>
      <c r="I53" s="87"/>
      <c r="J53" s="88"/>
      <c r="K53" s="87"/>
      <c r="L53" s="88"/>
      <c r="M53" s="87"/>
      <c r="N53" s="87"/>
      <c r="O53" s="87"/>
      <c r="P53" s="88"/>
      <c r="Q53" s="87"/>
      <c r="R53" s="88"/>
      <c r="S53" s="87"/>
      <c r="T53" s="87"/>
      <c r="U53" s="87"/>
      <c r="W53" s="153"/>
      <c r="X53" s="153"/>
      <c r="Y53" s="153"/>
      <c r="Z53" s="153"/>
      <c r="AA53" s="153"/>
      <c r="AB53" s="153"/>
      <c r="AC53" s="153"/>
      <c r="AD53" s="153"/>
      <c r="AE53" s="153"/>
      <c r="AF53" s="153"/>
      <c r="AG53" s="153"/>
      <c r="AH53" s="153"/>
      <c r="AI53" s="153"/>
      <c r="AJ53" s="153"/>
      <c r="AK53" s="1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row>
    <row r="54" spans="2:139" s="1" customFormat="1" ht="15.95" customHeight="1">
      <c r="B54" s="292" t="s">
        <v>163</v>
      </c>
      <c r="C54" s="291" t="s">
        <v>25</v>
      </c>
      <c r="D54" s="160">
        <v>85.666666666666671</v>
      </c>
      <c r="E54" s="161">
        <v>-2.9456193353840838</v>
      </c>
      <c r="F54" s="161">
        <v>71.036204744069906</v>
      </c>
      <c r="G54" s="161">
        <v>-11.121211373862979</v>
      </c>
      <c r="H54" s="161">
        <v>120.59578207376263</v>
      </c>
      <c r="I54" s="161">
        <v>9.1985862598192032</v>
      </c>
      <c r="J54" s="170">
        <v>103.96180933852141</v>
      </c>
      <c r="K54" s="161">
        <v>3.3538482802300553</v>
      </c>
      <c r="L54" s="171">
        <v>124.4936661854851</v>
      </c>
      <c r="M54" s="161">
        <v>12.852694985861106</v>
      </c>
      <c r="N54" s="161">
        <v>83.507709688310243</v>
      </c>
      <c r="O54" s="162">
        <v>-8.4170313405331942</v>
      </c>
      <c r="P54" s="170">
        <v>89.060616666666661</v>
      </c>
      <c r="Q54" s="161">
        <v>0.3094373414631546</v>
      </c>
      <c r="R54" s="171">
        <v>88.435575604920132</v>
      </c>
      <c r="S54" s="161">
        <v>0.30210823534516418</v>
      </c>
      <c r="T54" s="161">
        <v>100.70677559058261</v>
      </c>
      <c r="U54" s="162">
        <v>7.3070310322860266E-3</v>
      </c>
      <c r="W54" s="153"/>
      <c r="X54" s="153"/>
      <c r="Y54" s="153"/>
      <c r="Z54" s="153"/>
      <c r="AA54" s="153"/>
      <c r="AB54" s="153"/>
      <c r="AC54" s="153"/>
      <c r="AD54" s="153"/>
      <c r="AE54" s="153"/>
      <c r="AF54" s="153"/>
      <c r="AG54" s="153"/>
      <c r="AH54" s="153"/>
      <c r="AI54" s="153"/>
      <c r="AJ54" s="153"/>
      <c r="AK54" s="153"/>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row>
    <row r="55" spans="2:139" s="1" customFormat="1" ht="15.95" customHeight="1">
      <c r="B55" s="176"/>
      <c r="C55" s="157" t="s">
        <v>26</v>
      </c>
      <c r="D55" s="163">
        <v>78.588235294117652</v>
      </c>
      <c r="E55" s="73">
        <v>-8.6183310533515733</v>
      </c>
      <c r="F55" s="73">
        <v>62.343437337878903</v>
      </c>
      <c r="G55" s="73">
        <v>-20.541988826954448</v>
      </c>
      <c r="H55" s="73">
        <v>126.05694945591661</v>
      </c>
      <c r="I55" s="73">
        <v>15.006237379407859</v>
      </c>
      <c r="J55" s="172">
        <v>94.611916167664674</v>
      </c>
      <c r="K55" s="73">
        <v>1.444561243801711</v>
      </c>
      <c r="L55" s="74">
        <v>108.00264416768401</v>
      </c>
      <c r="M55" s="73">
        <v>5.3591630571469215</v>
      </c>
      <c r="N55" s="73">
        <v>87.601481331102406</v>
      </c>
      <c r="O55" s="164">
        <v>-3.7154830199558511</v>
      </c>
      <c r="P55" s="172">
        <v>74.353835294117644</v>
      </c>
      <c r="Q55" s="73">
        <v>-7.2982668797998604</v>
      </c>
      <c r="R55" s="74">
        <v>67.332560789932401</v>
      </c>
      <c r="S55" s="73">
        <v>-16.283704446327217</v>
      </c>
      <c r="T55" s="73">
        <v>110.42775504428884</v>
      </c>
      <c r="U55" s="164">
        <v>10.73320015797475</v>
      </c>
      <c r="W55" s="153"/>
      <c r="X55" s="153"/>
      <c r="Y55" s="153"/>
      <c r="Z55" s="153"/>
      <c r="AA55" s="153"/>
      <c r="AB55" s="153"/>
      <c r="AC55" s="153"/>
      <c r="AD55" s="153"/>
      <c r="AE55" s="153"/>
      <c r="AF55" s="153"/>
      <c r="AG55" s="153"/>
      <c r="AH55" s="153"/>
      <c r="AI55" s="153"/>
      <c r="AJ55" s="153"/>
      <c r="AK55" s="153"/>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row>
    <row r="56" spans="2:139" s="1" customFormat="1" ht="15.95" customHeight="1">
      <c r="B56" s="176"/>
      <c r="C56" s="158" t="s">
        <v>27</v>
      </c>
      <c r="D56" s="165">
        <v>81.487179487179489</v>
      </c>
      <c r="E56" s="87">
        <v>-4.2771084337291736</v>
      </c>
      <c r="F56" s="87">
        <v>64.896611979419475</v>
      </c>
      <c r="G56" s="87">
        <v>-17.817693765320094</v>
      </c>
      <c r="H56" s="87">
        <v>125.56461269972891</v>
      </c>
      <c r="I56" s="87">
        <v>16.476278108997558</v>
      </c>
      <c r="J56" s="173">
        <v>94.080943989930773</v>
      </c>
      <c r="K56" s="87">
        <v>-1.1068936241414649</v>
      </c>
      <c r="L56" s="88">
        <v>110.29715978803075</v>
      </c>
      <c r="M56" s="87">
        <v>6.942358513464332</v>
      </c>
      <c r="N56" s="87">
        <v>85.297703196312497</v>
      </c>
      <c r="O56" s="166">
        <v>-7.5267202346073647</v>
      </c>
      <c r="P56" s="173">
        <v>76.663907692307689</v>
      </c>
      <c r="Q56" s="87">
        <v>-5.3366590172862134</v>
      </c>
      <c r="R56" s="88">
        <v>71.579119811958606</v>
      </c>
      <c r="S56" s="87">
        <v>-12.11230343180496</v>
      </c>
      <c r="T56" s="87">
        <v>107.10373066009014</v>
      </c>
      <c r="U56" s="166">
        <v>7.7094345158044799</v>
      </c>
      <c r="W56" s="153"/>
      <c r="X56" s="153"/>
      <c r="Y56" s="153"/>
      <c r="Z56" s="153"/>
      <c r="AA56" s="153"/>
      <c r="AB56" s="153"/>
      <c r="AC56" s="153"/>
      <c r="AD56" s="153"/>
      <c r="AE56" s="153"/>
      <c r="AF56" s="153"/>
      <c r="AG56" s="153"/>
      <c r="AH56" s="153"/>
      <c r="AI56" s="153"/>
      <c r="AJ56" s="153"/>
      <c r="AK56" s="153"/>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row>
    <row r="57" spans="2:139" s="1" customFormat="1" ht="15.95" customHeight="1">
      <c r="B57" s="177"/>
      <c r="C57" s="159" t="s">
        <v>28</v>
      </c>
      <c r="D57" s="167">
        <v>78.641025641025635</v>
      </c>
      <c r="E57" s="168">
        <v>-10.203484116503933</v>
      </c>
      <c r="F57" s="168">
        <v>65.364652487748359</v>
      </c>
      <c r="G57" s="168">
        <v>-17.063000867406878</v>
      </c>
      <c r="H57" s="168">
        <v>120.31124261820855</v>
      </c>
      <c r="I57" s="168">
        <v>8.2707559023068775</v>
      </c>
      <c r="J57" s="174">
        <v>89.953304532116078</v>
      </c>
      <c r="K57" s="168">
        <v>1.6088631821177983</v>
      </c>
      <c r="L57" s="175">
        <v>105.25733405292493</v>
      </c>
      <c r="M57" s="168">
        <v>5.8212439760237054</v>
      </c>
      <c r="N57" s="168">
        <v>85.460367528316397</v>
      </c>
      <c r="O57" s="169">
        <v>-3.9806570359956575</v>
      </c>
      <c r="P57" s="174">
        <v>70.740201282051288</v>
      </c>
      <c r="Q57" s="168">
        <v>-8.7587810336844889</v>
      </c>
      <c r="R57" s="175">
        <v>68.801090621562793</v>
      </c>
      <c r="S57" s="168">
        <v>-12.235035801467465</v>
      </c>
      <c r="T57" s="168">
        <v>102.81843011924944</v>
      </c>
      <c r="U57" s="169">
        <v>3.9608684393578883</v>
      </c>
      <c r="W57" s="153"/>
      <c r="X57" s="153"/>
      <c r="Y57" s="153"/>
      <c r="Z57" s="153"/>
      <c r="AA57" s="153"/>
      <c r="AB57" s="153"/>
      <c r="AC57" s="153"/>
      <c r="AD57" s="153"/>
      <c r="AE57" s="153"/>
      <c r="AF57" s="153"/>
      <c r="AG57" s="153"/>
      <c r="AH57" s="153"/>
      <c r="AI57" s="153"/>
      <c r="AJ57" s="153"/>
      <c r="AK57" s="153"/>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row>
    <row r="58" spans="2:139" s="1" customFormat="1" ht="5.0999999999999996" customHeight="1">
      <c r="B58"/>
      <c r="C58" s="20"/>
      <c r="D58" s="87"/>
      <c r="E58" s="87"/>
      <c r="F58" s="87"/>
      <c r="G58" s="87"/>
      <c r="H58" s="87"/>
      <c r="I58" s="87"/>
      <c r="J58" s="88"/>
      <c r="K58" s="87"/>
      <c r="L58" s="88"/>
      <c r="M58" s="87"/>
      <c r="N58" s="87"/>
      <c r="O58" s="87"/>
      <c r="P58" s="88"/>
      <c r="Q58" s="87"/>
      <c r="R58" s="88"/>
      <c r="S58" s="87"/>
      <c r="T58" s="87"/>
      <c r="U58" s="87"/>
      <c r="W58" s="153"/>
      <c r="X58" s="153"/>
      <c r="Y58" s="153"/>
      <c r="Z58" s="153"/>
      <c r="AA58" s="153"/>
      <c r="AB58" s="153"/>
      <c r="AC58" s="153"/>
      <c r="AD58" s="153"/>
      <c r="AE58" s="153"/>
      <c r="AF58" s="153"/>
      <c r="AG58" s="153"/>
      <c r="AH58" s="153"/>
      <c r="AI58" s="153"/>
      <c r="AJ58" s="153"/>
      <c r="AK58" s="153"/>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row>
    <row r="59" spans="2:139" s="1" customFormat="1" ht="15.95" customHeight="1">
      <c r="B59" s="412" t="s">
        <v>168</v>
      </c>
      <c r="C59" s="413"/>
      <c r="D59" s="207"/>
      <c r="E59" s="208"/>
      <c r="F59" s="208"/>
      <c r="G59" s="208"/>
      <c r="H59" s="208"/>
      <c r="I59" s="208"/>
      <c r="J59" s="208"/>
      <c r="K59" s="208"/>
      <c r="L59" s="208"/>
      <c r="M59" s="208"/>
      <c r="N59" s="208"/>
      <c r="O59" s="208"/>
      <c r="P59" s="208"/>
      <c r="Q59" s="208"/>
      <c r="R59" s="208"/>
      <c r="S59" s="208"/>
      <c r="T59" s="208"/>
      <c r="U59" s="209"/>
      <c r="W59" s="153"/>
      <c r="X59" s="153"/>
      <c r="Y59" s="153"/>
      <c r="Z59" s="153"/>
      <c r="AA59" s="153"/>
      <c r="AB59" s="153"/>
      <c r="AC59" s="153"/>
      <c r="AD59" s="153"/>
      <c r="AE59" s="153"/>
      <c r="AF59" s="153"/>
      <c r="AG59" s="153"/>
      <c r="AH59" s="153"/>
      <c r="AI59" s="153"/>
      <c r="AJ59" s="153"/>
      <c r="AK59" s="153"/>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row>
    <row r="60" spans="2:139" ht="15.95" customHeight="1">
      <c r="B60" s="293" t="s">
        <v>164</v>
      </c>
      <c r="C60" s="286" t="s">
        <v>25</v>
      </c>
      <c r="D60" s="124">
        <v>83.121212121212125</v>
      </c>
      <c r="E60" s="132">
        <v>-0.14042022051746647</v>
      </c>
      <c r="F60" s="132">
        <v>52.576325048235162</v>
      </c>
      <c r="G60" s="132">
        <v>-18.584914511294119</v>
      </c>
      <c r="H60" s="132">
        <v>158.09627630879433</v>
      </c>
      <c r="I60" s="125">
        <v>22.654885369419038</v>
      </c>
      <c r="J60" s="178">
        <v>91.897068902661317</v>
      </c>
      <c r="K60" s="132">
        <v>4.8900634926841935</v>
      </c>
      <c r="L60" s="179">
        <v>104.01253515135417</v>
      </c>
      <c r="M60" s="132">
        <v>17.767271527420075</v>
      </c>
      <c r="N60" s="132">
        <v>88.351917169307058</v>
      </c>
      <c r="O60" s="125">
        <v>-10.934453917264488</v>
      </c>
      <c r="P60" s="178">
        <v>76.385957575757573</v>
      </c>
      <c r="Q60" s="132">
        <v>4.742776634203028</v>
      </c>
      <c r="R60" s="179">
        <v>54.685968572085827</v>
      </c>
      <c r="S60" s="132">
        <v>-4.1196752083419828</v>
      </c>
      <c r="T60" s="132">
        <v>139.68109109203672</v>
      </c>
      <c r="U60" s="125">
        <v>9.2432434514565305</v>
      </c>
    </row>
    <row r="61" spans="2:139" ht="15.95" customHeight="1">
      <c r="B61" s="192" t="s">
        <v>169</v>
      </c>
      <c r="C61" s="157" t="s">
        <v>26</v>
      </c>
      <c r="D61" s="126">
        <v>80.498084291187737</v>
      </c>
      <c r="E61" s="67">
        <v>-6.6332235788607239</v>
      </c>
      <c r="F61" s="67">
        <v>50.228131925433452</v>
      </c>
      <c r="G61" s="67">
        <v>-25.404539325273166</v>
      </c>
      <c r="H61" s="67">
        <v>160.26493760656953</v>
      </c>
      <c r="I61" s="127">
        <v>25.164152854236949</v>
      </c>
      <c r="J61" s="180">
        <v>86.301929557353645</v>
      </c>
      <c r="K61" s="67">
        <v>1.4645225079446953</v>
      </c>
      <c r="L61" s="75">
        <v>95.399232303328134</v>
      </c>
      <c r="M61" s="67">
        <v>7.3087253148734019</v>
      </c>
      <c r="N61" s="67">
        <v>90.463966505491811</v>
      </c>
      <c r="O61" s="127">
        <v>-5.4461580730957841</v>
      </c>
      <c r="P61" s="180">
        <v>69.471400000000003</v>
      </c>
      <c r="Q61" s="67">
        <v>-5.2658461231868916</v>
      </c>
      <c r="R61" s="75">
        <v>47.917252257166382</v>
      </c>
      <c r="S61" s="67">
        <v>-19.952562007158456</v>
      </c>
      <c r="T61" s="67">
        <v>144.9820194762134</v>
      </c>
      <c r="U61" s="127">
        <v>18.347515238709423</v>
      </c>
    </row>
    <row r="62" spans="2:139" ht="15.95" customHeight="1">
      <c r="B62" s="192"/>
      <c r="C62" s="158" t="s">
        <v>27</v>
      </c>
      <c r="D62" s="128">
        <v>82.3125</v>
      </c>
      <c r="E62" s="85">
        <v>-4.063502096647885</v>
      </c>
      <c r="F62" s="85">
        <v>50.296932031172929</v>
      </c>
      <c r="G62" s="85">
        <v>-24.365040651665655</v>
      </c>
      <c r="H62" s="85">
        <v>163.65312291600654</v>
      </c>
      <c r="I62" s="129">
        <v>26.841474801914941</v>
      </c>
      <c r="J62" s="181">
        <v>86.178671222475316</v>
      </c>
      <c r="K62" s="85">
        <v>0.91976691075876016</v>
      </c>
      <c r="L62" s="103">
        <v>94.732075022233829</v>
      </c>
      <c r="M62" s="85">
        <v>8.5196447544502032</v>
      </c>
      <c r="N62" s="85">
        <v>90.97095276576573</v>
      </c>
      <c r="O62" s="129">
        <v>-7.0032277204898161</v>
      </c>
      <c r="P62" s="181">
        <v>70.935818749999996</v>
      </c>
      <c r="Q62" s="85">
        <v>-3.1811099335899975</v>
      </c>
      <c r="R62" s="103">
        <v>47.647327385652694</v>
      </c>
      <c r="S62" s="85">
        <v>-17.921210805003636</v>
      </c>
      <c r="T62" s="85">
        <v>148.87680514750002</v>
      </c>
      <c r="U62" s="129">
        <v>17.958477477433011</v>
      </c>
    </row>
    <row r="63" spans="2:139" ht="15.95" customHeight="1">
      <c r="B63" s="193"/>
      <c r="C63" s="194" t="s">
        <v>28</v>
      </c>
      <c r="D63" s="130">
        <v>82.264631043256998</v>
      </c>
      <c r="E63" s="133">
        <v>-7.3297949777047089</v>
      </c>
      <c r="F63" s="133">
        <v>53.81548620195602</v>
      </c>
      <c r="G63" s="133">
        <v>-20.011833215585597</v>
      </c>
      <c r="H63" s="133">
        <v>152.86423453366424</v>
      </c>
      <c r="I63" s="131">
        <v>15.854892976806889</v>
      </c>
      <c r="J63" s="182">
        <v>82.70648314259202</v>
      </c>
      <c r="K63" s="133">
        <v>1.1461905371649881</v>
      </c>
      <c r="L63" s="183">
        <v>91.227525837569218</v>
      </c>
      <c r="M63" s="133">
        <v>6.3716601862558031</v>
      </c>
      <c r="N63" s="133">
        <v>90.659570544336759</v>
      </c>
      <c r="O63" s="131">
        <v>-4.9124641281224957</v>
      </c>
      <c r="P63" s="182">
        <v>68.038183206106865</v>
      </c>
      <c r="Q63" s="133">
        <v>-6.2676178570206451</v>
      </c>
      <c r="R63" s="183">
        <v>49.094536579502929</v>
      </c>
      <c r="S63" s="133">
        <v>-14.915259038746669</v>
      </c>
      <c r="T63" s="133">
        <v>138.586058544276</v>
      </c>
      <c r="U63" s="131">
        <v>10.163562918627642</v>
      </c>
    </row>
    <row r="64" spans="2:139" ht="5.0999999999999996" customHeight="1">
      <c r="D64" s="85"/>
      <c r="E64" s="85"/>
      <c r="F64" s="85"/>
      <c r="G64" s="85"/>
      <c r="H64" s="85"/>
      <c r="I64" s="85"/>
      <c r="J64" s="85"/>
      <c r="K64" s="85"/>
      <c r="L64" s="85"/>
      <c r="M64" s="85"/>
      <c r="N64" s="85"/>
      <c r="O64" s="85"/>
      <c r="P64" s="85"/>
      <c r="Q64" s="85"/>
      <c r="R64" s="85"/>
      <c r="S64" s="85"/>
      <c r="T64" s="85"/>
      <c r="U64" s="85"/>
    </row>
    <row r="65" spans="2:21" ht="5.0999999999999996" customHeight="1">
      <c r="D65" s="85"/>
      <c r="E65" s="85"/>
      <c r="F65" s="85"/>
      <c r="G65" s="85"/>
      <c r="H65" s="85"/>
      <c r="I65" s="85"/>
      <c r="J65" s="85"/>
      <c r="K65" s="85"/>
      <c r="L65" s="85"/>
      <c r="M65" s="85"/>
      <c r="N65" s="85"/>
      <c r="O65" s="85"/>
      <c r="P65" s="85"/>
      <c r="Q65" s="85"/>
      <c r="R65" s="85"/>
      <c r="S65" s="85"/>
      <c r="T65" s="85"/>
      <c r="U65" s="85"/>
    </row>
    <row r="66" spans="2:21" ht="15.95" customHeight="1">
      <c r="B66" s="285" t="s">
        <v>165</v>
      </c>
      <c r="C66" s="286" t="s">
        <v>25</v>
      </c>
      <c r="D66" s="124">
        <v>87.25</v>
      </c>
      <c r="E66" s="132">
        <v>-0.68507588538326702</v>
      </c>
      <c r="F66" s="132">
        <v>68.757802746566796</v>
      </c>
      <c r="G66" s="132">
        <v>-11.959611459151184</v>
      </c>
      <c r="H66" s="132">
        <v>126.89468906031094</v>
      </c>
      <c r="I66" s="125">
        <v>12.806094748868409</v>
      </c>
      <c r="J66" s="178">
        <v>98.97761222540592</v>
      </c>
      <c r="K66" s="132">
        <v>2.8559943587679002</v>
      </c>
      <c r="L66" s="179">
        <v>119.33397680951056</v>
      </c>
      <c r="M66" s="132">
        <v>11.714160741111661</v>
      </c>
      <c r="N66" s="132">
        <v>82.94168590678062</v>
      </c>
      <c r="O66" s="125">
        <v>-7.9293138162977881</v>
      </c>
      <c r="P66" s="178">
        <v>86.35796666666667</v>
      </c>
      <c r="Q66" s="132">
        <v>2.1513527447970335</v>
      </c>
      <c r="R66" s="179">
        <v>82.051420384317026</v>
      </c>
      <c r="S66" s="132">
        <v>-1.6464188282732761</v>
      </c>
      <c r="T66" s="132">
        <v>105.24859443285237</v>
      </c>
      <c r="U66" s="125">
        <v>3.861345492215726</v>
      </c>
    </row>
    <row r="67" spans="2:21" ht="15.95" customHeight="1">
      <c r="B67" s="192" t="s">
        <v>170</v>
      </c>
      <c r="C67" s="157" t="s">
        <v>26</v>
      </c>
      <c r="D67" s="126">
        <v>80.509803921568633</v>
      </c>
      <c r="E67" s="67">
        <v>-8.8365896980502292</v>
      </c>
      <c r="F67" s="67">
        <v>61.468909805084117</v>
      </c>
      <c r="G67" s="67">
        <v>-21.227354013252555</v>
      </c>
      <c r="H67" s="67">
        <v>130.97646302308232</v>
      </c>
      <c r="I67" s="127">
        <v>15.729780509382509</v>
      </c>
      <c r="J67" s="180">
        <v>91.864181685338522</v>
      </c>
      <c r="K67" s="67">
        <v>1.7770668864580577</v>
      </c>
      <c r="L67" s="75">
        <v>106.9930662520579</v>
      </c>
      <c r="M67" s="67">
        <v>4.3743067947148022</v>
      </c>
      <c r="N67" s="67">
        <v>85.859939249601112</v>
      </c>
      <c r="O67" s="127">
        <v>-2.4883900914553432</v>
      </c>
      <c r="P67" s="180">
        <v>73.959672549019601</v>
      </c>
      <c r="Q67" s="67">
        <v>-7.2165549210890774</v>
      </c>
      <c r="R67" s="75">
        <v>65.767471392171359</v>
      </c>
      <c r="S67" s="67">
        <v>-17.78159680744082</v>
      </c>
      <c r="T67" s="67">
        <v>112.45631158291908</v>
      </c>
      <c r="U67" s="127">
        <v>12.849972118322459</v>
      </c>
    </row>
    <row r="68" spans="2:21" ht="15.95" customHeight="1">
      <c r="B68" s="192"/>
      <c r="C68" s="158" t="s">
        <v>27</v>
      </c>
      <c r="D68" s="190">
        <v>83.102564102564102</v>
      </c>
      <c r="E68" s="33">
        <v>-4.7605054363684705</v>
      </c>
      <c r="F68" s="33">
        <v>63.629744684982043</v>
      </c>
      <c r="G68" s="33">
        <v>-18.552042524300361</v>
      </c>
      <c r="H68" s="33">
        <v>130.60332791521415</v>
      </c>
      <c r="I68" s="185">
        <v>16.93294407288467</v>
      </c>
      <c r="J68" s="184">
        <v>91.070987349583461</v>
      </c>
      <c r="K68" s="33">
        <v>-0.15501181822029042</v>
      </c>
      <c r="L68" s="89">
        <v>108.56463126779069</v>
      </c>
      <c r="M68" s="33">
        <v>6.0254166550148183</v>
      </c>
      <c r="N68" s="33">
        <v>83.886424414720864</v>
      </c>
      <c r="O68" s="185">
        <v>-5.8291951762763681</v>
      </c>
      <c r="P68" s="184">
        <v>75.682325641025642</v>
      </c>
      <c r="Q68" s="33">
        <v>-4.9081379085474612</v>
      </c>
      <c r="R68" s="89">
        <v>69.079397693887401</v>
      </c>
      <c r="S68" s="33">
        <v>-13.644463729292184</v>
      </c>
      <c r="T68" s="33">
        <v>109.5584619547265</v>
      </c>
      <c r="U68" s="185">
        <v>10.116694537475059</v>
      </c>
    </row>
    <row r="69" spans="2:21" ht="15.95" customHeight="1">
      <c r="B69" s="193"/>
      <c r="C69" s="194" t="s">
        <v>28</v>
      </c>
      <c r="D69" s="191">
        <v>80.90384615384616</v>
      </c>
      <c r="E69" s="187">
        <v>-9.6887298747427817</v>
      </c>
      <c r="F69" s="187">
        <v>63.692875938488278</v>
      </c>
      <c r="G69" s="187">
        <v>-17.828675093820969</v>
      </c>
      <c r="H69" s="187">
        <v>127.02181360434183</v>
      </c>
      <c r="I69" s="189">
        <v>9.906065441092295</v>
      </c>
      <c r="J69" s="186">
        <v>87.574162110767773</v>
      </c>
      <c r="K69" s="187">
        <v>1.1479736713553952</v>
      </c>
      <c r="L69" s="188">
        <v>104.05348380155905</v>
      </c>
      <c r="M69" s="187">
        <v>5.3417479370591856</v>
      </c>
      <c r="N69" s="187">
        <v>84.162643009383956</v>
      </c>
      <c r="O69" s="189">
        <v>-3.9811132317710896</v>
      </c>
      <c r="P69" s="186">
        <v>70.850865384615389</v>
      </c>
      <c r="Q69" s="187">
        <v>-8.6519802714623548</v>
      </c>
      <c r="R69" s="188">
        <v>66.274656347402001</v>
      </c>
      <c r="S69" s="187">
        <v>-13.439290040881632</v>
      </c>
      <c r="T69" s="187">
        <v>106.90491552793229</v>
      </c>
      <c r="U69" s="189">
        <v>5.5305805274327149</v>
      </c>
    </row>
    <row r="70" spans="2:21" ht="5.0999999999999996" customHeight="1">
      <c r="D70" s="33"/>
      <c r="E70" s="33"/>
      <c r="F70" s="33"/>
      <c r="G70" s="33"/>
      <c r="H70" s="33"/>
      <c r="I70" s="33"/>
      <c r="J70" s="89"/>
      <c r="K70" s="33"/>
      <c r="L70" s="89"/>
      <c r="M70" s="33"/>
      <c r="N70" s="33"/>
      <c r="O70" s="33"/>
      <c r="P70" s="89"/>
      <c r="Q70" s="33"/>
      <c r="R70" s="89"/>
      <c r="S70" s="33"/>
      <c r="T70" s="33"/>
      <c r="U70" s="33"/>
    </row>
    <row r="71" spans="2:21" ht="5.0999999999999996" customHeight="1">
      <c r="D71" s="33"/>
      <c r="E71" s="33"/>
      <c r="F71" s="33"/>
      <c r="G71" s="33"/>
      <c r="H71" s="33"/>
      <c r="I71" s="33"/>
      <c r="J71" s="89"/>
      <c r="K71" s="33"/>
      <c r="L71" s="89"/>
      <c r="M71" s="33"/>
      <c r="N71" s="33"/>
      <c r="O71" s="33"/>
      <c r="P71" s="89"/>
      <c r="Q71" s="33"/>
      <c r="R71" s="89"/>
      <c r="S71" s="33"/>
      <c r="T71" s="33"/>
      <c r="U71" s="33"/>
    </row>
    <row r="72" spans="2:21" ht="15.95" customHeight="1">
      <c r="B72" s="285" t="s">
        <v>171</v>
      </c>
      <c r="C72" s="286" t="s">
        <v>25</v>
      </c>
      <c r="D72" s="124">
        <v>84.222222222222229</v>
      </c>
      <c r="E72" s="132">
        <v>-0.47268907560411572</v>
      </c>
      <c r="F72" s="132">
        <v>56.895547232625887</v>
      </c>
      <c r="G72" s="132">
        <v>-17.128291509507388</v>
      </c>
      <c r="H72" s="132">
        <v>148.0295494441867</v>
      </c>
      <c r="I72" s="125">
        <v>20.098056064362783</v>
      </c>
      <c r="J72" s="178">
        <v>93.85309234828496</v>
      </c>
      <c r="K72" s="132">
        <v>3.9389388399555139</v>
      </c>
      <c r="L72" s="179">
        <v>108.94248390871854</v>
      </c>
      <c r="M72" s="132">
        <v>15.152611119993123</v>
      </c>
      <c r="N72" s="132">
        <v>86.149212851562297</v>
      </c>
      <c r="O72" s="125">
        <v>-9.7380964017657039</v>
      </c>
      <c r="P72" s="178">
        <v>79.045159999999996</v>
      </c>
      <c r="Q72" s="132">
        <v>3.4476308307376082</v>
      </c>
      <c r="R72" s="179">
        <v>61.983422388680815</v>
      </c>
      <c r="S72" s="132">
        <v>-4.5710637934372667</v>
      </c>
      <c r="T72" s="132">
        <v>127.52629163376186</v>
      </c>
      <c r="U72" s="125">
        <v>8.4027915880573101</v>
      </c>
    </row>
    <row r="73" spans="2:21" ht="15.95" customHeight="1">
      <c r="B73" s="192"/>
      <c r="C73" s="157" t="s">
        <v>26</v>
      </c>
      <c r="D73" s="126">
        <v>80.501377410468322</v>
      </c>
      <c r="E73" s="67">
        <v>-7.2683480488534995</v>
      </c>
      <c r="F73" s="67">
        <v>53.383452892740394</v>
      </c>
      <c r="G73" s="67">
        <v>-24.123915381420307</v>
      </c>
      <c r="H73" s="67">
        <v>150.7983711212442</v>
      </c>
      <c r="I73" s="127">
        <v>22.214598206175548</v>
      </c>
      <c r="J73" s="180">
        <v>87.865040038327294</v>
      </c>
      <c r="K73" s="67">
        <v>1.5120907388808189</v>
      </c>
      <c r="L73" s="75">
        <v>99.155471437180921</v>
      </c>
      <c r="M73" s="67">
        <v>6.4018089172831862</v>
      </c>
      <c r="N73" s="67">
        <v>88.613405558740652</v>
      </c>
      <c r="O73" s="127">
        <v>-4.5955216628467088</v>
      </c>
      <c r="P73" s="180">
        <v>70.732567493112953</v>
      </c>
      <c r="Q73" s="67">
        <v>-5.866161327684976</v>
      </c>
      <c r="R73" s="75">
        <v>52.932614385242132</v>
      </c>
      <c r="S73" s="67">
        <v>-19.266473430275731</v>
      </c>
      <c r="T73" s="67">
        <v>133.62757217767393</v>
      </c>
      <c r="U73" s="127">
        <v>16.598199870593792</v>
      </c>
    </row>
    <row r="74" spans="2:21" ht="15.95" customHeight="1">
      <c r="B74" s="192"/>
      <c r="C74" s="158" t="s">
        <v>27</v>
      </c>
      <c r="D74" s="128">
        <v>82.540740740740745</v>
      </c>
      <c r="E74" s="85">
        <v>-4.2725315881165464</v>
      </c>
      <c r="F74" s="85">
        <v>54.144761035329246</v>
      </c>
      <c r="G74" s="85">
        <v>-22.523487563979042</v>
      </c>
      <c r="H74" s="85">
        <v>152.44455633838297</v>
      </c>
      <c r="I74" s="129">
        <v>23.556759851482017</v>
      </c>
      <c r="J74" s="181">
        <v>87.601627030422691</v>
      </c>
      <c r="K74" s="85">
        <v>0.56026318965690547</v>
      </c>
      <c r="L74" s="103">
        <v>99.436586858093619</v>
      </c>
      <c r="M74" s="85">
        <v>7.8038886018968423</v>
      </c>
      <c r="N74" s="85">
        <v>88.097982642378625</v>
      </c>
      <c r="O74" s="129">
        <v>-6.7192617133630632</v>
      </c>
      <c r="P74" s="181">
        <v>72.307031851851846</v>
      </c>
      <c r="Q74" s="85">
        <v>-3.7362058202392823</v>
      </c>
      <c r="R74" s="103">
        <v>53.839702336002404</v>
      </c>
      <c r="S74" s="85">
        <v>-16.477306840736667</v>
      </c>
      <c r="T74" s="85">
        <v>134.30057878218179</v>
      </c>
      <c r="U74" s="129">
        <v>15.254657792443071</v>
      </c>
    </row>
    <row r="75" spans="2:21" ht="15.95" customHeight="1">
      <c r="B75" s="193"/>
      <c r="C75" s="194" t="s">
        <v>28</v>
      </c>
      <c r="D75" s="130">
        <v>81.877959927140253</v>
      </c>
      <c r="E75" s="133">
        <v>-7.9956837284963047</v>
      </c>
      <c r="F75" s="133">
        <v>56.622877422897652</v>
      </c>
      <c r="G75" s="133">
        <v>-19.328581317020724</v>
      </c>
      <c r="H75" s="133">
        <v>144.60225911095492</v>
      </c>
      <c r="I75" s="131">
        <v>14.048219026650639</v>
      </c>
      <c r="J75" s="182">
        <v>84.073193032413073</v>
      </c>
      <c r="K75" s="133">
        <v>1.1011188951394575</v>
      </c>
      <c r="L75" s="183">
        <v>95.325904986444783</v>
      </c>
      <c r="M75" s="133">
        <v>6.0771529577456223</v>
      </c>
      <c r="N75" s="133">
        <v>88.195536191770401</v>
      </c>
      <c r="O75" s="131">
        <v>-4.690957405757211</v>
      </c>
      <c r="P75" s="182">
        <v>68.837415300546454</v>
      </c>
      <c r="Q75" s="133">
        <v>-6.9826068177417646</v>
      </c>
      <c r="R75" s="183">
        <v>53.976270332742509</v>
      </c>
      <c r="S75" s="133">
        <v>-14.426055810562735</v>
      </c>
      <c r="T75" s="133">
        <v>127.53273776836568</v>
      </c>
      <c r="U75" s="131">
        <v>8.6982656501818649</v>
      </c>
    </row>
    <row r="76" spans="2:21" ht="9.9499999999999993" customHeight="1"/>
    <row r="77" spans="2:21" ht="24" customHeight="1">
      <c r="B77" s="382" t="s">
        <v>11</v>
      </c>
      <c r="C77" s="382"/>
      <c r="D77" s="382"/>
      <c r="E77" s="382"/>
      <c r="F77" s="382"/>
      <c r="G77" s="382"/>
      <c r="H77" s="382"/>
      <c r="I77" s="382"/>
      <c r="J77" s="382"/>
      <c r="K77" s="382"/>
      <c r="L77" s="382"/>
      <c r="M77" s="382"/>
      <c r="N77" s="382"/>
      <c r="O77" s="382"/>
      <c r="P77" s="382"/>
      <c r="Q77" s="382"/>
      <c r="R77" s="382"/>
      <c r="S77" s="382"/>
      <c r="T77" s="382"/>
      <c r="U77" s="382"/>
    </row>
    <row r="78" spans="2:21" ht="9.9499999999999993" customHeight="1">
      <c r="S78" s="32"/>
    </row>
    <row r="79" spans="2:21" s="123" customFormat="1"/>
    <row r="80" spans="2:21" s="123" customFormat="1"/>
    <row r="81" s="123" customFormat="1"/>
    <row r="82" s="123" customFormat="1"/>
    <row r="83" s="123" customFormat="1"/>
    <row r="84" s="123" customFormat="1"/>
    <row r="85" s="123" customFormat="1"/>
    <row r="86" s="123" customFormat="1"/>
    <row r="87" s="123" customFormat="1"/>
    <row r="88" s="123" customFormat="1"/>
    <row r="89" s="123" customFormat="1"/>
    <row r="90" s="123" customFormat="1"/>
    <row r="91" s="123" customFormat="1"/>
    <row r="92" s="123" customFormat="1"/>
    <row r="93" s="123" customFormat="1"/>
    <row r="94" s="123" customFormat="1"/>
    <row r="95" s="123" customFormat="1"/>
    <row r="96" s="123" customFormat="1"/>
    <row r="97" s="123" customFormat="1"/>
    <row r="98" s="123" customFormat="1"/>
    <row r="99" s="123" customFormat="1"/>
    <row r="100" s="123" customFormat="1"/>
    <row r="101" s="123" customFormat="1"/>
    <row r="102" s="123" customFormat="1"/>
    <row r="103" s="123" customFormat="1"/>
    <row r="104" s="123" customFormat="1"/>
    <row r="105" s="123" customFormat="1"/>
    <row r="106" s="123" customFormat="1"/>
    <row r="107" s="123" customFormat="1"/>
    <row r="108" s="123" customFormat="1"/>
    <row r="109" s="123" customFormat="1"/>
  </sheetData>
  <mergeCells count="15">
    <mergeCell ref="B77:U77"/>
    <mergeCell ref="J16:K16"/>
    <mergeCell ref="T16:U16"/>
    <mergeCell ref="L16:M16"/>
    <mergeCell ref="N16:O16"/>
    <mergeCell ref="O3:U3"/>
    <mergeCell ref="B59:C59"/>
    <mergeCell ref="P16:Q16"/>
    <mergeCell ref="R16:S16"/>
    <mergeCell ref="D15:I15"/>
    <mergeCell ref="J15:O15"/>
    <mergeCell ref="P15:U15"/>
    <mergeCell ref="D16:E16"/>
    <mergeCell ref="F16:G16"/>
    <mergeCell ref="H16:I16"/>
  </mergeCells>
  <phoneticPr fontId="3" type="noConversion"/>
  <printOptions horizontalCentered="1" verticalCentered="1"/>
  <pageMargins left="0.25" right="0.25" top="0.25" bottom="0.25" header="0" footer="0"/>
  <pageSetup scale="53" orientation="landscape" r:id="rId1"/>
  <headerFooter alignWithMargins="0"/>
  <rowBreaks count="1" manualBreakCount="1">
    <brk id="79" max="16383" man="1"/>
  </rowBreaks>
  <colBreaks count="1" manualBreakCount="1">
    <brk id="23"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AW94"/>
  <sheetViews>
    <sheetView showGridLines="0" zoomScale="55" zoomScaleNormal="75" workbookViewId="0"/>
  </sheetViews>
  <sheetFormatPr defaultRowHeight="13.15"/>
  <cols>
    <col min="1" max="1" width="2.140625" customWidth="1"/>
    <col min="2" max="2" width="23" customWidth="1"/>
    <col min="3" max="32" width="10.28515625" customWidth="1"/>
    <col min="33" max="33" width="0" hidden="1" customWidth="1"/>
    <col min="34" max="34" width="2.7109375" customWidth="1"/>
    <col min="35" max="38" width="9.28515625" style="123" customWidth="1"/>
    <col min="39" max="49" width="9.140625" style="123" customWidth="1"/>
  </cols>
  <sheetData>
    <row r="1" spans="1:33" ht="39.950000000000003" customHeight="1">
      <c r="A1" s="5"/>
      <c r="B1" s="259" t="s">
        <v>172</v>
      </c>
      <c r="AA1" s="384"/>
      <c r="AB1" s="384"/>
      <c r="AC1" s="384"/>
      <c r="AD1" s="384"/>
      <c r="AE1" s="384"/>
      <c r="AF1" s="384"/>
      <c r="AG1" s="384"/>
    </row>
    <row r="2" spans="1:33" ht="21.95" customHeight="1">
      <c r="A2" s="4"/>
      <c r="B2" s="388" t="s">
        <v>13</v>
      </c>
      <c r="C2" s="388"/>
      <c r="D2" s="388"/>
      <c r="E2" s="388"/>
      <c r="F2" s="388"/>
      <c r="G2" s="388"/>
      <c r="H2" s="388"/>
      <c r="I2" s="388"/>
      <c r="J2" s="388"/>
      <c r="K2" s="388"/>
      <c r="L2" s="388"/>
      <c r="M2" s="388"/>
      <c r="N2" s="388"/>
      <c r="O2" s="388"/>
      <c r="P2" s="388"/>
      <c r="Q2" s="388"/>
      <c r="R2" s="388"/>
      <c r="S2" s="388"/>
      <c r="T2" s="388"/>
      <c r="U2" s="388"/>
      <c r="V2" s="388"/>
      <c r="W2" s="388"/>
      <c r="X2" s="388"/>
      <c r="Y2" s="388"/>
      <c r="Z2" s="388"/>
      <c r="AA2" s="388"/>
      <c r="AB2" s="388"/>
      <c r="AC2" s="388"/>
      <c r="AD2" s="388"/>
      <c r="AE2" s="388"/>
      <c r="AF2" s="388"/>
      <c r="AG2" s="388"/>
    </row>
    <row r="3" spans="1:33" ht="21.95" customHeight="1">
      <c r="A3" s="4"/>
      <c r="B3" s="388" t="s">
        <v>14</v>
      </c>
      <c r="C3" s="388"/>
      <c r="D3" s="388"/>
      <c r="E3" s="388"/>
      <c r="F3" s="388"/>
      <c r="G3" s="388"/>
      <c r="H3" s="388"/>
      <c r="I3" s="388"/>
      <c r="J3" s="388"/>
      <c r="K3" s="388"/>
      <c r="L3" s="388"/>
      <c r="M3" s="388"/>
      <c r="N3" s="388"/>
      <c r="O3" s="388"/>
      <c r="P3" s="388"/>
      <c r="Q3" s="388"/>
      <c r="R3" s="388"/>
      <c r="S3" s="388"/>
      <c r="T3" s="388"/>
      <c r="U3" s="385"/>
      <c r="V3" s="385"/>
      <c r="W3" s="385"/>
      <c r="X3" s="385"/>
      <c r="Y3" s="385"/>
      <c r="Z3" s="385"/>
      <c r="AA3" s="385"/>
      <c r="AB3" s="385"/>
      <c r="AC3" s="385"/>
      <c r="AD3" s="385"/>
      <c r="AE3" s="385"/>
      <c r="AF3" s="385"/>
      <c r="AG3" s="385"/>
    </row>
    <row r="4" spans="1:33" ht="21.95" customHeight="1">
      <c r="A4" s="4"/>
      <c r="B4" s="388" t="s">
        <v>173</v>
      </c>
      <c r="C4" s="388"/>
      <c r="D4" s="388"/>
      <c r="E4" s="388"/>
      <c r="F4" s="388"/>
      <c r="G4" s="388"/>
      <c r="H4" s="388"/>
      <c r="I4" s="388"/>
      <c r="J4" s="388"/>
      <c r="K4" s="388"/>
      <c r="L4" s="388"/>
      <c r="M4" s="388"/>
      <c r="N4" s="388"/>
      <c r="O4" s="388"/>
      <c r="P4" s="388"/>
      <c r="Q4" s="388"/>
      <c r="R4" s="388"/>
      <c r="S4" s="388"/>
      <c r="T4" s="388"/>
      <c r="U4" s="388"/>
      <c r="V4" s="388"/>
      <c r="W4" s="388"/>
      <c r="X4" s="388"/>
      <c r="Y4" s="388"/>
      <c r="Z4" s="388"/>
      <c r="AA4" s="388"/>
      <c r="AB4" s="388"/>
      <c r="AC4" s="388"/>
      <c r="AD4" s="388"/>
      <c r="AE4" s="388"/>
      <c r="AF4" s="388"/>
      <c r="AG4" s="388"/>
    </row>
    <row r="5" spans="1:33" ht="21.95" customHeight="1">
      <c r="A5" s="4"/>
    </row>
    <row r="6" spans="1:33" ht="21.95" customHeight="1">
      <c r="A6" s="4"/>
    </row>
    <row r="7" spans="1:33" ht="21.95" customHeight="1">
      <c r="A7" s="4"/>
    </row>
    <row r="8" spans="1:33" ht="21.95" customHeight="1">
      <c r="A8" s="4"/>
    </row>
    <row r="9" spans="1:33" ht="21.95" customHeight="1">
      <c r="A9" s="4"/>
    </row>
    <row r="10" spans="1:33" ht="21.95" customHeight="1">
      <c r="A10" s="4"/>
    </row>
    <row r="11" spans="1:33" ht="21.95" customHeight="1">
      <c r="A11" s="4"/>
    </row>
    <row r="12" spans="1:33" ht="21.95" customHeight="1">
      <c r="A12" s="4"/>
    </row>
    <row r="13" spans="1:33" ht="21.95" customHeight="1">
      <c r="A13" s="4"/>
    </row>
    <row r="14" spans="1:33" ht="21.95" customHeight="1">
      <c r="A14" s="4"/>
    </row>
    <row r="15" spans="1:33" ht="21.95" customHeight="1">
      <c r="A15" s="4"/>
    </row>
    <row r="16" spans="1:33" ht="21.95" customHeight="1">
      <c r="A16" s="4"/>
    </row>
    <row r="17" spans="1:49" ht="21.95" customHeight="1">
      <c r="A17" s="4"/>
    </row>
    <row r="18" spans="1:49" ht="21.95" customHeight="1"/>
    <row r="19" spans="1:49" ht="21.95" customHeight="1"/>
    <row r="20" spans="1:49" ht="30" customHeight="1"/>
    <row r="21" spans="1:49" ht="31.5" customHeight="1"/>
    <row r="22" spans="1:49" ht="30" customHeight="1">
      <c r="A22" s="6"/>
      <c r="B22" s="19"/>
      <c r="X22" s="386"/>
      <c r="Y22" s="386"/>
      <c r="Z22" s="386"/>
      <c r="AA22" s="386"/>
      <c r="AB22" s="386"/>
      <c r="AC22" s="386"/>
      <c r="AD22" s="386"/>
    </row>
    <row r="23" spans="1:49" s="47" customFormat="1" ht="21.95" customHeight="1">
      <c r="B23" s="19"/>
      <c r="C23" s="27" t="s">
        <v>174</v>
      </c>
      <c r="D23" s="27" t="s">
        <v>175</v>
      </c>
      <c r="E23" s="27" t="s">
        <v>176</v>
      </c>
      <c r="F23" s="27" t="s">
        <v>177</v>
      </c>
      <c r="G23" s="27" t="s">
        <v>178</v>
      </c>
      <c r="H23" s="27" t="s">
        <v>179</v>
      </c>
      <c r="I23" s="27" t="s">
        <v>180</v>
      </c>
      <c r="J23" s="27" t="s">
        <v>174</v>
      </c>
      <c r="K23" s="27" t="s">
        <v>175</v>
      </c>
      <c r="L23" s="27" t="s">
        <v>176</v>
      </c>
      <c r="M23" s="27" t="s">
        <v>177</v>
      </c>
      <c r="N23" s="27" t="s">
        <v>178</v>
      </c>
      <c r="O23" s="27" t="s">
        <v>179</v>
      </c>
      <c r="P23" s="27" t="s">
        <v>180</v>
      </c>
      <c r="Q23" s="27" t="s">
        <v>174</v>
      </c>
      <c r="R23" s="27" t="s">
        <v>175</v>
      </c>
      <c r="S23" s="27" t="s">
        <v>176</v>
      </c>
      <c r="T23" s="27" t="s">
        <v>177</v>
      </c>
      <c r="U23" s="27" t="s">
        <v>178</v>
      </c>
      <c r="V23" s="27" t="s">
        <v>179</v>
      </c>
      <c r="W23" s="27" t="s">
        <v>180</v>
      </c>
      <c r="X23" s="27" t="s">
        <v>174</v>
      </c>
      <c r="Y23" s="27" t="s">
        <v>175</v>
      </c>
      <c r="Z23" s="27" t="s">
        <v>176</v>
      </c>
      <c r="AA23" s="27" t="s">
        <v>177</v>
      </c>
      <c r="AB23" s="27" t="s">
        <v>178</v>
      </c>
      <c r="AC23" s="27" t="s">
        <v>179</v>
      </c>
      <c r="AD23" s="27" t="s">
        <v>180</v>
      </c>
      <c r="AE23" s="27" t="s">
        <v>174</v>
      </c>
      <c r="AF23" s="27" t="s">
        <v>175</v>
      </c>
      <c r="AG23" s="27"/>
      <c r="AH23" s="3"/>
      <c r="AI23" s="123"/>
      <c r="AJ23" s="123"/>
      <c r="AK23" s="123"/>
      <c r="AL23" s="123"/>
      <c r="AM23" s="123"/>
      <c r="AN23" s="123"/>
      <c r="AO23" s="123"/>
      <c r="AP23" s="123"/>
      <c r="AQ23" s="123"/>
      <c r="AR23" s="123"/>
      <c r="AS23" s="123"/>
      <c r="AT23" s="123"/>
      <c r="AU23" s="123"/>
      <c r="AV23" s="123"/>
      <c r="AW23" s="123"/>
    </row>
    <row r="24" spans="1:49" s="21" customFormat="1" ht="20.100000000000001" customHeight="1">
      <c r="B24" s="383" t="s">
        <v>17</v>
      </c>
      <c r="C24" s="195" t="s">
        <v>181</v>
      </c>
      <c r="D24" s="196"/>
      <c r="E24" s="196"/>
      <c r="F24" s="196"/>
      <c r="G24" s="196"/>
      <c r="H24" s="196"/>
      <c r="I24" s="196"/>
      <c r="J24" s="196"/>
      <c r="K24" s="196"/>
      <c r="L24" s="196"/>
      <c r="M24" s="196"/>
      <c r="N24" s="196"/>
      <c r="O24" s="196"/>
      <c r="P24" s="196"/>
      <c r="Q24" s="196"/>
      <c r="R24" s="196"/>
      <c r="S24" s="197"/>
      <c r="T24" s="197"/>
      <c r="U24" s="197"/>
      <c r="V24" s="197"/>
      <c r="W24" s="197"/>
      <c r="X24" s="197"/>
      <c r="Y24" s="197"/>
      <c r="Z24" s="197"/>
      <c r="AA24" s="197"/>
      <c r="AB24" s="197"/>
      <c r="AC24" s="197"/>
      <c r="AD24" s="197"/>
      <c r="AE24" s="197"/>
      <c r="AF24" s="197"/>
      <c r="AG24" s="198"/>
      <c r="AH24" s="210"/>
      <c r="AI24" s="123"/>
      <c r="AJ24" s="123"/>
      <c r="AK24" s="123"/>
      <c r="AL24" s="123"/>
      <c r="AM24" s="123"/>
      <c r="AN24" s="123"/>
      <c r="AO24" s="123"/>
      <c r="AP24" s="123"/>
      <c r="AQ24" s="123"/>
      <c r="AR24" s="123"/>
      <c r="AS24" s="123"/>
      <c r="AT24" s="123"/>
      <c r="AU24" s="123"/>
      <c r="AV24" s="123"/>
      <c r="AW24" s="123"/>
    </row>
    <row r="25" spans="1:49" s="22" customFormat="1" ht="20.100000000000001" customHeight="1">
      <c r="B25" s="351"/>
      <c r="C25" s="199">
        <v>1</v>
      </c>
      <c r="D25" s="200">
        <v>2</v>
      </c>
      <c r="E25" s="200">
        <v>3</v>
      </c>
      <c r="F25" s="200">
        <v>4</v>
      </c>
      <c r="G25" s="200">
        <v>5</v>
      </c>
      <c r="H25" s="200">
        <v>6</v>
      </c>
      <c r="I25" s="200">
        <v>7</v>
      </c>
      <c r="J25" s="200">
        <v>8</v>
      </c>
      <c r="K25" s="200">
        <v>9</v>
      </c>
      <c r="L25" s="200">
        <v>10</v>
      </c>
      <c r="M25" s="200">
        <v>11</v>
      </c>
      <c r="N25" s="200">
        <v>12</v>
      </c>
      <c r="O25" s="200">
        <v>13</v>
      </c>
      <c r="P25" s="200">
        <v>14</v>
      </c>
      <c r="Q25" s="200">
        <v>15</v>
      </c>
      <c r="R25" s="200">
        <v>16</v>
      </c>
      <c r="S25" s="200">
        <v>17</v>
      </c>
      <c r="T25" s="200">
        <v>18</v>
      </c>
      <c r="U25" s="200">
        <v>19</v>
      </c>
      <c r="V25" s="200">
        <v>20</v>
      </c>
      <c r="W25" s="200">
        <v>21</v>
      </c>
      <c r="X25" s="200">
        <v>22</v>
      </c>
      <c r="Y25" s="200">
        <v>23</v>
      </c>
      <c r="Z25" s="200">
        <v>24</v>
      </c>
      <c r="AA25" s="200">
        <v>25</v>
      </c>
      <c r="AB25" s="200">
        <v>26</v>
      </c>
      <c r="AC25" s="200">
        <v>27</v>
      </c>
      <c r="AD25" s="200">
        <v>28</v>
      </c>
      <c r="AE25" s="200">
        <v>29</v>
      </c>
      <c r="AF25" s="200">
        <v>30</v>
      </c>
      <c r="AG25" s="201"/>
      <c r="AH25" s="210"/>
      <c r="AI25" s="123"/>
      <c r="AJ25" s="123"/>
      <c r="AK25" s="123"/>
      <c r="AL25" s="123"/>
      <c r="AM25" s="123"/>
      <c r="AN25" s="123"/>
      <c r="AO25" s="123"/>
      <c r="AP25" s="123"/>
      <c r="AQ25" s="123"/>
      <c r="AR25" s="123"/>
      <c r="AS25" s="123"/>
      <c r="AT25" s="123"/>
      <c r="AU25" s="123"/>
      <c r="AV25" s="123"/>
      <c r="AW25" s="123"/>
    </row>
    <row r="26" spans="1:49" ht="24.95" customHeight="1">
      <c r="B26" s="142" t="s">
        <v>68</v>
      </c>
      <c r="C26" s="217">
        <v>63.333333333333336</v>
      </c>
      <c r="D26" s="218">
        <v>70</v>
      </c>
      <c r="E26" s="218">
        <v>76.666666666666671</v>
      </c>
      <c r="F26" s="218">
        <v>92</v>
      </c>
      <c r="G26" s="218">
        <v>92</v>
      </c>
      <c r="H26" s="218">
        <v>90</v>
      </c>
      <c r="I26" s="218">
        <v>87.333333333333329</v>
      </c>
      <c r="J26" s="218">
        <v>96.666666666666671</v>
      </c>
      <c r="K26" s="218">
        <v>84.666666666666671</v>
      </c>
      <c r="L26" s="218">
        <v>74</v>
      </c>
      <c r="M26" s="218">
        <v>71.333333333333329</v>
      </c>
      <c r="N26" s="218">
        <v>89.333333333333329</v>
      </c>
      <c r="O26" s="218">
        <v>86.666666666666671</v>
      </c>
      <c r="P26" s="218">
        <v>75.333333333333329</v>
      </c>
      <c r="Q26" s="218">
        <v>83.333333333333329</v>
      </c>
      <c r="R26" s="218">
        <v>92.666666666666671</v>
      </c>
      <c r="S26" s="218">
        <v>88.666666666666671</v>
      </c>
      <c r="T26" s="218">
        <v>89.333333333333329</v>
      </c>
      <c r="U26" s="218">
        <v>88.666666666666671</v>
      </c>
      <c r="V26" s="218">
        <v>85.333333333333329</v>
      </c>
      <c r="W26" s="218">
        <v>75.333333333333329</v>
      </c>
      <c r="X26" s="218">
        <v>80</v>
      </c>
      <c r="Y26" s="218">
        <v>86.666666666666671</v>
      </c>
      <c r="Z26" s="218">
        <v>92.666666666666671</v>
      </c>
      <c r="AA26" s="218">
        <v>86</v>
      </c>
      <c r="AB26" s="218">
        <v>85.333333333333329</v>
      </c>
      <c r="AC26" s="218">
        <v>80.666666666666671</v>
      </c>
      <c r="AD26" s="218">
        <v>82.666666666666671</v>
      </c>
      <c r="AE26" s="218">
        <v>89.333333333333329</v>
      </c>
      <c r="AF26" s="218">
        <v>90.666666666666671</v>
      </c>
      <c r="AG26" s="219"/>
      <c r="AH26" s="190"/>
    </row>
    <row r="27" spans="1:49" ht="24.95" customHeight="1">
      <c r="B27" s="24" t="s">
        <v>69</v>
      </c>
      <c r="C27" s="146">
        <v>36.079900124843945</v>
      </c>
      <c r="D27" s="50">
        <v>35.580524344569291</v>
      </c>
      <c r="E27" s="50">
        <v>42.072409488139826</v>
      </c>
      <c r="F27" s="50">
        <v>49.937578027465669</v>
      </c>
      <c r="G27" s="50">
        <v>66.416978776529334</v>
      </c>
      <c r="H27" s="50">
        <v>76.15480649188514</v>
      </c>
      <c r="I27" s="50">
        <v>80.399500624219726</v>
      </c>
      <c r="J27" s="50">
        <v>74.781523096129831</v>
      </c>
      <c r="K27" s="50">
        <v>56.179775280898873</v>
      </c>
      <c r="L27" s="50">
        <v>47.815230961298376</v>
      </c>
      <c r="M27" s="50">
        <v>54.43196004993758</v>
      </c>
      <c r="N27" s="50">
        <v>68.913857677902627</v>
      </c>
      <c r="O27" s="50">
        <v>70.911360799001244</v>
      </c>
      <c r="P27" s="50">
        <v>49.812734082397007</v>
      </c>
      <c r="Q27" s="50">
        <v>44.06991260923845</v>
      </c>
      <c r="R27" s="50">
        <v>46.816479400749067</v>
      </c>
      <c r="S27" s="50">
        <v>43.945068664169789</v>
      </c>
      <c r="T27" s="50">
        <v>59.425717852684144</v>
      </c>
      <c r="U27" s="50">
        <v>67.415730337078656</v>
      </c>
      <c r="V27" s="50">
        <v>71.535580524344567</v>
      </c>
      <c r="W27" s="50">
        <v>43.695380774032458</v>
      </c>
      <c r="X27" s="50">
        <v>44.694132334581774</v>
      </c>
      <c r="Y27" s="50">
        <v>50.312109862671662</v>
      </c>
      <c r="Z27" s="50">
        <v>63.295880149812731</v>
      </c>
      <c r="AA27" s="50">
        <v>64.036418816388462</v>
      </c>
      <c r="AB27" s="50">
        <v>63.670411985018724</v>
      </c>
      <c r="AC27" s="50">
        <v>66.042446941323348</v>
      </c>
      <c r="AD27" s="50">
        <v>54.681647940074903</v>
      </c>
      <c r="AE27" s="50">
        <v>53.183520599250933</v>
      </c>
      <c r="AF27" s="50">
        <v>64.169787765293378</v>
      </c>
      <c r="AG27" s="147"/>
      <c r="AH27" s="190"/>
    </row>
    <row r="28" spans="1:49" ht="24.95" customHeight="1">
      <c r="A28" s="17"/>
      <c r="B28" s="26" t="s">
        <v>22</v>
      </c>
      <c r="C28" s="225">
        <v>175.5363321801446</v>
      </c>
      <c r="D28" s="226">
        <v>196.73684210509333</v>
      </c>
      <c r="E28" s="226">
        <v>182.22551928800632</v>
      </c>
      <c r="F28" s="226">
        <v>184.22999999987334</v>
      </c>
      <c r="G28" s="226">
        <v>138.51879699254238</v>
      </c>
      <c r="H28" s="226">
        <v>118.18032786882941</v>
      </c>
      <c r="I28" s="226">
        <v>108.62422360251112</v>
      </c>
      <c r="J28" s="226">
        <v>129.26544240405826</v>
      </c>
      <c r="K28" s="226">
        <v>150.70666666666366</v>
      </c>
      <c r="L28" s="226">
        <v>154.7624020887676</v>
      </c>
      <c r="M28" s="226">
        <v>131.0504587156868</v>
      </c>
      <c r="N28" s="226">
        <v>129.63043478261363</v>
      </c>
      <c r="O28" s="226">
        <v>122.21830985915709</v>
      </c>
      <c r="P28" s="226">
        <v>151.23308270675781</v>
      </c>
      <c r="Q28" s="226">
        <v>189.09348441942845</v>
      </c>
      <c r="R28" s="226">
        <v>197.93600000020743</v>
      </c>
      <c r="S28" s="226">
        <v>201.76704545440674</v>
      </c>
      <c r="T28" s="226">
        <v>150.32773109239687</v>
      </c>
      <c r="U28" s="226">
        <v>131.52222222218057</v>
      </c>
      <c r="V28" s="226">
        <v>119.28795811525757</v>
      </c>
      <c r="W28" s="226">
        <v>172.40571428584235</v>
      </c>
      <c r="X28" s="226">
        <v>178.99441340774823</v>
      </c>
      <c r="Y28" s="226">
        <v>172.25806451603199</v>
      </c>
      <c r="Z28" s="226">
        <v>146.40236686393479</v>
      </c>
      <c r="AA28" s="226">
        <v>134.29857819902796</v>
      </c>
      <c r="AB28" s="226">
        <v>134.02352941180413</v>
      </c>
      <c r="AC28" s="226">
        <v>122.14366729682956</v>
      </c>
      <c r="AD28" s="226">
        <v>151.17808219171144</v>
      </c>
      <c r="AE28" s="226">
        <v>167.97183098576053</v>
      </c>
      <c r="AF28" s="226">
        <v>141.29182879375975</v>
      </c>
      <c r="AG28" s="227"/>
      <c r="AH28" s="190"/>
    </row>
    <row r="29" spans="1:49" ht="24.95" customHeight="1">
      <c r="B29" s="19" t="s">
        <v>77</v>
      </c>
    </row>
    <row r="30" spans="1:49" ht="24.95" customHeight="1">
      <c r="B30" s="23" t="s">
        <v>68</v>
      </c>
      <c r="C30" s="217">
        <v>-26.923076923105029</v>
      </c>
      <c r="D30" s="218">
        <v>-14.634146341463415</v>
      </c>
      <c r="E30" s="218">
        <v>-4.166666666666667</v>
      </c>
      <c r="F30" s="218">
        <v>3.7593984962015941</v>
      </c>
      <c r="G30" s="218">
        <v>1.4705882352568123</v>
      </c>
      <c r="H30" s="218">
        <v>10.655737704963384</v>
      </c>
      <c r="I30" s="218">
        <v>36.458333333333336</v>
      </c>
      <c r="J30" s="218">
        <v>31.818181818241737</v>
      </c>
      <c r="K30" s="218">
        <v>-1.5503875968992249</v>
      </c>
      <c r="L30" s="218">
        <v>-13.281249999966125</v>
      </c>
      <c r="M30" s="218">
        <v>-15.748031496096162</v>
      </c>
      <c r="N30" s="218">
        <v>9.8360655738155067</v>
      </c>
      <c r="O30" s="218">
        <v>-2.2556390977811067</v>
      </c>
      <c r="P30" s="218">
        <v>-7.3770491802899087</v>
      </c>
      <c r="Q30" s="218">
        <v>-3.8461538461908282</v>
      </c>
      <c r="R30" s="218">
        <v>2.2058823529036009</v>
      </c>
      <c r="S30" s="218">
        <v>-4.9999999999660716</v>
      </c>
      <c r="T30" s="218">
        <v>8.064516128988684</v>
      </c>
      <c r="U30" s="218">
        <v>-4.9999999999660716</v>
      </c>
      <c r="V30" s="218">
        <v>-6.5693430656593321</v>
      </c>
      <c r="W30" s="218">
        <v>17.708333333333332</v>
      </c>
      <c r="X30" s="218">
        <v>-5.5118110236592477</v>
      </c>
      <c r="Y30" s="218">
        <v>-1.5151515151515151</v>
      </c>
      <c r="Z30" s="218">
        <v>-2.79720279716881</v>
      </c>
      <c r="AA30" s="218">
        <v>-9.1549295774967767</v>
      </c>
      <c r="AB30" s="218">
        <v>1.5873015873015872</v>
      </c>
      <c r="AC30" s="218">
        <v>-5.468749999963074</v>
      </c>
      <c r="AD30" s="218">
        <v>6.8965517241840075</v>
      </c>
      <c r="AE30" s="218">
        <v>3.0769230768834319</v>
      </c>
      <c r="AF30" s="218">
        <v>1.4925373134707061</v>
      </c>
      <c r="AG30" s="219"/>
      <c r="AH30" s="190"/>
    </row>
    <row r="31" spans="1:49" ht="24.95" customHeight="1">
      <c r="B31" s="24" t="s">
        <v>69</v>
      </c>
      <c r="C31" s="146">
        <v>-35.875812250276212</v>
      </c>
      <c r="D31" s="50">
        <v>-39.844791468306539</v>
      </c>
      <c r="E31" s="50">
        <v>-28.718083287637473</v>
      </c>
      <c r="F31" s="50">
        <v>-24.526160481177207</v>
      </c>
      <c r="G31" s="50">
        <v>-12.684103684269797</v>
      </c>
      <c r="H31" s="50">
        <v>10.694964627553736</v>
      </c>
      <c r="I31" s="50">
        <v>57.638332919121019</v>
      </c>
      <c r="J31" s="50">
        <v>46.623232016387412</v>
      </c>
      <c r="K31" s="50">
        <v>4.7464034443563961</v>
      </c>
      <c r="L31" s="50">
        <v>-24.888672623817655</v>
      </c>
      <c r="M31" s="50">
        <v>-21.876431439164175</v>
      </c>
      <c r="N31" s="50">
        <v>-14.473937127625394</v>
      </c>
      <c r="O31" s="50">
        <v>-11.305225834459433</v>
      </c>
      <c r="P31" s="50">
        <v>-14.14565486444512</v>
      </c>
      <c r="Q31" s="50">
        <v>-24.855149012512115</v>
      </c>
      <c r="R31" s="50">
        <v>-27.457183375115907</v>
      </c>
      <c r="S31" s="50">
        <v>-31.77399845521472</v>
      </c>
      <c r="T31" s="50">
        <v>-24.846714981904359</v>
      </c>
      <c r="U31" s="50">
        <v>-6.2756919703982783</v>
      </c>
      <c r="V31" s="50">
        <v>-11.35808500248114</v>
      </c>
      <c r="W31" s="50">
        <v>-27.356429463111105</v>
      </c>
      <c r="X31" s="50">
        <v>-31.411696917346024</v>
      </c>
      <c r="Y31" s="50">
        <v>-34.289584827476077</v>
      </c>
      <c r="Z31" s="50">
        <v>-21.810971579661491</v>
      </c>
      <c r="AA31" s="50">
        <v>-20.029636595471313</v>
      </c>
      <c r="AB31" s="50">
        <v>-14.750018852296471</v>
      </c>
      <c r="AC31" s="50">
        <v>-15.133860452233831</v>
      </c>
      <c r="AD31" s="50">
        <v>-16.883895131072844</v>
      </c>
      <c r="AE31" s="50">
        <v>-28.067034850473696</v>
      </c>
      <c r="AF31" s="50">
        <v>-12.014620899172819</v>
      </c>
      <c r="AG31" s="147"/>
      <c r="AH31" s="190"/>
    </row>
    <row r="32" spans="1:49" ht="24.95" customHeight="1">
      <c r="A32" s="17"/>
      <c r="B32" s="26" t="s">
        <v>22</v>
      </c>
      <c r="C32" s="225">
        <v>13.961557473800248</v>
      </c>
      <c r="D32" s="226">
        <v>41.909330450562642</v>
      </c>
      <c r="E32" s="226">
        <v>34.442699850728417</v>
      </c>
      <c r="F32" s="226">
        <v>37.477302278132633</v>
      </c>
      <c r="G32" s="226">
        <v>16.210899179668584</v>
      </c>
      <c r="H32" s="226">
        <v>-3.543695303904449E-2</v>
      </c>
      <c r="I32" s="226">
        <v>-13.435818048504766</v>
      </c>
      <c r="J32" s="226">
        <v>-10.097342688854466</v>
      </c>
      <c r="K32" s="226">
        <v>-6.0114627654875346</v>
      </c>
      <c r="L32" s="226">
        <v>15.453624678609112</v>
      </c>
      <c r="M32" s="226">
        <v>7.8444956574333888</v>
      </c>
      <c r="N32" s="226">
        <v>28.424087213787661</v>
      </c>
      <c r="O32" s="226">
        <v>10.203066439810556</v>
      </c>
      <c r="P32" s="226">
        <v>7.8838242530652218</v>
      </c>
      <c r="Q32" s="226">
        <v>27.957996975620429</v>
      </c>
      <c r="R32" s="226">
        <v>40.890424590986008</v>
      </c>
      <c r="S32" s="226">
        <v>39.243100649167054</v>
      </c>
      <c r="T32" s="226">
        <v>43.792139096735959</v>
      </c>
      <c r="U32" s="226">
        <v>1.3611111110599605</v>
      </c>
      <c r="V32" s="226">
        <v>5.4023448579647058</v>
      </c>
      <c r="W32" s="226">
        <v>62.035445757218348</v>
      </c>
      <c r="X32" s="226">
        <v>37.761374359242609</v>
      </c>
      <c r="Y32" s="226">
        <v>49.877075386385812</v>
      </c>
      <c r="Z32" s="226">
        <v>24.317694140260244</v>
      </c>
      <c r="AA32" s="226">
        <v>13.598421408877474</v>
      </c>
      <c r="AB32" s="226">
        <v>19.164016483840744</v>
      </c>
      <c r="AC32" s="226">
        <v>11.388653359040893</v>
      </c>
      <c r="AD32" s="226">
        <v>28.611118016959427</v>
      </c>
      <c r="AE32" s="226">
        <v>43.295807231864025</v>
      </c>
      <c r="AF32" s="226">
        <v>15.351594038308427</v>
      </c>
      <c r="AG32" s="227"/>
      <c r="AH32" s="190"/>
    </row>
    <row r="33" spans="1:49" ht="30" customHeight="1">
      <c r="A33" s="6"/>
      <c r="B33" s="19"/>
      <c r="X33" s="386"/>
      <c r="Y33" s="386"/>
      <c r="Z33" s="386"/>
      <c r="AA33" s="386"/>
      <c r="AB33" s="386"/>
      <c r="AC33" s="386"/>
      <c r="AD33" s="386"/>
    </row>
    <row r="34" spans="1:49" s="21" customFormat="1" ht="20.100000000000001" customHeight="1">
      <c r="B34" s="383" t="s">
        <v>18</v>
      </c>
      <c r="C34" s="195" t="s">
        <v>181</v>
      </c>
      <c r="D34" s="196"/>
      <c r="E34" s="196"/>
      <c r="F34" s="196"/>
      <c r="G34" s="196"/>
      <c r="H34" s="196"/>
      <c r="I34" s="196"/>
      <c r="J34" s="196"/>
      <c r="K34" s="196"/>
      <c r="L34" s="196"/>
      <c r="M34" s="196"/>
      <c r="N34" s="196"/>
      <c r="O34" s="196"/>
      <c r="P34" s="196"/>
      <c r="Q34" s="196"/>
      <c r="R34" s="196"/>
      <c r="S34" s="197"/>
      <c r="T34" s="197"/>
      <c r="U34" s="197"/>
      <c r="V34" s="197"/>
      <c r="W34" s="197"/>
      <c r="X34" s="197"/>
      <c r="Y34" s="197"/>
      <c r="Z34" s="197"/>
      <c r="AA34" s="197"/>
      <c r="AB34" s="197"/>
      <c r="AC34" s="197"/>
      <c r="AD34" s="197"/>
      <c r="AE34" s="197"/>
      <c r="AF34" s="197"/>
      <c r="AG34" s="198"/>
      <c r="AH34" s="210"/>
      <c r="AI34" s="123"/>
      <c r="AJ34" s="123"/>
      <c r="AK34" s="123"/>
      <c r="AL34" s="123"/>
      <c r="AM34" s="123"/>
      <c r="AN34" s="123"/>
      <c r="AO34" s="123"/>
      <c r="AP34" s="123"/>
      <c r="AQ34" s="123"/>
      <c r="AR34" s="123"/>
      <c r="AS34" s="123"/>
      <c r="AT34" s="123"/>
      <c r="AU34" s="123"/>
      <c r="AV34" s="123"/>
      <c r="AW34" s="123"/>
    </row>
    <row r="35" spans="1:49" s="22" customFormat="1" ht="20.100000000000001" customHeight="1">
      <c r="B35" s="351"/>
      <c r="C35" s="199">
        <v>1</v>
      </c>
      <c r="D35" s="200">
        <v>2</v>
      </c>
      <c r="E35" s="200">
        <v>3</v>
      </c>
      <c r="F35" s="200">
        <v>4</v>
      </c>
      <c r="G35" s="200">
        <v>5</v>
      </c>
      <c r="H35" s="200">
        <v>6</v>
      </c>
      <c r="I35" s="200">
        <v>7</v>
      </c>
      <c r="J35" s="200">
        <v>8</v>
      </c>
      <c r="K35" s="200">
        <v>9</v>
      </c>
      <c r="L35" s="200">
        <v>10</v>
      </c>
      <c r="M35" s="200">
        <v>11</v>
      </c>
      <c r="N35" s="200">
        <v>12</v>
      </c>
      <c r="O35" s="200">
        <v>13</v>
      </c>
      <c r="P35" s="200">
        <v>14</v>
      </c>
      <c r="Q35" s="200">
        <v>15</v>
      </c>
      <c r="R35" s="200">
        <v>16</v>
      </c>
      <c r="S35" s="200">
        <v>17</v>
      </c>
      <c r="T35" s="200">
        <v>18</v>
      </c>
      <c r="U35" s="200">
        <v>19</v>
      </c>
      <c r="V35" s="200">
        <v>20</v>
      </c>
      <c r="W35" s="200">
        <v>21</v>
      </c>
      <c r="X35" s="200">
        <v>22</v>
      </c>
      <c r="Y35" s="200">
        <v>23</v>
      </c>
      <c r="Z35" s="200">
        <v>24</v>
      </c>
      <c r="AA35" s="200">
        <v>25</v>
      </c>
      <c r="AB35" s="200">
        <v>26</v>
      </c>
      <c r="AC35" s="200">
        <v>27</v>
      </c>
      <c r="AD35" s="200">
        <v>28</v>
      </c>
      <c r="AE35" s="200">
        <v>29</v>
      </c>
      <c r="AF35" s="200">
        <v>30</v>
      </c>
      <c r="AG35" s="201"/>
      <c r="AH35" s="210"/>
      <c r="AI35" s="123"/>
      <c r="AJ35" s="123"/>
      <c r="AK35" s="123"/>
      <c r="AL35" s="123"/>
      <c r="AM35" s="123"/>
      <c r="AN35" s="123"/>
      <c r="AO35" s="123"/>
      <c r="AP35" s="123"/>
      <c r="AQ35" s="123"/>
      <c r="AR35" s="123"/>
      <c r="AS35" s="123"/>
      <c r="AT35" s="123"/>
      <c r="AU35" s="123"/>
      <c r="AV35" s="123"/>
      <c r="AW35" s="123"/>
    </row>
    <row r="36" spans="1:49" ht="24.95" customHeight="1">
      <c r="B36" s="142" t="s">
        <v>68</v>
      </c>
      <c r="C36" s="222">
        <v>81.407368421052638</v>
      </c>
      <c r="D36" s="223">
        <v>79.256952380952384</v>
      </c>
      <c r="E36" s="223">
        <v>84.720608695652174</v>
      </c>
      <c r="F36" s="223">
        <v>91.427608695652168</v>
      </c>
      <c r="G36" s="223">
        <v>99.178623188405794</v>
      </c>
      <c r="H36" s="223">
        <v>121.74918518518518</v>
      </c>
      <c r="I36" s="223">
        <v>127.7669465648855</v>
      </c>
      <c r="J36" s="223">
        <v>128.76034482758621</v>
      </c>
      <c r="K36" s="223">
        <v>96.231417322834645</v>
      </c>
      <c r="L36" s="223">
        <v>90.963063063063061</v>
      </c>
      <c r="M36" s="223">
        <v>83.282990654205605</v>
      </c>
      <c r="N36" s="223">
        <v>91.545597014925377</v>
      </c>
      <c r="O36" s="223">
        <v>94.802692307692311</v>
      </c>
      <c r="P36" s="223">
        <v>85.139646017699121</v>
      </c>
      <c r="Q36" s="223">
        <v>88.192480000000003</v>
      </c>
      <c r="R36" s="223">
        <v>88.356330935251805</v>
      </c>
      <c r="S36" s="223">
        <v>86.016616541353386</v>
      </c>
      <c r="T36" s="223">
        <v>84.633358208955229</v>
      </c>
      <c r="U36" s="223">
        <v>92.487819548872181</v>
      </c>
      <c r="V36" s="223">
        <v>103.029140625</v>
      </c>
      <c r="W36" s="223">
        <v>84.549646017699118</v>
      </c>
      <c r="X36" s="223">
        <v>82.169166666666669</v>
      </c>
      <c r="Y36" s="223">
        <v>88.073153846153843</v>
      </c>
      <c r="Z36" s="223">
        <v>89.358633093525185</v>
      </c>
      <c r="AA36" s="223">
        <v>91.518604651162789</v>
      </c>
      <c r="AB36" s="223">
        <v>93.269921874999994</v>
      </c>
      <c r="AC36" s="223">
        <v>94.943388429752062</v>
      </c>
      <c r="AD36" s="223">
        <v>89.138145161290325</v>
      </c>
      <c r="AE36" s="223">
        <v>91.012313432835825</v>
      </c>
      <c r="AF36" s="223">
        <v>95.396397058823524</v>
      </c>
      <c r="AG36" s="224"/>
      <c r="AH36" s="190"/>
    </row>
    <row r="37" spans="1:49" ht="24.95" customHeight="1">
      <c r="B37" s="24" t="s">
        <v>69</v>
      </c>
      <c r="C37" s="151">
        <v>86.59096885813149</v>
      </c>
      <c r="D37" s="51">
        <v>82.289508771929817</v>
      </c>
      <c r="E37" s="51">
        <v>88.115697329376857</v>
      </c>
      <c r="F37" s="51">
        <v>93.601524999999995</v>
      </c>
      <c r="G37" s="51">
        <v>129.31631578947369</v>
      </c>
      <c r="H37" s="51">
        <v>163.47806557377049</v>
      </c>
      <c r="I37" s="51">
        <v>189.23650621118011</v>
      </c>
      <c r="J37" s="51">
        <v>150.38864774624375</v>
      </c>
      <c r="K37" s="51">
        <v>113.09073333333333</v>
      </c>
      <c r="L37" s="51">
        <v>94.940600522193208</v>
      </c>
      <c r="M37" s="51">
        <v>94.345366972477066</v>
      </c>
      <c r="N37" s="51">
        <v>116.11085144927536</v>
      </c>
      <c r="O37" s="51">
        <v>116.89272887323943</v>
      </c>
      <c r="P37" s="51">
        <v>93.004812030075186</v>
      </c>
      <c r="Q37" s="51">
        <v>86.908498583569411</v>
      </c>
      <c r="R37" s="51">
        <v>87.169120000000007</v>
      </c>
      <c r="S37" s="51">
        <v>87.788295454545448</v>
      </c>
      <c r="T37" s="51">
        <v>89.775861344537816</v>
      </c>
      <c r="U37" s="51">
        <v>105.01761111111111</v>
      </c>
      <c r="V37" s="51">
        <v>105.30888307155323</v>
      </c>
      <c r="W37" s="51">
        <v>83.940171428571432</v>
      </c>
      <c r="X37" s="51">
        <v>86.576117318435749</v>
      </c>
      <c r="Y37" s="51">
        <v>88.551935483870963</v>
      </c>
      <c r="Z37" s="51">
        <v>99.749822485207105</v>
      </c>
      <c r="AA37" s="51">
        <v>98.757274881516594</v>
      </c>
      <c r="AB37" s="51">
        <v>107.15639215686275</v>
      </c>
      <c r="AC37" s="51">
        <v>111.54119092627599</v>
      </c>
      <c r="AD37" s="51">
        <v>98.088881278538807</v>
      </c>
      <c r="AE37" s="51">
        <v>106.27295774647887</v>
      </c>
      <c r="AF37" s="51">
        <v>107.5636186770428</v>
      </c>
      <c r="AG37" s="152"/>
      <c r="AH37" s="190"/>
    </row>
    <row r="38" spans="1:49" ht="24.95" customHeight="1">
      <c r="A38" s="17"/>
      <c r="B38" s="26" t="s">
        <v>23</v>
      </c>
      <c r="C38" s="225">
        <v>94.013693915884076</v>
      </c>
      <c r="D38" s="226">
        <v>96.3147715471803</v>
      </c>
      <c r="E38" s="226">
        <v>96.147010423062213</v>
      </c>
      <c r="F38" s="226">
        <v>97.677477686022925</v>
      </c>
      <c r="G38" s="226">
        <v>76.694593859175441</v>
      </c>
      <c r="H38" s="226">
        <v>74.474324587736902</v>
      </c>
      <c r="I38" s="226">
        <v>67.517071162944347</v>
      </c>
      <c r="J38" s="226">
        <v>85.618393912874126</v>
      </c>
      <c r="K38" s="226">
        <v>85.092221516702239</v>
      </c>
      <c r="L38" s="226">
        <v>95.810498946436653</v>
      </c>
      <c r="M38" s="226">
        <v>88.274595061441772</v>
      </c>
      <c r="N38" s="226">
        <v>78.843274226525594</v>
      </c>
      <c r="O38" s="226">
        <v>81.102300563562025</v>
      </c>
      <c r="P38" s="226">
        <v>91.543269815054941</v>
      </c>
      <c r="Q38" s="226">
        <v>101.47739454406165</v>
      </c>
      <c r="R38" s="226">
        <v>101.36196274007561</v>
      </c>
      <c r="S38" s="226">
        <v>97.981873433156167</v>
      </c>
      <c r="T38" s="226">
        <v>94.2718420536103</v>
      </c>
      <c r="U38" s="226">
        <v>88.068866326646557</v>
      </c>
      <c r="V38" s="226">
        <v>97.835185047922323</v>
      </c>
      <c r="W38" s="226">
        <v>100.72608213531889</v>
      </c>
      <c r="X38" s="226">
        <v>94.909738634355776</v>
      </c>
      <c r="Y38" s="226">
        <v>99.459321092046366</v>
      </c>
      <c r="Z38" s="226">
        <v>89.582748988634464</v>
      </c>
      <c r="AA38" s="226">
        <v>92.670241013613449</v>
      </c>
      <c r="AB38" s="226">
        <v>87.040931481187584</v>
      </c>
      <c r="AC38" s="226">
        <v>85.119575684363269</v>
      </c>
      <c r="AD38" s="226">
        <v>90.874871850361714</v>
      </c>
      <c r="AE38" s="226">
        <v>85.64014342193579</v>
      </c>
      <c r="AF38" s="226">
        <v>88.688348562618458</v>
      </c>
      <c r="AG38" s="227"/>
      <c r="AH38" s="190"/>
    </row>
    <row r="39" spans="1:49" ht="24.95" customHeight="1">
      <c r="B39" s="19" t="s">
        <v>77</v>
      </c>
    </row>
    <row r="40" spans="1:49" ht="24.95" customHeight="1">
      <c r="B40" s="23" t="s">
        <v>68</v>
      </c>
      <c r="C40" s="217">
        <v>-6.3763266010135968</v>
      </c>
      <c r="D40" s="218">
        <v>-5.4664213013449654</v>
      </c>
      <c r="E40" s="218">
        <v>2.5425976129056771</v>
      </c>
      <c r="F40" s="218">
        <v>4.6436266672328603</v>
      </c>
      <c r="G40" s="218">
        <v>11.063019597191841</v>
      </c>
      <c r="H40" s="218">
        <v>24.33484029424508</v>
      </c>
      <c r="I40" s="218">
        <v>50.071659626047698</v>
      </c>
      <c r="J40" s="218">
        <v>46.823811390555164</v>
      </c>
      <c r="K40" s="218">
        <v>11.018277315106712</v>
      </c>
      <c r="L40" s="218">
        <v>8.4021789052415237</v>
      </c>
      <c r="M40" s="218">
        <v>-2.1163984600221557</v>
      </c>
      <c r="N40" s="218">
        <v>-6.8724560833201611</v>
      </c>
      <c r="O40" s="218">
        <v>-9.1299319385817146</v>
      </c>
      <c r="P40" s="218">
        <v>2.4438377015698753</v>
      </c>
      <c r="Q40" s="218">
        <v>-0.2634778879820277</v>
      </c>
      <c r="R40" s="218">
        <v>-0.33407863822024358</v>
      </c>
      <c r="S40" s="218">
        <v>-4.7290340267817275</v>
      </c>
      <c r="T40" s="218">
        <v>-0.89471221919521615</v>
      </c>
      <c r="U40" s="218">
        <v>0.19736246466991342</v>
      </c>
      <c r="V40" s="218">
        <v>6.4531237627049309</v>
      </c>
      <c r="W40" s="218">
        <v>3.8662869221247682</v>
      </c>
      <c r="X40" s="218">
        <v>-12.22682726126231</v>
      </c>
      <c r="Y40" s="218">
        <v>4.8502219785622005</v>
      </c>
      <c r="Z40" s="218">
        <v>-4.7584353214723887</v>
      </c>
      <c r="AA40" s="218">
        <v>-6.3572210151080082</v>
      </c>
      <c r="AB40" s="218">
        <v>12.155908758338875</v>
      </c>
      <c r="AC40" s="218">
        <v>-6.0747466408403863</v>
      </c>
      <c r="AD40" s="218">
        <v>3.198907318913446</v>
      </c>
      <c r="AE40" s="218">
        <v>4.1681039239626427</v>
      </c>
      <c r="AF40" s="218">
        <v>0.36609148898293953</v>
      </c>
      <c r="AG40" s="219"/>
      <c r="AH40" s="190"/>
    </row>
    <row r="41" spans="1:49" ht="24.95" customHeight="1">
      <c r="B41" s="24" t="s">
        <v>69</v>
      </c>
      <c r="C41" s="146">
        <v>3.4388269746409592</v>
      </c>
      <c r="D41" s="50">
        <v>-2.4519510028718425</v>
      </c>
      <c r="E41" s="50">
        <v>4.0813577466361277</v>
      </c>
      <c r="F41" s="50">
        <v>7.4222055484398473</v>
      </c>
      <c r="G41" s="50">
        <v>30.540145785492005</v>
      </c>
      <c r="H41" s="50">
        <v>64.149403745458287</v>
      </c>
      <c r="I41" s="50">
        <v>131.77265365670274</v>
      </c>
      <c r="J41" s="50">
        <v>86.282378619946243</v>
      </c>
      <c r="K41" s="50">
        <v>39.68249449859524</v>
      </c>
      <c r="L41" s="50">
        <v>11.681038596359498</v>
      </c>
      <c r="M41" s="50">
        <v>7.438221487590492</v>
      </c>
      <c r="N41" s="50">
        <v>9.8051982835454439</v>
      </c>
      <c r="O41" s="50">
        <v>8.0529790173711859</v>
      </c>
      <c r="P41" s="50">
        <v>8.6144435179522425</v>
      </c>
      <c r="Q41" s="50">
        <v>2.7538698629491605</v>
      </c>
      <c r="R41" s="50">
        <v>-1.0077666352817769</v>
      </c>
      <c r="S41" s="50">
        <v>-1.5270224792934224</v>
      </c>
      <c r="T41" s="50">
        <v>-0.28235240239369552</v>
      </c>
      <c r="U41" s="50">
        <v>3.9900122462028884</v>
      </c>
      <c r="V41" s="50">
        <v>6.5331206691237611</v>
      </c>
      <c r="W41" s="50">
        <v>-3.1518693672795424</v>
      </c>
      <c r="X41" s="50">
        <v>-2.9036416313821953</v>
      </c>
      <c r="Y41" s="50">
        <v>-6.4408589097982896</v>
      </c>
      <c r="Z41" s="50">
        <v>-1.8787472851038758</v>
      </c>
      <c r="AA41" s="50">
        <v>1.2539695937516915</v>
      </c>
      <c r="AB41" s="50">
        <v>2.0643894902690669</v>
      </c>
      <c r="AC41" s="50">
        <v>-0.62693666536414827</v>
      </c>
      <c r="AD41" s="50">
        <v>7.902048493327416</v>
      </c>
      <c r="AE41" s="50">
        <v>10.645772440991895</v>
      </c>
      <c r="AF41" s="50">
        <v>16.481844994232713</v>
      </c>
      <c r="AG41" s="147"/>
      <c r="AH41" s="190"/>
    </row>
    <row r="42" spans="1:49" ht="24.95" customHeight="1">
      <c r="A42" s="17"/>
      <c r="B42" s="26" t="s">
        <v>23</v>
      </c>
      <c r="C42" s="225">
        <v>-9.4888484940351674</v>
      </c>
      <c r="D42" s="226">
        <v>-3.0902415060851527</v>
      </c>
      <c r="E42" s="226">
        <v>-1.4784205039959268</v>
      </c>
      <c r="F42" s="226">
        <v>-2.5865963810676527</v>
      </c>
      <c r="G42" s="226">
        <v>-14.920410936531036</v>
      </c>
      <c r="H42" s="226">
        <v>-24.255076499026597</v>
      </c>
      <c r="I42" s="226">
        <v>-35.250489107121766</v>
      </c>
      <c r="J42" s="226">
        <v>-21.182125503025194</v>
      </c>
      <c r="K42" s="226">
        <v>-20.520980303470289</v>
      </c>
      <c r="L42" s="226">
        <v>-2.9359143972134789</v>
      </c>
      <c r="M42" s="226">
        <v>-8.8931292936234065</v>
      </c>
      <c r="N42" s="226">
        <v>-15.188401485133639</v>
      </c>
      <c r="O42" s="226">
        <v>-15.902301919069306</v>
      </c>
      <c r="P42" s="226">
        <v>-5.6812018885923878</v>
      </c>
      <c r="Q42" s="226">
        <v>-2.9364808886953808</v>
      </c>
      <c r="R42" s="226">
        <v>0.68054631572508073</v>
      </c>
      <c r="S42" s="226">
        <v>-3.2516652060405669</v>
      </c>
      <c r="T42" s="226">
        <v>-0.61409372515347149</v>
      </c>
      <c r="U42" s="226">
        <v>-3.6471288921028333</v>
      </c>
      <c r="V42" s="226">
        <v>-7.5091113489849301E-2</v>
      </c>
      <c r="W42" s="226">
        <v>7.2465583418948265</v>
      </c>
      <c r="X42" s="226">
        <v>-9.6019930989231508</v>
      </c>
      <c r="Y42" s="226">
        <v>12.068388782468901</v>
      </c>
      <c r="Z42" s="226">
        <v>-2.9348260001654474</v>
      </c>
      <c r="AA42" s="226">
        <v>-7.5169305849725117</v>
      </c>
      <c r="AB42" s="226">
        <v>9.8874047241601151</v>
      </c>
      <c r="AC42" s="226">
        <v>-5.482179770566618</v>
      </c>
      <c r="AD42" s="226">
        <v>-4.3587135184063603</v>
      </c>
      <c r="AE42" s="226">
        <v>-5.854420258637675</v>
      </c>
      <c r="AF42" s="226">
        <v>-13.835420881250243</v>
      </c>
      <c r="AG42" s="227"/>
      <c r="AH42" s="190"/>
    </row>
    <row r="43" spans="1:49" ht="30" customHeight="1">
      <c r="A43" s="6"/>
      <c r="B43" s="19"/>
      <c r="X43" s="386"/>
      <c r="Y43" s="386"/>
      <c r="Z43" s="386"/>
      <c r="AA43" s="386"/>
      <c r="AB43" s="386"/>
      <c r="AC43" s="386"/>
      <c r="AD43" s="386"/>
    </row>
    <row r="44" spans="1:49" s="21" customFormat="1" ht="20.100000000000001" customHeight="1">
      <c r="B44" s="383" t="s">
        <v>19</v>
      </c>
      <c r="C44" s="195" t="s">
        <v>181</v>
      </c>
      <c r="D44" s="196"/>
      <c r="E44" s="196"/>
      <c r="F44" s="196"/>
      <c r="G44" s="196"/>
      <c r="H44" s="196"/>
      <c r="I44" s="196"/>
      <c r="J44" s="196"/>
      <c r="K44" s="196"/>
      <c r="L44" s="196"/>
      <c r="M44" s="196"/>
      <c r="N44" s="196"/>
      <c r="O44" s="196"/>
      <c r="P44" s="196"/>
      <c r="Q44" s="196"/>
      <c r="R44" s="196"/>
      <c r="S44" s="197"/>
      <c r="T44" s="197"/>
      <c r="U44" s="197"/>
      <c r="V44" s="197"/>
      <c r="W44" s="197"/>
      <c r="X44" s="197"/>
      <c r="Y44" s="197"/>
      <c r="Z44" s="197"/>
      <c r="AA44" s="197"/>
      <c r="AB44" s="197"/>
      <c r="AC44" s="197"/>
      <c r="AD44" s="197"/>
      <c r="AE44" s="197"/>
      <c r="AF44" s="197"/>
      <c r="AG44" s="198"/>
      <c r="AH44" s="210"/>
      <c r="AI44" s="123"/>
      <c r="AJ44" s="123"/>
      <c r="AK44" s="123"/>
      <c r="AL44" s="123"/>
      <c r="AM44" s="123"/>
      <c r="AN44" s="123"/>
      <c r="AO44" s="123"/>
      <c r="AP44" s="123"/>
      <c r="AQ44" s="123"/>
      <c r="AR44" s="123"/>
      <c r="AS44" s="123"/>
      <c r="AT44" s="123"/>
      <c r="AU44" s="123"/>
      <c r="AV44" s="123"/>
      <c r="AW44" s="123"/>
    </row>
    <row r="45" spans="1:49" s="22" customFormat="1" ht="20.100000000000001" customHeight="1">
      <c r="B45" s="351"/>
      <c r="C45" s="199">
        <v>1</v>
      </c>
      <c r="D45" s="200">
        <v>2</v>
      </c>
      <c r="E45" s="200">
        <v>3</v>
      </c>
      <c r="F45" s="200">
        <v>4</v>
      </c>
      <c r="G45" s="200">
        <v>5</v>
      </c>
      <c r="H45" s="200">
        <v>6</v>
      </c>
      <c r="I45" s="200">
        <v>7</v>
      </c>
      <c r="J45" s="200">
        <v>8</v>
      </c>
      <c r="K45" s="200">
        <v>9</v>
      </c>
      <c r="L45" s="200">
        <v>10</v>
      </c>
      <c r="M45" s="200">
        <v>11</v>
      </c>
      <c r="N45" s="200">
        <v>12</v>
      </c>
      <c r="O45" s="200">
        <v>13</v>
      </c>
      <c r="P45" s="200">
        <v>14</v>
      </c>
      <c r="Q45" s="200">
        <v>15</v>
      </c>
      <c r="R45" s="200">
        <v>16</v>
      </c>
      <c r="S45" s="200">
        <v>17</v>
      </c>
      <c r="T45" s="200">
        <v>18</v>
      </c>
      <c r="U45" s="200">
        <v>19</v>
      </c>
      <c r="V45" s="200">
        <v>20</v>
      </c>
      <c r="W45" s="200">
        <v>21</v>
      </c>
      <c r="X45" s="200">
        <v>22</v>
      </c>
      <c r="Y45" s="200">
        <v>23</v>
      </c>
      <c r="Z45" s="200">
        <v>24</v>
      </c>
      <c r="AA45" s="200">
        <v>25</v>
      </c>
      <c r="AB45" s="200">
        <v>26</v>
      </c>
      <c r="AC45" s="200">
        <v>27</v>
      </c>
      <c r="AD45" s="200">
        <v>28</v>
      </c>
      <c r="AE45" s="200">
        <v>29</v>
      </c>
      <c r="AF45" s="200">
        <v>30</v>
      </c>
      <c r="AG45" s="201"/>
      <c r="AH45" s="210"/>
      <c r="AI45" s="123"/>
      <c r="AJ45" s="123"/>
      <c r="AK45" s="123"/>
      <c r="AL45" s="123"/>
      <c r="AM45" s="123"/>
      <c r="AN45" s="123"/>
      <c r="AO45" s="123"/>
      <c r="AP45" s="123"/>
      <c r="AQ45" s="123"/>
      <c r="AR45" s="123"/>
      <c r="AS45" s="123"/>
      <c r="AT45" s="123"/>
      <c r="AU45" s="123"/>
      <c r="AV45" s="123"/>
      <c r="AW45" s="123"/>
    </row>
    <row r="46" spans="1:49" ht="24.95" customHeight="1">
      <c r="B46" s="142" t="s">
        <v>68</v>
      </c>
      <c r="C46" s="222">
        <v>51.558</v>
      </c>
      <c r="D46" s="223">
        <v>55.479866666666666</v>
      </c>
      <c r="E46" s="223">
        <v>64.952466666666666</v>
      </c>
      <c r="F46" s="223">
        <v>84.113399999999999</v>
      </c>
      <c r="G46" s="223">
        <v>91.24433333333333</v>
      </c>
      <c r="H46" s="223">
        <v>109.57426666666667</v>
      </c>
      <c r="I46" s="223">
        <v>111.58313333333334</v>
      </c>
      <c r="J46" s="223">
        <v>124.46833333333333</v>
      </c>
      <c r="K46" s="223">
        <v>81.47593333333333</v>
      </c>
      <c r="L46" s="223">
        <v>67.312666666666672</v>
      </c>
      <c r="M46" s="223">
        <v>59.408533333333331</v>
      </c>
      <c r="N46" s="223">
        <v>81.78073333333333</v>
      </c>
      <c r="O46" s="223">
        <v>82.162333333333336</v>
      </c>
      <c r="P46" s="223">
        <v>64.138533333333328</v>
      </c>
      <c r="Q46" s="223">
        <v>73.493733333333338</v>
      </c>
      <c r="R46" s="223">
        <v>81.876866666666672</v>
      </c>
      <c r="S46" s="223">
        <v>76.26806666666667</v>
      </c>
      <c r="T46" s="223">
        <v>75.605800000000002</v>
      </c>
      <c r="U46" s="223">
        <v>82.005866666666662</v>
      </c>
      <c r="V46" s="223">
        <v>87.918199999999999</v>
      </c>
      <c r="W46" s="223">
        <v>63.694066666666664</v>
      </c>
      <c r="X46" s="223">
        <v>65.73533333333333</v>
      </c>
      <c r="Y46" s="223">
        <v>76.330066666666667</v>
      </c>
      <c r="Z46" s="223">
        <v>82.805666666666667</v>
      </c>
      <c r="AA46" s="223">
        <v>78.706000000000003</v>
      </c>
      <c r="AB46" s="223">
        <v>79.590333333333334</v>
      </c>
      <c r="AC46" s="223">
        <v>76.587666666666664</v>
      </c>
      <c r="AD46" s="223">
        <v>73.687533333333334</v>
      </c>
      <c r="AE46" s="223">
        <v>81.304333333333332</v>
      </c>
      <c r="AF46" s="223">
        <v>86.492733333333334</v>
      </c>
      <c r="AG46" s="224"/>
      <c r="AH46" s="190"/>
    </row>
    <row r="47" spans="1:49" ht="24.95" customHeight="1">
      <c r="B47" s="24" t="s">
        <v>69</v>
      </c>
      <c r="C47" s="151">
        <v>31.241935081148565</v>
      </c>
      <c r="D47" s="51">
        <v>29.279038701622973</v>
      </c>
      <c r="E47" s="51">
        <v>37.072397003745316</v>
      </c>
      <c r="F47" s="51">
        <v>46.742334581772781</v>
      </c>
      <c r="G47" s="51">
        <v>85.887990012484394</v>
      </c>
      <c r="H47" s="51">
        <v>124.49640449438202</v>
      </c>
      <c r="I47" s="51">
        <v>152.14520599250937</v>
      </c>
      <c r="J47" s="51">
        <v>112.46292134831461</v>
      </c>
      <c r="K47" s="51">
        <v>63.534119850187267</v>
      </c>
      <c r="L47" s="51">
        <v>45.396067415730336</v>
      </c>
      <c r="M47" s="51">
        <v>51.354032459425717</v>
      </c>
      <c r="N47" s="51">
        <v>80.01646691635456</v>
      </c>
      <c r="O47" s="51">
        <v>82.890224719101127</v>
      </c>
      <c r="P47" s="51">
        <v>46.328239700374532</v>
      </c>
      <c r="Q47" s="51">
        <v>38.300499375780277</v>
      </c>
      <c r="R47" s="51">
        <v>40.809513108614233</v>
      </c>
      <c r="S47" s="51">
        <v>38.578626716604248</v>
      </c>
      <c r="T47" s="51">
        <v>53.349950062421975</v>
      </c>
      <c r="U47" s="51">
        <v>70.798389513108617</v>
      </c>
      <c r="V47" s="51">
        <v>75.333320848938826</v>
      </c>
      <c r="W47" s="51">
        <v>36.67797752808989</v>
      </c>
      <c r="X47" s="51">
        <v>38.694444444444443</v>
      </c>
      <c r="Y47" s="51">
        <v>44.552347066167293</v>
      </c>
      <c r="Z47" s="51">
        <v>63.137528089887638</v>
      </c>
      <c r="AA47" s="51">
        <v>63.24062215477997</v>
      </c>
      <c r="AB47" s="51">
        <v>68.226916354556806</v>
      </c>
      <c r="AC47" s="51">
        <v>73.664531835205992</v>
      </c>
      <c r="AD47" s="51">
        <v>53.636616729088637</v>
      </c>
      <c r="AE47" s="51">
        <v>56.519700374531837</v>
      </c>
      <c r="AF47" s="51">
        <v>69.023345817727844</v>
      </c>
      <c r="AG47" s="152"/>
      <c r="AH47" s="190"/>
    </row>
    <row r="48" spans="1:49" ht="24.95" customHeight="1">
      <c r="A48" s="17"/>
      <c r="B48" s="26" t="s">
        <v>24</v>
      </c>
      <c r="C48" s="225">
        <v>165.02819004700618</v>
      </c>
      <c r="D48" s="226">
        <v>189.48664002290101</v>
      </c>
      <c r="E48" s="226">
        <v>175.20438902341303</v>
      </c>
      <c r="F48" s="226">
        <v>179.95121714085528</v>
      </c>
      <c r="G48" s="226">
        <v>106.23642877200152</v>
      </c>
      <c r="H48" s="226">
        <v>88.014000975904054</v>
      </c>
      <c r="I48" s="226">
        <v>73.339894349897449</v>
      </c>
      <c r="J48" s="226">
        <v>110.67499567066405</v>
      </c>
      <c r="K48" s="226">
        <v>128.23965064037455</v>
      </c>
      <c r="L48" s="226">
        <v>148.27862962285346</v>
      </c>
      <c r="M48" s="226">
        <v>115.68426175744065</v>
      </c>
      <c r="N48" s="226">
        <v>102.20487917665324</v>
      </c>
      <c r="O48" s="226">
        <v>99.121861005645286</v>
      </c>
      <c r="P48" s="226">
        <v>138.44370895184164</v>
      </c>
      <c r="Q48" s="226">
        <v>191.88714124121844</v>
      </c>
      <c r="R48" s="226">
        <v>200.63181456926603</v>
      </c>
      <c r="S48" s="226">
        <v>197.69513110701081</v>
      </c>
      <c r="T48" s="226">
        <v>141.71672121823687</v>
      </c>
      <c r="U48" s="226">
        <v>115.83013007872576</v>
      </c>
      <c r="V48" s="226">
        <v>116.70559456198959</v>
      </c>
      <c r="W48" s="226">
        <v>173.65752137742302</v>
      </c>
      <c r="X48" s="226">
        <v>169.88312993558637</v>
      </c>
      <c r="Y48" s="226">
        <v>171.32670149397154</v>
      </c>
      <c r="Z48" s="226">
        <v>131.15126482107706</v>
      </c>
      <c r="AA48" s="226">
        <v>124.45481609485742</v>
      </c>
      <c r="AB48" s="226">
        <v>116.65532840393011</v>
      </c>
      <c r="AC48" s="226">
        <v>103.96817132837579</v>
      </c>
      <c r="AD48" s="226">
        <v>137.38288845753186</v>
      </c>
      <c r="AE48" s="226">
        <v>143.85131696489924</v>
      </c>
      <c r="AF48" s="226">
        <v>125.30938961112136</v>
      </c>
      <c r="AG48" s="227"/>
      <c r="AH48" s="190"/>
    </row>
    <row r="49" spans="1:34" ht="24.95" customHeight="1">
      <c r="B49" s="19" t="s">
        <v>77</v>
      </c>
    </row>
    <row r="50" spans="1:34" ht="24.95" customHeight="1">
      <c r="B50" s="23" t="s">
        <v>68</v>
      </c>
      <c r="C50" s="217">
        <v>-31.582700208396698</v>
      </c>
      <c r="D50" s="218">
        <v>-19.300603549928628</v>
      </c>
      <c r="E50" s="218">
        <v>-1.7300106208761861</v>
      </c>
      <c r="F50" s="218">
        <v>8.5775975945014284</v>
      </c>
      <c r="G50" s="218">
        <v>12.696299297143121</v>
      </c>
      <c r="H50" s="218">
        <v>37.583634751934525</v>
      </c>
      <c r="I50" s="218">
        <v>104.78528553133249</v>
      </c>
      <c r="J50" s="218">
        <v>93.540478651126165</v>
      </c>
      <c r="K50" s="218">
        <v>9.2970637132986518</v>
      </c>
      <c r="L50" s="218">
        <v>-5.9949854806108664</v>
      </c>
      <c r="M50" s="218">
        <v>-17.531138859982033</v>
      </c>
      <c r="N50" s="218">
        <v>2.2876302035987912</v>
      </c>
      <c r="O50" s="218">
        <v>-11.17963272189189</v>
      </c>
      <c r="P50" s="218">
        <v>-5.1134945878639941</v>
      </c>
      <c r="Q50" s="218">
        <v>-4.0994979691717752</v>
      </c>
      <c r="R50" s="218">
        <v>1.8644343329532427</v>
      </c>
      <c r="S50" s="218">
        <v>-9.4925823254283195</v>
      </c>
      <c r="T50" s="218">
        <v>7.0976496985630755</v>
      </c>
      <c r="U50" s="218">
        <v>-4.8125056585709478</v>
      </c>
      <c r="V50" s="218">
        <v>-0.54014714148863252</v>
      </c>
      <c r="W50" s="218">
        <v>22.25927523127919</v>
      </c>
      <c r="X50" s="218">
        <v>-17.064718672066547</v>
      </c>
      <c r="Y50" s="218">
        <v>3.2615822516422277</v>
      </c>
      <c r="Z50" s="218">
        <v>-7.422535032771604</v>
      </c>
      <c r="AA50" s="218">
        <v>-14.930151485595097</v>
      </c>
      <c r="AB50" s="218">
        <v>13.93616127837775</v>
      </c>
      <c r="AC50" s="218">
        <v>-11.211283933885117</v>
      </c>
      <c r="AD50" s="218">
        <v>10.316073340966932</v>
      </c>
      <c r="AE50" s="218">
        <v>7.373276352373356</v>
      </c>
      <c r="AF50" s="218">
        <v>1.8640928545077426</v>
      </c>
      <c r="AG50" s="219"/>
      <c r="AH50" s="190"/>
    </row>
    <row r="51" spans="1:34" ht="24.95" customHeight="1">
      <c r="B51" s="24" t="s">
        <v>69</v>
      </c>
      <c r="C51" s="146">
        <v>-33.670692384630946</v>
      </c>
      <c r="D51" s="50">
        <v>-41.319767707212371</v>
      </c>
      <c r="E51" s="50">
        <v>-25.808813257883795</v>
      </c>
      <c r="F51" s="50">
        <v>-18.924336976909068</v>
      </c>
      <c r="G51" s="50">
        <v>13.982298344591319</v>
      </c>
      <c r="H51" s="50">
        <v>81.705124412355502</v>
      </c>
      <c r="I51" s="50">
        <v>265.36254738720879</v>
      </c>
      <c r="J51" s="50">
        <v>173.13324420929962</v>
      </c>
      <c r="K51" s="50">
        <v>46.312389228450968</v>
      </c>
      <c r="L51" s="50">
        <v>-16.11488948269033</v>
      </c>
      <c r="M51" s="50">
        <v>-16.065427375547973</v>
      </c>
      <c r="N51" s="50">
        <v>-6.0879370788971734</v>
      </c>
      <c r="O51" s="50">
        <v>-4.1626542814102141</v>
      </c>
      <c r="P51" s="50">
        <v>-6.7497807949958659</v>
      </c>
      <c r="Q51" s="50">
        <v>-22.785757607478029</v>
      </c>
      <c r="R51" s="50">
        <v>-28.188245677404392</v>
      </c>
      <c r="S51" s="50">
        <v>-32.815824835597141</v>
      </c>
      <c r="T51" s="50">
        <v>-25.058912087671537</v>
      </c>
      <c r="U51" s="50">
        <v>-2.5360806023765456</v>
      </c>
      <c r="V51" s="50">
        <v>-5.5670017322985945</v>
      </c>
      <c r="W51" s="50">
        <v>-29.646059910206265</v>
      </c>
      <c r="X51" s="50">
        <v>-33.403255439858491</v>
      </c>
      <c r="Y51" s="50">
        <v>-38.521899957735094</v>
      </c>
      <c r="Z51" s="50">
        <v>-23.279945828290813</v>
      </c>
      <c r="AA51" s="50">
        <v>-19.026832554386594</v>
      </c>
      <c r="AB51" s="50">
        <v>-12.990127200983258</v>
      </c>
      <c r="AC51" s="50">
        <v>-15.665917397482939</v>
      </c>
      <c r="AD51" s="50">
        <v>-10.316020218559968</v>
      </c>
      <c r="AE51" s="50">
        <v>-20.409215070678581</v>
      </c>
      <c r="AF51" s="50">
        <v>2.4869929017708743</v>
      </c>
      <c r="AG51" s="147"/>
      <c r="AH51" s="190"/>
    </row>
    <row r="52" spans="1:34" ht="24.95" customHeight="1">
      <c r="A52" s="17"/>
      <c r="B52" s="26" t="s">
        <v>24</v>
      </c>
      <c r="C52" s="225">
        <v>3.1479179436440177</v>
      </c>
      <c r="D52" s="226">
        <v>37.523989420245485</v>
      </c>
      <c r="E52" s="226">
        <v>32.455071409997345</v>
      </c>
      <c r="F52" s="226">
        <v>33.921319352692649</v>
      </c>
      <c r="G52" s="226">
        <v>-1.1282445310418578</v>
      </c>
      <c r="H52" s="226">
        <v>-24.281918191992379</v>
      </c>
      <c r="I52" s="226">
        <v>-43.950115578079895</v>
      </c>
      <c r="J52" s="226">
        <v>-29.140636391005248</v>
      </c>
      <c r="K52" s="226">
        <v>-25.298831978854615</v>
      </c>
      <c r="L52" s="226">
        <v>12.064005089540247</v>
      </c>
      <c r="M52" s="226">
        <v>-1.7462547774651687</v>
      </c>
      <c r="N52" s="226">
        <v>8.9185212441497193</v>
      </c>
      <c r="O52" s="226">
        <v>-7.3217579095980749</v>
      </c>
      <c r="P52" s="226">
        <v>1.7547263920953586</v>
      </c>
      <c r="Q52" s="226">
        <v>24.200534848561144</v>
      </c>
      <c r="R52" s="226">
        <v>41.849249184806958</v>
      </c>
      <c r="S52" s="226">
        <v>34.715381193731886</v>
      </c>
      <c r="T52" s="226">
        <v>42.909120593411721</v>
      </c>
      <c r="U52" s="226">
        <v>-2.3356592575931954</v>
      </c>
      <c r="V52" s="226">
        <v>5.3231970636720058</v>
      </c>
      <c r="W52" s="226">
        <v>73.777438868569647</v>
      </c>
      <c r="X52" s="226">
        <v>24.533536700298431</v>
      </c>
      <c r="Y52" s="226">
        <v>67.964823539722829</v>
      </c>
      <c r="Z52" s="226">
        <v>20.669186129620428</v>
      </c>
      <c r="AA52" s="226">
        <v>5.0593069260312289</v>
      </c>
      <c r="AB52" s="226">
        <v>30.946245078947285</v>
      </c>
      <c r="AC52" s="226">
        <v>5.2821271377574606</v>
      </c>
      <c r="AD52" s="226">
        <v>23.005327829720905</v>
      </c>
      <c r="AE52" s="226">
        <v>34.906668463922827</v>
      </c>
      <c r="AF52" s="226">
        <v>-0.60778449012876146</v>
      </c>
      <c r="AG52" s="227"/>
      <c r="AH52" s="190"/>
    </row>
    <row r="53" spans="1:34" ht="16.5" customHeight="1">
      <c r="B53" s="53"/>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row>
    <row r="54" spans="1:34" ht="0" hidden="1" customHeight="1">
      <c r="B54" s="119" t="s">
        <v>182</v>
      </c>
      <c r="C54" s="202"/>
      <c r="D54" s="203"/>
      <c r="E54" s="203"/>
      <c r="F54" s="203"/>
      <c r="G54" s="203"/>
      <c r="H54" s="203"/>
      <c r="I54" s="203"/>
      <c r="J54" s="203"/>
      <c r="K54" s="203"/>
      <c r="L54" s="203"/>
      <c r="M54" s="203"/>
      <c r="N54" s="203"/>
      <c r="O54" s="203"/>
      <c r="P54" s="203"/>
      <c r="Q54" s="203"/>
      <c r="R54" s="203"/>
      <c r="S54" s="203"/>
      <c r="T54" s="203"/>
      <c r="U54" s="203"/>
      <c r="V54" s="203"/>
      <c r="W54" s="203"/>
      <c r="X54" s="203"/>
      <c r="Y54" s="203"/>
      <c r="Z54" s="203"/>
      <c r="AA54" s="203"/>
      <c r="AB54" s="203"/>
      <c r="AC54" s="203"/>
      <c r="AD54" s="203"/>
      <c r="AE54" s="203"/>
      <c r="AF54" s="203"/>
      <c r="AG54" s="204"/>
      <c r="AH54" s="211"/>
    </row>
    <row r="55" spans="1:34" ht="0" hidden="1" customHeight="1">
      <c r="B55" s="53"/>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row>
    <row r="56" spans="1:34" ht="24" customHeight="1">
      <c r="B56" s="382" t="s">
        <v>11</v>
      </c>
      <c r="C56" s="382"/>
      <c r="D56" s="382"/>
      <c r="E56" s="382"/>
      <c r="F56" s="382"/>
      <c r="G56" s="382"/>
      <c r="H56" s="382"/>
      <c r="I56" s="382"/>
      <c r="J56" s="382"/>
      <c r="K56" s="382"/>
      <c r="L56" s="382"/>
      <c r="M56" s="382"/>
      <c r="N56" s="382"/>
      <c r="O56" s="382"/>
      <c r="P56" s="382"/>
      <c r="Q56" s="382"/>
      <c r="R56" s="382"/>
      <c r="S56" s="382"/>
      <c r="T56" s="382"/>
      <c r="U56" s="382"/>
      <c r="V56" s="382"/>
      <c r="W56" s="382"/>
      <c r="X56" s="382"/>
      <c r="Y56" s="382"/>
      <c r="Z56" s="382"/>
      <c r="AA56" s="382"/>
      <c r="AB56" s="382"/>
      <c r="AC56" s="382"/>
      <c r="AD56" s="382"/>
      <c r="AE56" s="382"/>
      <c r="AF56" s="382"/>
      <c r="AG56" s="382"/>
    </row>
    <row r="57" spans="1:34" ht="15" customHeight="1"/>
    <row r="58" spans="1:34" s="154" customFormat="1"/>
    <row r="59" spans="1:34" s="154" customFormat="1"/>
    <row r="60" spans="1:34" s="154" customFormat="1">
      <c r="C60" s="154">
        <v>100</v>
      </c>
      <c r="D60" s="154">
        <v>100</v>
      </c>
      <c r="E60" s="154">
        <v>100</v>
      </c>
      <c r="F60" s="154">
        <v>100</v>
      </c>
      <c r="G60" s="154">
        <v>100</v>
      </c>
      <c r="H60" s="154">
        <v>100</v>
      </c>
      <c r="I60" s="154">
        <v>100</v>
      </c>
      <c r="J60" s="154">
        <v>100</v>
      </c>
      <c r="K60" s="154">
        <v>100</v>
      </c>
      <c r="L60" s="154">
        <v>100</v>
      </c>
      <c r="M60" s="154">
        <v>100</v>
      </c>
      <c r="N60" s="154">
        <v>100</v>
      </c>
      <c r="O60" s="154">
        <v>100</v>
      </c>
      <c r="P60" s="154">
        <v>100</v>
      </c>
      <c r="Q60" s="154">
        <v>100</v>
      </c>
      <c r="R60" s="154">
        <v>100</v>
      </c>
      <c r="S60" s="154">
        <v>100</v>
      </c>
      <c r="T60" s="154">
        <v>100</v>
      </c>
      <c r="U60" s="154">
        <v>100</v>
      </c>
      <c r="V60" s="154">
        <v>100</v>
      </c>
      <c r="W60" s="154">
        <v>100</v>
      </c>
      <c r="X60" s="154">
        <v>100</v>
      </c>
      <c r="Y60" s="154">
        <v>100</v>
      </c>
      <c r="Z60" s="154">
        <v>100</v>
      </c>
      <c r="AA60" s="154">
        <v>100</v>
      </c>
      <c r="AB60" s="154">
        <v>100</v>
      </c>
      <c r="AC60" s="154">
        <v>100</v>
      </c>
      <c r="AD60" s="154">
        <v>100</v>
      </c>
      <c r="AE60" s="154">
        <v>100</v>
      </c>
      <c r="AF60" s="154">
        <v>100</v>
      </c>
      <c r="AG60" s="154">
        <v>100</v>
      </c>
    </row>
    <row r="61" spans="1:34" s="154" customFormat="1"/>
    <row r="62" spans="1:34" s="154" customFormat="1"/>
    <row r="63" spans="1:34" s="154" customFormat="1"/>
    <row r="64" spans="1:34" s="154" customFormat="1"/>
    <row r="65" spans="2:35" s="154" customFormat="1" ht="10.5" customHeight="1">
      <c r="B65" s="271"/>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row>
    <row r="66" spans="2:35" s="154" customFormat="1">
      <c r="B66" s="271"/>
      <c r="C66" s="271"/>
      <c r="D66" s="271"/>
      <c r="E66" s="271"/>
      <c r="F66" s="271"/>
      <c r="G66" s="271"/>
      <c r="H66" s="271"/>
      <c r="I66" s="271"/>
      <c r="J66" s="271"/>
      <c r="K66" s="271"/>
      <c r="L66" s="271"/>
      <c r="M66" s="271"/>
      <c r="N66" s="271"/>
      <c r="O66" s="271"/>
      <c r="P66" s="271"/>
      <c r="Q66" s="271"/>
      <c r="R66" s="271"/>
      <c r="S66" s="271"/>
      <c r="T66" s="271"/>
      <c r="U66" s="271"/>
      <c r="V66" s="271"/>
      <c r="W66" s="271"/>
      <c r="X66" s="271"/>
      <c r="Y66" s="271"/>
      <c r="Z66" s="271"/>
      <c r="AA66" s="271"/>
      <c r="AB66" s="271"/>
      <c r="AC66" s="271"/>
      <c r="AD66" s="271"/>
      <c r="AE66" s="271"/>
      <c r="AF66" s="271"/>
      <c r="AG66" s="271"/>
      <c r="AH66" s="271"/>
      <c r="AI66" s="271"/>
    </row>
    <row r="67" spans="2:35" s="154" customFormat="1">
      <c r="B67" s="271"/>
      <c r="C67" s="271"/>
      <c r="D67" s="271"/>
      <c r="E67" s="271"/>
      <c r="F67" s="271"/>
      <c r="G67" s="271"/>
      <c r="H67" s="271"/>
      <c r="I67" s="271"/>
      <c r="J67" s="271"/>
      <c r="K67" s="271"/>
      <c r="L67" s="271"/>
      <c r="M67" s="271"/>
      <c r="N67" s="271"/>
      <c r="O67" s="271"/>
      <c r="P67" s="271"/>
      <c r="Q67" s="271"/>
      <c r="R67" s="271"/>
      <c r="S67" s="271"/>
      <c r="T67" s="271"/>
      <c r="U67" s="271"/>
      <c r="V67" s="271"/>
      <c r="W67" s="271"/>
      <c r="X67" s="271"/>
      <c r="Y67" s="271"/>
      <c r="Z67" s="271"/>
      <c r="AA67" s="271"/>
      <c r="AB67" s="271"/>
      <c r="AC67" s="271"/>
      <c r="AD67" s="271"/>
      <c r="AE67" s="271"/>
      <c r="AF67" s="271"/>
      <c r="AG67" s="271"/>
      <c r="AH67" s="271"/>
      <c r="AI67" s="271"/>
    </row>
    <row r="68" spans="2:35" s="154" customFormat="1">
      <c r="B68" s="271"/>
      <c r="C68" s="271"/>
      <c r="D68" s="271"/>
      <c r="E68" s="271"/>
      <c r="F68" s="271"/>
      <c r="G68" s="271"/>
      <c r="H68" s="271"/>
      <c r="I68" s="271"/>
      <c r="J68" s="271"/>
      <c r="K68" s="271"/>
      <c r="L68" s="271"/>
      <c r="M68" s="271"/>
      <c r="N68" s="271"/>
      <c r="O68" s="271"/>
      <c r="P68" s="271"/>
      <c r="Q68" s="271"/>
      <c r="R68" s="271"/>
      <c r="S68" s="271"/>
      <c r="T68" s="271"/>
      <c r="U68" s="271"/>
      <c r="V68" s="271"/>
      <c r="W68" s="271"/>
      <c r="X68" s="271"/>
      <c r="Y68" s="271"/>
      <c r="Z68" s="271"/>
      <c r="AA68" s="271"/>
      <c r="AB68" s="271"/>
      <c r="AC68" s="271"/>
      <c r="AD68" s="271"/>
      <c r="AE68" s="271"/>
      <c r="AF68" s="271"/>
      <c r="AG68" s="271"/>
      <c r="AH68" s="271"/>
      <c r="AI68" s="271"/>
    </row>
    <row r="69" spans="2:35" s="154" customFormat="1">
      <c r="B69" s="271"/>
      <c r="C69" s="271"/>
      <c r="D69" s="271"/>
      <c r="E69" s="271"/>
      <c r="F69" s="271"/>
      <c r="G69" s="271"/>
      <c r="H69" s="271"/>
      <c r="I69" s="271"/>
      <c r="J69" s="271"/>
      <c r="K69" s="271"/>
      <c r="L69" s="271"/>
      <c r="M69" s="271"/>
      <c r="N69" s="271"/>
      <c r="O69" s="271"/>
      <c r="P69" s="271"/>
      <c r="Q69" s="271"/>
      <c r="R69" s="271"/>
      <c r="S69" s="271"/>
      <c r="T69" s="271"/>
      <c r="U69" s="271"/>
      <c r="V69" s="271"/>
      <c r="W69" s="271"/>
      <c r="X69" s="271"/>
      <c r="Y69" s="271"/>
      <c r="Z69" s="271"/>
      <c r="AA69" s="271"/>
      <c r="AB69" s="271"/>
      <c r="AC69" s="271"/>
      <c r="AD69" s="271"/>
      <c r="AE69" s="271"/>
      <c r="AF69" s="271"/>
      <c r="AG69" s="271"/>
      <c r="AH69" s="271"/>
      <c r="AI69" s="271"/>
    </row>
    <row r="70" spans="2:35" s="154" customFormat="1">
      <c r="B70" s="271"/>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row>
    <row r="71" spans="2:35" s="154" customFormat="1"/>
    <row r="72" spans="2:35" s="154" customFormat="1"/>
    <row r="73" spans="2:35" s="154" customFormat="1"/>
    <row r="74" spans="2:35" s="154" customFormat="1"/>
    <row r="75" spans="2:35" s="154" customFormat="1"/>
    <row r="76" spans="2:35" s="154" customFormat="1"/>
    <row r="77" spans="2:35" s="154" customFormat="1"/>
    <row r="78" spans="2:35" s="154" customFormat="1"/>
    <row r="79" spans="2:35" s="154" customFormat="1"/>
    <row r="80" spans="2:35" s="154" customFormat="1"/>
    <row r="81" s="154" customFormat="1"/>
    <row r="82" s="154" customFormat="1"/>
    <row r="83" s="154" customFormat="1"/>
    <row r="84" s="154" customFormat="1"/>
    <row r="85" s="154" customFormat="1"/>
    <row r="86" s="154" customFormat="1"/>
    <row r="87" s="154" customFormat="1"/>
    <row r="88" s="154" customFormat="1"/>
    <row r="89" s="154" customFormat="1"/>
    <row r="90" s="154" customFormat="1"/>
    <row r="91" s="154" customFormat="1"/>
    <row r="92" s="154" customFormat="1"/>
    <row r="93" s="154" customFormat="1"/>
    <row r="94" s="154" customFormat="1"/>
  </sheetData>
  <mergeCells count="12">
    <mergeCell ref="B56:AG56"/>
    <mergeCell ref="B34:B35"/>
    <mergeCell ref="B3:T3"/>
    <mergeCell ref="AA1:AG1"/>
    <mergeCell ref="U3:AG3"/>
    <mergeCell ref="B44:B45"/>
    <mergeCell ref="B4:AG4"/>
    <mergeCell ref="B2:AG2"/>
    <mergeCell ref="X22:AD22"/>
    <mergeCell ref="X33:AD33"/>
    <mergeCell ref="X43:AD43"/>
    <mergeCell ref="B24:B25"/>
  </mergeCells>
  <phoneticPr fontId="0" type="noConversion"/>
  <printOptions horizontalCentered="1" verticalCentered="1"/>
  <pageMargins left="0.25" right="0.25" top="0.25" bottom="0.25" header="0" footer="0"/>
  <pageSetup scale="41" orientation="landscape" r:id="rId1"/>
  <headerFooter alignWithMargins="0"/>
  <rowBreaks count="1" manualBreakCount="1">
    <brk id="57" max="16383" man="1"/>
  </rowBreaks>
  <colBreaks count="1" manualBreakCount="1">
    <brk id="34"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2:M16"/>
  <sheetViews>
    <sheetView showGridLines="0" zoomScaleNormal="100" workbookViewId="0"/>
  </sheetViews>
  <sheetFormatPr defaultColWidth="8.85546875" defaultRowHeight="14.45"/>
  <cols>
    <col min="1" max="1" width="4.28515625" style="251" customWidth="1"/>
    <col min="2" max="2" width="3.42578125" style="251" customWidth="1"/>
    <col min="3" max="3" width="6.85546875" style="251" customWidth="1"/>
    <col min="4" max="4" width="8.85546875" style="251" customWidth="1"/>
    <col min="5" max="5" width="39" style="251" customWidth="1"/>
    <col min="6" max="6" width="30" style="251" customWidth="1"/>
    <col min="7" max="9" width="8.85546875" style="251" customWidth="1"/>
    <col min="10" max="10" width="12" style="251" customWidth="1"/>
    <col min="11" max="11" width="8.85546875" style="251" customWidth="1"/>
    <col min="12" max="12" width="18.28515625" style="251" customWidth="1"/>
    <col min="13" max="13" width="8.85546875" style="251" customWidth="1"/>
    <col min="14" max="16384" width="8.85546875" style="251"/>
  </cols>
  <sheetData>
    <row r="2" spans="1:13" ht="84" customHeight="1">
      <c r="B2" s="252"/>
      <c r="C2" s="253"/>
      <c r="K2" s="254"/>
      <c r="M2" s="254"/>
    </row>
    <row r="3" spans="1:13" ht="15" customHeight="1">
      <c r="B3" s="252"/>
    </row>
    <row r="4" spans="1:13">
      <c r="A4" s="255" t="s">
        <v>183</v>
      </c>
      <c r="B4" s="256"/>
      <c r="C4" s="256"/>
      <c r="D4" s="256"/>
      <c r="E4" s="256"/>
      <c r="F4" s="256"/>
      <c r="G4" s="256"/>
      <c r="H4" s="256"/>
      <c r="I4" s="256"/>
      <c r="J4" s="256"/>
      <c r="K4" s="256"/>
    </row>
    <row r="5" spans="1:13">
      <c r="A5" s="247" t="s">
        <v>184</v>
      </c>
      <c r="B5" s="247"/>
      <c r="C5" s="247"/>
      <c r="D5" s="247"/>
      <c r="E5" s="247"/>
      <c r="F5" s="247"/>
      <c r="G5" s="256"/>
      <c r="H5" s="256"/>
      <c r="I5" s="256"/>
      <c r="J5" s="256"/>
      <c r="K5" s="256"/>
    </row>
    <row r="6" spans="1:13">
      <c r="A6" s="256"/>
      <c r="B6" s="256"/>
      <c r="C6" s="256"/>
      <c r="D6" s="256"/>
      <c r="E6" s="256"/>
      <c r="F6" s="256"/>
      <c r="G6" s="256"/>
      <c r="H6" s="256"/>
      <c r="I6" s="256"/>
      <c r="J6" s="256"/>
      <c r="K6" s="256"/>
    </row>
    <row r="7" spans="1:13">
      <c r="A7" s="256"/>
      <c r="B7" s="256"/>
      <c r="C7" s="256"/>
      <c r="D7" s="256"/>
      <c r="E7" s="256"/>
      <c r="F7" s="256"/>
      <c r="G7" s="256"/>
      <c r="H7" s="256"/>
      <c r="I7" s="256"/>
      <c r="J7" s="256"/>
      <c r="K7" s="256"/>
    </row>
    <row r="8" spans="1:13">
      <c r="A8" s="255" t="s">
        <v>185</v>
      </c>
      <c r="B8" s="256"/>
      <c r="C8" s="256"/>
      <c r="D8" s="256"/>
      <c r="E8" s="256"/>
      <c r="F8" s="256"/>
      <c r="G8" s="256"/>
      <c r="H8" s="256"/>
      <c r="I8" s="256"/>
      <c r="J8" s="256"/>
      <c r="K8" s="256"/>
    </row>
    <row r="9" spans="1:13">
      <c r="A9" s="247" t="s">
        <v>186</v>
      </c>
      <c r="B9" s="247"/>
      <c r="C9" s="247"/>
      <c r="D9" s="247"/>
      <c r="E9" s="247"/>
      <c r="F9" s="247"/>
      <c r="G9" s="256"/>
      <c r="H9" s="256"/>
      <c r="I9" s="256"/>
      <c r="J9" s="256"/>
      <c r="K9" s="256"/>
    </row>
    <row r="10" spans="1:13">
      <c r="A10" s="247"/>
      <c r="B10" s="247"/>
      <c r="C10" s="247"/>
      <c r="D10" s="247"/>
      <c r="E10" s="247"/>
      <c r="F10" s="247"/>
      <c r="G10" s="256"/>
      <c r="H10" s="256"/>
      <c r="I10" s="256"/>
      <c r="J10" s="256"/>
      <c r="K10" s="256"/>
    </row>
    <row r="11" spans="1:13">
      <c r="A11" s="256"/>
      <c r="B11" s="256"/>
      <c r="C11" s="256"/>
      <c r="D11" s="256"/>
      <c r="E11" s="256"/>
      <c r="F11" s="256"/>
      <c r="G11" s="256"/>
      <c r="H11" s="256"/>
      <c r="I11" s="256"/>
      <c r="J11" s="256"/>
      <c r="K11" s="256"/>
    </row>
    <row r="12" spans="1:13">
      <c r="A12" s="247" t="s">
        <v>187</v>
      </c>
      <c r="B12" s="247"/>
      <c r="C12" s="247"/>
      <c r="D12" s="247"/>
      <c r="E12" s="247"/>
      <c r="F12" s="256"/>
      <c r="G12" s="256"/>
      <c r="H12" s="256"/>
      <c r="I12" s="256"/>
      <c r="J12" s="256"/>
      <c r="K12" s="256"/>
    </row>
    <row r="13" spans="1:13">
      <c r="A13" s="256"/>
      <c r="B13" s="256"/>
      <c r="C13" s="256"/>
      <c r="D13" s="256"/>
      <c r="E13" s="256"/>
      <c r="F13" s="256"/>
      <c r="G13" s="256"/>
      <c r="H13" s="256"/>
      <c r="I13" s="256"/>
      <c r="J13" s="256"/>
      <c r="K13" s="256"/>
    </row>
    <row r="14" spans="1:13" ht="16.5" customHeight="1">
      <c r="A14" s="387" t="s">
        <v>188</v>
      </c>
      <c r="B14" s="387"/>
      <c r="C14" s="387"/>
      <c r="D14" s="387"/>
      <c r="E14" s="387"/>
      <c r="F14" s="387"/>
      <c r="G14" s="387"/>
      <c r="H14" s="387"/>
      <c r="I14" s="387"/>
      <c r="J14" s="257"/>
      <c r="K14" s="256"/>
    </row>
    <row r="15" spans="1:13" ht="15" customHeight="1">
      <c r="A15" s="387" t="s">
        <v>189</v>
      </c>
      <c r="B15" s="387"/>
      <c r="C15" s="387"/>
      <c r="D15" s="387"/>
      <c r="E15" s="387"/>
      <c r="F15" s="387"/>
      <c r="G15" s="387"/>
      <c r="H15" s="387"/>
      <c r="I15" s="387"/>
      <c r="J15" s="257"/>
      <c r="K15" s="257"/>
      <c r="L15" s="257"/>
    </row>
    <row r="16" spans="1:13">
      <c r="C16" s="258"/>
      <c r="D16" s="258"/>
      <c r="E16" s="258"/>
      <c r="F16" s="258"/>
      <c r="G16" s="258"/>
      <c r="H16" s="258"/>
      <c r="I16" s="258"/>
      <c r="J16" s="258"/>
      <c r="K16" s="258"/>
      <c r="L16" s="258"/>
    </row>
  </sheetData>
  <mergeCells count="2">
    <mergeCell ref="A15:I15"/>
    <mergeCell ref="A14:I14"/>
  </mergeCells>
  <hyperlinks>
    <hyperlink ref="A5:F5" r:id="rId1" display="For all STR definitions, please click here or visit www.str.com/data-insights/resources/glossary" xr:uid="{00000000-0004-0000-0700-000000000000}"/>
    <hyperlink ref="A14:I14" r:id="rId2" display="For the latest in industry news, visit HotelNewsNow.com." xr:uid="{00000000-0004-0000-0700-000001000000}"/>
    <hyperlink ref="A15:I15" r:id="rId3" display="To learn more about the Hotel Data Conference, visit HotelDataConference.com." xr:uid="{00000000-0004-0000-0700-000002000000}"/>
    <hyperlink ref="A9:F9" r:id="rId4" display="For all STR FAQs, please click here or visit www.str.com/data-insights/resources/FAQ" xr:uid="{00000000-0004-0000-0700-000003000000}"/>
    <hyperlink ref="A12:E12" r:id="rId5" display="For additional support, please contact your regional office." xr:uid="{00000000-0004-0000-0700-000004000000}"/>
  </hyperlinks>
  <printOptions horizontalCentered="1" verticalCentered="1"/>
  <pageMargins left="0.25" right="0.25" top="0.25" bottom="0.25" header="0" footer="0"/>
  <pageSetup scale="93" orientation="landscape" r:id="rId6"/>
  <rowBreaks count="1" manualBreakCount="1">
    <brk id="43" max="16383" man="1"/>
  </rowBreaks>
  <colBreaks count="1" manualBreakCount="1">
    <brk id="13" max="1048575" man="1"/>
  </colBreaks>
  <drawing r:id="rId7"/>
</worksheet>
</file>

<file path=docProps/app.xml><?xml version="1.0" encoding="utf-8"?>
<Properties xmlns="http://schemas.openxmlformats.org/officeDocument/2006/extended-properties" xmlns:vt="http://schemas.openxmlformats.org/officeDocument/2006/docPropsVTypes">
  <Application>Microsoft Excel Online</Application>
  <Manager>20457178</Manager>
  <Company>1068</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eSTAR</dc:title>
  <dc:subject>36324</dc:subject>
  <dc:creator>STR, Inc.</dc:creator>
  <cp:keywords>36324</cp:keywords>
  <dc:description/>
  <cp:lastModifiedBy>Watson, Destini</cp:lastModifiedBy>
  <cp:revision/>
  <dcterms:created xsi:type="dcterms:W3CDTF">2003-06-11T18:24:11Z</dcterms:created>
  <dcterms:modified xsi:type="dcterms:W3CDTF">2024-07-24T19:54:00Z</dcterms:modified>
  <cp:category>804,836,812|804,836,748,808</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celWriter version">
    <vt:lpwstr/>
  </property>
</Properties>
</file>