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314" activeTab="2"/>
  </bookViews>
  <sheets>
    <sheet name="Sayfa1" sheetId="1" r:id="rId1"/>
    <sheet name="Sayfa2" sheetId="2" r:id="rId2"/>
    <sheet name="Sayfa3" sheetId="3" r:id="rId3"/>
    <sheet name="Sayf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3" i="1" s="1"/>
</calcChain>
</file>

<file path=xl/sharedStrings.xml><?xml version="1.0" encoding="utf-8"?>
<sst xmlns="http://schemas.openxmlformats.org/spreadsheetml/2006/main" count="113" uniqueCount="106">
  <si>
    <t>AH = 0</t>
  </si>
  <si>
    <t>AH71=0</t>
  </si>
  <si>
    <t>(AH71=1</t>
  </si>
  <si>
    <t>DİĞER</t>
  </si>
  <si>
    <t>$E$62</t>
  </si>
  <si>
    <t>karkas</t>
  </si>
  <si>
    <t>HESAP1</t>
  </si>
  <si>
    <t>KADEME 10</t>
  </si>
  <si>
    <t>HESAP2</t>
  </si>
  <si>
    <t>AG71=0</t>
  </si>
  <si>
    <t>AG71=1</t>
  </si>
  <si>
    <t>KADEME 9</t>
  </si>
  <si>
    <t>HESAP3</t>
  </si>
  <si>
    <t>AF71=0</t>
  </si>
  <si>
    <t>AF71=1</t>
  </si>
  <si>
    <t>KADEME 8</t>
  </si>
  <si>
    <t>HESAP4</t>
  </si>
  <si>
    <t>AE71=0</t>
  </si>
  <si>
    <t>AE71=1</t>
  </si>
  <si>
    <t>2*$E$62+2*$G$62+8*$E$62*0,05+4*AE69+8*$Y$71*$Y$69+8*$Z$71*$Z$69+8*$AA$71*$AA$69+8*$AB$71*$AB$69+8*$AC$71*$AC$69</t>
  </si>
  <si>
    <t>HESAP10</t>
  </si>
  <si>
    <t>(HESAP10+8*($Y$71-1)*$Y$69)*Z76/1000</t>
  </si>
  <si>
    <t>(HESAP10+8*($Y$71-1)*$Y$69)*TABANAYUVARLA(Y72/Z68)/1000+(HESAP10+8*$Y$71*$Y$69)*Z76/1000</t>
  </si>
  <si>
    <t>(HESAP10+8*($Y$71-1)*$Y$69)*TABANAYUVARLA(Y72/Z68)/1000+((Z71-1)*(HESAP10+8*$Y$71*$Y$69)+4*(Z71-2)*(Z71-1)*Z69)*Z70/1000+(HESAP10+8*$Y$71*$Y$69+8*(Z71-1)*Z69)*Z76/1000</t>
  </si>
  <si>
    <t>2*$E$62+2*$G$62+8*$E$62*0.05+4*Z69</t>
  </si>
  <si>
    <t>KADEME 7</t>
  </si>
  <si>
    <t>KADEME 6</t>
  </si>
  <si>
    <t>KADEME 4</t>
  </si>
  <si>
    <t>KADEME 5</t>
  </si>
  <si>
    <t>KADEME 3</t>
  </si>
  <si>
    <t>HESAP5</t>
  </si>
  <si>
    <t>2*$E$62+2*$G$62+8*$E$62*0,05+4*AD69+8*$Y$71*$Y$69+8*$Z$71*$Z$69+8*$AA$71*$AA$69+8*$AB$71*$AB$69</t>
  </si>
  <si>
    <t>HESAP6</t>
  </si>
  <si>
    <t>2*$E$62+2*$G$62+8*$E$62*0,05+4*AC69+8*$Y$71*$Y$69+8*$Z$71*$Z$69+8*$AA$71*$AA$69</t>
  </si>
  <si>
    <t>2*$E$62+2*$G$62+8*$E$62*0.05+4*AH69+8*$Y$71*$Y$69+8*$Z$71*$Z$69+8*$AA$71*$AA$69+8*$AB$71*$AB$69+8*$AC$71*$AC$69+8*$AD$71*$AD$69+8*$AE$71*$AE$69+8*$AF$71*$AF$69</t>
  </si>
  <si>
    <t>2*$E$62+2*$G$62+8*$E$62*0.05+4*AG69+8*$Y$71*$Y$69+8*$Z$71*$Z$69+8*$AA$71*$AA$69+8*$AB$71*$AB$69+8*$AC$71*$AC$69+8*$AD$71*$AD$69</t>
  </si>
  <si>
    <t>HESAP2+8*($AE$71-1)*$AE$69)*AF76/1000</t>
  </si>
  <si>
    <t>HESAP2+8*($AE$71-1)*$AE$69)*TABANAYUVARLA(AE72/AF68)/1000+(HESAP2+8*$AE$71*$AE$69)*AF76/1000</t>
  </si>
  <si>
    <t>HESAP2+8*($AE$71-1)*$AE$69)*TABANAYUVARLA(AE72/AF68)/1000+((AF71-1)*(HESAP2+8*$AE$71*$AE$69)+4*(AF71-2)*(AF71-1)*AF69)*AF70/1000+(HESAP2+8*$AE$71*$AE$69+8*(AF71-1)*AF69)*AF76/1000</t>
  </si>
  <si>
    <t>HESAP3+8*($AD$71-1)*$AD$69)*AE76/1000</t>
  </si>
  <si>
    <t>HESAP3+8*($AD$71-1)*$AD$69)*TABANAYUVARLA(AD72/AE68)/1000+(HESAP3+8*$AD$71*$AD$69)*AE76/1000</t>
  </si>
  <si>
    <t>HESAP3+8*($AD$71-1)*$AD$69)*TABANAYUVARLA(AD72/AE68)/1000+((AE71-1)*(HESAP3+8*$AD$71*$AD$69)+4*(AE71-2)*(AE71-1)*AE69)*AE70/1000+(HESAP3+8*$AD$71*$AD$69+8*(AE71-1)*AE69)*AE76/1000</t>
  </si>
  <si>
    <t>HESAP4+8*($AC$71-1)*$AC$69)*AD76/1000</t>
  </si>
  <si>
    <t>HESAP4+8*($AC$71-1)*$AC$69)*TABANAYUVARLA(AC72/AD68)/1000+(HESAP4+8*$AC$71*$AC$69)*AD76/1000</t>
  </si>
  <si>
    <t>HESAP4+8*($AC$71-1)*$AC$69)*TABANAYUVARLA(AC72/AD68)/1000+((AD71-1)*(HESAP4+8*$AC$71*$AC$69)+4*(AD71-2)*(AD71-1)*AD69)*AD70/1000+(HESAP4+8*$AC$71*$AC$69+8*(AD71-1)*AD69)*AD76/1000</t>
  </si>
  <si>
    <t>HESAP5+8*($AB$71-1)*$AB$69)*AC76/1000</t>
  </si>
  <si>
    <t>HESAP5+8*($AB$71-1)*$AB$69)*TABANAYUVARLA(AB72/AC68)/1000+(HESAP5+8*$AB$71*$AB$69)*AC76/1000</t>
  </si>
  <si>
    <t>HESAP5+8*($AB$71-1)*$AB$69)*TABANAYUVARLA(AB72/AC68)/1000+((AC71-1)*(HESAP5+8*$AB$71*$AB$69)+4*(AC71-2)*(AC71-1)*AC69)*AC70/1000+(HESAP5+8*$AB$71*$AB$69+8*(AC71-1)*AC69)*AC76/1000</t>
  </si>
  <si>
    <t>2*$E$62+2*$G$62+8*$E$62*0,05+4*AB69+8*$Y$71*$Y$69+8*$Z$71*$Z$69</t>
  </si>
  <si>
    <t>HESAP6+8*($AA$71-1)*$AA$69)*AB76/1000</t>
  </si>
  <si>
    <t>HESAP6+8*($AA$71-1)*$AA$69)*TABANAYUVARLA(AA72/AB68)/1000+(HESAP6+8*$AA$71*$AA$69)*AB76/1000</t>
  </si>
  <si>
    <t>HESAP6+8*($AA$71-1)*$AA$69)*TABANAYUVARLA(AA72/AB68)/1000+((AB71-1)*(HESAP6+8*$AA$71*$AA$69)+4*(AB71-2)*(AB71-1)*AB69)*AB70/1000+(HESAP6+8*$AA$71*$AA$69+8*(AB71-1)*AB69)*AB76/1000</t>
  </si>
  <si>
    <t>HESAP7</t>
  </si>
  <si>
    <t>2*$E$62+2*$G$62+8*$E$62*0,05+4*AA69+8*$Y$71*$Y$69</t>
  </si>
  <si>
    <t>HESAP7+8*($Z$71-1)*$Z$69)*TABANAYUVARLA(Z72/AA68)/1000+(HESAP7+8*$Z$71*$Z$69)*AA76/1000</t>
  </si>
  <si>
    <t>HESAP7+8*($Z$71-1)*$Z$69)*TABANAYUVARLA(Z72/AA68)/1000+((AA71-1)*(HESAP7+8*$Z$71*$Z$69)+4*(AA71-2)*(AA71-1)*AA69)*AA70/1000+(HESAP7+8*$Z$71*$Z$69+8*(AA71-1)*AA69)*AA76/1000</t>
  </si>
  <si>
    <t>(HESAP1+8*($AG$71-1)*$AG$69)*AH76/1000</t>
  </si>
  <si>
    <t>(HESAP1+8*($AG$71- 1)*$AG$69)*TABANAYUVARLA(AG72/AH68)/1000+(HESAP1+8*$AG$71*$AG$69)*AH76/1000</t>
  </si>
  <si>
    <t>(HESAP1+8*($AG$71-1)*$AG$69)*TABANAYUVARLA(AG72/AH68)/1000+((AH71-1)*(HESAP1+8*$AG$71*$AG$69)+4*(AH71-2)*(AH71-1)*AH69)*AH70/1000+(HESAP1+8*$AG$71*$AG$69+8*(AH71-1)*AH69)*AH76/1000</t>
  </si>
  <si>
    <t>1. kademe</t>
  </si>
  <si>
    <t>hesap1</t>
  </si>
  <si>
    <t>$E$62+$E$62+$G$62+$G$62+8*$E$62*0,05+8*TOPLA($Y$75:$AH$75)</t>
  </si>
  <si>
    <t>((Y87-1)*(hesap1+8*$W$9+4*Y85)+8*Y85*(Y87-1)*(Y87-2)/2)/1000*Y86+(hesap1+4*Y85+8*Y85*(Y87-1))/1000*Y92</t>
  </si>
  <si>
    <t>hesap2</t>
  </si>
  <si>
    <t>(hesap2+8*($Y$87-1)*$Y$85)*Z92/1000</t>
  </si>
  <si>
    <t>(hesap2+8*($Y$87-1)*$Y$85)*TABANAYUVARLA(Y88/Z84)/1000+(hesap2+8*$Y$87*$Y$85)*Z92/1000</t>
  </si>
  <si>
    <t>(hesap2+8*($Y$87-1)*$Y$85)*TABANAYUVARLA(Y88/Z84)/1000+((Z87-1)*(hesap2+8*$Y$87*$Y$85)+4*(Z87-2)*(Z87-1)*Z85)*Z86/1000+(hesap2+8*$Y$87*$Y$85+8*(Z87-1)*Z85)*Z92/1000</t>
  </si>
  <si>
    <t>hesap1 +8*$W$9+4*Z85</t>
  </si>
  <si>
    <t>hesap1 + 4*AA85+8*$Y$87*$Y$85</t>
  </si>
  <si>
    <t>hesap3</t>
  </si>
  <si>
    <t>(hesap3+8*($Z$87-1)*$Z$85)*AA92/1000</t>
  </si>
  <si>
    <t>(hesap3+8*($Z$87-1)*$Z$85)*TABANAYUVARLA(Z88/AA84)/1000+(2*$E$62+2*$G$62+8*$E$62*0,05+8*TOPLA($Y$75:$AH$75)+4*AA85+8*$Y$87*$Y$85+8*$Z$87*$Z$85)*AA92/1000</t>
  </si>
  <si>
    <t>(hesap3+8*($Z$87-1)*$Z$85)*TABANAYUVARLA(Z88/AA84)/1000+((AA87-1)*(hesap3+8*$Z$87*$Z$85)+4*(AA87-2)*(AA87-1)*AA85)*AA86/1000+(hesap3+8*$Z$87*$Z$85+8*(AA87-1)*AA85)*AA92/1000</t>
  </si>
  <si>
    <t>HESAP7+8*($Z$71-1)*$Z$69)*AA76/1000</t>
  </si>
  <si>
    <t>2*$E$62+2*$G$62+8*$E$62*0,05+4*Z69+8*($Y$71-1)*$Y$69)*Z76/1000</t>
  </si>
  <si>
    <t>2*$E$62+2*$G$62+8*$E$62*0,05+4*Z69+8*($Y$71-1)*$Y$69)*TABANAYUVARLA(Y72/Z68)/1000+(2*$E$62+2*$G$62+8*$E$62*0,05+4*Z69+8*$Y$71*$Y$69)*Z76/1000</t>
  </si>
  <si>
    <t>2*$E$62+2*$G$62+8*$E$62*0,05+4*Z69+8*($Y$71-1)*$Y$69)*TABANAYUVARLA(Y72/Z68)/1000+((Z71-1)*(2*$E$62+2*$G$62+8*$E$62*0,05+8*$Y$71*$Y$69+4*Z69)+4*(Z71-2)*(Z71-1)*Z69)*Z70/1000+(2*$E$62+2*$G$62+8*$E$62*0,05+8*$Y$71*$Y$69+4*Z69+8*(Z71-1)*Z69)*Z76/1000</t>
  </si>
  <si>
    <t>a0</t>
  </si>
  <si>
    <t>$E$62+$E$62+$G$62+$G$62+8*$E$62*0,05</t>
  </si>
  <si>
    <t>8*TOPLA($Y$75:$AH$75)</t>
  </si>
  <si>
    <t>primer_sarimlar</t>
  </si>
  <si>
    <t>8*$W$9</t>
  </si>
  <si>
    <t>primer_izolasyon</t>
  </si>
  <si>
    <t>$W$9</t>
  </si>
  <si>
    <t>TOPLA($Y$75:$AH$75)</t>
  </si>
  <si>
    <t>((AA105-1)*(a0+8*primer_sarimlar+8*primer_izolasyon+4*AA103)+8*AA103*(AA105-1)*(AA105-2)/2)/1000*AA104+(a0+8*primer_sarimlar+8*primer_izolasyon+4*AA103+8*AA103*(AA105-1))/1000*AA110</t>
  </si>
  <si>
    <t>1.kademe</t>
  </si>
  <si>
    <t>(a0+8*primer_sarimlar+8*primer_izolasyon+4*AB103+8*(AA105-1)*AA103)*TABANAYUVARLA(AA106/AB102)/1000+((AB105-1)*(a0+8*primer_sarimlar+8*primer_izolasyon+8*AA105*AA103+4*AB103)+4*(AB105-2)*(AB105-1)*AB103)*AB104/1000+(a0+8*primer_sarimlar+8*primer_izolasyon+8*AA105*AA103+4*AB103+8*(AB105-1)*AB103)*AB110/1000</t>
  </si>
  <si>
    <t>(a0+8*primer_sarimlar+8*primer_izolasyon+4*AB103+8*(AA105-1)*AA103)*TABANAYUVARLA(AA106/AB102)/1000+(a0+8*primer_sarimlar+8*primer_izolasyon+4*AB103+8*AA105*AA103)*AB110/1000</t>
  </si>
  <si>
    <t>(a0+8*primer_sarimlar+8*primer_izolasyon+4*AB103+8*(AA105-1)*AA103)*AB110/1000</t>
  </si>
  <si>
    <t>2.kademe</t>
  </si>
  <si>
    <t>0.kademe</t>
  </si>
  <si>
    <t>a0+8*primer_sarimlar+4*AC103+8*AA105*AA103+8*(AB105-1)*AB103)*AC110/1000</t>
  </si>
  <si>
    <t>(a0+8*primer_sarimlar+4*AC103+8*AA105*AA103+8*(AB105-1)*AB103)*TABANAYUVARLA(AB106/AC102)/1000+(a0+8*primer_sarimlar+4*AC103+8*AA105*AA103+8*AB105*AB103)*AC110/1000</t>
  </si>
  <si>
    <t>(a0+8*primer_sarimlar+4*AC103+8*AA105*AA103+8*(AB105-1)*AB103)*TABANAYUVARLA(AB106/AC102)/1000+((AC105-1)*(a0+8*primer_sarimlar+8*AA105*AA103+8*AB105*AB103+4*AC103)+4*(AC105-2)*(AC105-1)*AC103)*AC104/1000+(a0+8*primer_sarimlar+8*AA105*AA103+8*AB105*AB103+4*AC103+8*(AC105-1)*AC103)*AC110/1000</t>
  </si>
  <si>
    <t>sva1_sarımlar</t>
  </si>
  <si>
    <t>sva1_izolasyon</t>
  </si>
  <si>
    <t>8*TOPLA($AA$109:$AH$109)</t>
  </si>
  <si>
    <t>8*$W$23</t>
  </si>
  <si>
    <t>((AA118-1)*(a0+primer_sarimlar+primer_izolasyon+sva1_sarımlar+sva1_izolasyon+4*AA116)+8*AA116*(AA118-1)*(AA118-2)/2)/1000*AA117+(a0+primer_sarimlar+primer_izolasyon+sva1_sarımlar+sva1_izolasyon+4*AA116+8*AA116*(AA118-1))/1000*AA123</t>
  </si>
  <si>
    <t>(a0+primer_sarimlar+primer_izolasyon+sva1_sarımlar+sva1_izolasyon+4*AB116+8*(AA118-1)*AA116)*AB123/1000</t>
  </si>
  <si>
    <t>(a0+primer_sarimlar+primer_izolasyon+sva1_sarımlar+sva1_izolasyon+4*AB116+8*(AA118-1)*AA116)*TABANAYUVARLA(AA119/AB115)/1000+(a0+primer_sarimlar+primer_izolasyon+sva1_sarımlar+sva1_izolasyon+4*AB116+8*AA118*AA116)*AB123/1000</t>
  </si>
  <si>
    <t>(a0+primer_sarimlar+primer_izolasyon+sva1_sarımlar+sva1_izolasyon+4*AB116+8*(AA118-1)*AA116)*TABANAYUVARLA(AA119/AB115)/1000+((AB118-1)*(a0+primer_sarimlar+primer_izolasyon+sva1_sarımlar+sva1_izolasyon+8*AA118*AA116+4*AB116)+4*(AB118-2)*(AB118-1)*AB116)*AB117/1000+(a0+primer_sarimlar+primer_izolasyon+sva1_sarımlar+sva1_izolasyon+8*AA118*AA116+4*AB116+8*(AB118-1)*AB116)*AB123/1000</t>
  </si>
  <si>
    <t>(a0+primer_sarimlar+primer_izolasyon+sva1_sarımlar+sva1_izolasyon+4*AC116+8*AA118*AA116+8*(AB118-1)*AB116)*AC123/1000</t>
  </si>
  <si>
    <t>(a0+primer_sarimlar+primer_izolasyon+sva1_sarımlar+sva1_izolasyon+4*AC116+8*AA118*AA116+8*(AB118-1)*AB116)*TABANAYUVARLA(AB119/AC115)/1000+(a0+primer_sarimlar+primer_izolasyon+sva1_sarımlar+sva1_izolasyon+4*AC116+8*AA118*AA116+8*AB118*AB116)*AC123/1000</t>
  </si>
  <si>
    <t>(a0+primer_sarimlar+primer_izolasyon+sva1_sarımlar+sva1_izolasyon+4*AC116+8*AA118*AA116+8*(AB118-1)*AB116)*TABANAYUVARLA(AB119/AC115)/1000+((AC118-1)*(a0+primer_sarimlar+primer_izolasyon+sva1_sarımlar+sva1_izolasyon+8*AA118*AA116+8*AB118*AB116+4*AC116)+4*(AC118-2)*(AC118-1)*AC116)*AC117/1000+(a0+primer_sarimlar+primer_izolasyon+sva1_sarımlar+sva1_izolasyon+8*AA118*AA116+8*AB118*AB116+4*AC116+8*(AC118-1)*AC116)*AC123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</si>
</sst>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6"/>
  <sheetViews>
    <sheetView topLeftCell="C49" workbookViewId="0">
      <selection activeCell="C62" sqref="C62"/>
    </sheetView>
  </sheetViews>
  <sheetFormatPr defaultRowHeight="14.4" x14ac:dyDescent="0.3"/>
  <cols>
    <col min="2" max="2" width="14.21875" customWidth="1"/>
    <col min="3" max="3" width="193.6640625" customWidth="1"/>
  </cols>
  <sheetData>
    <row r="4" spans="1:3" x14ac:dyDescent="0.3">
      <c r="A4" s="3" t="s">
        <v>7</v>
      </c>
      <c r="B4" t="s">
        <v>6</v>
      </c>
      <c r="C4" t="s">
        <v>34</v>
      </c>
    </row>
    <row r="5" spans="1:3" x14ac:dyDescent="0.3">
      <c r="A5" s="3"/>
      <c r="B5" t="s">
        <v>0</v>
      </c>
      <c r="C5">
        <v>0</v>
      </c>
    </row>
    <row r="6" spans="1:3" x14ac:dyDescent="0.3">
      <c r="A6" s="3"/>
      <c r="B6" t="s">
        <v>1</v>
      </c>
      <c r="C6" t="s">
        <v>56</v>
      </c>
    </row>
    <row r="7" spans="1:3" x14ac:dyDescent="0.3">
      <c r="A7" s="3"/>
      <c r="B7" t="s">
        <v>2</v>
      </c>
      <c r="C7" s="1" t="s">
        <v>57</v>
      </c>
    </row>
    <row r="8" spans="1:3" x14ac:dyDescent="0.3">
      <c r="A8" s="3"/>
      <c r="B8" t="s">
        <v>3</v>
      </c>
      <c r="C8" s="1" t="s">
        <v>58</v>
      </c>
    </row>
    <row r="11" spans="1:3" x14ac:dyDescent="0.3">
      <c r="A11" s="3" t="s">
        <v>11</v>
      </c>
    </row>
    <row r="12" spans="1:3" x14ac:dyDescent="0.3">
      <c r="A12" s="3"/>
      <c r="B12" t="s">
        <v>8</v>
      </c>
      <c r="C12" t="s">
        <v>35</v>
      </c>
    </row>
    <row r="13" spans="1:3" x14ac:dyDescent="0.3">
      <c r="A13" s="3"/>
      <c r="B13" t="s">
        <v>9</v>
      </c>
      <c r="C13" t="s">
        <v>36</v>
      </c>
    </row>
    <row r="14" spans="1:3" x14ac:dyDescent="0.3">
      <c r="A14" s="3"/>
      <c r="B14" t="s">
        <v>10</v>
      </c>
      <c r="C14" t="s">
        <v>37</v>
      </c>
    </row>
    <row r="15" spans="1:3" x14ac:dyDescent="0.3">
      <c r="A15" s="3"/>
      <c r="C15" t="s">
        <v>38</v>
      </c>
    </row>
    <row r="17" spans="1:3" x14ac:dyDescent="0.3">
      <c r="A17" s="3" t="s">
        <v>15</v>
      </c>
    </row>
    <row r="18" spans="1:3" x14ac:dyDescent="0.3">
      <c r="A18" s="3"/>
      <c r="B18" t="s">
        <v>12</v>
      </c>
      <c r="C18" t="s">
        <v>19</v>
      </c>
    </row>
    <row r="19" spans="1:3" x14ac:dyDescent="0.3">
      <c r="A19" s="3"/>
      <c r="B19" t="s">
        <v>13</v>
      </c>
      <c r="C19" t="s">
        <v>39</v>
      </c>
    </row>
    <row r="20" spans="1:3" x14ac:dyDescent="0.3">
      <c r="A20" s="3"/>
      <c r="B20" t="s">
        <v>14</v>
      </c>
      <c r="C20" t="s">
        <v>40</v>
      </c>
    </row>
    <row r="21" spans="1:3" x14ac:dyDescent="0.3">
      <c r="A21" s="3"/>
      <c r="C21" t="s">
        <v>41</v>
      </c>
    </row>
    <row r="23" spans="1:3" x14ac:dyDescent="0.3">
      <c r="A23" s="3" t="s">
        <v>25</v>
      </c>
    </row>
    <row r="24" spans="1:3" x14ac:dyDescent="0.3">
      <c r="A24" s="3"/>
      <c r="B24" t="s">
        <v>16</v>
      </c>
      <c r="C24" t="s">
        <v>31</v>
      </c>
    </row>
    <row r="25" spans="1:3" x14ac:dyDescent="0.3">
      <c r="A25" s="3"/>
      <c r="B25" t="s">
        <v>17</v>
      </c>
      <c r="C25" t="s">
        <v>42</v>
      </c>
    </row>
    <row r="26" spans="1:3" x14ac:dyDescent="0.3">
      <c r="A26" s="3"/>
      <c r="B26" t="s">
        <v>18</v>
      </c>
      <c r="C26" t="s">
        <v>43</v>
      </c>
    </row>
    <row r="27" spans="1:3" x14ac:dyDescent="0.3">
      <c r="A27" s="3"/>
      <c r="C27" t="s">
        <v>44</v>
      </c>
    </row>
    <row r="30" spans="1:3" x14ac:dyDescent="0.3">
      <c r="A30" s="3" t="s">
        <v>26</v>
      </c>
    </row>
    <row r="31" spans="1:3" x14ac:dyDescent="0.3">
      <c r="A31" s="3"/>
      <c r="B31" t="s">
        <v>30</v>
      </c>
      <c r="C31" t="s">
        <v>33</v>
      </c>
    </row>
    <row r="32" spans="1:3" x14ac:dyDescent="0.3">
      <c r="A32" s="3"/>
      <c r="C32" t="s">
        <v>45</v>
      </c>
    </row>
    <row r="33" spans="1:3" x14ac:dyDescent="0.3">
      <c r="A33" s="3"/>
      <c r="C33" t="s">
        <v>46</v>
      </c>
    </row>
    <row r="34" spans="1:3" x14ac:dyDescent="0.3">
      <c r="A34" s="3"/>
      <c r="C34" t="s">
        <v>47</v>
      </c>
    </row>
    <row r="35" spans="1:3" x14ac:dyDescent="0.3">
      <c r="A35" s="2"/>
    </row>
    <row r="36" spans="1:3" x14ac:dyDescent="0.3">
      <c r="A36" s="2"/>
    </row>
    <row r="37" spans="1:3" x14ac:dyDescent="0.3">
      <c r="A37" s="3" t="s">
        <v>28</v>
      </c>
      <c r="B37" t="s">
        <v>32</v>
      </c>
      <c r="C37" t="s">
        <v>48</v>
      </c>
    </row>
    <row r="38" spans="1:3" x14ac:dyDescent="0.3">
      <c r="A38" s="3"/>
      <c r="C38" t="s">
        <v>49</v>
      </c>
    </row>
    <row r="39" spans="1:3" x14ac:dyDescent="0.3">
      <c r="A39" s="3"/>
      <c r="C39" t="s">
        <v>50</v>
      </c>
    </row>
    <row r="40" spans="1:3" x14ac:dyDescent="0.3">
      <c r="A40" s="3"/>
      <c r="C40" t="s">
        <v>51</v>
      </c>
    </row>
    <row r="41" spans="1:3" x14ac:dyDescent="0.3">
      <c r="A41" s="3"/>
    </row>
    <row r="42" spans="1:3" x14ac:dyDescent="0.3">
      <c r="A42" s="2"/>
    </row>
    <row r="43" spans="1:3" x14ac:dyDescent="0.3">
      <c r="A43" s="2"/>
      <c r="B43" t="s">
        <v>52</v>
      </c>
      <c r="C43" t="s">
        <v>53</v>
      </c>
    </row>
    <row r="44" spans="1:3" x14ac:dyDescent="0.3">
      <c r="A44" s="3" t="s">
        <v>27</v>
      </c>
      <c r="C44" t="s">
        <v>73</v>
      </c>
    </row>
    <row r="45" spans="1:3" x14ac:dyDescent="0.3">
      <c r="A45" s="3"/>
      <c r="C45" t="s">
        <v>54</v>
      </c>
    </row>
    <row r="46" spans="1:3" x14ac:dyDescent="0.3">
      <c r="A46" s="3"/>
      <c r="C46" t="s">
        <v>55</v>
      </c>
    </row>
    <row r="47" spans="1:3" x14ac:dyDescent="0.3">
      <c r="A47" s="3"/>
    </row>
    <row r="48" spans="1:3" x14ac:dyDescent="0.3">
      <c r="A48" s="3"/>
    </row>
    <row r="49" spans="1:3" x14ac:dyDescent="0.3">
      <c r="A49" s="2"/>
      <c r="C49" t="s">
        <v>24</v>
      </c>
    </row>
    <row r="50" spans="1:3" x14ac:dyDescent="0.3">
      <c r="A50" s="2"/>
      <c r="B50" t="s">
        <v>20</v>
      </c>
      <c r="C50" t="s">
        <v>21</v>
      </c>
    </row>
    <row r="51" spans="1:3" x14ac:dyDescent="0.3">
      <c r="A51" s="3" t="s">
        <v>29</v>
      </c>
      <c r="C51" t="s">
        <v>22</v>
      </c>
    </row>
    <row r="52" spans="1:3" x14ac:dyDescent="0.3">
      <c r="A52" s="3"/>
      <c r="B52">
        <f>2*40+2*60+8*0.05*40+4*1.589</f>
        <v>222.35599999999999</v>
      </c>
      <c r="C52" t="s">
        <v>23</v>
      </c>
    </row>
    <row r="53" spans="1:3" x14ac:dyDescent="0.3">
      <c r="A53" s="3"/>
      <c r="B53">
        <f>(B52+8*1.589*18)*_xlfn.FLOOR.MATH(42.292/1.589)/1000+(B52+8*1.589*19)*7/1000</f>
        <v>14.977660000000002</v>
      </c>
    </row>
    <row r="54" spans="1:3" x14ac:dyDescent="0.3">
      <c r="A54" s="3"/>
      <c r="C54" s="1"/>
    </row>
    <row r="55" spans="1:3" x14ac:dyDescent="0.3">
      <c r="A55" s="3"/>
    </row>
    <row r="56" spans="1:3" x14ac:dyDescent="0.3">
      <c r="A56" s="3"/>
      <c r="C56" t="s">
        <v>74</v>
      </c>
    </row>
    <row r="57" spans="1:3" x14ac:dyDescent="0.3">
      <c r="A57" s="3"/>
      <c r="C57" t="s">
        <v>75</v>
      </c>
    </row>
    <row r="58" spans="1:3" x14ac:dyDescent="0.3">
      <c r="A58" s="3"/>
      <c r="C58" t="s">
        <v>76</v>
      </c>
    </row>
    <row r="59" spans="1:3" x14ac:dyDescent="0.3">
      <c r="A59" s="3"/>
    </row>
    <row r="60" spans="1:3" x14ac:dyDescent="0.3">
      <c r="A60" s="3"/>
    </row>
    <row r="61" spans="1:3" x14ac:dyDescent="0.3">
      <c r="A61" s="2"/>
    </row>
    <row r="62" spans="1:3" x14ac:dyDescent="0.3">
      <c r="A62" s="3"/>
    </row>
    <row r="63" spans="1:3" x14ac:dyDescent="0.3">
      <c r="A63" s="3"/>
    </row>
    <row r="64" spans="1:3" x14ac:dyDescent="0.3">
      <c r="A64" s="3"/>
    </row>
    <row r="65" spans="1:1" x14ac:dyDescent="0.3">
      <c r="A65" s="3"/>
    </row>
    <row r="66" spans="1:1" x14ac:dyDescent="0.3">
      <c r="A66" s="3"/>
    </row>
  </sheetData>
  <mergeCells count="9">
    <mergeCell ref="A4:A8"/>
    <mergeCell ref="A11:A15"/>
    <mergeCell ref="A17:A21"/>
    <mergeCell ref="A62:A66"/>
    <mergeCell ref="A23:A27"/>
    <mergeCell ref="A30:A34"/>
    <mergeCell ref="A37:A41"/>
    <mergeCell ref="A44:A48"/>
    <mergeCell ref="A51:A60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3" sqref="C13"/>
    </sheetView>
  </sheetViews>
  <sheetFormatPr defaultRowHeight="14.4" x14ac:dyDescent="0.3"/>
  <cols>
    <col min="2" max="2" width="13.88671875" customWidth="1"/>
    <col min="3" max="3" width="203.21875" bestFit="1" customWidth="1"/>
  </cols>
  <sheetData>
    <row r="1" spans="1:3" x14ac:dyDescent="0.3">
      <c r="A1" t="s">
        <v>4</v>
      </c>
      <c r="B1" t="s">
        <v>5</v>
      </c>
    </row>
    <row r="5" spans="1:3" x14ac:dyDescent="0.3">
      <c r="B5" t="s">
        <v>60</v>
      </c>
      <c r="C5" t="s">
        <v>61</v>
      </c>
    </row>
    <row r="6" spans="1:3" x14ac:dyDescent="0.3">
      <c r="B6" t="s">
        <v>59</v>
      </c>
      <c r="C6" t="s">
        <v>62</v>
      </c>
    </row>
    <row r="10" spans="1:3" x14ac:dyDescent="0.3">
      <c r="B10" t="s">
        <v>63</v>
      </c>
      <c r="C10" t="s">
        <v>67</v>
      </c>
    </row>
    <row r="11" spans="1:3" x14ac:dyDescent="0.3">
      <c r="C11" t="s">
        <v>64</v>
      </c>
    </row>
    <row r="12" spans="1:3" x14ac:dyDescent="0.3">
      <c r="C12" t="s">
        <v>65</v>
      </c>
    </row>
    <row r="13" spans="1:3" x14ac:dyDescent="0.3">
      <c r="C13" t="s">
        <v>66</v>
      </c>
    </row>
    <row r="18" spans="2:3" x14ac:dyDescent="0.3">
      <c r="B18" t="s">
        <v>69</v>
      </c>
      <c r="C18" t="s">
        <v>68</v>
      </c>
    </row>
    <row r="19" spans="2:3" x14ac:dyDescent="0.3">
      <c r="C19" t="s">
        <v>70</v>
      </c>
    </row>
    <row r="20" spans="2:3" x14ac:dyDescent="0.3">
      <c r="C20" t="s">
        <v>71</v>
      </c>
    </row>
    <row r="21" spans="2:3" x14ac:dyDescent="0.3">
      <c r="C21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9" sqref="A9:A10"/>
    </sheetView>
  </sheetViews>
  <sheetFormatPr defaultRowHeight="14.4" x14ac:dyDescent="0.3"/>
  <cols>
    <col min="1" max="1" width="20.88671875" customWidth="1"/>
    <col min="2" max="2" width="183.109375" customWidth="1"/>
  </cols>
  <sheetData>
    <row r="1" spans="1:2" x14ac:dyDescent="0.3">
      <c r="A1" t="s">
        <v>77</v>
      </c>
      <c r="B1" t="s">
        <v>78</v>
      </c>
    </row>
    <row r="2" spans="1:2" x14ac:dyDescent="0.3">
      <c r="A2" t="s">
        <v>80</v>
      </c>
      <c r="B2" s="1" t="s">
        <v>84</v>
      </c>
    </row>
    <row r="3" spans="1:2" x14ac:dyDescent="0.3">
      <c r="A3" t="s">
        <v>82</v>
      </c>
      <c r="B3" t="s">
        <v>83</v>
      </c>
    </row>
    <row r="5" spans="1:2" x14ac:dyDescent="0.3">
      <c r="A5" t="s">
        <v>91</v>
      </c>
      <c r="B5" t="s">
        <v>85</v>
      </c>
    </row>
    <row r="7" spans="1:2" x14ac:dyDescent="0.3">
      <c r="B7" s="1"/>
    </row>
    <row r="8" spans="1:2" x14ac:dyDescent="0.3">
      <c r="A8" t="s">
        <v>86</v>
      </c>
      <c r="B8" s="1" t="s">
        <v>89</v>
      </c>
    </row>
    <row r="9" spans="1:2" x14ac:dyDescent="0.3">
      <c r="B9" s="1" t="s">
        <v>88</v>
      </c>
    </row>
    <row r="10" spans="1:2" ht="28.8" x14ac:dyDescent="0.3">
      <c r="B10" s="1" t="s">
        <v>87</v>
      </c>
    </row>
    <row r="13" spans="1:2" x14ac:dyDescent="0.3">
      <c r="B13" s="1"/>
    </row>
    <row r="14" spans="1:2" x14ac:dyDescent="0.3">
      <c r="A14" t="s">
        <v>90</v>
      </c>
      <c r="B14" t="s">
        <v>92</v>
      </c>
    </row>
    <row r="15" spans="1:2" x14ac:dyDescent="0.3">
      <c r="B15" s="1" t="s">
        <v>93</v>
      </c>
    </row>
    <row r="16" spans="1:2" ht="28.8" x14ac:dyDescent="0.3">
      <c r="B16" s="1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7" workbookViewId="0">
      <selection activeCell="B21" sqref="B21:B22"/>
    </sheetView>
  </sheetViews>
  <sheetFormatPr defaultRowHeight="14.4" x14ac:dyDescent="0.3"/>
  <cols>
    <col min="1" max="1" width="16.33203125" customWidth="1"/>
    <col min="2" max="2" width="157.21875" style="1" customWidth="1"/>
  </cols>
  <sheetData>
    <row r="1" spans="1:2" x14ac:dyDescent="0.3">
      <c r="A1" t="s">
        <v>77</v>
      </c>
      <c r="B1" s="1" t="s">
        <v>78</v>
      </c>
    </row>
    <row r="2" spans="1:2" x14ac:dyDescent="0.3">
      <c r="A2" t="s">
        <v>80</v>
      </c>
      <c r="B2" s="1" t="s">
        <v>79</v>
      </c>
    </row>
    <row r="3" spans="1:2" x14ac:dyDescent="0.3">
      <c r="A3" t="s">
        <v>82</v>
      </c>
      <c r="B3" s="1" t="s">
        <v>81</v>
      </c>
    </row>
    <row r="4" spans="1:2" x14ac:dyDescent="0.3">
      <c r="A4" t="s">
        <v>95</v>
      </c>
      <c r="B4" s="1" t="s">
        <v>97</v>
      </c>
    </row>
    <row r="5" spans="1:2" x14ac:dyDescent="0.3">
      <c r="A5" t="s">
        <v>96</v>
      </c>
      <c r="B5" s="1" t="s">
        <v>98</v>
      </c>
    </row>
    <row r="8" spans="1:2" ht="28.8" x14ac:dyDescent="0.3">
      <c r="A8" t="s">
        <v>91</v>
      </c>
      <c r="B8" s="1" t="s">
        <v>99</v>
      </c>
    </row>
    <row r="11" spans="1:2" x14ac:dyDescent="0.3">
      <c r="A11" t="s">
        <v>86</v>
      </c>
      <c r="B11" s="1" t="s">
        <v>100</v>
      </c>
    </row>
    <row r="12" spans="1:2" ht="28.8" x14ac:dyDescent="0.3">
      <c r="B12" s="1" t="s">
        <v>101</v>
      </c>
    </row>
    <row r="13" spans="1:2" ht="43.2" x14ac:dyDescent="0.3">
      <c r="B13" s="1" t="s">
        <v>102</v>
      </c>
    </row>
    <row r="16" spans="1:2" x14ac:dyDescent="0.3">
      <c r="A16" t="s">
        <v>90</v>
      </c>
      <c r="B16" s="1" t="s">
        <v>103</v>
      </c>
    </row>
    <row r="17" spans="2:2" ht="28.8" x14ac:dyDescent="0.3">
      <c r="B17" s="1" t="s">
        <v>104</v>
      </c>
    </row>
    <row r="18" spans="2:2" ht="43.2" x14ac:dyDescent="0.3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2020-10-01T10:05:11Z</dcterms:modified>
</cp:coreProperties>
</file>