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475" windowHeight="10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1" i="1" l="1"/>
  <c r="G82" i="1"/>
  <c r="G83" i="1"/>
  <c r="G84" i="1"/>
  <c r="G80" i="1"/>
  <c r="C64" i="1"/>
  <c r="D64" i="1"/>
  <c r="E64" i="1"/>
  <c r="F64" i="1"/>
  <c r="G64" i="1"/>
  <c r="H64" i="1"/>
  <c r="I64" i="1"/>
  <c r="J52" i="1"/>
  <c r="J53" i="1"/>
  <c r="J54" i="1"/>
  <c r="J55" i="1"/>
  <c r="J56" i="1"/>
  <c r="J57" i="1"/>
  <c r="J58" i="1"/>
  <c r="J59" i="1"/>
  <c r="J60" i="1"/>
  <c r="J61" i="1"/>
  <c r="J62" i="1"/>
  <c r="J63" i="1"/>
  <c r="J51" i="1"/>
  <c r="J50" i="1"/>
  <c r="J49" i="1"/>
  <c r="J48" i="1"/>
  <c r="J45" i="1"/>
  <c r="J46" i="1"/>
  <c r="J44" i="1"/>
  <c r="J47" i="1"/>
  <c r="J42" i="1"/>
  <c r="J43" i="1"/>
  <c r="J41" i="1"/>
  <c r="H81" i="1" l="1"/>
  <c r="H80" i="1"/>
  <c r="H83" i="1"/>
  <c r="H82" i="1"/>
  <c r="H84" i="1"/>
  <c r="J64" i="1"/>
</calcChain>
</file>

<file path=xl/sharedStrings.xml><?xml version="1.0" encoding="utf-8"?>
<sst xmlns="http://schemas.openxmlformats.org/spreadsheetml/2006/main" count="325" uniqueCount="115">
  <si>
    <t>- 고객센터 - 1:1문의</t>
  </si>
  <si>
    <t>- 메인페이지</t>
  </si>
  <si>
    <t>- 로그인</t>
  </si>
  <si>
    <t>- 헤더 / 푸터</t>
  </si>
  <si>
    <t>- 회원가입</t>
  </si>
  <si>
    <t>- 영화상세페이지</t>
  </si>
  <si>
    <t>- 영화실관람평</t>
  </si>
  <si>
    <t>- 영화메인</t>
  </si>
  <si>
    <t>- 예매 - 영화선택</t>
  </si>
  <si>
    <t>- 예매 - 좌석선택 / 예매완료</t>
  </si>
  <si>
    <t>- 극장</t>
  </si>
  <si>
    <t>- 극장 - 특별관</t>
  </si>
  <si>
    <t>- 고객센터 - 홈</t>
  </si>
  <si>
    <t>- 고객센터 - 공지사항</t>
  </si>
  <si>
    <t>- 고객센터 - 자주묻는 질문</t>
  </si>
  <si>
    <t>- 고객센터 - 대관문의</t>
  </si>
  <si>
    <t>- 고객센터 - 분실물 문의</t>
  </si>
  <si>
    <t>- 마이페이지 - 예매내역/예매취소</t>
  </si>
  <si>
    <t>- 마이페이지 - 나의 문의내역</t>
  </si>
  <si>
    <t>- 마이페이지 - 회원정보수정</t>
  </si>
  <si>
    <t>Data</t>
  </si>
  <si>
    <t>+ a</t>
    <phoneticPr fontId="1" type="noConversion"/>
  </si>
  <si>
    <t>CRUD구분</t>
    <phoneticPr fontId="1" type="noConversion"/>
  </si>
  <si>
    <t>감점사유</t>
    <phoneticPr fontId="1" type="noConversion"/>
  </si>
  <si>
    <t xml:space="preserve"> 16% 기본 jsp 선언과 구조가 맞게 되었는가</t>
  </si>
  <si>
    <t xml:space="preserve"> 16% 기본 html 에 맞게 적용이 잘되었는가</t>
  </si>
  <si>
    <t xml:space="preserve"> 16% 기본 기능이 잘 동작하는가</t>
  </si>
  <si>
    <t xml:space="preserve"> 16% 기본 서블릿 간 호출이 잘되는가</t>
  </si>
  <si>
    <t xml:space="preserve"> 16% 기본 model 선언과 호출이 잘되었는지</t>
  </si>
  <si>
    <t xml:space="preserve">Data </t>
  </si>
  <si>
    <t xml:space="preserve"> 16% 기본 데이터가 있는가</t>
  </si>
  <si>
    <t xml:space="preserve"> 4% 주요기능 구현이 다 구현되었는가</t>
  </si>
  <si>
    <t>Total</t>
    <phoneticPr fontId="1" type="noConversion"/>
  </si>
  <si>
    <t>메인 동영상 컨트롤러
예매순위
좋아요 데이터 미비</t>
    <phoneticPr fontId="1" type="noConversion"/>
  </si>
  <si>
    <t>R</t>
    <phoneticPr fontId="1" type="noConversion"/>
  </si>
  <si>
    <t>호버메뉴 border 미비</t>
  </si>
  <si>
    <t>C</t>
    <phoneticPr fontId="1" type="noConversion"/>
  </si>
  <si>
    <t>HTML</t>
    <phoneticPr fontId="1" type="noConversion"/>
  </si>
  <si>
    <t>CSS</t>
    <phoneticPr fontId="1" type="noConversion"/>
  </si>
  <si>
    <t>JS</t>
    <phoneticPr fontId="1" type="noConversion"/>
  </si>
  <si>
    <t>Controller</t>
    <phoneticPr fontId="1" type="noConversion"/>
  </si>
  <si>
    <t>Model</t>
    <phoneticPr fontId="1" type="noConversion"/>
  </si>
  <si>
    <t>정규식 유효성검사 부분</t>
  </si>
  <si>
    <t>이미지 데이터 부족 이슈, 페이징 스타일</t>
  </si>
  <si>
    <t>이미지 데이터 부족 이슈, 페이징</t>
  </si>
  <si>
    <t>- 좋아요 기능</t>
    <phoneticPr fontId="1" type="noConversion"/>
  </si>
  <si>
    <t>CR</t>
    <phoneticPr fontId="1" type="noConversion"/>
  </si>
  <si>
    <t>로고 이미지와의 z-index 처리 미비
position 미비 : 스크롤시 모달이 따라가지 않음</t>
    <phoneticPr fontId="1" type="noConversion"/>
  </si>
  <si>
    <t>- 영화무비포스트</t>
    <phoneticPr fontId="1" type="noConversion"/>
  </si>
  <si>
    <t>CRU</t>
    <phoneticPr fontId="1" type="noConversion"/>
  </si>
  <si>
    <t>CRUD</t>
    <phoneticPr fontId="1" type="noConversion"/>
  </si>
  <si>
    <t>데이터 정리 미비
버튼 기능 미비
ajax기능 하나 미 구현</t>
    <phoneticPr fontId="1" type="noConversion"/>
  </si>
  <si>
    <t>다수INSERT 처리못함
카운트 기능 간혹오류</t>
    <phoneticPr fontId="1" type="noConversion"/>
  </si>
  <si>
    <t>Backend 구현못함</t>
    <phoneticPr fontId="1" type="noConversion"/>
  </si>
  <si>
    <t>상세보기 구현 안됨</t>
    <phoneticPr fontId="1" type="noConversion"/>
  </si>
  <si>
    <t>검색기능
탭이동 부자연</t>
    <phoneticPr fontId="1" type="noConversion"/>
  </si>
  <si>
    <t>삭제 + 수정 기능 구현 안됨
버튼색통일 미비</t>
    <phoneticPr fontId="1" type="noConversion"/>
  </si>
  <si>
    <t>수정기능 구현 안됨</t>
    <phoneticPr fontId="1" type="noConversion"/>
  </si>
  <si>
    <t>총 구현률(%)</t>
    <phoneticPr fontId="1" type="noConversion"/>
  </si>
  <si>
    <t>담당</t>
    <phoneticPr fontId="1" type="noConversion"/>
  </si>
  <si>
    <t>FE</t>
  </si>
  <si>
    <t>FE</t>
    <phoneticPr fontId="1" type="noConversion"/>
  </si>
  <si>
    <t>BE</t>
  </si>
  <si>
    <t>BE</t>
    <phoneticPr fontId="1" type="noConversion"/>
  </si>
  <si>
    <t>담당구분</t>
    <phoneticPr fontId="1" type="noConversion"/>
  </si>
  <si>
    <t>양우찬</t>
    <phoneticPr fontId="1" type="noConversion"/>
  </si>
  <si>
    <t>RT</t>
    <phoneticPr fontId="1" type="noConversion"/>
  </si>
  <si>
    <t>손연희</t>
    <phoneticPr fontId="1" type="noConversion"/>
  </si>
  <si>
    <t>김서하</t>
    <phoneticPr fontId="1" type="noConversion"/>
  </si>
  <si>
    <t>진병만</t>
    <phoneticPr fontId="1" type="noConversion"/>
  </si>
  <si>
    <t>백성연</t>
    <phoneticPr fontId="1" type="noConversion"/>
  </si>
  <si>
    <t>- URL 정리 및 화면 RT</t>
    <phoneticPr fontId="1" type="noConversion"/>
  </si>
  <si>
    <t>- 발표자료 준비</t>
    <phoneticPr fontId="1" type="noConversion"/>
  </si>
  <si>
    <t>DOC</t>
    <phoneticPr fontId="1" type="noConversion"/>
  </si>
  <si>
    <t>- 문서정리</t>
    <phoneticPr fontId="1" type="noConversion"/>
  </si>
  <si>
    <t>Front End</t>
    <phoneticPr fontId="1" type="noConversion"/>
  </si>
  <si>
    <t>Back End</t>
    <phoneticPr fontId="1" type="noConversion"/>
  </si>
  <si>
    <t>Document</t>
    <phoneticPr fontId="1" type="noConversion"/>
  </si>
  <si>
    <t>ReTouch</t>
    <phoneticPr fontId="1" type="noConversion"/>
  </si>
  <si>
    <t>화면구현</t>
    <phoneticPr fontId="1" type="noConversion"/>
  </si>
  <si>
    <t>기능 / data구현</t>
    <phoneticPr fontId="1" type="noConversion"/>
  </si>
  <si>
    <t>- Data insert</t>
    <phoneticPr fontId="1" type="noConversion"/>
  </si>
  <si>
    <t>DATA</t>
    <phoneticPr fontId="1" type="noConversion"/>
  </si>
  <si>
    <t>Data insert/ update</t>
    <phoneticPr fontId="1" type="noConversion"/>
  </si>
  <si>
    <t>문서작업</t>
    <phoneticPr fontId="1" type="noConversion"/>
  </si>
  <si>
    <t>작업이름</t>
    <phoneticPr fontId="1" type="noConversion"/>
  </si>
  <si>
    <t>작업영문</t>
    <phoneticPr fontId="1" type="noConversion"/>
  </si>
  <si>
    <t>작업약어</t>
    <phoneticPr fontId="1" type="noConversion"/>
  </si>
  <si>
    <t>- 영화상세페이지 - 라이브러리</t>
    <phoneticPr fontId="1" type="noConversion"/>
  </si>
  <si>
    <t>- 회원가입 - 유효성검사</t>
    <phoneticPr fontId="1" type="noConversion"/>
  </si>
  <si>
    <t>- 메인페이지</t>
    <phoneticPr fontId="1" type="noConversion"/>
  </si>
  <si>
    <t>- 로그인</t>
    <phoneticPr fontId="1" type="noConversion"/>
  </si>
  <si>
    <t>- 헤더 / 푸터</t>
    <phoneticPr fontId="1" type="noConversion"/>
  </si>
  <si>
    <t>- 회원가입</t>
    <phoneticPr fontId="1" type="noConversion"/>
  </si>
  <si>
    <t>- 영화메인</t>
    <phoneticPr fontId="1" type="noConversion"/>
  </si>
  <si>
    <t>- 영화상세페이지</t>
    <phoneticPr fontId="1" type="noConversion"/>
  </si>
  <si>
    <t>- 영화실관람평</t>
    <phoneticPr fontId="1" type="noConversion"/>
  </si>
  <si>
    <t>- 예매 - 영화선택</t>
    <phoneticPr fontId="1" type="noConversion"/>
  </si>
  <si>
    <t>- 예매 - 좌석선택 / 예매완료</t>
    <phoneticPr fontId="1" type="noConversion"/>
  </si>
  <si>
    <t>- 극장</t>
    <phoneticPr fontId="1" type="noConversion"/>
  </si>
  <si>
    <t>- 극장 - 특별관</t>
    <phoneticPr fontId="1" type="noConversion"/>
  </si>
  <si>
    <t>- 고객센터 - 홈</t>
    <phoneticPr fontId="1" type="noConversion"/>
  </si>
  <si>
    <t>- 고객센터 - 공지사항</t>
    <phoneticPr fontId="1" type="noConversion"/>
  </si>
  <si>
    <t>- 고객센터 - 자주묻는 질문</t>
    <phoneticPr fontId="1" type="noConversion"/>
  </si>
  <si>
    <t>- 고객센터 - 1:1문의</t>
    <phoneticPr fontId="1" type="noConversion"/>
  </si>
  <si>
    <t>- 고객센터 - 대관문의</t>
    <phoneticPr fontId="1" type="noConversion"/>
  </si>
  <si>
    <t>- 고객센터 - 분실물 문의</t>
    <phoneticPr fontId="1" type="noConversion"/>
  </si>
  <si>
    <t>- 마이페이지 - 예매내역/예매취소</t>
    <phoneticPr fontId="1" type="noConversion"/>
  </si>
  <si>
    <t>- 마이페이지 - 나의 문의내역</t>
    <phoneticPr fontId="1" type="noConversion"/>
  </si>
  <si>
    <t>- 마이페이지 - 회원정보수정</t>
    <phoneticPr fontId="1" type="noConversion"/>
  </si>
  <si>
    <t>평가 화면</t>
    <phoneticPr fontId="1" type="noConversion"/>
  </si>
  <si>
    <t>평가 기준</t>
    <phoneticPr fontId="1" type="noConversion"/>
  </si>
  <si>
    <t>* %를 점수로 계산, 요소있을시 -1로 계산</t>
    <phoneticPr fontId="1" type="noConversion"/>
  </si>
  <si>
    <t>* 평가 대상 아닌 내용은 만점으로 계산</t>
    <phoneticPr fontId="1" type="noConversion"/>
  </si>
  <si>
    <t>기여도 평가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</si>
</sst>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"/>
    <numFmt numFmtId="179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top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78" fontId="3" fillId="0" borderId="1" xfId="0" applyNumberFormat="1" applyFont="1" applyBorder="1">
      <alignment vertical="center"/>
    </xf>
    <xf numFmtId="178" fontId="3" fillId="3" borderId="1" xfId="0" applyNumberFormat="1" applyFon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horizontal="right" vertical="center"/>
    </xf>
    <xf numFmtId="179" fontId="0" fillId="0" borderId="1" xfId="0" applyNumberFormat="1" applyFill="1" applyBorder="1">
      <alignment vertical="center"/>
    </xf>
    <xf numFmtId="0" fontId="0" fillId="0" borderId="0" xfId="0" applyBorder="1" applyAlignment="1">
      <alignment vertical="top"/>
    </xf>
    <xf numFmtId="0" fontId="0" fillId="0" borderId="0" xfId="0" applyFill="1" applyBorder="1">
      <alignment vertical="center"/>
    </xf>
    <xf numFmtId="178" fontId="3" fillId="0" borderId="0" xfId="0" applyNumberFormat="1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기여도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0639601159040563"/>
                  <c:y val="0.1528421387517947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7475547792227869"/>
                  <c:y val="-0.1314609836449868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8737746603165066E-2"/>
                  <c:y val="-0.1981006919589596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1606008087810513"/>
                  <c:y val="-3.798783525265083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12987859186579151"/>
                  <c:y val="0.164420500069070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Sheet1!$F$80:$F$84</c:f>
              <c:strCache>
                <c:ptCount val="5"/>
                <c:pt idx="0">
                  <c:v>양우찬</c:v>
                </c:pt>
                <c:pt idx="1">
                  <c:v>백성연</c:v>
                </c:pt>
                <c:pt idx="2">
                  <c:v>손연희</c:v>
                </c:pt>
                <c:pt idx="3">
                  <c:v>진병만</c:v>
                </c:pt>
                <c:pt idx="4">
                  <c:v>김서하</c:v>
                </c:pt>
              </c:strCache>
            </c:strRef>
          </c:cat>
          <c:val>
            <c:numRef>
              <c:f>Sheet1!$H$80:$H$84</c:f>
              <c:numCache>
                <c:formatCode>0.0%</c:formatCode>
                <c:ptCount val="5"/>
                <c:pt idx="0">
                  <c:v>0.25531914893617019</c:v>
                </c:pt>
                <c:pt idx="1">
                  <c:v>0.19148936170212766</c:v>
                </c:pt>
                <c:pt idx="2">
                  <c:v>0.19148936170212766</c:v>
                </c:pt>
                <c:pt idx="3">
                  <c:v>0.21276595744680851</c:v>
                </c:pt>
                <c:pt idx="4">
                  <c:v>0.14893617021276595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78</xdr:row>
      <xdr:rowOff>66674</xdr:rowOff>
    </xdr:from>
    <xdr:to>
      <xdr:col>15</xdr:col>
      <xdr:colOff>257174</xdr:colOff>
      <xdr:row>106</xdr:row>
      <xdr:rowOff>171449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16" workbookViewId="0">
      <selection activeCell="D83" sqref="D83"/>
    </sheetView>
  </sheetViews>
  <sheetFormatPr defaultRowHeight="16.5" x14ac:dyDescent="0.3"/>
  <cols>
    <col min="1" max="1" width="31.375" customWidth="1"/>
    <col min="2" max="2" width="12.375" customWidth="1"/>
    <col min="11" max="11" width="18.25" style="1" customWidth="1"/>
  </cols>
  <sheetData>
    <row r="1" spans="1:1" x14ac:dyDescent="0.3">
      <c r="A1" s="14" t="s">
        <v>110</v>
      </c>
    </row>
    <row r="2" spans="1:1" x14ac:dyDescent="0.3">
      <c r="A2" s="23" t="s">
        <v>90</v>
      </c>
    </row>
    <row r="3" spans="1:1" x14ac:dyDescent="0.3">
      <c r="A3" s="23" t="s">
        <v>91</v>
      </c>
    </row>
    <row r="4" spans="1:1" x14ac:dyDescent="0.3">
      <c r="A4" s="23" t="s">
        <v>92</v>
      </c>
    </row>
    <row r="5" spans="1:1" x14ac:dyDescent="0.3">
      <c r="A5" s="23" t="s">
        <v>93</v>
      </c>
    </row>
    <row r="6" spans="1:1" x14ac:dyDescent="0.3">
      <c r="A6" s="23" t="s">
        <v>45</v>
      </c>
    </row>
    <row r="7" spans="1:1" x14ac:dyDescent="0.3">
      <c r="A7" s="23" t="s">
        <v>94</v>
      </c>
    </row>
    <row r="8" spans="1:1" x14ac:dyDescent="0.3">
      <c r="A8" s="23" t="s">
        <v>95</v>
      </c>
    </row>
    <row r="9" spans="1:1" x14ac:dyDescent="0.3">
      <c r="A9" s="23" t="s">
        <v>96</v>
      </c>
    </row>
    <row r="10" spans="1:1" x14ac:dyDescent="0.3">
      <c r="A10" s="23" t="s">
        <v>48</v>
      </c>
    </row>
    <row r="11" spans="1:1" x14ac:dyDescent="0.3">
      <c r="A11" s="23" t="s">
        <v>97</v>
      </c>
    </row>
    <row r="12" spans="1:1" x14ac:dyDescent="0.3">
      <c r="A12" s="23" t="s">
        <v>98</v>
      </c>
    </row>
    <row r="13" spans="1:1" x14ac:dyDescent="0.3">
      <c r="A13" s="23" t="s">
        <v>99</v>
      </c>
    </row>
    <row r="14" spans="1:1" x14ac:dyDescent="0.3">
      <c r="A14" s="23" t="s">
        <v>100</v>
      </c>
    </row>
    <row r="15" spans="1:1" x14ac:dyDescent="0.3">
      <c r="A15" s="23" t="s">
        <v>101</v>
      </c>
    </row>
    <row r="16" spans="1:1" x14ac:dyDescent="0.3">
      <c r="A16" s="23" t="s">
        <v>102</v>
      </c>
    </row>
    <row r="17" spans="1:5" x14ac:dyDescent="0.3">
      <c r="A17" s="23" t="s">
        <v>103</v>
      </c>
    </row>
    <row r="18" spans="1:5" x14ac:dyDescent="0.3">
      <c r="A18" s="23" t="s">
        <v>104</v>
      </c>
    </row>
    <row r="19" spans="1:5" x14ac:dyDescent="0.3">
      <c r="A19" s="23" t="s">
        <v>105</v>
      </c>
    </row>
    <row r="20" spans="1:5" x14ac:dyDescent="0.3">
      <c r="A20" s="23" t="s">
        <v>106</v>
      </c>
    </row>
    <row r="21" spans="1:5" x14ac:dyDescent="0.3">
      <c r="A21" s="23" t="s">
        <v>107</v>
      </c>
    </row>
    <row r="22" spans="1:5" x14ac:dyDescent="0.3">
      <c r="A22" s="23" t="s">
        <v>108</v>
      </c>
    </row>
    <row r="23" spans="1:5" x14ac:dyDescent="0.3">
      <c r="A23" s="23" t="s">
        <v>109</v>
      </c>
    </row>
    <row r="26" spans="1:5" x14ac:dyDescent="0.3">
      <c r="A26" s="10" t="s">
        <v>111</v>
      </c>
    </row>
    <row r="27" spans="1:5" x14ac:dyDescent="0.3">
      <c r="A27" s="16" t="s">
        <v>37</v>
      </c>
      <c r="B27" s="15" t="s">
        <v>24</v>
      </c>
      <c r="C27" s="15"/>
      <c r="D27" s="15"/>
      <c r="E27" s="15"/>
    </row>
    <row r="28" spans="1:5" x14ac:dyDescent="0.3">
      <c r="A28" s="16" t="s">
        <v>38</v>
      </c>
      <c r="B28" s="15" t="s">
        <v>25</v>
      </c>
      <c r="C28" s="15"/>
      <c r="D28" s="15"/>
      <c r="E28" s="15"/>
    </row>
    <row r="29" spans="1:5" x14ac:dyDescent="0.3">
      <c r="A29" s="16" t="s">
        <v>39</v>
      </c>
      <c r="B29" s="15" t="s">
        <v>26</v>
      </c>
      <c r="C29" s="15"/>
      <c r="D29" s="15"/>
      <c r="E29" s="15"/>
    </row>
    <row r="30" spans="1:5" x14ac:dyDescent="0.3">
      <c r="A30" s="16" t="s">
        <v>40</v>
      </c>
      <c r="B30" s="15" t="s">
        <v>27</v>
      </c>
      <c r="C30" s="15"/>
      <c r="D30" s="15"/>
      <c r="E30" s="15"/>
    </row>
    <row r="31" spans="1:5" x14ac:dyDescent="0.3">
      <c r="A31" s="16" t="s">
        <v>41</v>
      </c>
      <c r="B31" s="15" t="s">
        <v>28</v>
      </c>
      <c r="C31" s="15"/>
      <c r="D31" s="15"/>
      <c r="E31" s="15"/>
    </row>
    <row r="32" spans="1:5" x14ac:dyDescent="0.3">
      <c r="A32" s="16" t="s">
        <v>29</v>
      </c>
      <c r="B32" s="15" t="s">
        <v>30</v>
      </c>
      <c r="C32" s="15"/>
      <c r="D32" s="15"/>
      <c r="E32" s="15"/>
    </row>
    <row r="33" spans="1:11" x14ac:dyDescent="0.3">
      <c r="A33" s="17" t="s">
        <v>21</v>
      </c>
      <c r="B33" s="15" t="s">
        <v>31</v>
      </c>
      <c r="C33" s="15"/>
      <c r="D33" s="15"/>
      <c r="E33" s="15"/>
    </row>
    <row r="34" spans="1:11" s="12" customFormat="1" x14ac:dyDescent="0.3">
      <c r="A34" s="24"/>
      <c r="B34" s="21"/>
      <c r="K34" s="13"/>
    </row>
    <row r="35" spans="1:11" s="12" customFormat="1" x14ac:dyDescent="0.3">
      <c r="A35" s="21"/>
      <c r="B35" s="21"/>
      <c r="K35" s="13"/>
    </row>
    <row r="36" spans="1:11" x14ac:dyDescent="0.3">
      <c r="A36" s="2" t="s">
        <v>112</v>
      </c>
      <c r="B36" s="2"/>
    </row>
    <row r="37" spans="1:11" x14ac:dyDescent="0.3">
      <c r="A37" s="2" t="s">
        <v>113</v>
      </c>
      <c r="B37" s="2"/>
    </row>
    <row r="40" spans="1:11" x14ac:dyDescent="0.3">
      <c r="A40" s="2"/>
      <c r="B40" s="2" t="s">
        <v>22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  <c r="H40" s="2" t="s">
        <v>20</v>
      </c>
      <c r="I40" s="3" t="s">
        <v>21</v>
      </c>
      <c r="J40" s="3" t="s">
        <v>32</v>
      </c>
      <c r="K40" s="4" t="s">
        <v>23</v>
      </c>
    </row>
    <row r="41" spans="1:11" ht="16.5" customHeight="1" x14ac:dyDescent="0.3">
      <c r="A41" s="3" t="s">
        <v>1</v>
      </c>
      <c r="B41" s="2" t="s">
        <v>34</v>
      </c>
      <c r="C41" s="5">
        <v>16</v>
      </c>
      <c r="D41" s="5">
        <v>15</v>
      </c>
      <c r="E41" s="5">
        <v>15</v>
      </c>
      <c r="F41" s="5">
        <v>8</v>
      </c>
      <c r="G41" s="5">
        <v>8</v>
      </c>
      <c r="H41" s="5">
        <v>16</v>
      </c>
      <c r="I41" s="5">
        <v>4</v>
      </c>
      <c r="J41" s="5">
        <f>SUM(C41:I41)</f>
        <v>82</v>
      </c>
      <c r="K41" s="6" t="s">
        <v>33</v>
      </c>
    </row>
    <row r="42" spans="1:11" x14ac:dyDescent="0.3">
      <c r="A42" s="3" t="s">
        <v>2</v>
      </c>
      <c r="B42" s="2" t="s">
        <v>34</v>
      </c>
      <c r="C42" s="5">
        <v>16</v>
      </c>
      <c r="D42" s="5">
        <v>16</v>
      </c>
      <c r="E42" s="5">
        <v>16</v>
      </c>
      <c r="F42" s="5">
        <v>16</v>
      </c>
      <c r="G42" s="5">
        <v>16</v>
      </c>
      <c r="H42" s="5">
        <v>16</v>
      </c>
      <c r="I42" s="5">
        <v>4</v>
      </c>
      <c r="J42" s="5">
        <f>SUM(C42:I42)</f>
        <v>100</v>
      </c>
      <c r="K42" s="7"/>
    </row>
    <row r="43" spans="1:11" x14ac:dyDescent="0.3">
      <c r="A43" s="3" t="s">
        <v>3</v>
      </c>
      <c r="B43" s="2" t="s">
        <v>34</v>
      </c>
      <c r="C43" s="5">
        <v>16</v>
      </c>
      <c r="D43" s="5">
        <v>15</v>
      </c>
      <c r="E43" s="5">
        <v>16</v>
      </c>
      <c r="F43" s="5">
        <v>16</v>
      </c>
      <c r="G43" s="5">
        <v>16</v>
      </c>
      <c r="H43" s="5">
        <v>16</v>
      </c>
      <c r="I43" s="5">
        <v>4</v>
      </c>
      <c r="J43" s="5">
        <f>SUM(C43:I43)</f>
        <v>99</v>
      </c>
      <c r="K43" s="7" t="s">
        <v>35</v>
      </c>
    </row>
    <row r="44" spans="1:11" x14ac:dyDescent="0.3">
      <c r="A44" s="3" t="s">
        <v>4</v>
      </c>
      <c r="B44" s="2" t="s">
        <v>36</v>
      </c>
      <c r="C44" s="5">
        <v>16</v>
      </c>
      <c r="D44" s="5">
        <v>16</v>
      </c>
      <c r="E44" s="5">
        <v>14</v>
      </c>
      <c r="F44" s="5">
        <v>16</v>
      </c>
      <c r="G44" s="5">
        <v>16</v>
      </c>
      <c r="H44" s="5">
        <v>16</v>
      </c>
      <c r="I44" s="5">
        <v>4</v>
      </c>
      <c r="J44" s="5">
        <f t="shared" ref="J44:J63" si="0">SUM(C44:I44)</f>
        <v>98</v>
      </c>
      <c r="K44" s="7" t="s">
        <v>42</v>
      </c>
    </row>
    <row r="45" spans="1:11" x14ac:dyDescent="0.3">
      <c r="A45" s="3" t="s">
        <v>45</v>
      </c>
      <c r="B45" s="2" t="s">
        <v>49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f t="shared" si="0"/>
        <v>0</v>
      </c>
      <c r="K45" s="7"/>
    </row>
    <row r="46" spans="1:11" x14ac:dyDescent="0.3">
      <c r="A46" s="3" t="s">
        <v>7</v>
      </c>
      <c r="B46" s="2" t="s">
        <v>34</v>
      </c>
      <c r="C46" s="5">
        <v>16</v>
      </c>
      <c r="D46" s="5">
        <v>16</v>
      </c>
      <c r="E46" s="5">
        <v>16</v>
      </c>
      <c r="F46" s="5">
        <v>16</v>
      </c>
      <c r="G46" s="5">
        <v>16</v>
      </c>
      <c r="H46" s="5">
        <v>15</v>
      </c>
      <c r="I46" s="5">
        <v>4</v>
      </c>
      <c r="J46" s="5">
        <f t="shared" si="0"/>
        <v>99</v>
      </c>
      <c r="K46" s="7" t="s">
        <v>44</v>
      </c>
    </row>
    <row r="47" spans="1:11" x14ac:dyDescent="0.3">
      <c r="A47" s="3" t="s">
        <v>5</v>
      </c>
      <c r="B47" s="2" t="s">
        <v>34</v>
      </c>
      <c r="C47" s="5">
        <v>16</v>
      </c>
      <c r="D47" s="5">
        <v>15</v>
      </c>
      <c r="E47" s="5">
        <v>16</v>
      </c>
      <c r="F47" s="5">
        <v>16</v>
      </c>
      <c r="G47" s="5">
        <v>16</v>
      </c>
      <c r="H47" s="5">
        <v>15</v>
      </c>
      <c r="I47" s="5">
        <v>4</v>
      </c>
      <c r="J47" s="5">
        <f t="shared" si="0"/>
        <v>98</v>
      </c>
      <c r="K47" s="7" t="s">
        <v>43</v>
      </c>
    </row>
    <row r="48" spans="1:11" ht="18" customHeight="1" x14ac:dyDescent="0.3">
      <c r="A48" s="3" t="s">
        <v>6</v>
      </c>
      <c r="B48" s="2" t="s">
        <v>36</v>
      </c>
      <c r="C48" s="5">
        <v>16</v>
      </c>
      <c r="D48" s="5">
        <v>15</v>
      </c>
      <c r="E48" s="5">
        <v>16</v>
      </c>
      <c r="F48" s="5">
        <v>16</v>
      </c>
      <c r="G48" s="5">
        <v>16</v>
      </c>
      <c r="H48" s="5">
        <v>16</v>
      </c>
      <c r="I48" s="5">
        <v>4</v>
      </c>
      <c r="J48" s="5">
        <f t="shared" si="0"/>
        <v>99</v>
      </c>
      <c r="K48" s="6" t="s">
        <v>47</v>
      </c>
    </row>
    <row r="49" spans="1:11" x14ac:dyDescent="0.3">
      <c r="A49" s="3" t="s">
        <v>6</v>
      </c>
      <c r="B49" s="2" t="s">
        <v>34</v>
      </c>
      <c r="C49" s="5">
        <v>16</v>
      </c>
      <c r="D49" s="5">
        <v>16</v>
      </c>
      <c r="E49" s="5">
        <v>16</v>
      </c>
      <c r="F49" s="5">
        <v>16</v>
      </c>
      <c r="G49" s="5">
        <v>16</v>
      </c>
      <c r="H49" s="5">
        <v>16</v>
      </c>
      <c r="I49" s="5">
        <v>4</v>
      </c>
      <c r="J49" s="5">
        <f t="shared" si="0"/>
        <v>100</v>
      </c>
      <c r="K49" s="7"/>
    </row>
    <row r="50" spans="1:11" x14ac:dyDescent="0.3">
      <c r="A50" s="3" t="s">
        <v>48</v>
      </c>
      <c r="B50" s="2" t="s">
        <v>50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f t="shared" si="0"/>
        <v>0</v>
      </c>
      <c r="K50" s="7"/>
    </row>
    <row r="51" spans="1:11" ht="17.25" customHeight="1" x14ac:dyDescent="0.3">
      <c r="A51" s="3" t="s">
        <v>8</v>
      </c>
      <c r="B51" s="2" t="s">
        <v>34</v>
      </c>
      <c r="C51" s="5">
        <v>16</v>
      </c>
      <c r="D51" s="5">
        <v>16</v>
      </c>
      <c r="E51" s="5">
        <v>14</v>
      </c>
      <c r="F51" s="5">
        <v>16</v>
      </c>
      <c r="G51" s="5">
        <v>16</v>
      </c>
      <c r="H51" s="5">
        <v>15</v>
      </c>
      <c r="I51" s="5">
        <v>2</v>
      </c>
      <c r="J51" s="5">
        <f t="shared" si="0"/>
        <v>95</v>
      </c>
      <c r="K51" s="6" t="s">
        <v>51</v>
      </c>
    </row>
    <row r="52" spans="1:11" ht="18" customHeight="1" x14ac:dyDescent="0.3">
      <c r="A52" s="3" t="s">
        <v>9</v>
      </c>
      <c r="B52" s="2" t="s">
        <v>46</v>
      </c>
      <c r="C52" s="5">
        <v>16</v>
      </c>
      <c r="D52" s="5">
        <v>16</v>
      </c>
      <c r="E52" s="5">
        <v>15</v>
      </c>
      <c r="F52" s="5">
        <v>15</v>
      </c>
      <c r="G52" s="5">
        <v>16</v>
      </c>
      <c r="H52" s="5">
        <v>16</v>
      </c>
      <c r="I52" s="5">
        <v>3</v>
      </c>
      <c r="J52" s="5">
        <f t="shared" si="0"/>
        <v>97</v>
      </c>
      <c r="K52" s="6" t="s">
        <v>52</v>
      </c>
    </row>
    <row r="53" spans="1:11" x14ac:dyDescent="0.3">
      <c r="A53" s="3" t="s">
        <v>10</v>
      </c>
      <c r="B53" s="2" t="s">
        <v>34</v>
      </c>
      <c r="C53" s="5">
        <v>16</v>
      </c>
      <c r="D53" s="5">
        <v>16</v>
      </c>
      <c r="E53" s="5">
        <v>16</v>
      </c>
      <c r="F53" s="5">
        <v>0</v>
      </c>
      <c r="G53" s="5">
        <v>0</v>
      </c>
      <c r="H53" s="5">
        <v>0</v>
      </c>
      <c r="I53" s="5">
        <v>4</v>
      </c>
      <c r="J53" s="5">
        <f t="shared" si="0"/>
        <v>52</v>
      </c>
      <c r="K53" s="7" t="s">
        <v>53</v>
      </c>
    </row>
    <row r="54" spans="1:11" x14ac:dyDescent="0.3">
      <c r="A54" s="3" t="s">
        <v>11</v>
      </c>
      <c r="B54" s="2" t="s">
        <v>34</v>
      </c>
      <c r="C54" s="5">
        <v>16</v>
      </c>
      <c r="D54" s="5">
        <v>16</v>
      </c>
      <c r="E54" s="5">
        <v>16</v>
      </c>
      <c r="F54" s="5">
        <v>0</v>
      </c>
      <c r="G54" s="5">
        <v>0</v>
      </c>
      <c r="H54" s="5">
        <v>0</v>
      </c>
      <c r="I54" s="5">
        <v>4</v>
      </c>
      <c r="J54" s="5">
        <f t="shared" si="0"/>
        <v>52</v>
      </c>
      <c r="K54" s="7" t="s">
        <v>53</v>
      </c>
    </row>
    <row r="55" spans="1:11" x14ac:dyDescent="0.3">
      <c r="A55" s="3" t="s">
        <v>12</v>
      </c>
      <c r="B55" s="2" t="s">
        <v>34</v>
      </c>
      <c r="C55" s="5">
        <v>16</v>
      </c>
      <c r="D55" s="5">
        <v>16</v>
      </c>
      <c r="E55" s="5">
        <v>16</v>
      </c>
      <c r="F55" s="5">
        <v>16</v>
      </c>
      <c r="G55" s="5">
        <v>16</v>
      </c>
      <c r="H55" s="5">
        <v>16</v>
      </c>
      <c r="I55" s="5">
        <v>4</v>
      </c>
      <c r="J55" s="5">
        <f>SUM(C55:I55)</f>
        <v>100</v>
      </c>
      <c r="K55" s="7"/>
    </row>
    <row r="56" spans="1:11" x14ac:dyDescent="0.3">
      <c r="A56" s="3" t="s">
        <v>13</v>
      </c>
      <c r="B56" s="2" t="s">
        <v>34</v>
      </c>
      <c r="C56" s="5">
        <v>16</v>
      </c>
      <c r="D56" s="5">
        <v>16</v>
      </c>
      <c r="E56" s="5">
        <v>16</v>
      </c>
      <c r="F56" s="5">
        <v>16</v>
      </c>
      <c r="G56" s="5">
        <v>16</v>
      </c>
      <c r="H56" s="5">
        <v>16</v>
      </c>
      <c r="I56" s="5">
        <v>3</v>
      </c>
      <c r="J56" s="5">
        <f t="shared" si="0"/>
        <v>99</v>
      </c>
      <c r="K56" s="7" t="s">
        <v>54</v>
      </c>
    </row>
    <row r="57" spans="1:11" ht="15.75" customHeight="1" x14ac:dyDescent="0.3">
      <c r="A57" s="3" t="s">
        <v>14</v>
      </c>
      <c r="B57" s="2" t="s">
        <v>34</v>
      </c>
      <c r="C57" s="5">
        <v>16</v>
      </c>
      <c r="D57" s="5">
        <v>16</v>
      </c>
      <c r="E57" s="5">
        <v>16</v>
      </c>
      <c r="F57" s="5">
        <v>16</v>
      </c>
      <c r="G57" s="5">
        <v>16</v>
      </c>
      <c r="H57" s="5">
        <v>16</v>
      </c>
      <c r="I57" s="5">
        <v>2</v>
      </c>
      <c r="J57" s="5">
        <f t="shared" si="0"/>
        <v>98</v>
      </c>
      <c r="K57" s="6" t="s">
        <v>55</v>
      </c>
    </row>
    <row r="58" spans="1:11" ht="17.25" customHeight="1" x14ac:dyDescent="0.3">
      <c r="A58" s="3" t="s">
        <v>0</v>
      </c>
      <c r="B58" s="2" t="s">
        <v>50</v>
      </c>
      <c r="C58" s="5">
        <v>16</v>
      </c>
      <c r="D58" s="5">
        <v>15</v>
      </c>
      <c r="E58" s="5">
        <v>16</v>
      </c>
      <c r="F58" s="5">
        <v>15</v>
      </c>
      <c r="G58" s="5">
        <v>15</v>
      </c>
      <c r="H58" s="5">
        <v>16</v>
      </c>
      <c r="I58" s="5">
        <v>2</v>
      </c>
      <c r="J58" s="5">
        <f t="shared" si="0"/>
        <v>95</v>
      </c>
      <c r="K58" s="6" t="s">
        <v>56</v>
      </c>
    </row>
    <row r="59" spans="1:11" ht="17.25" customHeight="1" x14ac:dyDescent="0.3">
      <c r="A59" s="3" t="s">
        <v>15</v>
      </c>
      <c r="B59" s="2" t="s">
        <v>50</v>
      </c>
      <c r="C59" s="5">
        <v>16</v>
      </c>
      <c r="D59" s="5">
        <v>16</v>
      </c>
      <c r="E59" s="5">
        <v>16</v>
      </c>
      <c r="F59" s="5">
        <v>15</v>
      </c>
      <c r="G59" s="5">
        <v>15</v>
      </c>
      <c r="H59" s="5">
        <v>16</v>
      </c>
      <c r="I59" s="5">
        <v>2</v>
      </c>
      <c r="J59" s="5">
        <f t="shared" si="0"/>
        <v>96</v>
      </c>
      <c r="K59" s="6" t="s">
        <v>56</v>
      </c>
    </row>
    <row r="60" spans="1:11" ht="15.75" customHeight="1" x14ac:dyDescent="0.3">
      <c r="A60" s="3" t="s">
        <v>16</v>
      </c>
      <c r="B60" s="2" t="s">
        <v>50</v>
      </c>
      <c r="C60" s="5">
        <v>16</v>
      </c>
      <c r="D60" s="5">
        <v>16</v>
      </c>
      <c r="E60" s="5">
        <v>16</v>
      </c>
      <c r="F60" s="5">
        <v>15</v>
      </c>
      <c r="G60" s="5">
        <v>15</v>
      </c>
      <c r="H60" s="5">
        <v>16</v>
      </c>
      <c r="I60" s="5">
        <v>2</v>
      </c>
      <c r="J60" s="5">
        <f>SUM(C60:I60)</f>
        <v>96</v>
      </c>
      <c r="K60" s="6" t="s">
        <v>56</v>
      </c>
    </row>
    <row r="61" spans="1:11" x14ac:dyDescent="0.3">
      <c r="A61" s="3" t="s">
        <v>17</v>
      </c>
      <c r="B61" s="2" t="s">
        <v>34</v>
      </c>
      <c r="C61" s="5">
        <v>16</v>
      </c>
      <c r="D61" s="5">
        <v>16</v>
      </c>
      <c r="E61" s="5">
        <v>16</v>
      </c>
      <c r="F61" s="5">
        <v>16</v>
      </c>
      <c r="G61" s="5">
        <v>16</v>
      </c>
      <c r="H61" s="5">
        <v>16</v>
      </c>
      <c r="I61" s="5">
        <v>4</v>
      </c>
      <c r="J61" s="5">
        <f t="shared" si="0"/>
        <v>100</v>
      </c>
      <c r="K61" s="7"/>
    </row>
    <row r="62" spans="1:11" x14ac:dyDescent="0.3">
      <c r="A62" s="3" t="s">
        <v>18</v>
      </c>
      <c r="B62" s="2" t="s">
        <v>34</v>
      </c>
      <c r="C62" s="5">
        <v>16</v>
      </c>
      <c r="D62" s="5">
        <v>16</v>
      </c>
      <c r="E62" s="5">
        <v>16</v>
      </c>
      <c r="F62" s="5">
        <v>16</v>
      </c>
      <c r="G62" s="5">
        <v>16</v>
      </c>
      <c r="H62" s="5">
        <v>16</v>
      </c>
      <c r="I62" s="5">
        <v>4</v>
      </c>
      <c r="J62" s="5">
        <f t="shared" si="0"/>
        <v>100</v>
      </c>
      <c r="K62" s="7"/>
    </row>
    <row r="63" spans="1:11" x14ac:dyDescent="0.3">
      <c r="A63" s="3" t="s">
        <v>19</v>
      </c>
      <c r="B63" s="2" t="s">
        <v>34</v>
      </c>
      <c r="C63" s="5">
        <v>16</v>
      </c>
      <c r="D63" s="5">
        <v>16</v>
      </c>
      <c r="E63" s="5">
        <v>16</v>
      </c>
      <c r="F63" s="5">
        <v>8</v>
      </c>
      <c r="G63" s="5">
        <v>0</v>
      </c>
      <c r="H63" s="5">
        <v>16</v>
      </c>
      <c r="I63" s="5">
        <v>2</v>
      </c>
      <c r="J63" s="5">
        <f t="shared" si="0"/>
        <v>74</v>
      </c>
      <c r="K63" s="6" t="s">
        <v>57</v>
      </c>
    </row>
    <row r="64" spans="1:11" x14ac:dyDescent="0.3">
      <c r="A64" s="2" t="s">
        <v>58</v>
      </c>
      <c r="B64" s="2"/>
      <c r="C64" s="8">
        <f t="shared" ref="C64:I64" si="1">AVERAGE(C41:C63)</f>
        <v>14.608695652173912</v>
      </c>
      <c r="D64" s="8">
        <f t="shared" si="1"/>
        <v>14.391304347826088</v>
      </c>
      <c r="E64" s="8">
        <f t="shared" si="1"/>
        <v>14.347826086956522</v>
      </c>
      <c r="F64" s="8">
        <f t="shared" si="1"/>
        <v>12.347826086956522</v>
      </c>
      <c r="G64" s="8">
        <f t="shared" si="1"/>
        <v>12.043478260869565</v>
      </c>
      <c r="H64" s="8">
        <f t="shared" si="1"/>
        <v>13.086956521739131</v>
      </c>
      <c r="I64" s="8">
        <f t="shared" si="1"/>
        <v>3.0434782608695654</v>
      </c>
      <c r="J64" s="9">
        <f>AVERAGE(J41:J63)</f>
        <v>83.869565217391298</v>
      </c>
      <c r="K64" s="7"/>
    </row>
    <row r="65" spans="1:11" x14ac:dyDescent="0.3">
      <c r="A65" s="21"/>
      <c r="B65" s="21"/>
      <c r="C65" s="22"/>
      <c r="D65" s="22"/>
      <c r="E65" s="22"/>
      <c r="F65" s="22"/>
      <c r="G65" s="22"/>
      <c r="H65" s="22"/>
      <c r="I65" s="22"/>
      <c r="J65" s="22"/>
      <c r="K65" s="20"/>
    </row>
    <row r="66" spans="1:11" x14ac:dyDescent="0.3">
      <c r="A66" s="21"/>
      <c r="B66" s="21"/>
      <c r="C66" s="22"/>
      <c r="D66" s="22"/>
      <c r="E66" s="22"/>
      <c r="F66" s="22"/>
      <c r="G66" s="22"/>
      <c r="H66" s="22"/>
      <c r="I66" s="22"/>
      <c r="J66" s="22"/>
      <c r="K66" s="20"/>
    </row>
    <row r="67" spans="1:11" x14ac:dyDescent="0.3">
      <c r="A67" s="21"/>
      <c r="B67" s="21"/>
      <c r="C67" s="22"/>
      <c r="D67" s="22"/>
      <c r="E67" s="22"/>
      <c r="F67" s="22"/>
      <c r="G67" s="22"/>
      <c r="H67" s="22"/>
      <c r="I67" s="22"/>
      <c r="J67" s="22"/>
      <c r="K67" s="20"/>
    </row>
    <row r="68" spans="1:11" x14ac:dyDescent="0.3">
      <c r="A68" s="21"/>
      <c r="B68" s="21"/>
      <c r="C68" s="22"/>
      <c r="D68" s="22"/>
      <c r="E68" s="22"/>
      <c r="F68" s="22"/>
      <c r="G68" s="22"/>
      <c r="H68" s="22"/>
      <c r="I68" s="22"/>
      <c r="J68" s="22"/>
      <c r="K68" s="20"/>
    </row>
    <row r="69" spans="1:11" x14ac:dyDescent="0.3">
      <c r="A69" s="21"/>
      <c r="B69" s="21"/>
      <c r="C69" s="22"/>
      <c r="D69" s="22"/>
      <c r="E69" s="22"/>
      <c r="F69" s="22"/>
      <c r="G69" s="22"/>
      <c r="H69" s="22"/>
      <c r="I69" s="22"/>
      <c r="J69" s="22"/>
      <c r="K69" s="20"/>
    </row>
    <row r="70" spans="1:11" x14ac:dyDescent="0.3">
      <c r="A70" s="21"/>
      <c r="B70" s="21"/>
      <c r="C70" s="22"/>
      <c r="D70" s="22"/>
      <c r="E70" s="22"/>
      <c r="F70" s="22"/>
      <c r="G70" s="22"/>
      <c r="H70" s="22"/>
      <c r="I70" s="22"/>
      <c r="J70" s="22"/>
      <c r="K70" s="20"/>
    </row>
    <row r="71" spans="1:11" x14ac:dyDescent="0.3">
      <c r="A71" s="25" t="s">
        <v>114</v>
      </c>
      <c r="B71" s="21"/>
      <c r="C71" s="22"/>
      <c r="D71" s="22"/>
      <c r="E71" s="22"/>
      <c r="F71" s="22"/>
      <c r="G71" s="22"/>
      <c r="H71" s="22"/>
      <c r="I71" s="22"/>
      <c r="J71" s="22"/>
      <c r="K71" s="20"/>
    </row>
    <row r="73" spans="1:11" x14ac:dyDescent="0.3">
      <c r="A73" s="2" t="s">
        <v>85</v>
      </c>
      <c r="B73" s="2" t="s">
        <v>86</v>
      </c>
      <c r="C73" s="2" t="s">
        <v>87</v>
      </c>
    </row>
    <row r="74" spans="1:11" x14ac:dyDescent="0.3">
      <c r="A74" s="11" t="s">
        <v>79</v>
      </c>
      <c r="B74" s="11" t="s">
        <v>75</v>
      </c>
      <c r="C74" s="11" t="s">
        <v>61</v>
      </c>
    </row>
    <row r="75" spans="1:11" x14ac:dyDescent="0.3">
      <c r="A75" s="11" t="s">
        <v>80</v>
      </c>
      <c r="B75" s="11" t="s">
        <v>76</v>
      </c>
      <c r="C75" s="11" t="s">
        <v>63</v>
      </c>
    </row>
    <row r="76" spans="1:11" x14ac:dyDescent="0.3">
      <c r="A76" s="11" t="s">
        <v>84</v>
      </c>
      <c r="B76" s="11" t="s">
        <v>77</v>
      </c>
      <c r="C76" s="11" t="s">
        <v>73</v>
      </c>
    </row>
    <row r="77" spans="1:11" x14ac:dyDescent="0.3">
      <c r="A77" s="11" t="s">
        <v>83</v>
      </c>
      <c r="B77" s="11" t="s">
        <v>78</v>
      </c>
      <c r="C77" s="11" t="s">
        <v>66</v>
      </c>
    </row>
    <row r="80" spans="1:11" x14ac:dyDescent="0.3">
      <c r="A80" s="2"/>
      <c r="B80" s="2" t="s">
        <v>22</v>
      </c>
      <c r="C80" s="2" t="s">
        <v>64</v>
      </c>
      <c r="D80" s="2" t="s">
        <v>59</v>
      </c>
      <c r="F80" s="3" t="s">
        <v>65</v>
      </c>
      <c r="G80" s="18">
        <f>COUNTIF($D$81:$D$127,F80)</f>
        <v>12</v>
      </c>
      <c r="H80" s="19">
        <f xml:space="preserve"> $G80/SUM($G$80:$G$84)</f>
        <v>0.25531914893617019</v>
      </c>
      <c r="K80"/>
    </row>
    <row r="81" spans="1:11" x14ac:dyDescent="0.3">
      <c r="A81" s="3" t="s">
        <v>1</v>
      </c>
      <c r="B81" s="2" t="s">
        <v>34</v>
      </c>
      <c r="C81" s="2" t="s">
        <v>60</v>
      </c>
      <c r="D81" s="2" t="s">
        <v>65</v>
      </c>
      <c r="F81" s="3" t="s">
        <v>70</v>
      </c>
      <c r="G81" s="18">
        <f t="shared" ref="G81:G84" si="2">COUNTIF($D$81:$D$127,F81)</f>
        <v>9</v>
      </c>
      <c r="H81" s="19">
        <f t="shared" ref="H81:H84" si="3" xml:space="preserve"> $G81/SUM($G$80:$G$84)</f>
        <v>0.19148936170212766</v>
      </c>
      <c r="K81"/>
    </row>
    <row r="82" spans="1:11" x14ac:dyDescent="0.3">
      <c r="A82" s="3" t="s">
        <v>1</v>
      </c>
      <c r="B82" s="2" t="s">
        <v>34</v>
      </c>
      <c r="C82" s="2" t="s">
        <v>66</v>
      </c>
      <c r="D82" s="2" t="s">
        <v>67</v>
      </c>
      <c r="F82" s="3" t="s">
        <v>67</v>
      </c>
      <c r="G82" s="18">
        <f t="shared" si="2"/>
        <v>9</v>
      </c>
      <c r="H82" s="19">
        <f t="shared" si="3"/>
        <v>0.19148936170212766</v>
      </c>
      <c r="K82"/>
    </row>
    <row r="83" spans="1:11" x14ac:dyDescent="0.3">
      <c r="A83" s="3" t="s">
        <v>2</v>
      </c>
      <c r="B83" s="2" t="s">
        <v>34</v>
      </c>
      <c r="C83" s="2" t="s">
        <v>60</v>
      </c>
      <c r="D83" s="2" t="s">
        <v>68</v>
      </c>
      <c r="F83" s="3" t="s">
        <v>69</v>
      </c>
      <c r="G83" s="18">
        <f t="shared" si="2"/>
        <v>10</v>
      </c>
      <c r="H83" s="19">
        <f t="shared" si="3"/>
        <v>0.21276595744680851</v>
      </c>
      <c r="K83"/>
    </row>
    <row r="84" spans="1:11" x14ac:dyDescent="0.3">
      <c r="A84" s="3" t="s">
        <v>2</v>
      </c>
      <c r="B84" s="2" t="s">
        <v>34</v>
      </c>
      <c r="C84" s="2" t="s">
        <v>62</v>
      </c>
      <c r="D84" s="2" t="s">
        <v>65</v>
      </c>
      <c r="F84" s="3" t="s">
        <v>68</v>
      </c>
      <c r="G84" s="18">
        <f t="shared" si="2"/>
        <v>7</v>
      </c>
      <c r="H84" s="19">
        <f t="shared" si="3"/>
        <v>0.14893617021276595</v>
      </c>
      <c r="K84"/>
    </row>
    <row r="85" spans="1:11" x14ac:dyDescent="0.3">
      <c r="A85" s="3" t="s">
        <v>3</v>
      </c>
      <c r="B85" s="2" t="s">
        <v>34</v>
      </c>
      <c r="C85" s="2" t="s">
        <v>60</v>
      </c>
      <c r="D85" s="2" t="s">
        <v>65</v>
      </c>
      <c r="K85"/>
    </row>
    <row r="86" spans="1:11" x14ac:dyDescent="0.3">
      <c r="A86" s="3" t="s">
        <v>3</v>
      </c>
      <c r="B86" s="2" t="s">
        <v>34</v>
      </c>
      <c r="C86" s="2" t="s">
        <v>62</v>
      </c>
      <c r="D86" s="2" t="s">
        <v>65</v>
      </c>
      <c r="K86"/>
    </row>
    <row r="87" spans="1:11" x14ac:dyDescent="0.3">
      <c r="A87" s="3" t="s">
        <v>4</v>
      </c>
      <c r="B87" s="2" t="s">
        <v>36</v>
      </c>
      <c r="C87" s="2" t="s">
        <v>60</v>
      </c>
      <c r="D87" s="2" t="s">
        <v>68</v>
      </c>
      <c r="K87"/>
    </row>
    <row r="88" spans="1:11" x14ac:dyDescent="0.3">
      <c r="A88" s="3" t="s">
        <v>4</v>
      </c>
      <c r="B88" s="2" t="s">
        <v>36</v>
      </c>
      <c r="C88" s="2" t="s">
        <v>62</v>
      </c>
      <c r="D88" s="2" t="s">
        <v>68</v>
      </c>
      <c r="K88"/>
    </row>
    <row r="89" spans="1:11" x14ac:dyDescent="0.3">
      <c r="A89" s="3" t="s">
        <v>89</v>
      </c>
      <c r="B89" s="2" t="s">
        <v>36</v>
      </c>
      <c r="C89" s="2" t="s">
        <v>61</v>
      </c>
      <c r="D89" s="2" t="s">
        <v>68</v>
      </c>
      <c r="K89"/>
    </row>
    <row r="90" spans="1:11" x14ac:dyDescent="0.3">
      <c r="A90" s="3" t="s">
        <v>7</v>
      </c>
      <c r="B90" s="2" t="s">
        <v>34</v>
      </c>
      <c r="C90" s="2" t="s">
        <v>60</v>
      </c>
      <c r="D90" s="2" t="s">
        <v>69</v>
      </c>
      <c r="K90"/>
    </row>
    <row r="91" spans="1:11" x14ac:dyDescent="0.3">
      <c r="A91" s="3" t="s">
        <v>7</v>
      </c>
      <c r="B91" s="2" t="s">
        <v>34</v>
      </c>
      <c r="C91" s="2" t="s">
        <v>62</v>
      </c>
      <c r="D91" s="2" t="s">
        <v>69</v>
      </c>
      <c r="K91"/>
    </row>
    <row r="92" spans="1:11" x14ac:dyDescent="0.3">
      <c r="A92" s="3" t="s">
        <v>5</v>
      </c>
      <c r="B92" s="2" t="s">
        <v>34</v>
      </c>
      <c r="C92" s="2" t="s">
        <v>60</v>
      </c>
      <c r="D92" s="2" t="s">
        <v>69</v>
      </c>
      <c r="K92"/>
    </row>
    <row r="93" spans="1:11" x14ac:dyDescent="0.3">
      <c r="A93" s="3" t="s">
        <v>88</v>
      </c>
      <c r="B93" s="2" t="s">
        <v>34</v>
      </c>
      <c r="C93" s="2" t="s">
        <v>60</v>
      </c>
      <c r="D93" s="2" t="s">
        <v>69</v>
      </c>
      <c r="K93"/>
    </row>
    <row r="94" spans="1:11" x14ac:dyDescent="0.3">
      <c r="A94" s="3" t="s">
        <v>6</v>
      </c>
      <c r="B94" s="2" t="s">
        <v>36</v>
      </c>
      <c r="C94" s="2" t="s">
        <v>60</v>
      </c>
      <c r="D94" s="2" t="s">
        <v>69</v>
      </c>
      <c r="K94"/>
    </row>
    <row r="95" spans="1:11" x14ac:dyDescent="0.3">
      <c r="A95" s="3" t="s">
        <v>6</v>
      </c>
      <c r="B95" s="2" t="s">
        <v>36</v>
      </c>
      <c r="C95" s="2" t="s">
        <v>62</v>
      </c>
      <c r="D95" s="2" t="s">
        <v>69</v>
      </c>
      <c r="K95"/>
    </row>
    <row r="96" spans="1:11" x14ac:dyDescent="0.3">
      <c r="A96" s="3" t="s">
        <v>8</v>
      </c>
      <c r="B96" s="2" t="s">
        <v>34</v>
      </c>
      <c r="C96" s="2" t="s">
        <v>60</v>
      </c>
      <c r="D96" s="2" t="s">
        <v>68</v>
      </c>
      <c r="K96"/>
    </row>
    <row r="97" spans="1:11" x14ac:dyDescent="0.3">
      <c r="A97" s="3" t="s">
        <v>8</v>
      </c>
      <c r="B97" s="2" t="s">
        <v>34</v>
      </c>
      <c r="C97" s="2" t="s">
        <v>62</v>
      </c>
      <c r="D97" s="2" t="s">
        <v>65</v>
      </c>
      <c r="K97"/>
    </row>
    <row r="98" spans="1:11" x14ac:dyDescent="0.3">
      <c r="A98" s="3" t="s">
        <v>9</v>
      </c>
      <c r="B98" s="2" t="s">
        <v>46</v>
      </c>
      <c r="C98" s="2" t="s">
        <v>60</v>
      </c>
      <c r="D98" s="2" t="s">
        <v>67</v>
      </c>
      <c r="K98"/>
    </row>
    <row r="99" spans="1:11" x14ac:dyDescent="0.3">
      <c r="A99" s="3" t="s">
        <v>9</v>
      </c>
      <c r="B99" s="2" t="s">
        <v>46</v>
      </c>
      <c r="C99" s="2" t="s">
        <v>62</v>
      </c>
      <c r="D99" s="2" t="s">
        <v>65</v>
      </c>
      <c r="K99"/>
    </row>
    <row r="100" spans="1:11" x14ac:dyDescent="0.3">
      <c r="A100" s="3" t="s">
        <v>10</v>
      </c>
      <c r="B100" s="2" t="s">
        <v>34</v>
      </c>
      <c r="C100" s="2" t="s">
        <v>60</v>
      </c>
      <c r="D100" s="2" t="s">
        <v>68</v>
      </c>
    </row>
    <row r="101" spans="1:11" x14ac:dyDescent="0.3">
      <c r="A101" s="3" t="s">
        <v>10</v>
      </c>
      <c r="B101" s="2" t="s">
        <v>34</v>
      </c>
      <c r="C101" s="2" t="s">
        <v>66</v>
      </c>
      <c r="D101" s="2" t="s">
        <v>65</v>
      </c>
    </row>
    <row r="102" spans="1:11" x14ac:dyDescent="0.3">
      <c r="A102" s="3" t="s">
        <v>11</v>
      </c>
      <c r="B102" s="2" t="s">
        <v>34</v>
      </c>
      <c r="C102" s="2" t="s">
        <v>60</v>
      </c>
      <c r="D102" s="2" t="s">
        <v>65</v>
      </c>
    </row>
    <row r="103" spans="1:11" x14ac:dyDescent="0.3">
      <c r="A103" s="3" t="s">
        <v>12</v>
      </c>
      <c r="B103" s="2" t="s">
        <v>34</v>
      </c>
      <c r="C103" s="2" t="s">
        <v>60</v>
      </c>
      <c r="D103" s="2" t="s">
        <v>70</v>
      </c>
    </row>
    <row r="104" spans="1:11" x14ac:dyDescent="0.3">
      <c r="A104" s="3" t="s">
        <v>12</v>
      </c>
      <c r="B104" s="2" t="s">
        <v>34</v>
      </c>
      <c r="C104" s="2" t="s">
        <v>62</v>
      </c>
      <c r="D104" s="2" t="s">
        <v>67</v>
      </c>
    </row>
    <row r="105" spans="1:11" x14ac:dyDescent="0.3">
      <c r="A105" s="3" t="s">
        <v>13</v>
      </c>
      <c r="B105" s="2" t="s">
        <v>34</v>
      </c>
      <c r="C105" s="2" t="s">
        <v>60</v>
      </c>
      <c r="D105" s="2" t="s">
        <v>70</v>
      </c>
    </row>
    <row r="106" spans="1:11" x14ac:dyDescent="0.3">
      <c r="A106" s="3" t="s">
        <v>13</v>
      </c>
      <c r="B106" s="2" t="s">
        <v>34</v>
      </c>
      <c r="C106" s="2" t="s">
        <v>62</v>
      </c>
      <c r="D106" s="2" t="s">
        <v>67</v>
      </c>
    </row>
    <row r="107" spans="1:11" x14ac:dyDescent="0.3">
      <c r="A107" s="3" t="s">
        <v>14</v>
      </c>
      <c r="B107" s="2" t="s">
        <v>34</v>
      </c>
      <c r="C107" s="2" t="s">
        <v>60</v>
      </c>
      <c r="D107" s="2" t="s">
        <v>70</v>
      </c>
    </row>
    <row r="108" spans="1:11" x14ac:dyDescent="0.3">
      <c r="A108" s="3" t="s">
        <v>14</v>
      </c>
      <c r="B108" s="2" t="s">
        <v>34</v>
      </c>
      <c r="C108" s="2" t="s">
        <v>62</v>
      </c>
      <c r="D108" s="2" t="s">
        <v>67</v>
      </c>
    </row>
    <row r="109" spans="1:11" x14ac:dyDescent="0.3">
      <c r="A109" s="3" t="s">
        <v>0</v>
      </c>
      <c r="B109" s="2" t="s">
        <v>36</v>
      </c>
      <c r="C109" s="2" t="s">
        <v>60</v>
      </c>
      <c r="D109" s="2" t="s">
        <v>65</v>
      </c>
    </row>
    <row r="110" spans="1:11" x14ac:dyDescent="0.3">
      <c r="A110" s="3" t="s">
        <v>0</v>
      </c>
      <c r="B110" s="2" t="s">
        <v>36</v>
      </c>
      <c r="C110" s="2" t="s">
        <v>62</v>
      </c>
      <c r="D110" s="2" t="s">
        <v>70</v>
      </c>
    </row>
    <row r="111" spans="1:11" x14ac:dyDescent="0.3">
      <c r="A111" s="3" t="s">
        <v>15</v>
      </c>
      <c r="B111" s="2" t="s">
        <v>36</v>
      </c>
      <c r="C111" s="2" t="s">
        <v>60</v>
      </c>
      <c r="D111" s="2" t="s">
        <v>65</v>
      </c>
    </row>
    <row r="112" spans="1:11" x14ac:dyDescent="0.3">
      <c r="A112" s="3" t="s">
        <v>15</v>
      </c>
      <c r="B112" s="2" t="s">
        <v>36</v>
      </c>
      <c r="C112" s="2" t="s">
        <v>62</v>
      </c>
      <c r="D112" s="2" t="s">
        <v>70</v>
      </c>
    </row>
    <row r="113" spans="1:4" x14ac:dyDescent="0.3">
      <c r="A113" s="3" t="s">
        <v>16</v>
      </c>
      <c r="B113" s="2" t="s">
        <v>36</v>
      </c>
      <c r="C113" s="2" t="s">
        <v>60</v>
      </c>
      <c r="D113" s="2" t="s">
        <v>65</v>
      </c>
    </row>
    <row r="114" spans="1:4" x14ac:dyDescent="0.3">
      <c r="A114" s="3" t="s">
        <v>16</v>
      </c>
      <c r="B114" s="2" t="s">
        <v>36</v>
      </c>
      <c r="C114" s="2" t="s">
        <v>62</v>
      </c>
      <c r="D114" s="2" t="s">
        <v>70</v>
      </c>
    </row>
    <row r="115" spans="1:4" x14ac:dyDescent="0.3">
      <c r="A115" s="3" t="s">
        <v>0</v>
      </c>
      <c r="B115" s="2" t="s">
        <v>34</v>
      </c>
      <c r="C115" s="2" t="s">
        <v>60</v>
      </c>
      <c r="D115" s="2" t="s">
        <v>70</v>
      </c>
    </row>
    <row r="116" spans="1:4" x14ac:dyDescent="0.3">
      <c r="A116" s="3" t="s">
        <v>0</v>
      </c>
      <c r="B116" s="2" t="s">
        <v>34</v>
      </c>
      <c r="C116" s="2" t="s">
        <v>62</v>
      </c>
      <c r="D116" s="2" t="s">
        <v>69</v>
      </c>
    </row>
    <row r="117" spans="1:4" x14ac:dyDescent="0.3">
      <c r="A117" s="3" t="s">
        <v>15</v>
      </c>
      <c r="B117" s="2" t="s">
        <v>34</v>
      </c>
      <c r="C117" s="2" t="s">
        <v>60</v>
      </c>
      <c r="D117" s="2" t="s">
        <v>70</v>
      </c>
    </row>
    <row r="118" spans="1:4" x14ac:dyDescent="0.3">
      <c r="A118" s="3" t="s">
        <v>15</v>
      </c>
      <c r="B118" s="2" t="s">
        <v>34</v>
      </c>
      <c r="C118" s="2" t="s">
        <v>62</v>
      </c>
      <c r="D118" s="2" t="s">
        <v>69</v>
      </c>
    </row>
    <row r="119" spans="1:4" x14ac:dyDescent="0.3">
      <c r="A119" s="3" t="s">
        <v>16</v>
      </c>
      <c r="B119" s="2" t="s">
        <v>34</v>
      </c>
      <c r="C119" s="2" t="s">
        <v>60</v>
      </c>
      <c r="D119" s="2" t="s">
        <v>70</v>
      </c>
    </row>
    <row r="120" spans="1:4" x14ac:dyDescent="0.3">
      <c r="A120" s="3" t="s">
        <v>16</v>
      </c>
      <c r="B120" s="2" t="s">
        <v>34</v>
      </c>
      <c r="C120" s="2" t="s">
        <v>62</v>
      </c>
      <c r="D120" s="2" t="s">
        <v>69</v>
      </c>
    </row>
    <row r="121" spans="1:4" x14ac:dyDescent="0.3">
      <c r="A121" s="3" t="s">
        <v>17</v>
      </c>
      <c r="B121" s="2" t="s">
        <v>34</v>
      </c>
      <c r="C121" s="2" t="s">
        <v>60</v>
      </c>
      <c r="D121" s="2" t="s">
        <v>67</v>
      </c>
    </row>
    <row r="122" spans="1:4" x14ac:dyDescent="0.3">
      <c r="A122" s="3" t="s">
        <v>18</v>
      </c>
      <c r="B122" s="2" t="s">
        <v>34</v>
      </c>
      <c r="C122" s="2" t="s">
        <v>66</v>
      </c>
      <c r="D122" s="2" t="s">
        <v>67</v>
      </c>
    </row>
    <row r="123" spans="1:4" x14ac:dyDescent="0.3">
      <c r="A123" s="3" t="s">
        <v>19</v>
      </c>
      <c r="B123" s="2" t="s">
        <v>34</v>
      </c>
      <c r="C123" s="2" t="s">
        <v>60</v>
      </c>
      <c r="D123" s="2" t="s">
        <v>67</v>
      </c>
    </row>
    <row r="124" spans="1:4" x14ac:dyDescent="0.3">
      <c r="A124" s="3" t="s">
        <v>71</v>
      </c>
      <c r="B124" s="2" t="s">
        <v>34</v>
      </c>
      <c r="C124" s="2" t="s">
        <v>66</v>
      </c>
      <c r="D124" s="2" t="s">
        <v>67</v>
      </c>
    </row>
    <row r="125" spans="1:4" x14ac:dyDescent="0.3">
      <c r="A125" s="3" t="s">
        <v>72</v>
      </c>
      <c r="B125" s="2" t="s">
        <v>34</v>
      </c>
      <c r="C125" s="2" t="s">
        <v>73</v>
      </c>
      <c r="D125" s="2" t="s">
        <v>68</v>
      </c>
    </row>
    <row r="126" spans="1:4" x14ac:dyDescent="0.3">
      <c r="A126" s="3" t="s">
        <v>74</v>
      </c>
      <c r="B126" s="2" t="s">
        <v>34</v>
      </c>
      <c r="C126" s="2" t="s">
        <v>73</v>
      </c>
      <c r="D126" s="2" t="s">
        <v>65</v>
      </c>
    </row>
    <row r="127" spans="1:4" x14ac:dyDescent="0.3">
      <c r="A127" s="3" t="s">
        <v>81</v>
      </c>
      <c r="B127" s="2" t="s">
        <v>34</v>
      </c>
      <c r="C127" s="2" t="s">
        <v>82</v>
      </c>
      <c r="D127" s="2" t="s">
        <v>69</v>
      </c>
    </row>
  </sheetData>
  <mergeCells count="7">
    <mergeCell ref="B33:E33"/>
    <mergeCell ref="B27:E27"/>
    <mergeCell ref="B28:E28"/>
    <mergeCell ref="B29:E29"/>
    <mergeCell ref="B30:E30"/>
    <mergeCell ref="B31:E31"/>
    <mergeCell ref="B32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양우찬</dc:creator>
  <cp:lastModifiedBy>양우찬</cp:lastModifiedBy>
  <dcterms:created xsi:type="dcterms:W3CDTF">2024-02-03T03:19:12Z</dcterms:created>
  <dcterms:modified xsi:type="dcterms:W3CDTF">2024-02-03T06:01:31Z</dcterms:modified>
</cp:coreProperties>
</file>