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91869AC-0979-4A51-A544-B25895D6D25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Feuil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1" i="1" l="1"/>
  <c r="B22" i="1"/>
  <c r="B9" i="1" l="1"/>
  <c r="B8" i="1" s="1"/>
  <c r="B10" i="1"/>
  <c r="B13" i="1" l="1"/>
  <c r="B6" i="1"/>
</calcChain>
</file>

<file path=xl/sharedStrings.xml><?xml version="1.0" encoding="utf-8"?>
<sst xmlns="http://schemas.openxmlformats.org/spreadsheetml/2006/main" count="69" uniqueCount="44">
  <si>
    <t>epaisseur</t>
  </si>
  <si>
    <t>ecartement</t>
  </si>
  <si>
    <t>dvis</t>
  </si>
  <si>
    <t>largeur</t>
  </si>
  <si>
    <t>L_fente</t>
  </si>
  <si>
    <t>mm</t>
  </si>
  <si>
    <t>épaisseur du bois</t>
  </si>
  <si>
    <t>ecartement entre les deux moteurs</t>
  </si>
  <si>
    <t>diametre vis</t>
  </si>
  <si>
    <t>longeur des fentes latéral</t>
  </si>
  <si>
    <t>L_attache_carte</t>
  </si>
  <si>
    <t>longueur du bord pour fixer la plaque de la carte elec</t>
  </si>
  <si>
    <t>marge_attache_carte</t>
  </si>
  <si>
    <t>marge entre la plaque carte et la plaque moteur</t>
  </si>
  <si>
    <t>largeur de la boite moteur</t>
  </si>
  <si>
    <t>largeur_cubi</t>
  </si>
  <si>
    <t>L_cubi</t>
  </si>
  <si>
    <t>longeur de la boite cubi</t>
  </si>
  <si>
    <t>L_moteur</t>
  </si>
  <si>
    <t>Longeur moteur sans l'axe</t>
  </si>
  <si>
    <t>largeur du cubi</t>
  </si>
  <si>
    <t>marge_trou</t>
  </si>
  <si>
    <t>marge entre les trous et le bord</t>
  </si>
  <si>
    <t>taille_trou</t>
  </si>
  <si>
    <t>H_cubi</t>
  </si>
  <si>
    <t>hauteur cubi</t>
  </si>
  <si>
    <t>d_wheel</t>
  </si>
  <si>
    <t>diametre wheel</t>
  </si>
  <si>
    <t>epaisseur_wheel</t>
  </si>
  <si>
    <t>H_nez</t>
  </si>
  <si>
    <t>H_trou_nez</t>
  </si>
  <si>
    <t>chanfrein</t>
  </si>
  <si>
    <t>H_trou_int</t>
  </si>
  <si>
    <t>hauteur des aspérités à l'intérieur des troues</t>
  </si>
  <si>
    <t>L_trou_int</t>
  </si>
  <si>
    <t>pos_trou_int_1</t>
  </si>
  <si>
    <t>position aspérités intérieur 1</t>
  </si>
  <si>
    <t>pos_trou_int_2</t>
  </si>
  <si>
    <t>position aspérités intérieur 2</t>
  </si>
  <si>
    <t>epaisseur_metabois</t>
  </si>
  <si>
    <t>L_metabois</t>
  </si>
  <si>
    <t>longueur pour mettre les modules complémentaires</t>
  </si>
  <si>
    <t>epaisseur_modules</t>
  </si>
  <si>
    <t>L_modules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</si>
</sst>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>
      <selection activeCell="B21" sqref="B21"/>
    </sheetView>
  </sheetViews>
  <sheetFormatPr baseColWidth="10" defaultColWidth="9.140625" defaultRowHeight="15" x14ac:dyDescent="0.25"/>
  <cols>
    <col min="1" max="1" width="23.5703125" customWidth="1"/>
    <col min="2" max="2" width="9.5703125" bestFit="1" customWidth="1"/>
    <col min="4" max="4" width="51" customWidth="1"/>
  </cols>
  <sheetData>
    <row r="1" spans="1:4" x14ac:dyDescent="0.25">
      <c r="A1" t="s">
        <v>0</v>
      </c>
      <c r="B1">
        <v>6</v>
      </c>
      <c r="C1" t="s">
        <v>5</v>
      </c>
      <c r="D1" t="s">
        <v>6</v>
      </c>
    </row>
    <row r="2" spans="1:4" x14ac:dyDescent="0.25">
      <c r="A2" t="s">
        <v>1</v>
      </c>
      <c r="B2">
        <v>25</v>
      </c>
      <c r="C2" t="s">
        <v>5</v>
      </c>
      <c r="D2" t="s">
        <v>7</v>
      </c>
    </row>
    <row r="3" spans="1:4" x14ac:dyDescent="0.25">
      <c r="A3" t="s">
        <v>2</v>
      </c>
      <c r="B3">
        <v>3</v>
      </c>
      <c r="C3" t="s">
        <v>5</v>
      </c>
      <c r="D3" t="s">
        <v>8</v>
      </c>
    </row>
    <row r="4" spans="1:4" x14ac:dyDescent="0.25">
      <c r="A4" t="s">
        <v>3</v>
      </c>
      <c r="B4">
        <v>32</v>
      </c>
      <c r="C4" t="s">
        <v>5</v>
      </c>
      <c r="D4" t="s">
        <v>14</v>
      </c>
    </row>
    <row r="5" spans="1:4" x14ac:dyDescent="0.25">
      <c r="A5" t="s">
        <v>4</v>
      </c>
      <c r="B5">
        <v>30</v>
      </c>
      <c r="C5" t="s">
        <v>5</v>
      </c>
      <c r="D5" t="s">
        <v>9</v>
      </c>
    </row>
    <row r="6" spans="1:4" x14ac:dyDescent="0.25">
      <c r="A6" t="s">
        <v>10</v>
      </c>
      <c r="B6">
        <f xml:space="preserve"> B5/2</f>
        <v>15</v>
      </c>
      <c r="C6" t="s">
        <v>5</v>
      </c>
      <c r="D6" t="s">
        <v>11</v>
      </c>
    </row>
    <row r="7" spans="1:4" x14ac:dyDescent="0.25">
      <c r="A7" t="s">
        <v>12</v>
      </c>
      <c r="B7">
        <v>5</v>
      </c>
      <c r="C7" t="s">
        <v>5</v>
      </c>
      <c r="D7" t="s">
        <v>13</v>
      </c>
    </row>
    <row r="8" spans="1:4" x14ac:dyDescent="0.25">
      <c r="A8" t="s">
        <v>16</v>
      </c>
      <c r="B8">
        <f>B9</f>
        <v>81.599999999999994</v>
      </c>
      <c r="C8" t="s">
        <v>5</v>
      </c>
      <c r="D8" t="s">
        <v>17</v>
      </c>
    </row>
    <row r="9" spans="1:4" x14ac:dyDescent="0.25">
      <c r="A9" t="s">
        <v>15</v>
      </c>
      <c r="B9">
        <f xml:space="preserve"> B10*2 + B2</f>
        <v>81.599999999999994</v>
      </c>
      <c r="C9" t="s">
        <v>5</v>
      </c>
      <c r="D9" t="s">
        <v>20</v>
      </c>
    </row>
    <row r="10" spans="1:4" x14ac:dyDescent="0.25">
      <c r="A10" t="s">
        <v>18</v>
      </c>
      <c r="B10">
        <f xml:space="preserve"> (76.6 - 20)/2</f>
        <v>28.299999999999997</v>
      </c>
      <c r="C10" t="s">
        <v>5</v>
      </c>
      <c r="D10" t="s">
        <v>19</v>
      </c>
    </row>
    <row r="11" spans="1:4" x14ac:dyDescent="0.25">
      <c r="A11" t="s">
        <v>21</v>
      </c>
      <c r="B11">
        <v>2</v>
      </c>
      <c r="C11" t="s">
        <v>5</v>
      </c>
      <c r="D11" t="s">
        <v>22</v>
      </c>
    </row>
    <row r="12" spans="1:4" x14ac:dyDescent="0.25">
      <c r="A12" t="s">
        <v>23</v>
      </c>
      <c r="B12">
        <v>7</v>
      </c>
      <c r="C12" t="s">
        <v>5</v>
      </c>
    </row>
    <row r="13" spans="1:4" x14ac:dyDescent="0.25">
      <c r="A13" t="s">
        <v>24</v>
      </c>
      <c r="B13">
        <f xml:space="preserve"> B9</f>
        <v>81.599999999999994</v>
      </c>
      <c r="C13" t="s">
        <v>5</v>
      </c>
      <c r="D13" t="s">
        <v>25</v>
      </c>
    </row>
    <row r="14" spans="1:4" x14ac:dyDescent="0.25">
      <c r="A14" t="s">
        <v>26</v>
      </c>
      <c r="B14">
        <v>60</v>
      </c>
      <c r="C14" t="s">
        <v>5</v>
      </c>
      <c r="D14" t="s">
        <v>27</v>
      </c>
    </row>
    <row r="15" spans="1:4" x14ac:dyDescent="0.25">
      <c r="A15" t="s">
        <v>28</v>
      </c>
      <c r="B15">
        <v>9</v>
      </c>
      <c r="C15" t="s">
        <v>5</v>
      </c>
    </row>
    <row r="16" spans="1:4" x14ac:dyDescent="0.25">
      <c r="A16" t="s">
        <v>29</v>
      </c>
      <c r="B16">
        <v>25</v>
      </c>
      <c r="C16" t="s">
        <v>5</v>
      </c>
    </row>
    <row r="17" spans="1:4" x14ac:dyDescent="0.25">
      <c r="A17" t="s">
        <v>30</v>
      </c>
      <c r="B17">
        <v>10</v>
      </c>
      <c r="C17" t="s">
        <v>5</v>
      </c>
    </row>
    <row r="18" spans="1:4" x14ac:dyDescent="0.25">
      <c r="A18" t="s">
        <v>31</v>
      </c>
      <c r="B18">
        <v>0.5</v>
      </c>
      <c r="C18" t="s">
        <v>5</v>
      </c>
    </row>
    <row r="19" spans="1:4" x14ac:dyDescent="0.25">
      <c r="A19" t="s">
        <v>32</v>
      </c>
      <c r="B19">
        <v>0.2</v>
      </c>
      <c r="C19" t="s">
        <v>5</v>
      </c>
      <c r="D19" t="s">
        <v>33</v>
      </c>
    </row>
    <row r="20" spans="1:4" x14ac:dyDescent="0.25">
      <c r="A20" t="s">
        <v>34</v>
      </c>
      <c r="B20">
        <v>1</v>
      </c>
      <c r="C20" t="s">
        <v>5</v>
      </c>
    </row>
    <row r="21" spans="1:4" x14ac:dyDescent="0.25">
      <c r="A21" t="s">
        <v>35</v>
      </c>
      <c r="B21">
        <f>B1/5 - B20/2</f>
        <v>0.7</v>
      </c>
      <c r="C21" t="s">
        <v>5</v>
      </c>
      <c r="D21" t="s">
        <v>36</v>
      </c>
    </row>
    <row r="22" spans="1:4" x14ac:dyDescent="0.25">
      <c r="A22" t="s">
        <v>37</v>
      </c>
      <c r="B22">
        <f>B12/2 -B20/2</f>
        <v>3</v>
      </c>
      <c r="C22" t="s">
        <v>5</v>
      </c>
      <c r="D22" t="s">
        <v>38</v>
      </c>
    </row>
    <row r="23" spans="1:4" x14ac:dyDescent="0.25">
      <c r="A23" t="s">
        <v>42</v>
      </c>
      <c r="B23">
        <v>6</v>
      </c>
      <c r="C23" t="s">
        <v>5</v>
      </c>
    </row>
    <row r="24" spans="1:4" x14ac:dyDescent="0.25">
      <c r="A24" t="s">
        <v>43</v>
      </c>
      <c r="B24">
        <v>20</v>
      </c>
      <c r="C24" t="s">
        <v>5</v>
      </c>
      <c r="D24" t="s">
        <v>41</v>
      </c>
    </row>
    <row r="25" spans="1:4" x14ac:dyDescent="0.25">
      <c r="A25" t="s">
        <v>40</v>
      </c>
      <c r="B25">
        <v>8.1999999999999993</v>
      </c>
      <c r="C25" t="s">
        <v>5</v>
      </c>
    </row>
    <row r="26" spans="1:4" x14ac:dyDescent="0.25">
      <c r="A26" t="s">
        <v>39</v>
      </c>
      <c r="B26">
        <v>3</v>
      </c>
      <c r="C26" t="s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2018-09-26T16:47:33Z</dcterms:modified>
</cp:coreProperties>
</file>