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BIDA (External)\25 Data Analysis in Excel\Course Development\Development Learner Files\2 - Transform Data\"/>
    </mc:Choice>
  </mc:AlternateContent>
  <xr:revisionPtr revIDLastSave="0" documentId="13_ncr:1_{23C5E115-1FD0-46A4-A841-170BD534F51D}" xr6:coauthVersionLast="47" xr6:coauthVersionMax="47" xr10:uidLastSave="{00000000-0000-0000-0000-000000000000}"/>
  <bookViews>
    <workbookView xWindow="57503" yWindow="-98" windowWidth="38595" windowHeight="21196" xr2:uid="{99E4F8E4-B995-46A0-9A57-8A38781E6E92}"/>
  </bookViews>
  <sheets>
    <sheet name="Transform" sheetId="1" r:id="rId1"/>
    <sheet name="Text Values" sheetId="6" r:id="rId2"/>
    <sheet name="Date Values" sheetId="7" r:id="rId3"/>
    <sheet name="VLOOKUP" sheetId="3" r:id="rId4"/>
    <sheet name="HLOOKUP" sheetId="4" r:id="rId5"/>
    <sheet name="INDEX MATCH" sheetId="2" r:id="rId6"/>
    <sheet name="Error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L8" i="4"/>
  <c r="K11" i="5" l="1"/>
  <c r="J11" i="5"/>
  <c r="H11" i="5"/>
  <c r="G11" i="5"/>
  <c r="K10" i="5"/>
  <c r="J10" i="5"/>
  <c r="H10" i="5"/>
  <c r="K9" i="5"/>
  <c r="J9" i="5"/>
  <c r="H9" i="5"/>
  <c r="G9" i="5"/>
  <c r="N8" i="5"/>
  <c r="K8" i="5"/>
  <c r="J8" i="5"/>
  <c r="H8" i="5"/>
  <c r="G8" i="5"/>
  <c r="K7" i="5"/>
  <c r="J7" i="5"/>
  <c r="H7" i="5"/>
  <c r="G7" i="5"/>
  <c r="K6" i="5"/>
  <c r="J6" i="5"/>
  <c r="H6" i="5"/>
  <c r="G6" i="5"/>
  <c r="K5" i="5"/>
  <c r="J5" i="5"/>
  <c r="H5" i="5"/>
  <c r="G5" i="5"/>
  <c r="K4" i="5"/>
  <c r="J4" i="5"/>
  <c r="H4" i="5"/>
  <c r="G4" i="5"/>
  <c r="K3" i="5"/>
  <c r="J3" i="5"/>
  <c r="H3" i="5"/>
  <c r="G3" i="5"/>
  <c r="K2" i="5"/>
  <c r="J2" i="5"/>
  <c r="H2" i="5"/>
  <c r="G2" i="5"/>
  <c r="G11" i="4"/>
  <c r="F11" i="4"/>
  <c r="G10" i="4"/>
  <c r="F10" i="4"/>
  <c r="G9" i="4"/>
  <c r="F9" i="4"/>
  <c r="K8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J8" i="3"/>
  <c r="K8" i="3" s="1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M8" i="2"/>
  <c r="N8" i="2" s="1"/>
  <c r="O8" i="5" l="1"/>
  <c r="H10" i="2"/>
  <c r="H7" i="2"/>
  <c r="H8" i="2"/>
  <c r="H9" i="2"/>
  <c r="H6" i="2"/>
  <c r="H5" i="2"/>
  <c r="H2" i="2"/>
  <c r="H4" i="2"/>
  <c r="H11" i="2"/>
  <c r="H3" i="2"/>
  <c r="I7" i="5" l="1"/>
  <c r="I3" i="5"/>
  <c r="I9" i="5"/>
  <c r="I8" i="5"/>
  <c r="I4" i="5"/>
  <c r="I10" i="5"/>
  <c r="I5" i="5"/>
  <c r="I11" i="5"/>
  <c r="I6" i="5"/>
  <c r="I2" i="5"/>
</calcChain>
</file>

<file path=xl/sharedStrings.xml><?xml version="1.0" encoding="utf-8"?>
<sst xmlns="http://schemas.openxmlformats.org/spreadsheetml/2006/main" count="374" uniqueCount="89">
  <si>
    <t>Date</t>
  </si>
  <si>
    <t>Reference</t>
  </si>
  <si>
    <t>Product</t>
  </si>
  <si>
    <t>Store</t>
  </si>
  <si>
    <t>Volume</t>
  </si>
  <si>
    <t>Profit</t>
  </si>
  <si>
    <t>A</t>
  </si>
  <si>
    <t>E</t>
  </si>
  <si>
    <t>B</t>
  </si>
  <si>
    <t>C</t>
  </si>
  <si>
    <t>D</t>
  </si>
  <si>
    <t>F</t>
  </si>
  <si>
    <t>Lookup Table</t>
  </si>
  <si>
    <t>Store Lookup</t>
  </si>
  <si>
    <t>District</t>
  </si>
  <si>
    <t>Region</t>
  </si>
  <si>
    <t>North</t>
  </si>
  <si>
    <t>South</t>
  </si>
  <si>
    <t>West</t>
  </si>
  <si>
    <t>East</t>
  </si>
  <si>
    <t>D1</t>
  </si>
  <si>
    <t>D2</t>
  </si>
  <si>
    <t>D3</t>
  </si>
  <si>
    <t>1-AX-JFY</t>
  </si>
  <si>
    <t>1-FY-DJY</t>
  </si>
  <si>
    <t>2-BZ-SJY</t>
  </si>
  <si>
    <t>2-GX-MJY</t>
  </si>
  <si>
    <t>3-CY-JFY</t>
  </si>
  <si>
    <t>3-AZ-DJY</t>
  </si>
  <si>
    <t>4-DX-SJY</t>
  </si>
  <si>
    <t>4-IY-MJY</t>
  </si>
  <si>
    <t>5-EZ-JFY</t>
  </si>
  <si>
    <t>5-JX-DJY</t>
  </si>
  <si>
    <t>Store-Match</t>
  </si>
  <si>
    <t>G</t>
  </si>
  <si>
    <t>I</t>
  </si>
  <si>
    <t>J</t>
  </si>
  <si>
    <t>AX</t>
  </si>
  <si>
    <t>JFY</t>
  </si>
  <si>
    <t>FY</t>
  </si>
  <si>
    <t>DJY</t>
  </si>
  <si>
    <t>BZ</t>
  </si>
  <si>
    <t>SJY</t>
  </si>
  <si>
    <t>GX</t>
  </si>
  <si>
    <t>MJY</t>
  </si>
  <si>
    <t>CY</t>
  </si>
  <si>
    <t>AZ</t>
  </si>
  <si>
    <t>DX</t>
  </si>
  <si>
    <t>IY</t>
  </si>
  <si>
    <t>EZ</t>
  </si>
  <si>
    <t>JX</t>
  </si>
  <si>
    <t>StoreRef</t>
  </si>
  <si>
    <t>RefCode</t>
  </si>
  <si>
    <t xml:space="preserve">  1-FY-DJY  </t>
  </si>
  <si>
    <t xml:space="preserve"> 2-GX-MJY</t>
  </si>
  <si>
    <t xml:space="preserve"> 1-AX-JFY  </t>
  </si>
  <si>
    <t xml:space="preserve">2-BZ-SJY </t>
  </si>
  <si>
    <t xml:space="preserve">  3-AZ-DJY</t>
  </si>
  <si>
    <t xml:space="preserve"> 4-DX-SJY</t>
  </si>
  <si>
    <t xml:space="preserve"> 5-EZ-JFY</t>
  </si>
  <si>
    <t>ProdName</t>
  </si>
  <si>
    <t>Hammer</t>
  </si>
  <si>
    <t>Nail</t>
  </si>
  <si>
    <t>Screwdriver</t>
  </si>
  <si>
    <t>Drill</t>
  </si>
  <si>
    <t>Ladder</t>
  </si>
  <si>
    <t xml:space="preserve">1-FY-DJY  </t>
  </si>
  <si>
    <t xml:space="preserve">1-AX-JFY  </t>
  </si>
  <si>
    <t>City</t>
  </si>
  <si>
    <t>Row</t>
  </si>
  <si>
    <t>Store - Match</t>
  </si>
  <si>
    <t>Price</t>
  </si>
  <si>
    <t>Concat</t>
  </si>
  <si>
    <t>Prod</t>
  </si>
  <si>
    <t>Trim</t>
  </si>
  <si>
    <t>Substitute</t>
  </si>
  <si>
    <t>Sub</t>
  </si>
  <si>
    <t>Len</t>
  </si>
  <si>
    <t>Left</t>
  </si>
  <si>
    <t>Right</t>
  </si>
  <si>
    <t>Mid</t>
  </si>
  <si>
    <t>Year</t>
  </si>
  <si>
    <t>Month</t>
  </si>
  <si>
    <t>eomonth</t>
  </si>
  <si>
    <t>Weekday</t>
  </si>
  <si>
    <t>Day of Week</t>
  </si>
  <si>
    <t>Datedif</t>
  </si>
  <si>
    <t>YearFrac</t>
  </si>
  <si>
    <t>Subtract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</si>
</sst>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Open Sans"/>
      <family val="2"/>
    </font>
    <font>
      <b/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69DA-D82C-4B42-A0F3-2073BF690738}">
  <dimension ref="A1:E15"/>
  <sheetViews>
    <sheetView tabSelected="1" workbookViewId="0">
      <selection activeCell="F22" sqref="F22"/>
    </sheetView>
  </sheetViews>
  <sheetFormatPr defaultColWidth="8.83203125" defaultRowHeight="17.25" x14ac:dyDescent="0.6"/>
  <cols>
    <col min="2" max="2" width="10.21875" bestFit="1" customWidth="1"/>
    <col min="4" max="4" width="9.83203125" bestFit="1" customWidth="1"/>
  </cols>
  <sheetData>
    <row r="1" spans="1:5" x14ac:dyDescent="0.6">
      <c r="A1" t="s">
        <v>2</v>
      </c>
      <c r="B1" t="s">
        <v>60</v>
      </c>
      <c r="C1" t="s">
        <v>3</v>
      </c>
      <c r="D1" t="s">
        <v>0</v>
      </c>
      <c r="E1" t="s">
        <v>1</v>
      </c>
    </row>
    <row r="2" spans="1:5" x14ac:dyDescent="0.6">
      <c r="A2">
        <v>1</v>
      </c>
      <c r="B2" t="s">
        <v>61</v>
      </c>
      <c r="C2" t="s">
        <v>6</v>
      </c>
      <c r="D2" s="1">
        <v>44207</v>
      </c>
      <c r="E2" t="s">
        <v>67</v>
      </c>
    </row>
    <row r="3" spans="1:5" x14ac:dyDescent="0.6">
      <c r="A3">
        <v>1</v>
      </c>
      <c r="B3" t="s">
        <v>61</v>
      </c>
      <c r="C3" t="s">
        <v>11</v>
      </c>
      <c r="D3" s="1">
        <v>44267</v>
      </c>
      <c r="E3" t="s">
        <v>66</v>
      </c>
    </row>
    <row r="4" spans="1:5" x14ac:dyDescent="0.6">
      <c r="A4">
        <v>2</v>
      </c>
      <c r="B4" t="s">
        <v>62</v>
      </c>
      <c r="C4" t="s">
        <v>8</v>
      </c>
      <c r="D4" s="1">
        <v>44329</v>
      </c>
      <c r="E4" t="s">
        <v>56</v>
      </c>
    </row>
    <row r="5" spans="1:5" x14ac:dyDescent="0.6">
      <c r="A5">
        <v>2</v>
      </c>
      <c r="B5" t="s">
        <v>62</v>
      </c>
      <c r="C5" t="s">
        <v>34</v>
      </c>
      <c r="D5" s="1">
        <v>44422</v>
      </c>
      <c r="E5" t="s">
        <v>26</v>
      </c>
    </row>
    <row r="6" spans="1:5" x14ac:dyDescent="0.6">
      <c r="A6">
        <v>3</v>
      </c>
      <c r="B6" t="s">
        <v>63</v>
      </c>
      <c r="C6" t="s">
        <v>9</v>
      </c>
      <c r="D6" s="1">
        <v>44576</v>
      </c>
      <c r="E6" t="s">
        <v>27</v>
      </c>
    </row>
    <row r="7" spans="1:5" x14ac:dyDescent="0.6">
      <c r="A7">
        <v>3</v>
      </c>
      <c r="B7" t="s">
        <v>63</v>
      </c>
      <c r="C7" t="s">
        <v>6</v>
      </c>
      <c r="D7" s="1">
        <v>44608</v>
      </c>
      <c r="E7" t="s">
        <v>28</v>
      </c>
    </row>
    <row r="8" spans="1:5" x14ac:dyDescent="0.6">
      <c r="A8">
        <v>4</v>
      </c>
      <c r="B8" t="s">
        <v>65</v>
      </c>
      <c r="C8" t="s">
        <v>10</v>
      </c>
      <c r="D8" s="1">
        <v>44668</v>
      </c>
      <c r="E8" t="s">
        <v>29</v>
      </c>
    </row>
    <row r="9" spans="1:5" x14ac:dyDescent="0.6">
      <c r="A9">
        <v>4</v>
      </c>
      <c r="B9" t="s">
        <v>65</v>
      </c>
      <c r="C9" t="s">
        <v>35</v>
      </c>
      <c r="D9" s="1">
        <v>44791</v>
      </c>
      <c r="E9" t="s">
        <v>30</v>
      </c>
    </row>
    <row r="10" spans="1:5" x14ac:dyDescent="0.6">
      <c r="A10">
        <v>5</v>
      </c>
      <c r="B10" t="s">
        <v>64</v>
      </c>
      <c r="C10" t="s">
        <v>7</v>
      </c>
      <c r="D10" s="1">
        <v>44823</v>
      </c>
      <c r="E10" t="s">
        <v>31</v>
      </c>
    </row>
    <row r="11" spans="1:5" x14ac:dyDescent="0.6">
      <c r="A11">
        <v>5</v>
      </c>
      <c r="B11" t="s">
        <v>64</v>
      </c>
      <c r="C11" t="s">
        <v>36</v>
      </c>
      <c r="D11" s="1">
        <v>44915</v>
      </c>
      <c r="E11" t="s">
        <v>32</v>
      </c>
    </row>
    <row r="12" spans="1:5" x14ac:dyDescent="0.6">
      <c r="A12">
        <v>1</v>
      </c>
      <c r="B12" t="s">
        <v>61</v>
      </c>
      <c r="C12" t="s">
        <v>11</v>
      </c>
      <c r="D12" s="1">
        <v>44267</v>
      </c>
      <c r="E12" t="s">
        <v>66</v>
      </c>
    </row>
    <row r="13" spans="1:5" x14ac:dyDescent="0.6">
      <c r="A13">
        <v>3</v>
      </c>
      <c r="B13" t="s">
        <v>63</v>
      </c>
      <c r="C13" t="s">
        <v>6</v>
      </c>
      <c r="D13" s="1">
        <v>44608</v>
      </c>
      <c r="E13" t="s">
        <v>28</v>
      </c>
    </row>
    <row r="14" spans="1:5" x14ac:dyDescent="0.6">
      <c r="A14">
        <v>5</v>
      </c>
      <c r="B14" t="s">
        <v>64</v>
      </c>
      <c r="C14" t="s">
        <v>7</v>
      </c>
      <c r="D14" s="1">
        <v>44823</v>
      </c>
      <c r="E14" t="s">
        <v>31</v>
      </c>
    </row>
    <row r="15" spans="1:5" x14ac:dyDescent="0.6">
      <c r="A15">
        <v>5</v>
      </c>
      <c r="B15" t="s">
        <v>64</v>
      </c>
      <c r="C15" t="s">
        <v>36</v>
      </c>
      <c r="D15" s="1">
        <v>44915</v>
      </c>
      <c r="E1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BD43-E0B6-4473-80AF-8532922C6D19}">
  <dimension ref="A1:Q11"/>
  <sheetViews>
    <sheetView workbookViewId="0">
      <selection activeCell="E22" sqref="E22"/>
    </sheetView>
  </sheetViews>
  <sheetFormatPr defaultColWidth="8.83203125" defaultRowHeight="17.25" x14ac:dyDescent="0.6"/>
  <cols>
    <col min="2" max="2" width="10.21875" bestFit="1" customWidth="1"/>
    <col min="4" max="4" width="10.0546875" bestFit="1" customWidth="1"/>
    <col min="10" max="10" width="12.5546875" bestFit="1" customWidth="1"/>
    <col min="13" max="13" width="10.21875" bestFit="1" customWidth="1"/>
    <col min="16" max="16" width="10.5546875" bestFit="1" customWidth="1"/>
    <col min="17" max="17" width="8.83203125" customWidth="1"/>
  </cols>
  <sheetData>
    <row r="1" spans="1:17" x14ac:dyDescent="0.6">
      <c r="A1" t="s">
        <v>2</v>
      </c>
      <c r="B1" t="s">
        <v>60</v>
      </c>
      <c r="C1" t="s">
        <v>3</v>
      </c>
      <c r="D1" t="s">
        <v>0</v>
      </c>
      <c r="E1" t="s">
        <v>1</v>
      </c>
      <c r="F1" t="s">
        <v>51</v>
      </c>
      <c r="G1" t="s">
        <v>52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</row>
    <row r="2" spans="1:17" x14ac:dyDescent="0.6">
      <c r="A2">
        <v>1</v>
      </c>
      <c r="B2" t="s">
        <v>61</v>
      </c>
      <c r="C2" t="s">
        <v>6</v>
      </c>
      <c r="D2" s="1">
        <v>44207</v>
      </c>
      <c r="E2" t="s">
        <v>55</v>
      </c>
      <c r="F2" t="s">
        <v>37</v>
      </c>
      <c r="G2" t="s">
        <v>38</v>
      </c>
    </row>
    <row r="3" spans="1:17" x14ac:dyDescent="0.6">
      <c r="A3">
        <v>1</v>
      </c>
      <c r="B3" t="s">
        <v>61</v>
      </c>
      <c r="C3" t="s">
        <v>11</v>
      </c>
      <c r="D3" s="1">
        <v>44267</v>
      </c>
      <c r="E3" t="s">
        <v>53</v>
      </c>
      <c r="F3" t="s">
        <v>39</v>
      </c>
      <c r="G3" t="s">
        <v>40</v>
      </c>
    </row>
    <row r="4" spans="1:17" x14ac:dyDescent="0.6">
      <c r="A4">
        <v>2</v>
      </c>
      <c r="B4" t="s">
        <v>62</v>
      </c>
      <c r="C4" t="s">
        <v>8</v>
      </c>
      <c r="D4" s="1">
        <v>44329</v>
      </c>
      <c r="E4" t="s">
        <v>56</v>
      </c>
      <c r="F4" t="s">
        <v>41</v>
      </c>
      <c r="G4" t="s">
        <v>42</v>
      </c>
    </row>
    <row r="5" spans="1:17" x14ac:dyDescent="0.6">
      <c r="A5">
        <v>2</v>
      </c>
      <c r="B5" t="s">
        <v>62</v>
      </c>
      <c r="C5" t="s">
        <v>34</v>
      </c>
      <c r="D5" s="1">
        <v>44422</v>
      </c>
      <c r="E5" t="s">
        <v>54</v>
      </c>
      <c r="F5" t="s">
        <v>43</v>
      </c>
      <c r="G5" t="s">
        <v>44</v>
      </c>
    </row>
    <row r="6" spans="1:17" x14ac:dyDescent="0.6">
      <c r="A6">
        <v>3</v>
      </c>
      <c r="B6" t="s">
        <v>63</v>
      </c>
      <c r="C6" t="s">
        <v>9</v>
      </c>
      <c r="D6" s="1">
        <v>44576</v>
      </c>
      <c r="E6" t="s">
        <v>27</v>
      </c>
      <c r="F6" t="s">
        <v>45</v>
      </c>
      <c r="G6" t="s">
        <v>38</v>
      </c>
    </row>
    <row r="7" spans="1:17" x14ac:dyDescent="0.6">
      <c r="A7">
        <v>3</v>
      </c>
      <c r="B7" t="s">
        <v>63</v>
      </c>
      <c r="C7" t="s">
        <v>6</v>
      </c>
      <c r="D7" s="1">
        <v>44608</v>
      </c>
      <c r="E7" t="s">
        <v>57</v>
      </c>
      <c r="F7" t="s">
        <v>46</v>
      </c>
      <c r="G7" t="s">
        <v>40</v>
      </c>
    </row>
    <row r="8" spans="1:17" x14ac:dyDescent="0.6">
      <c r="A8">
        <v>4</v>
      </c>
      <c r="B8" t="s">
        <v>65</v>
      </c>
      <c r="C8" t="s">
        <v>10</v>
      </c>
      <c r="D8" s="1">
        <v>44668</v>
      </c>
      <c r="E8" t="s">
        <v>58</v>
      </c>
      <c r="F8" t="s">
        <v>47</v>
      </c>
      <c r="G8" t="s">
        <v>42</v>
      </c>
    </row>
    <row r="9" spans="1:17" x14ac:dyDescent="0.6">
      <c r="A9">
        <v>4</v>
      </c>
      <c r="B9" t="s">
        <v>65</v>
      </c>
      <c r="C9" t="s">
        <v>35</v>
      </c>
      <c r="D9" s="1">
        <v>44791</v>
      </c>
      <c r="E9" t="s">
        <v>30</v>
      </c>
      <c r="F9" t="s">
        <v>48</v>
      </c>
      <c r="G9" t="s">
        <v>44</v>
      </c>
    </row>
    <row r="10" spans="1:17" x14ac:dyDescent="0.6">
      <c r="A10">
        <v>5</v>
      </c>
      <c r="B10" t="s">
        <v>64</v>
      </c>
      <c r="C10" t="s">
        <v>7</v>
      </c>
      <c r="D10" s="1">
        <v>44823</v>
      </c>
      <c r="E10" t="s">
        <v>59</v>
      </c>
      <c r="F10" t="s">
        <v>49</v>
      </c>
      <c r="G10" t="s">
        <v>38</v>
      </c>
    </row>
    <row r="11" spans="1:17" x14ac:dyDescent="0.6">
      <c r="A11">
        <v>5</v>
      </c>
      <c r="B11" t="s">
        <v>64</v>
      </c>
      <c r="C11" t="s">
        <v>36</v>
      </c>
      <c r="D11" s="1">
        <v>44915</v>
      </c>
      <c r="E11" t="s">
        <v>32</v>
      </c>
      <c r="F11" t="s">
        <v>50</v>
      </c>
      <c r="G1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F445-ADA7-4EDF-A253-0105A9A0B629}">
  <dimension ref="A1:O13"/>
  <sheetViews>
    <sheetView workbookViewId="0">
      <selection activeCell="I24" sqref="I24"/>
    </sheetView>
  </sheetViews>
  <sheetFormatPr defaultColWidth="8.83203125" defaultRowHeight="17.25" x14ac:dyDescent="0.6"/>
  <cols>
    <col min="2" max="2" width="10.21875" bestFit="1" customWidth="1"/>
    <col min="4" max="4" width="10.0546875" bestFit="1" customWidth="1"/>
    <col min="9" max="9" width="12.94140625" bestFit="1" customWidth="1"/>
    <col min="11" max="11" width="9.83203125" bestFit="1" customWidth="1"/>
    <col min="12" max="12" width="12.5546875" bestFit="1" customWidth="1"/>
    <col min="13" max="13" width="12" bestFit="1" customWidth="1"/>
    <col min="17" max="17" width="10.5546875" bestFit="1" customWidth="1"/>
    <col min="18" max="18" width="8.83203125" customWidth="1"/>
  </cols>
  <sheetData>
    <row r="1" spans="1:15" x14ac:dyDescent="0.6">
      <c r="A1" t="s">
        <v>2</v>
      </c>
      <c r="B1" t="s">
        <v>60</v>
      </c>
      <c r="C1" t="s">
        <v>3</v>
      </c>
      <c r="D1" t="s">
        <v>0</v>
      </c>
      <c r="E1" t="s">
        <v>1</v>
      </c>
      <c r="F1" t="s">
        <v>51</v>
      </c>
      <c r="G1" t="s">
        <v>52</v>
      </c>
      <c r="I1" t="s">
        <v>88</v>
      </c>
      <c r="J1" t="s">
        <v>86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</row>
    <row r="2" spans="1:15" x14ac:dyDescent="0.6">
      <c r="A2">
        <v>1</v>
      </c>
      <c r="B2" t="s">
        <v>61</v>
      </c>
      <c r="C2" t="s">
        <v>6</v>
      </c>
      <c r="D2" s="1">
        <v>44207</v>
      </c>
      <c r="E2" t="s">
        <v>55</v>
      </c>
      <c r="F2" t="s">
        <v>37</v>
      </c>
      <c r="G2" t="s">
        <v>38</v>
      </c>
      <c r="M2" s="1"/>
    </row>
    <row r="3" spans="1:15" x14ac:dyDescent="0.6">
      <c r="A3">
        <v>1</v>
      </c>
      <c r="B3" t="s">
        <v>61</v>
      </c>
      <c r="C3" t="s">
        <v>11</v>
      </c>
      <c r="D3" s="1">
        <v>44267</v>
      </c>
      <c r="E3" t="s">
        <v>53</v>
      </c>
      <c r="F3" t="s">
        <v>39</v>
      </c>
      <c r="G3" t="s">
        <v>40</v>
      </c>
      <c r="M3" s="1"/>
    </row>
    <row r="4" spans="1:15" x14ac:dyDescent="0.6">
      <c r="A4">
        <v>2</v>
      </c>
      <c r="B4" t="s">
        <v>62</v>
      </c>
      <c r="C4" t="s">
        <v>8</v>
      </c>
      <c r="D4" s="1">
        <v>44329</v>
      </c>
      <c r="E4" t="s">
        <v>56</v>
      </c>
      <c r="F4" t="s">
        <v>41</v>
      </c>
      <c r="G4" t="s">
        <v>42</v>
      </c>
      <c r="M4" s="1"/>
    </row>
    <row r="5" spans="1:15" x14ac:dyDescent="0.6">
      <c r="A5">
        <v>2</v>
      </c>
      <c r="B5" t="s">
        <v>62</v>
      </c>
      <c r="C5" t="s">
        <v>34</v>
      </c>
      <c r="D5" s="1">
        <v>44422</v>
      </c>
      <c r="E5" t="s">
        <v>54</v>
      </c>
      <c r="F5" t="s">
        <v>43</v>
      </c>
      <c r="G5" t="s">
        <v>44</v>
      </c>
      <c r="M5" s="1"/>
    </row>
    <row r="6" spans="1:15" x14ac:dyDescent="0.6">
      <c r="A6">
        <v>3</v>
      </c>
      <c r="B6" t="s">
        <v>63</v>
      </c>
      <c r="C6" t="s">
        <v>9</v>
      </c>
      <c r="D6" s="1">
        <v>44576</v>
      </c>
      <c r="E6" t="s">
        <v>27</v>
      </c>
      <c r="F6" t="s">
        <v>45</v>
      </c>
      <c r="G6" t="s">
        <v>38</v>
      </c>
      <c r="M6" s="1"/>
    </row>
    <row r="7" spans="1:15" x14ac:dyDescent="0.6">
      <c r="A7">
        <v>3</v>
      </c>
      <c r="B7" t="s">
        <v>63</v>
      </c>
      <c r="C7" t="s">
        <v>6</v>
      </c>
      <c r="D7" s="1">
        <v>44608</v>
      </c>
      <c r="E7" t="s">
        <v>57</v>
      </c>
      <c r="F7" t="s">
        <v>46</v>
      </c>
      <c r="G7" t="s">
        <v>40</v>
      </c>
      <c r="M7" s="1"/>
    </row>
    <row r="8" spans="1:15" x14ac:dyDescent="0.6">
      <c r="A8">
        <v>4</v>
      </c>
      <c r="B8" t="s">
        <v>65</v>
      </c>
      <c r="C8" t="s">
        <v>10</v>
      </c>
      <c r="D8" s="1">
        <v>44668</v>
      </c>
      <c r="E8" t="s">
        <v>58</v>
      </c>
      <c r="F8" t="s">
        <v>47</v>
      </c>
      <c r="G8" t="s">
        <v>42</v>
      </c>
      <c r="M8" s="1"/>
    </row>
    <row r="9" spans="1:15" x14ac:dyDescent="0.6">
      <c r="A9">
        <v>4</v>
      </c>
      <c r="B9" t="s">
        <v>65</v>
      </c>
      <c r="C9" t="s">
        <v>35</v>
      </c>
      <c r="D9" s="1">
        <v>44791</v>
      </c>
      <c r="E9" t="s">
        <v>30</v>
      </c>
      <c r="F9" t="s">
        <v>48</v>
      </c>
      <c r="G9" t="s">
        <v>44</v>
      </c>
      <c r="M9" s="1"/>
    </row>
    <row r="10" spans="1:15" x14ac:dyDescent="0.6">
      <c r="A10">
        <v>5</v>
      </c>
      <c r="B10" t="s">
        <v>64</v>
      </c>
      <c r="C10" t="s">
        <v>7</v>
      </c>
      <c r="D10" s="1">
        <v>44823</v>
      </c>
      <c r="E10" t="s">
        <v>59</v>
      </c>
      <c r="F10" t="s">
        <v>49</v>
      </c>
      <c r="G10" t="s">
        <v>38</v>
      </c>
      <c r="M10" s="1"/>
    </row>
    <row r="11" spans="1:15" x14ac:dyDescent="0.6">
      <c r="A11">
        <v>5</v>
      </c>
      <c r="B11" t="s">
        <v>64</v>
      </c>
      <c r="C11" t="s">
        <v>36</v>
      </c>
      <c r="D11" s="1">
        <v>44915</v>
      </c>
      <c r="E11" t="s">
        <v>32</v>
      </c>
      <c r="F11" t="s">
        <v>50</v>
      </c>
      <c r="G11" t="s">
        <v>40</v>
      </c>
      <c r="M11" s="1"/>
    </row>
    <row r="12" spans="1:15" x14ac:dyDescent="0.6">
      <c r="D12" s="1">
        <v>1</v>
      </c>
    </row>
    <row r="13" spans="1:15" x14ac:dyDescent="0.6">
      <c r="I13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79D8-E58C-4261-9EB7-2A69FDFBAE89}">
  <dimension ref="A1:K17"/>
  <sheetViews>
    <sheetView workbookViewId="0">
      <selection activeCell="H17" sqref="H17"/>
    </sheetView>
  </sheetViews>
  <sheetFormatPr defaultRowHeight="17.25" x14ac:dyDescent="0.6"/>
  <cols>
    <col min="9" max="9" width="11.94140625" bestFit="1" customWidth="1"/>
    <col min="10" max="10" width="6.5" bestFit="1" customWidth="1"/>
    <col min="11" max="11" width="6.44140625" bestFit="1" customWidth="1"/>
  </cols>
  <sheetData>
    <row r="1" spans="1:11" x14ac:dyDescent="0.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15</v>
      </c>
      <c r="I1" s="10" t="s">
        <v>12</v>
      </c>
    </row>
    <row r="2" spans="1:11" x14ac:dyDescent="0.6">
      <c r="A2" t="s">
        <v>23</v>
      </c>
      <c r="B2">
        <v>1</v>
      </c>
      <c r="C2" t="s">
        <v>6</v>
      </c>
      <c r="D2">
        <v>34</v>
      </c>
      <c r="E2">
        <v>1170.96</v>
      </c>
      <c r="I2" s="2" t="s">
        <v>13</v>
      </c>
      <c r="J2" s="3" t="s">
        <v>14</v>
      </c>
      <c r="K2" s="4" t="s">
        <v>15</v>
      </c>
    </row>
    <row r="3" spans="1:11" x14ac:dyDescent="0.6">
      <c r="A3" t="s">
        <v>24</v>
      </c>
      <c r="B3">
        <v>1</v>
      </c>
      <c r="C3" t="s">
        <v>7</v>
      </c>
      <c r="D3">
        <v>28</v>
      </c>
      <c r="E3">
        <v>695.52</v>
      </c>
      <c r="I3" s="5" t="s">
        <v>6</v>
      </c>
      <c r="J3" t="s">
        <v>20</v>
      </c>
      <c r="K3" s="6" t="s">
        <v>16</v>
      </c>
    </row>
    <row r="4" spans="1:11" x14ac:dyDescent="0.6">
      <c r="A4" t="s">
        <v>25</v>
      </c>
      <c r="B4">
        <v>2</v>
      </c>
      <c r="C4" t="s">
        <v>8</v>
      </c>
      <c r="D4">
        <v>39</v>
      </c>
      <c r="E4">
        <v>999.56999999999994</v>
      </c>
      <c r="I4" s="5" t="s">
        <v>8</v>
      </c>
      <c r="J4" t="s">
        <v>20</v>
      </c>
      <c r="K4" s="6" t="s">
        <v>16</v>
      </c>
    </row>
    <row r="5" spans="1:11" x14ac:dyDescent="0.6">
      <c r="A5" t="s">
        <v>26</v>
      </c>
      <c r="B5">
        <v>2</v>
      </c>
      <c r="C5" t="s">
        <v>9</v>
      </c>
      <c r="D5">
        <v>0</v>
      </c>
      <c r="E5">
        <v>3748.68</v>
      </c>
      <c r="I5" s="5" t="s">
        <v>9</v>
      </c>
      <c r="J5" t="s">
        <v>21</v>
      </c>
      <c r="K5" s="6" t="s">
        <v>17</v>
      </c>
    </row>
    <row r="6" spans="1:11" x14ac:dyDescent="0.6">
      <c r="A6" t="s">
        <v>27</v>
      </c>
      <c r="B6">
        <v>3</v>
      </c>
      <c r="C6" t="s">
        <v>9</v>
      </c>
      <c r="D6">
        <v>43</v>
      </c>
      <c r="E6">
        <v>1698.0700000000002</v>
      </c>
      <c r="I6" s="5" t="s">
        <v>10</v>
      </c>
      <c r="J6" t="s">
        <v>22</v>
      </c>
      <c r="K6" s="6" t="s">
        <v>18</v>
      </c>
    </row>
    <row r="7" spans="1:11" x14ac:dyDescent="0.6">
      <c r="A7" t="s">
        <v>28</v>
      </c>
      <c r="B7">
        <v>3</v>
      </c>
      <c r="C7" t="s">
        <v>6</v>
      </c>
      <c r="D7">
        <v>78</v>
      </c>
      <c r="E7">
        <v>139.62</v>
      </c>
      <c r="I7" s="5" t="s">
        <v>7</v>
      </c>
      <c r="J7" t="s">
        <v>22</v>
      </c>
      <c r="K7" s="6" t="s">
        <v>19</v>
      </c>
    </row>
    <row r="8" spans="1:11" x14ac:dyDescent="0.6">
      <c r="A8" t="s">
        <v>29</v>
      </c>
      <c r="B8">
        <v>4</v>
      </c>
      <c r="C8" t="s">
        <v>10</v>
      </c>
      <c r="D8">
        <v>60</v>
      </c>
      <c r="E8">
        <v>1879.8</v>
      </c>
      <c r="I8" s="7">
        <v>1</v>
      </c>
      <c r="J8" s="8">
        <f>I8+1</f>
        <v>2</v>
      </c>
      <c r="K8" s="9">
        <f>J8+1</f>
        <v>3</v>
      </c>
    </row>
    <row r="9" spans="1:11" x14ac:dyDescent="0.6">
      <c r="A9" t="s">
        <v>30</v>
      </c>
      <c r="B9">
        <v>4</v>
      </c>
      <c r="C9" t="s">
        <v>10</v>
      </c>
      <c r="D9">
        <v>80</v>
      </c>
      <c r="E9">
        <v>2828.8</v>
      </c>
    </row>
    <row r="10" spans="1:11" x14ac:dyDescent="0.6">
      <c r="A10" t="s">
        <v>31</v>
      </c>
      <c r="B10">
        <v>5</v>
      </c>
      <c r="C10" t="s">
        <v>11</v>
      </c>
      <c r="D10">
        <v>91</v>
      </c>
      <c r="E10">
        <v>861.7700000000001</v>
      </c>
    </row>
    <row r="11" spans="1:11" x14ac:dyDescent="0.6">
      <c r="A11" t="s">
        <v>32</v>
      </c>
      <c r="B11">
        <v>5</v>
      </c>
      <c r="C11" t="s">
        <v>7</v>
      </c>
      <c r="D11">
        <v>70</v>
      </c>
      <c r="E11">
        <v>1101.1000000000001</v>
      </c>
      <c r="I11" s="10"/>
      <c r="J11" s="10"/>
      <c r="K11" s="10"/>
    </row>
    <row r="12" spans="1:11" x14ac:dyDescent="0.6">
      <c r="H12" s="10"/>
    </row>
    <row r="13" spans="1:11" x14ac:dyDescent="0.6">
      <c r="H13" s="10"/>
    </row>
    <row r="14" spans="1:11" x14ac:dyDescent="0.6">
      <c r="H14" s="10"/>
    </row>
    <row r="15" spans="1:11" x14ac:dyDescent="0.6">
      <c r="H15" s="10"/>
    </row>
    <row r="16" spans="1:11" x14ac:dyDescent="0.6">
      <c r="H16" s="10"/>
    </row>
    <row r="17" spans="8:8" x14ac:dyDescent="0.6">
      <c r="H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4E9F-4A90-44C4-97F9-17F3FCE4DD34}">
  <dimension ref="A1:L17"/>
  <sheetViews>
    <sheetView workbookViewId="0">
      <selection activeCell="L18" sqref="L18"/>
    </sheetView>
  </sheetViews>
  <sheetFormatPr defaultRowHeight="17.25" x14ac:dyDescent="0.6"/>
  <cols>
    <col min="10" max="10" width="11.94140625" bestFit="1" customWidth="1"/>
    <col min="11" max="11" width="6.5" bestFit="1" customWidth="1"/>
    <col min="12" max="12" width="6.33203125" customWidth="1"/>
  </cols>
  <sheetData>
    <row r="1" spans="1:12" x14ac:dyDescent="0.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15</v>
      </c>
      <c r="H1" t="s">
        <v>15</v>
      </c>
      <c r="J1" s="10" t="s">
        <v>12</v>
      </c>
    </row>
    <row r="2" spans="1:12" x14ac:dyDescent="0.6">
      <c r="A2" t="s">
        <v>23</v>
      </c>
      <c r="B2">
        <v>1</v>
      </c>
      <c r="C2" t="s">
        <v>6</v>
      </c>
      <c r="D2">
        <v>34</v>
      </c>
      <c r="E2">
        <v>1170.96</v>
      </c>
      <c r="F2" t="str">
        <f>VLOOKUP($C2,$J$3:$L$7,2,FALSE)</f>
        <v>D1</v>
      </c>
      <c r="G2" t="str">
        <f>VLOOKUP($C2,$J$3:$L$7,3,FALSE)</f>
        <v>North</v>
      </c>
      <c r="J2" s="2" t="s">
        <v>13</v>
      </c>
      <c r="K2" s="3" t="s">
        <v>14</v>
      </c>
      <c r="L2" s="4" t="s">
        <v>15</v>
      </c>
    </row>
    <row r="3" spans="1:12" x14ac:dyDescent="0.6">
      <c r="A3" t="s">
        <v>24</v>
      </c>
      <c r="B3">
        <v>1</v>
      </c>
      <c r="C3" t="s">
        <v>7</v>
      </c>
      <c r="D3">
        <v>28</v>
      </c>
      <c r="E3">
        <v>695.52</v>
      </c>
      <c r="F3" t="str">
        <f>VLOOKUP($C3,$J$3:$L$7,2,FALSE)</f>
        <v>D3</v>
      </c>
      <c r="G3" t="str">
        <f>VLOOKUP($C3,$J$3:$L$7,3,FALSE)</f>
        <v>East</v>
      </c>
      <c r="J3" s="5" t="s">
        <v>6</v>
      </c>
      <c r="K3" t="s">
        <v>20</v>
      </c>
      <c r="L3" s="6" t="s">
        <v>16</v>
      </c>
    </row>
    <row r="4" spans="1:12" x14ac:dyDescent="0.6">
      <c r="A4" t="s">
        <v>25</v>
      </c>
      <c r="B4">
        <v>2</v>
      </c>
      <c r="C4" t="s">
        <v>8</v>
      </c>
      <c r="D4">
        <v>39</v>
      </c>
      <c r="E4">
        <v>999.56999999999994</v>
      </c>
      <c r="F4" t="str">
        <f>VLOOKUP($C4,$J$3:$L$7,2,FALSE)</f>
        <v>D1</v>
      </c>
      <c r="G4" t="str">
        <f>VLOOKUP($C4,$J$3:$L$7,3,FALSE)</f>
        <v>North</v>
      </c>
      <c r="J4" s="5" t="s">
        <v>8</v>
      </c>
      <c r="K4" t="s">
        <v>20</v>
      </c>
      <c r="L4" s="6" t="s">
        <v>16</v>
      </c>
    </row>
    <row r="5" spans="1:12" x14ac:dyDescent="0.6">
      <c r="A5" t="s">
        <v>26</v>
      </c>
      <c r="B5">
        <v>2</v>
      </c>
      <c r="C5" t="s">
        <v>9</v>
      </c>
      <c r="D5">
        <v>0</v>
      </c>
      <c r="E5">
        <v>3748.68</v>
      </c>
      <c r="F5" t="str">
        <f>VLOOKUP($C5,$J$3:$L$7,2,FALSE)</f>
        <v>D2</v>
      </c>
      <c r="G5" t="str">
        <f>VLOOKUP($C5,$J$3:$L$7,3,FALSE)</f>
        <v>South</v>
      </c>
      <c r="J5" s="5" t="s">
        <v>9</v>
      </c>
      <c r="K5" t="s">
        <v>21</v>
      </c>
      <c r="L5" s="6" t="s">
        <v>17</v>
      </c>
    </row>
    <row r="6" spans="1:12" x14ac:dyDescent="0.6">
      <c r="A6" t="s">
        <v>27</v>
      </c>
      <c r="B6">
        <v>3</v>
      </c>
      <c r="C6" t="s">
        <v>9</v>
      </c>
      <c r="D6">
        <v>43</v>
      </c>
      <c r="E6">
        <v>1698.0700000000002</v>
      </c>
      <c r="F6" t="str">
        <f>VLOOKUP($C6,$J$3:$L$7,2,FALSE)</f>
        <v>D2</v>
      </c>
      <c r="G6" t="str">
        <f>VLOOKUP($C6,$J$3:$L$7,3,FALSE)</f>
        <v>South</v>
      </c>
      <c r="J6" s="5" t="s">
        <v>10</v>
      </c>
      <c r="K6" t="s">
        <v>22</v>
      </c>
      <c r="L6" s="6" t="s">
        <v>18</v>
      </c>
    </row>
    <row r="7" spans="1:12" x14ac:dyDescent="0.6">
      <c r="A7" t="s">
        <v>28</v>
      </c>
      <c r="B7">
        <v>3</v>
      </c>
      <c r="C7" t="s">
        <v>6</v>
      </c>
      <c r="D7">
        <v>78</v>
      </c>
      <c r="E7">
        <v>139.62</v>
      </c>
      <c r="F7" t="str">
        <f>VLOOKUP($C7,$J$3:$L$7,2,FALSE)</f>
        <v>D1</v>
      </c>
      <c r="G7" t="str">
        <f>VLOOKUP($C7,$J$3:$L$7,3,FALSE)</f>
        <v>North</v>
      </c>
      <c r="J7" s="5" t="s">
        <v>7</v>
      </c>
      <c r="K7" t="s">
        <v>22</v>
      </c>
      <c r="L7" s="6" t="s">
        <v>19</v>
      </c>
    </row>
    <row r="8" spans="1:12" x14ac:dyDescent="0.6">
      <c r="A8" t="s">
        <v>29</v>
      </c>
      <c r="B8">
        <v>4</v>
      </c>
      <c r="C8" t="s">
        <v>10</v>
      </c>
      <c r="D8">
        <v>60</v>
      </c>
      <c r="E8">
        <v>1879.8</v>
      </c>
      <c r="F8" t="str">
        <f>VLOOKUP($C8,$J$3:$L$7,2,FALSE)</f>
        <v>D3</v>
      </c>
      <c r="G8" t="str">
        <f>VLOOKUP($C8,$J$3:$L$7,3,FALSE)</f>
        <v>West</v>
      </c>
      <c r="J8" s="7">
        <v>1</v>
      </c>
      <c r="K8" s="8">
        <f>J8+1</f>
        <v>2</v>
      </c>
      <c r="L8" s="9">
        <f>K8+1</f>
        <v>3</v>
      </c>
    </row>
    <row r="9" spans="1:12" x14ac:dyDescent="0.6">
      <c r="A9" t="s">
        <v>30</v>
      </c>
      <c r="B9">
        <v>4</v>
      </c>
      <c r="C9" t="s">
        <v>10</v>
      </c>
      <c r="D9">
        <v>80</v>
      </c>
      <c r="E9">
        <v>2828.8</v>
      </c>
      <c r="F9" t="str">
        <f>VLOOKUP($C9,$J$3:$L$7,2,FALSE)</f>
        <v>D3</v>
      </c>
      <c r="G9" t="str">
        <f>VLOOKUP($C9,$J$3:$L$7,3,FALSE)</f>
        <v>West</v>
      </c>
    </row>
    <row r="10" spans="1:12" x14ac:dyDescent="0.6">
      <c r="A10" t="s">
        <v>31</v>
      </c>
      <c r="B10">
        <v>5</v>
      </c>
      <c r="C10" t="s">
        <v>11</v>
      </c>
      <c r="D10">
        <v>91</v>
      </c>
      <c r="E10">
        <v>861.7700000000001</v>
      </c>
      <c r="F10" t="e">
        <f>VLOOKUP($C10,$J$3:$L$7,2,FALSE)</f>
        <v>#N/A</v>
      </c>
      <c r="G10" t="e">
        <f>VLOOKUP($C10,$J$3:$L$7,3,FALSE)</f>
        <v>#N/A</v>
      </c>
    </row>
    <row r="11" spans="1:12" x14ac:dyDescent="0.6">
      <c r="A11" t="s">
        <v>32</v>
      </c>
      <c r="B11">
        <v>5</v>
      </c>
      <c r="C11" t="s">
        <v>7</v>
      </c>
      <c r="D11">
        <v>70</v>
      </c>
      <c r="E11">
        <v>1101.1000000000001</v>
      </c>
      <c r="F11" t="str">
        <f>VLOOKUP($C11,$J$3:$L$7,2,FALSE)</f>
        <v>D3</v>
      </c>
      <c r="G11" t="str">
        <f>VLOOKUP($C11,$J$3:$L$7,3,FALSE)</f>
        <v>East</v>
      </c>
      <c r="J11" s="10"/>
      <c r="K11" s="10"/>
      <c r="L11" s="10"/>
    </row>
    <row r="12" spans="1:12" x14ac:dyDescent="0.6">
      <c r="I12" s="10"/>
    </row>
    <row r="13" spans="1:12" x14ac:dyDescent="0.6">
      <c r="G13" t="s">
        <v>69</v>
      </c>
      <c r="I13" s="10"/>
    </row>
    <row r="14" spans="1:12" x14ac:dyDescent="0.6">
      <c r="I14" s="10"/>
    </row>
    <row r="15" spans="1:12" x14ac:dyDescent="0.6">
      <c r="F15" t="s">
        <v>14</v>
      </c>
      <c r="I15" s="10"/>
    </row>
    <row r="16" spans="1:12" x14ac:dyDescent="0.6">
      <c r="F16" t="s">
        <v>15</v>
      </c>
      <c r="I16" s="10"/>
    </row>
    <row r="17" spans="6:9" x14ac:dyDescent="0.6">
      <c r="F17" t="s">
        <v>68</v>
      </c>
      <c r="I1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5BD7-1EB6-4C59-A395-19D7701E6AB7}">
  <dimension ref="A1:N18"/>
  <sheetViews>
    <sheetView workbookViewId="0">
      <selection activeCell="O17" sqref="O17"/>
    </sheetView>
  </sheetViews>
  <sheetFormatPr defaultColWidth="8.77734375" defaultRowHeight="17.25" x14ac:dyDescent="0.6"/>
  <cols>
    <col min="9" max="9" width="11.71875" bestFit="1" customWidth="1"/>
    <col min="10" max="10" width="6.44140625" bestFit="1" customWidth="1"/>
    <col min="12" max="12" width="12.6640625" bestFit="1" customWidth="1"/>
    <col min="13" max="13" width="6.5" bestFit="1" customWidth="1"/>
    <col min="14" max="14" width="6.44140625" bestFit="1" customWidth="1"/>
  </cols>
  <sheetData>
    <row r="1" spans="1:14" x14ac:dyDescent="0.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15</v>
      </c>
      <c r="H1" t="s">
        <v>15</v>
      </c>
      <c r="I1" t="s">
        <v>70</v>
      </c>
      <c r="J1" t="s">
        <v>15</v>
      </c>
      <c r="L1" s="10" t="s">
        <v>12</v>
      </c>
    </row>
    <row r="2" spans="1:14" x14ac:dyDescent="0.6">
      <c r="A2" t="s">
        <v>23</v>
      </c>
      <c r="B2">
        <v>1</v>
      </c>
      <c r="C2" t="s">
        <v>6</v>
      </c>
      <c r="D2">
        <v>34</v>
      </c>
      <c r="E2">
        <v>1170.96</v>
      </c>
      <c r="F2" t="str">
        <f t="shared" ref="F2:F11" si="0">VLOOKUP($C2,$L$3:$N$7,2,FALSE)</f>
        <v>D1</v>
      </c>
      <c r="G2" t="str">
        <f t="shared" ref="G2:G11" si="1">VLOOKUP($C2,$L$3:$N$7,3,FALSE)</f>
        <v>North</v>
      </c>
      <c r="H2" t="str">
        <f t="shared" ref="H2:H11" si="2">VLOOKUP($C2,$L$3:$N$7,HLOOKUP($H$1,$L$2:$N$8,7, FALSE),FALSE)</f>
        <v>North</v>
      </c>
      <c r="L2" s="2" t="s">
        <v>13</v>
      </c>
      <c r="M2" s="3" t="s">
        <v>14</v>
      </c>
      <c r="N2" s="4" t="s">
        <v>15</v>
      </c>
    </row>
    <row r="3" spans="1:14" x14ac:dyDescent="0.6">
      <c r="A3" t="s">
        <v>24</v>
      </c>
      <c r="B3">
        <v>1</v>
      </c>
      <c r="C3" t="s">
        <v>7</v>
      </c>
      <c r="D3">
        <v>28</v>
      </c>
      <c r="E3">
        <v>695.52</v>
      </c>
      <c r="F3" t="str">
        <f t="shared" si="0"/>
        <v>D3</v>
      </c>
      <c r="G3" t="str">
        <f t="shared" si="1"/>
        <v>East</v>
      </c>
      <c r="H3" t="str">
        <f t="shared" si="2"/>
        <v>East</v>
      </c>
      <c r="L3" s="5" t="s">
        <v>6</v>
      </c>
      <c r="M3" t="s">
        <v>20</v>
      </c>
      <c r="N3" s="6" t="s">
        <v>16</v>
      </c>
    </row>
    <row r="4" spans="1:14" x14ac:dyDescent="0.6">
      <c r="A4" t="s">
        <v>25</v>
      </c>
      <c r="B4">
        <v>2</v>
      </c>
      <c r="C4" t="s">
        <v>8</v>
      </c>
      <c r="D4">
        <v>39</v>
      </c>
      <c r="E4">
        <v>999.56999999999994</v>
      </c>
      <c r="F4" t="str">
        <f t="shared" si="0"/>
        <v>D1</v>
      </c>
      <c r="G4" t="str">
        <f t="shared" si="1"/>
        <v>North</v>
      </c>
      <c r="H4" t="str">
        <f t="shared" si="2"/>
        <v>North</v>
      </c>
      <c r="L4" s="5" t="s">
        <v>8</v>
      </c>
      <c r="M4" t="s">
        <v>20</v>
      </c>
      <c r="N4" s="6" t="s">
        <v>16</v>
      </c>
    </row>
    <row r="5" spans="1:14" x14ac:dyDescent="0.6">
      <c r="A5" t="s">
        <v>26</v>
      </c>
      <c r="B5">
        <v>2</v>
      </c>
      <c r="C5" t="s">
        <v>9</v>
      </c>
      <c r="D5">
        <v>0</v>
      </c>
      <c r="E5">
        <v>3748.68</v>
      </c>
      <c r="F5" t="str">
        <f t="shared" si="0"/>
        <v>D2</v>
      </c>
      <c r="G5" t="str">
        <f t="shared" si="1"/>
        <v>South</v>
      </c>
      <c r="H5" t="str">
        <f t="shared" si="2"/>
        <v>South</v>
      </c>
      <c r="L5" s="5" t="s">
        <v>9</v>
      </c>
      <c r="M5" t="s">
        <v>21</v>
      </c>
      <c r="N5" s="6" t="s">
        <v>17</v>
      </c>
    </row>
    <row r="6" spans="1:14" x14ac:dyDescent="0.6">
      <c r="A6" t="s">
        <v>27</v>
      </c>
      <c r="B6">
        <v>3</v>
      </c>
      <c r="C6" t="s">
        <v>9</v>
      </c>
      <c r="D6">
        <v>43</v>
      </c>
      <c r="E6">
        <v>1698.0700000000002</v>
      </c>
      <c r="F6" t="str">
        <f t="shared" si="0"/>
        <v>D2</v>
      </c>
      <c r="G6" t="str">
        <f t="shared" si="1"/>
        <v>South</v>
      </c>
      <c r="H6" t="str">
        <f t="shared" si="2"/>
        <v>South</v>
      </c>
      <c r="L6" s="5" t="s">
        <v>10</v>
      </c>
      <c r="M6" t="s">
        <v>22</v>
      </c>
      <c r="N6" s="6" t="s">
        <v>18</v>
      </c>
    </row>
    <row r="7" spans="1:14" x14ac:dyDescent="0.6">
      <c r="A7" t="s">
        <v>28</v>
      </c>
      <c r="B7">
        <v>3</v>
      </c>
      <c r="C7" t="s">
        <v>6</v>
      </c>
      <c r="D7">
        <v>78</v>
      </c>
      <c r="E7">
        <v>139.62</v>
      </c>
      <c r="F7" t="str">
        <f t="shared" si="0"/>
        <v>D1</v>
      </c>
      <c r="G7" t="str">
        <f t="shared" si="1"/>
        <v>North</v>
      </c>
      <c r="H7" t="str">
        <f t="shared" si="2"/>
        <v>North</v>
      </c>
      <c r="L7" s="5" t="s">
        <v>7</v>
      </c>
      <c r="M7" t="s">
        <v>22</v>
      </c>
      <c r="N7" s="6" t="s">
        <v>19</v>
      </c>
    </row>
    <row r="8" spans="1:14" x14ac:dyDescent="0.6">
      <c r="A8" t="s">
        <v>29</v>
      </c>
      <c r="B8">
        <v>4</v>
      </c>
      <c r="C8" t="s">
        <v>10</v>
      </c>
      <c r="D8">
        <v>60</v>
      </c>
      <c r="E8">
        <v>1879.8</v>
      </c>
      <c r="F8" t="str">
        <f t="shared" si="0"/>
        <v>D3</v>
      </c>
      <c r="G8" t="str">
        <f t="shared" si="1"/>
        <v>West</v>
      </c>
      <c r="H8" t="str">
        <f t="shared" si="2"/>
        <v>West</v>
      </c>
      <c r="L8" s="7">
        <v>1</v>
      </c>
      <c r="M8" s="8">
        <f>L8+1</f>
        <v>2</v>
      </c>
      <c r="N8" s="9">
        <f>M8+1</f>
        <v>3</v>
      </c>
    </row>
    <row r="9" spans="1:14" x14ac:dyDescent="0.6">
      <c r="A9" t="s">
        <v>30</v>
      </c>
      <c r="B9">
        <v>4</v>
      </c>
      <c r="C9" t="s">
        <v>10</v>
      </c>
      <c r="D9">
        <v>80</v>
      </c>
      <c r="E9">
        <v>2828.8</v>
      </c>
      <c r="F9" t="str">
        <f t="shared" si="0"/>
        <v>D3</v>
      </c>
      <c r="G9" t="str">
        <f t="shared" si="1"/>
        <v>West</v>
      </c>
      <c r="H9" t="str">
        <f t="shared" si="2"/>
        <v>West</v>
      </c>
    </row>
    <row r="10" spans="1:14" x14ac:dyDescent="0.6">
      <c r="A10" t="s">
        <v>31</v>
      </c>
      <c r="B10">
        <v>5</v>
      </c>
      <c r="C10" t="s">
        <v>11</v>
      </c>
      <c r="D10">
        <v>91</v>
      </c>
      <c r="E10">
        <v>861.7700000000001</v>
      </c>
      <c r="F10" t="e">
        <f t="shared" si="0"/>
        <v>#N/A</v>
      </c>
      <c r="G10" t="e">
        <f t="shared" si="1"/>
        <v>#N/A</v>
      </c>
      <c r="H10" t="e">
        <f t="shared" si="2"/>
        <v>#N/A</v>
      </c>
    </row>
    <row r="11" spans="1:14" x14ac:dyDescent="0.6">
      <c r="A11" t="s">
        <v>32</v>
      </c>
      <c r="B11">
        <v>5</v>
      </c>
      <c r="C11" t="s">
        <v>7</v>
      </c>
      <c r="D11">
        <v>70</v>
      </c>
      <c r="E11">
        <v>1101.1000000000001</v>
      </c>
      <c r="F11" t="str">
        <f t="shared" si="0"/>
        <v>D3</v>
      </c>
      <c r="G11" t="str">
        <f t="shared" si="1"/>
        <v>East</v>
      </c>
      <c r="H11" t="str">
        <f t="shared" si="2"/>
        <v>East</v>
      </c>
    </row>
    <row r="12" spans="1:14" x14ac:dyDescent="0.6">
      <c r="L12" s="10">
        <v>1</v>
      </c>
      <c r="M12" s="10">
        <v>2</v>
      </c>
      <c r="N12" s="10">
        <v>3</v>
      </c>
    </row>
    <row r="13" spans="1:14" x14ac:dyDescent="0.6">
      <c r="K13" s="10">
        <v>1</v>
      </c>
    </row>
    <row r="14" spans="1:14" x14ac:dyDescent="0.6">
      <c r="K14" s="10">
        <v>2</v>
      </c>
    </row>
    <row r="15" spans="1:14" x14ac:dyDescent="0.6">
      <c r="K15" s="10">
        <v>3</v>
      </c>
    </row>
    <row r="16" spans="1:14" x14ac:dyDescent="0.6">
      <c r="K16" s="10">
        <v>4</v>
      </c>
    </row>
    <row r="17" spans="11:11" x14ac:dyDescent="0.6">
      <c r="K17" s="10">
        <v>5</v>
      </c>
    </row>
    <row r="18" spans="11:11" x14ac:dyDescent="0.6">
      <c r="K18" s="1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07C-00A1-4146-8BE2-21216CEC3812}">
  <dimension ref="A1:O18"/>
  <sheetViews>
    <sheetView workbookViewId="0">
      <selection activeCell="H20" sqref="H20"/>
    </sheetView>
  </sheetViews>
  <sheetFormatPr defaultColWidth="8.77734375" defaultRowHeight="17.25" x14ac:dyDescent="0.6"/>
  <cols>
    <col min="1" max="1" width="9.1640625" bestFit="1" customWidth="1"/>
    <col min="2" max="2" width="7.21875" bestFit="1" customWidth="1"/>
    <col min="3" max="3" width="5.1640625" bestFit="1" customWidth="1"/>
    <col min="4" max="4" width="7.0546875" bestFit="1" customWidth="1"/>
    <col min="5" max="5" width="7.71875" bestFit="1" customWidth="1"/>
    <col min="6" max="6" width="14.94140625" bestFit="1" customWidth="1"/>
    <col min="7" max="7" width="14.5" bestFit="1" customWidth="1"/>
    <col min="8" max="9" width="6.44140625" bestFit="1" customWidth="1"/>
    <col min="10" max="10" width="10.83203125" bestFit="1" customWidth="1"/>
    <col min="11" max="11" width="6.44140625" bestFit="1" customWidth="1"/>
    <col min="13" max="13" width="12.6640625" bestFit="1" customWidth="1"/>
    <col min="14" max="14" width="6.5" bestFit="1" customWidth="1"/>
    <col min="15" max="15" width="6.44140625" bestFit="1" customWidth="1"/>
  </cols>
  <sheetData>
    <row r="1" spans="1:15" x14ac:dyDescent="0.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71</v>
      </c>
      <c r="G1" t="s">
        <v>14</v>
      </c>
      <c r="H1" t="s">
        <v>15</v>
      </c>
      <c r="I1" t="s">
        <v>15</v>
      </c>
      <c r="J1" t="s">
        <v>33</v>
      </c>
      <c r="K1" t="s">
        <v>15</v>
      </c>
      <c r="M1" s="10" t="s">
        <v>12</v>
      </c>
    </row>
    <row r="2" spans="1:15" x14ac:dyDescent="0.6">
      <c r="A2" t="s">
        <v>23</v>
      </c>
      <c r="B2">
        <v>1</v>
      </c>
      <c r="C2" t="s">
        <v>6</v>
      </c>
      <c r="D2">
        <v>34</v>
      </c>
      <c r="E2">
        <v>1170.96</v>
      </c>
      <c r="G2" t="str">
        <f t="shared" ref="G2:G9" si="0">VLOOKUP($C2,$M$3:$O$7,2,FALSE)</f>
        <v>D1</v>
      </c>
      <c r="H2" t="str">
        <f t="shared" ref="H2:H11" si="1">VLOOKUP($C2,$M$3:$O$7,3,FALSE)</f>
        <v>North</v>
      </c>
      <c r="I2" t="str">
        <f t="shared" ref="I2:I11" si="2">VLOOKUP($C2,$M$3:$O$7,HLOOKUP($I$1,$M$2:$O$8,7, FALSE),FALSE)</f>
        <v>North</v>
      </c>
      <c r="J2">
        <f t="shared" ref="J2:J11" si="3">MATCH(C2,$M$3:$M$7,0)</f>
        <v>1</v>
      </c>
      <c r="K2" t="str">
        <f t="shared" ref="K2:K11" si="4">INDEX($M$3:$O$7,MATCH(C2,$M$3:$M$7,0), MATCH(K$1,$M$2:$O$2,0))</f>
        <v>North</v>
      </c>
      <c r="M2" s="2" t="s">
        <v>13</v>
      </c>
      <c r="N2" s="3" t="s">
        <v>14</v>
      </c>
      <c r="O2" s="4" t="s">
        <v>15</v>
      </c>
    </row>
    <row r="3" spans="1:15" x14ac:dyDescent="0.6">
      <c r="A3" t="s">
        <v>24</v>
      </c>
      <c r="B3">
        <v>1</v>
      </c>
      <c r="C3" t="s">
        <v>7</v>
      </c>
      <c r="D3">
        <v>28</v>
      </c>
      <c r="E3">
        <v>695.52</v>
      </c>
      <c r="G3" t="str">
        <f t="shared" si="0"/>
        <v>D3</v>
      </c>
      <c r="H3" t="str">
        <f t="shared" si="1"/>
        <v>East</v>
      </c>
      <c r="I3" t="str">
        <f t="shared" si="2"/>
        <v>East</v>
      </c>
      <c r="J3">
        <f t="shared" si="3"/>
        <v>5</v>
      </c>
      <c r="K3" t="str">
        <f t="shared" si="4"/>
        <v>East</v>
      </c>
      <c r="M3" s="5" t="s">
        <v>6</v>
      </c>
      <c r="N3" t="s">
        <v>20</v>
      </c>
      <c r="O3" s="6" t="s">
        <v>16</v>
      </c>
    </row>
    <row r="4" spans="1:15" x14ac:dyDescent="0.6">
      <c r="A4" t="s">
        <v>25</v>
      </c>
      <c r="B4">
        <v>2</v>
      </c>
      <c r="C4" t="s">
        <v>8</v>
      </c>
      <c r="D4">
        <v>39</v>
      </c>
      <c r="E4">
        <v>999.56999999999994</v>
      </c>
      <c r="G4" t="str">
        <f t="shared" si="0"/>
        <v>D1</v>
      </c>
      <c r="H4" t="str">
        <f t="shared" si="1"/>
        <v>North</v>
      </c>
      <c r="I4" t="str">
        <f t="shared" si="2"/>
        <v>North</v>
      </c>
      <c r="J4">
        <f t="shared" si="3"/>
        <v>2</v>
      </c>
      <c r="K4" t="str">
        <f t="shared" si="4"/>
        <v>North</v>
      </c>
      <c r="M4" s="5" t="s">
        <v>8</v>
      </c>
      <c r="N4" t="s">
        <v>20</v>
      </c>
      <c r="O4" s="6" t="s">
        <v>16</v>
      </c>
    </row>
    <row r="5" spans="1:15" x14ac:dyDescent="0.6">
      <c r="A5" t="s">
        <v>26</v>
      </c>
      <c r="B5">
        <v>2</v>
      </c>
      <c r="C5" t="s">
        <v>9</v>
      </c>
      <c r="D5">
        <v>0</v>
      </c>
      <c r="E5">
        <v>3748.68</v>
      </c>
      <c r="G5" t="str">
        <f t="shared" si="0"/>
        <v>D2</v>
      </c>
      <c r="H5" t="str">
        <f t="shared" si="1"/>
        <v>South</v>
      </c>
      <c r="I5" t="str">
        <f t="shared" si="2"/>
        <v>South</v>
      </c>
      <c r="J5">
        <f t="shared" si="3"/>
        <v>3</v>
      </c>
      <c r="K5" t="str">
        <f t="shared" si="4"/>
        <v>South</v>
      </c>
      <c r="M5" s="5" t="s">
        <v>9</v>
      </c>
      <c r="N5" t="s">
        <v>21</v>
      </c>
      <c r="O5" s="6" t="s">
        <v>17</v>
      </c>
    </row>
    <row r="6" spans="1:15" x14ac:dyDescent="0.6">
      <c r="A6" t="s">
        <v>27</v>
      </c>
      <c r="B6">
        <v>3</v>
      </c>
      <c r="C6" t="s">
        <v>9</v>
      </c>
      <c r="D6">
        <v>43</v>
      </c>
      <c r="E6">
        <v>1698.0700000000002</v>
      </c>
      <c r="G6" t="str">
        <f t="shared" si="0"/>
        <v>D2</v>
      </c>
      <c r="H6" t="str">
        <f t="shared" si="1"/>
        <v>South</v>
      </c>
      <c r="I6" t="str">
        <f t="shared" si="2"/>
        <v>South</v>
      </c>
      <c r="J6">
        <f t="shared" si="3"/>
        <v>3</v>
      </c>
      <c r="K6" t="str">
        <f t="shared" si="4"/>
        <v>South</v>
      </c>
      <c r="M6" s="5" t="s">
        <v>10</v>
      </c>
      <c r="N6" t="s">
        <v>22</v>
      </c>
      <c r="O6" s="6" t="s">
        <v>18</v>
      </c>
    </row>
    <row r="7" spans="1:15" x14ac:dyDescent="0.6">
      <c r="A7" t="s">
        <v>28</v>
      </c>
      <c r="B7">
        <v>3</v>
      </c>
      <c r="C7" t="s">
        <v>6</v>
      </c>
      <c r="D7">
        <v>78</v>
      </c>
      <c r="E7">
        <v>139.62</v>
      </c>
      <c r="G7" t="str">
        <f t="shared" si="0"/>
        <v>D1</v>
      </c>
      <c r="H7" t="str">
        <f t="shared" si="1"/>
        <v>North</v>
      </c>
      <c r="I7" t="str">
        <f t="shared" si="2"/>
        <v>North</v>
      </c>
      <c r="J7">
        <f t="shared" si="3"/>
        <v>1</v>
      </c>
      <c r="K7" t="str">
        <f t="shared" si="4"/>
        <v>North</v>
      </c>
      <c r="M7" s="5" t="s">
        <v>7</v>
      </c>
      <c r="N7" t="s">
        <v>22</v>
      </c>
      <c r="O7" s="6" t="s">
        <v>19</v>
      </c>
    </row>
    <row r="8" spans="1:15" x14ac:dyDescent="0.6">
      <c r="A8" t="s">
        <v>29</v>
      </c>
      <c r="B8">
        <v>4</v>
      </c>
      <c r="C8" t="s">
        <v>10</v>
      </c>
      <c r="D8">
        <v>60</v>
      </c>
      <c r="E8">
        <v>1879.8</v>
      </c>
      <c r="G8" t="str">
        <f t="shared" si="0"/>
        <v>D3</v>
      </c>
      <c r="H8" t="str">
        <f t="shared" si="1"/>
        <v>West</v>
      </c>
      <c r="I8" t="str">
        <f t="shared" si="2"/>
        <v>West</v>
      </c>
      <c r="J8">
        <f t="shared" si="3"/>
        <v>4</v>
      </c>
      <c r="K8" t="str">
        <f t="shared" si="4"/>
        <v>West</v>
      </c>
      <c r="M8" s="7">
        <v>1</v>
      </c>
      <c r="N8" s="8">
        <f>M8+1</f>
        <v>2</v>
      </c>
      <c r="O8" s="9">
        <f>N8+1</f>
        <v>3</v>
      </c>
    </row>
    <row r="9" spans="1:15" x14ac:dyDescent="0.6">
      <c r="A9" t="s">
        <v>30</v>
      </c>
      <c r="B9">
        <v>4</v>
      </c>
      <c r="C9" t="s">
        <v>10</v>
      </c>
      <c r="D9">
        <v>80</v>
      </c>
      <c r="E9">
        <v>2828.8</v>
      </c>
      <c r="G9" t="str">
        <f t="shared" si="0"/>
        <v>D3</v>
      </c>
      <c r="H9" t="str">
        <f t="shared" si="1"/>
        <v>West</v>
      </c>
      <c r="I9" t="str">
        <f t="shared" si="2"/>
        <v>West</v>
      </c>
      <c r="J9">
        <f t="shared" si="3"/>
        <v>4</v>
      </c>
      <c r="K9" t="str">
        <f t="shared" si="4"/>
        <v>West</v>
      </c>
    </row>
    <row r="10" spans="1:15" x14ac:dyDescent="0.6">
      <c r="A10" t="s">
        <v>31</v>
      </c>
      <c r="B10">
        <v>5</v>
      </c>
      <c r="C10" t="s">
        <v>11</v>
      </c>
      <c r="D10">
        <v>91</v>
      </c>
      <c r="E10">
        <v>861.7700000000001</v>
      </c>
      <c r="G10" t="e">
        <f>VLOOKUP($C10,$M$3:$O$7,2,FALSE)</f>
        <v>#N/A</v>
      </c>
      <c r="H10" t="e">
        <f t="shared" si="1"/>
        <v>#N/A</v>
      </c>
      <c r="I10" t="e">
        <f t="shared" si="2"/>
        <v>#N/A</v>
      </c>
      <c r="J10" t="e">
        <f t="shared" si="3"/>
        <v>#N/A</v>
      </c>
      <c r="K10" t="e">
        <f t="shared" si="4"/>
        <v>#N/A</v>
      </c>
    </row>
    <row r="11" spans="1:15" x14ac:dyDescent="0.6">
      <c r="A11" t="s">
        <v>32</v>
      </c>
      <c r="B11">
        <v>5</v>
      </c>
      <c r="C11" t="s">
        <v>7</v>
      </c>
      <c r="D11">
        <v>70</v>
      </c>
      <c r="E11">
        <v>1101.1000000000001</v>
      </c>
      <c r="G11" t="str">
        <f>VLOOKUP($C11,$M$3:$O$7,2,FALSE)</f>
        <v>D3</v>
      </c>
      <c r="H11" t="str">
        <f t="shared" si="1"/>
        <v>East</v>
      </c>
      <c r="I11" t="str">
        <f t="shared" si="2"/>
        <v>East</v>
      </c>
      <c r="J11">
        <f t="shared" si="3"/>
        <v>5</v>
      </c>
      <c r="K11" t="str">
        <f t="shared" si="4"/>
        <v>East</v>
      </c>
    </row>
    <row r="12" spans="1:15" x14ac:dyDescent="0.6">
      <c r="M12" s="10"/>
      <c r="N12" s="10"/>
      <c r="O12" s="10"/>
    </row>
    <row r="13" spans="1:15" x14ac:dyDescent="0.6">
      <c r="L13" s="10"/>
    </row>
    <row r="14" spans="1:15" x14ac:dyDescent="0.6">
      <c r="L14" s="10"/>
    </row>
    <row r="15" spans="1:15" x14ac:dyDescent="0.6">
      <c r="L15" s="10"/>
    </row>
    <row r="16" spans="1:15" x14ac:dyDescent="0.6">
      <c r="L16" s="10"/>
    </row>
    <row r="17" spans="12:12" x14ac:dyDescent="0.6">
      <c r="L17" s="10"/>
    </row>
    <row r="18" spans="12:12" x14ac:dyDescent="0.6">
      <c r="L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Transform</vt:lpstr>
      <vt:lpstr>Text Values</vt:lpstr>
      <vt:lpstr>Date Values</vt:lpstr>
      <vt:lpstr>VLOOKUP</vt:lpstr>
      <vt:lpstr>HLOOKUP</vt:lpstr>
      <vt:lpstr>INDEX MATCH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Yeates</dc:creator>
  <cp:lastModifiedBy>Joseph Yeates</cp:lastModifiedBy>
  <dcterms:created xsi:type="dcterms:W3CDTF">2022-12-13T01:05:44Z</dcterms:created>
  <dcterms:modified xsi:type="dcterms:W3CDTF">2022-12-15T06:14:16Z</dcterms:modified>
</cp:coreProperties>
</file>