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I13" i="1"/>
  <c r="J13" i="1"/>
  <c r="K13" i="1" s="1"/>
  <c r="L13" i="1" s="1"/>
  <c r="M13" i="1" s="1"/>
  <c r="T30" i="1"/>
  <c r="T31" i="1" s="1"/>
  <c r="T32" i="1" s="1"/>
  <c r="T33" i="1" s="1"/>
  <c r="T34" i="1" s="1"/>
  <c r="W29" i="1"/>
  <c r="X29" i="1" s="1"/>
  <c r="Y29" i="1" s="1"/>
  <c r="Z29" i="1" s="1"/>
  <c r="V29" i="1"/>
  <c r="U30" i="1" l="1"/>
  <c r="H14" i="1"/>
  <c r="T35" i="1"/>
  <c r="V30" i="1" l="1"/>
  <c r="W30" i="1" s="1"/>
  <c r="X30" i="1" s="1"/>
  <c r="Y30" i="1" s="1"/>
  <c r="Z30" i="1" s="1"/>
  <c r="I14" i="1"/>
  <c r="J14" i="1" s="1"/>
  <c r="K14" i="1" s="1"/>
  <c r="L14" i="1" s="1"/>
  <c r="M14" i="1" s="1"/>
  <c r="T36" i="1"/>
  <c r="U31" i="1" l="1"/>
  <c r="H15" i="1"/>
  <c r="T37" i="1"/>
  <c r="V31" i="1" l="1"/>
  <c r="W31" i="1" s="1"/>
  <c r="X31" i="1" s="1"/>
  <c r="Y31" i="1" s="1"/>
  <c r="Z31" i="1" s="1"/>
  <c r="I15" i="1"/>
  <c r="J15" i="1" s="1"/>
  <c r="K15" i="1" s="1"/>
  <c r="L15" i="1" s="1"/>
  <c r="M15" i="1" s="1"/>
  <c r="H16" i="1" s="1"/>
  <c r="T38" i="1"/>
  <c r="U32" i="1" l="1"/>
  <c r="I16" i="1"/>
  <c r="J16" i="1" s="1"/>
  <c r="K16" i="1" s="1"/>
  <c r="L16" i="1" s="1"/>
  <c r="T39" i="1"/>
  <c r="V32" i="1" l="1"/>
  <c r="W32" i="1" s="1"/>
  <c r="X32" i="1" s="1"/>
  <c r="Y32" i="1" s="1"/>
  <c r="Z32" i="1" s="1"/>
  <c r="M16" i="1"/>
  <c r="H17" i="1" s="1"/>
  <c r="U33" i="1" l="1"/>
  <c r="I17" i="1"/>
  <c r="J17" i="1" s="1"/>
  <c r="K17" i="1" s="1"/>
  <c r="L17" i="1" s="1"/>
  <c r="V33" i="1" l="1"/>
  <c r="W33" i="1" s="1"/>
  <c r="X33" i="1" s="1"/>
  <c r="Y33" i="1" s="1"/>
  <c r="Z33" i="1" s="1"/>
  <c r="M17" i="1"/>
  <c r="H18" i="1" s="1"/>
  <c r="U34" i="1" l="1"/>
  <c r="I18" i="1"/>
  <c r="J18" i="1" s="1"/>
  <c r="K18" i="1" s="1"/>
  <c r="L18" i="1" s="1"/>
  <c r="M18" i="1" s="1"/>
  <c r="V34" i="1" l="1"/>
  <c r="W34" i="1" s="1"/>
  <c r="X34" i="1" s="1"/>
  <c r="Y34" i="1" s="1"/>
  <c r="Z34" i="1" s="1"/>
  <c r="H19" i="1"/>
  <c r="U35" i="1" l="1"/>
  <c r="I19" i="1"/>
  <c r="J19" i="1" s="1"/>
  <c r="K19" i="1" s="1"/>
  <c r="L19" i="1" s="1"/>
  <c r="V35" i="1" l="1"/>
  <c r="W35" i="1" s="1"/>
  <c r="X35" i="1" s="1"/>
  <c r="Y35" i="1" s="1"/>
  <c r="Z35" i="1" s="1"/>
  <c r="M19" i="1"/>
  <c r="H20" i="1" s="1"/>
  <c r="U36" i="1" l="1"/>
  <c r="I20" i="1"/>
  <c r="J20" i="1" s="1"/>
  <c r="K20" i="1" s="1"/>
  <c r="L20" i="1" s="1"/>
  <c r="V36" i="1" l="1"/>
  <c r="W36" i="1" s="1"/>
  <c r="X36" i="1" s="1"/>
  <c r="Y36" i="1" s="1"/>
  <c r="Z36" i="1" s="1"/>
  <c r="M20" i="1"/>
  <c r="H21" i="1" s="1"/>
  <c r="U37" i="1" l="1"/>
  <c r="I21" i="1"/>
  <c r="J21" i="1" s="1"/>
  <c r="K21" i="1" s="1"/>
  <c r="L21" i="1" s="1"/>
  <c r="V37" i="1" l="1"/>
  <c r="W37" i="1" s="1"/>
  <c r="X37" i="1" s="1"/>
  <c r="Y37" i="1" s="1"/>
  <c r="Z37" i="1" s="1"/>
  <c r="M21" i="1"/>
  <c r="H22" i="1" s="1"/>
  <c r="U38" i="1" l="1"/>
  <c r="I22" i="1"/>
  <c r="J22" i="1" s="1"/>
  <c r="K22" i="1" s="1"/>
  <c r="L22" i="1" s="1"/>
  <c r="M22" i="1" s="1"/>
  <c r="V38" i="1" l="1"/>
  <c r="W38" i="1" s="1"/>
  <c r="X38" i="1" s="1"/>
  <c r="Y38" i="1" s="1"/>
  <c r="Z38" i="1" s="1"/>
  <c r="H23" i="1"/>
  <c r="I23" i="1" s="1"/>
  <c r="J23" i="1" s="1"/>
  <c r="K23" i="1" s="1"/>
  <c r="U39" i="1" l="1"/>
  <c r="V39" i="1" s="1"/>
  <c r="W39" i="1" s="1"/>
  <c r="X39" i="1" s="1"/>
  <c r="Y39" i="1" s="1"/>
  <c r="Z39" i="1" s="1"/>
  <c r="L23" i="1"/>
  <c r="M23" i="1" l="1"/>
  <c r="H24" i="1" s="1"/>
  <c r="I24" i="1" l="1"/>
  <c r="J24" i="1" s="1"/>
  <c r="K24" i="1" s="1"/>
  <c r="L24" i="1" s="1"/>
  <c r="M24" i="1" l="1"/>
  <c r="H25" i="1" s="1"/>
  <c r="I25" i="1" l="1"/>
  <c r="J25" i="1" s="1"/>
  <c r="K25" i="1" s="1"/>
  <c r="L25" i="1" s="1"/>
  <c r="M25" i="1" l="1"/>
  <c r="H26" i="1" s="1"/>
  <c r="I26" i="1" l="1"/>
  <c r="J26" i="1" s="1"/>
  <c r="K26" i="1" s="1"/>
  <c r="L26" i="1" s="1"/>
  <c r="M26" i="1" l="1"/>
  <c r="H27" i="1" s="1"/>
  <c r="I27" i="1" l="1"/>
  <c r="J27" i="1" s="1"/>
  <c r="K27" i="1" s="1"/>
  <c r="L27" i="1" s="1"/>
  <c r="M27" i="1" l="1"/>
  <c r="H28" i="1" s="1"/>
  <c r="I28" i="1" l="1"/>
  <c r="J28" i="1" s="1"/>
  <c r="K28" i="1" s="1"/>
  <c r="L28" i="1" s="1"/>
  <c r="M28" i="1" l="1"/>
  <c r="H29" i="1" s="1"/>
  <c r="I29" i="1" l="1"/>
  <c r="J29" i="1" s="1"/>
  <c r="K29" i="1" s="1"/>
  <c r="L29" i="1" s="1"/>
  <c r="M29" i="1" l="1"/>
  <c r="H30" i="1" s="1"/>
  <c r="I30" i="1" l="1"/>
  <c r="J30" i="1" s="1"/>
  <c r="K30" i="1" s="1"/>
  <c r="L30" i="1" s="1"/>
  <c r="M30" i="1" l="1"/>
  <c r="H31" i="1" s="1"/>
  <c r="I31" i="1" l="1"/>
  <c r="J31" i="1" s="1"/>
  <c r="K31" i="1" s="1"/>
  <c r="L31" i="1" s="1"/>
  <c r="M31" i="1" s="1"/>
  <c r="H32" i="1" l="1"/>
  <c r="I32" i="1" l="1"/>
  <c r="J32" i="1" s="1"/>
  <c r="K32" i="1" s="1"/>
  <c r="L32" i="1" s="1"/>
  <c r="M32" i="1" s="1"/>
  <c r="H33" i="1" s="1"/>
  <c r="I33" i="1" l="1"/>
  <c r="J33" i="1" s="1"/>
  <c r="K33" i="1" s="1"/>
  <c r="L33" i="1" s="1"/>
  <c r="M33" i="1" s="1"/>
  <c r="H34" i="1" l="1"/>
  <c r="I34" i="1" s="1"/>
  <c r="J34" i="1" s="1"/>
  <c r="K34" i="1" l="1"/>
  <c r="L34" i="1" s="1"/>
  <c r="M34" i="1" s="1"/>
  <c r="H35" i="1" l="1"/>
  <c r="I35" i="1" l="1"/>
  <c r="J35" i="1" s="1"/>
  <c r="K35" i="1" s="1"/>
  <c r="L35" i="1" s="1"/>
  <c r="M35" i="1" s="1"/>
  <c r="H36" i="1" l="1"/>
  <c r="I36" i="1" l="1"/>
  <c r="J36" i="1" s="1"/>
  <c r="K36" i="1" s="1"/>
  <c r="L36" i="1" s="1"/>
  <c r="M36" i="1" s="1"/>
  <c r="H37" i="1" l="1"/>
  <c r="I37" i="1" s="1"/>
  <c r="J37" i="1" s="1"/>
  <c r="K37" i="1" s="1"/>
  <c r="L37" i="1" s="1"/>
  <c r="M37" i="1" s="1"/>
  <c r="H38" i="1" l="1"/>
  <c r="I38" i="1" s="1"/>
  <c r="J38" i="1" s="1"/>
  <c r="K38" i="1" s="1"/>
  <c r="L38" i="1" s="1"/>
  <c r="M38" i="1" s="1"/>
  <c r="H39" i="1" l="1"/>
  <c r="I39" i="1" l="1"/>
  <c r="J39" i="1" s="1"/>
  <c r="K39" i="1" l="1"/>
  <c r="L39" i="1" s="1"/>
  <c r="M39" i="1" s="1"/>
  <c r="H40" i="1" l="1"/>
  <c r="I40" i="1" l="1"/>
  <c r="J40" i="1" s="1"/>
  <c r="K40" i="1" s="1"/>
  <c r="L40" i="1" s="1"/>
  <c r="M40" i="1" s="1"/>
  <c r="H41" i="1" l="1"/>
  <c r="I41" i="1" l="1"/>
  <c r="J41" i="1" s="1"/>
  <c r="K41" i="1" s="1"/>
  <c r="L41" i="1" s="1"/>
  <c r="M41" i="1" s="1"/>
  <c r="H42" i="1" l="1"/>
  <c r="I42" i="1" s="1"/>
  <c r="J42" i="1" s="1"/>
  <c r="K42" i="1" s="1"/>
  <c r="L42" i="1" s="1"/>
  <c r="M42" i="1" s="1"/>
  <c r="H43" i="1" l="1"/>
  <c r="I43" i="1" l="1"/>
  <c r="J43" i="1" s="1"/>
  <c r="K43" i="1" s="1"/>
  <c r="L43" i="1" s="1"/>
  <c r="M43" i="1" s="1"/>
  <c r="H44" i="1" s="1"/>
  <c r="I44" i="1" l="1"/>
  <c r="J44" i="1" s="1"/>
  <c r="K44" i="1" s="1"/>
  <c r="L44" i="1" s="1"/>
  <c r="M44" i="1" s="1"/>
  <c r="H45" i="1" l="1"/>
  <c r="I45" i="1" l="1"/>
  <c r="J45" i="1" s="1"/>
  <c r="K45" i="1" s="1"/>
  <c r="L45" i="1" s="1"/>
  <c r="M45" i="1" s="1"/>
  <c r="H46" i="1" l="1"/>
  <c r="I46" i="1" l="1"/>
  <c r="J46" i="1" s="1"/>
  <c r="K46" i="1" s="1"/>
  <c r="L46" i="1" s="1"/>
  <c r="M46" i="1" s="1"/>
  <c r="H47" i="1" s="1"/>
  <c r="I47" i="1" l="1"/>
  <c r="J47" i="1" s="1"/>
  <c r="K47" i="1" s="1"/>
  <c r="L47" i="1" s="1"/>
  <c r="M47" i="1" s="1"/>
  <c r="H48" i="1" l="1"/>
  <c r="I48" i="1" l="1"/>
  <c r="J48" i="1" s="1"/>
  <c r="K48" i="1" s="1"/>
  <c r="L48" i="1" s="1"/>
  <c r="M48" i="1" s="1"/>
  <c r="H49" i="1" l="1"/>
  <c r="I49" i="1" s="1"/>
  <c r="J49" i="1" s="1"/>
  <c r="K49" i="1" s="1"/>
  <c r="L49" i="1" s="1"/>
  <c r="M49" i="1" s="1"/>
  <c r="H50" i="1" l="1"/>
  <c r="I50" i="1" l="1"/>
  <c r="J50" i="1" s="1"/>
  <c r="K50" i="1" s="1"/>
  <c r="L50" i="1" s="1"/>
  <c r="M50" i="1" s="1"/>
  <c r="H51" i="1" s="1"/>
  <c r="I51" i="1" l="1"/>
  <c r="J51" i="1" s="1"/>
  <c r="K51" i="1" s="1"/>
  <c r="L51" i="1" s="1"/>
  <c r="M51" i="1" s="1"/>
  <c r="H52" i="1" s="1"/>
  <c r="I52" i="1" l="1"/>
  <c r="J52" i="1" s="1"/>
  <c r="K52" i="1" s="1"/>
  <c r="L52" i="1" s="1"/>
  <c r="M52" i="1" s="1"/>
  <c r="H53" i="1" l="1"/>
  <c r="I53" i="1" l="1"/>
  <c r="J53" i="1" s="1"/>
  <c r="K53" i="1"/>
  <c r="L53" i="1" s="1"/>
  <c r="M53" i="1" s="1"/>
  <c r="H54" i="1" l="1"/>
  <c r="I54" i="1" l="1"/>
  <c r="J54" i="1" s="1"/>
  <c r="K54" i="1" s="1"/>
  <c r="L54" i="1" s="1"/>
  <c r="M54" i="1" s="1"/>
  <c r="H55" i="1" l="1"/>
  <c r="I55" i="1" l="1"/>
  <c r="J55" i="1" s="1"/>
  <c r="K55" i="1" s="1"/>
  <c r="L55" i="1" s="1"/>
  <c r="M55" i="1" s="1"/>
  <c r="H56" i="1" l="1"/>
  <c r="I56" i="1" l="1"/>
  <c r="J56" i="1" s="1"/>
  <c r="K56" i="1" s="1"/>
  <c r="L56" i="1" s="1"/>
  <c r="M56" i="1" s="1"/>
  <c r="H57" i="1" s="1"/>
  <c r="I57" i="1" l="1"/>
  <c r="J57" i="1" s="1"/>
  <c r="K57" i="1" s="1"/>
  <c r="L57" i="1" s="1"/>
  <c r="M57" i="1" s="1"/>
  <c r="H58" i="1" l="1"/>
  <c r="I58" i="1" l="1"/>
  <c r="J58" i="1" s="1"/>
  <c r="K58" i="1" s="1"/>
  <c r="L58" i="1" s="1"/>
  <c r="M58" i="1" l="1"/>
  <c r="H59" i="1"/>
  <c r="I59" i="1" l="1"/>
  <c r="J59" i="1" s="1"/>
  <c r="K59" i="1" s="1"/>
  <c r="L59" i="1" s="1"/>
  <c r="M59" i="1" s="1"/>
  <c r="H60" i="1" s="1"/>
  <c r="I60" i="1" l="1"/>
  <c r="J60" i="1" s="1"/>
  <c r="K60" i="1" s="1"/>
  <c r="L60" i="1" s="1"/>
  <c r="M60" i="1" s="1"/>
  <c r="H61" i="1" l="1"/>
  <c r="I61" i="1" l="1"/>
  <c r="J61" i="1" s="1"/>
  <c r="K61" i="1"/>
  <c r="L61" i="1" s="1"/>
  <c r="M61" i="1" s="1"/>
  <c r="H62" i="1" l="1"/>
  <c r="I62" i="1" s="1"/>
  <c r="J62" i="1" s="1"/>
  <c r="K62" i="1" s="1"/>
  <c r="L62" i="1" s="1"/>
  <c r="M62" i="1" s="1"/>
  <c r="H63" i="1" s="1"/>
  <c r="I63" i="1" l="1"/>
  <c r="J63" i="1" s="1"/>
  <c r="K63" i="1" s="1"/>
  <c r="L63" i="1" s="1"/>
  <c r="M63" i="1" s="1"/>
  <c r="H64" i="1" l="1"/>
  <c r="I64" i="1" l="1"/>
  <c r="J64" i="1" s="1"/>
  <c r="K64" i="1" s="1"/>
  <c r="L64" i="1" s="1"/>
  <c r="M64" i="1" s="1"/>
  <c r="H65" i="1" l="1"/>
  <c r="I65" i="1" s="1"/>
  <c r="J65" i="1" s="1"/>
  <c r="K65" i="1" l="1"/>
  <c r="L65" i="1" s="1"/>
  <c r="M65" i="1" s="1"/>
  <c r="H66" i="1" l="1"/>
  <c r="I66" i="1" s="1"/>
  <c r="J66" i="1" s="1"/>
  <c r="K66" i="1" s="1"/>
  <c r="L66" i="1" s="1"/>
  <c r="M66" i="1" s="1"/>
  <c r="H67" i="1" s="1"/>
  <c r="I67" i="1" l="1"/>
  <c r="J67" i="1" s="1"/>
  <c r="K67" i="1" l="1"/>
  <c r="L67" i="1" s="1"/>
  <c r="M67" i="1" s="1"/>
  <c r="H68" i="1" l="1"/>
  <c r="I68" i="1" l="1"/>
  <c r="J68" i="1" s="1"/>
  <c r="K68" i="1" s="1"/>
  <c r="L68" i="1" s="1"/>
  <c r="M68" i="1" s="1"/>
  <c r="H69" i="1" s="1"/>
  <c r="I69" i="1" l="1"/>
  <c r="J69" i="1" s="1"/>
  <c r="K69" i="1" s="1"/>
  <c r="L69" i="1" s="1"/>
  <c r="M69" i="1" s="1"/>
  <c r="H70" i="1" s="1"/>
  <c r="I70" i="1" l="1"/>
  <c r="J70" i="1" s="1"/>
  <c r="K70" i="1" s="1"/>
  <c r="L70" i="1" s="1"/>
  <c r="M70" i="1" s="1"/>
  <c r="H71" i="1" l="1"/>
  <c r="I71" i="1" s="1"/>
  <c r="J71" i="1" s="1"/>
  <c r="K71" i="1" s="1"/>
  <c r="L71" i="1" s="1"/>
  <c r="M71" i="1" s="1"/>
  <c r="H72" i="1" l="1"/>
  <c r="I72" i="1" l="1"/>
  <c r="J72" i="1" s="1"/>
  <c r="K72" i="1" s="1"/>
  <c r="L72" i="1" s="1"/>
  <c r="M72" i="1" s="1"/>
  <c r="H73" i="1" s="1"/>
  <c r="I73" i="1" l="1"/>
  <c r="J73" i="1" s="1"/>
  <c r="K73" i="1" s="1"/>
  <c r="L73" i="1" s="1"/>
  <c r="M73" i="1" s="1"/>
  <c r="H74" i="1" l="1"/>
  <c r="I74" i="1" l="1"/>
  <c r="J74" i="1" s="1"/>
  <c r="K74" i="1" s="1"/>
  <c r="L74" i="1" s="1"/>
  <c r="M74" i="1" l="1"/>
  <c r="H75" i="1" s="1"/>
  <c r="I75" i="1" l="1"/>
  <c r="J75" i="1" s="1"/>
  <c r="K75" i="1" s="1"/>
  <c r="L75" i="1" s="1"/>
  <c r="M75" i="1" s="1"/>
  <c r="H76" i="1" l="1"/>
  <c r="I76" i="1" l="1"/>
  <c r="J76" i="1" s="1"/>
  <c r="K76" i="1"/>
  <c r="L76" i="1" s="1"/>
  <c r="M76" i="1" s="1"/>
  <c r="H77" i="1" l="1"/>
  <c r="I77" i="1" l="1"/>
  <c r="J77" i="1" s="1"/>
  <c r="K77" i="1" s="1"/>
  <c r="L77" i="1" s="1"/>
  <c r="M77" i="1" s="1"/>
  <c r="H78" i="1" l="1"/>
  <c r="I78" i="1" l="1"/>
  <c r="J78" i="1" s="1"/>
  <c r="K78" i="1"/>
  <c r="L78" i="1" s="1"/>
  <c r="M78" i="1" s="1"/>
  <c r="H79" i="1" l="1"/>
  <c r="I79" i="1" l="1"/>
  <c r="J79" i="1" s="1"/>
  <c r="K79" i="1" s="1"/>
  <c r="L79" i="1" s="1"/>
  <c r="M79" i="1" s="1"/>
  <c r="H80" i="1" l="1"/>
  <c r="I80" i="1" l="1"/>
  <c r="J80" i="1" s="1"/>
  <c r="K80" i="1"/>
  <c r="L80" i="1" s="1"/>
  <c r="M80" i="1" s="1"/>
  <c r="H81" i="1" l="1"/>
  <c r="I81" i="1" l="1"/>
  <c r="J81" i="1" s="1"/>
  <c r="K81" i="1" s="1"/>
  <c r="L81" i="1" s="1"/>
  <c r="M81" i="1" s="1"/>
  <c r="H82" i="1" s="1"/>
  <c r="I82" i="1" l="1"/>
  <c r="J82" i="1" s="1"/>
  <c r="K82" i="1" s="1"/>
  <c r="L82" i="1" s="1"/>
  <c r="M82" i="1" l="1"/>
  <c r="H83" i="1"/>
  <c r="I83" i="1" l="1"/>
  <c r="J83" i="1" s="1"/>
  <c r="K83" i="1" s="1"/>
  <c r="L83" i="1" s="1"/>
  <c r="M83" i="1" s="1"/>
  <c r="H84" i="1" s="1"/>
  <c r="I84" i="1" l="1"/>
  <c r="J84" i="1" s="1"/>
  <c r="K84" i="1" s="1"/>
  <c r="L84" i="1" s="1"/>
  <c r="M84" i="1" s="1"/>
  <c r="H85" i="1" l="1"/>
  <c r="I85" i="1" l="1"/>
  <c r="J85" i="1" s="1"/>
  <c r="K85" i="1" s="1"/>
  <c r="L85" i="1" s="1"/>
  <c r="M85" i="1" s="1"/>
  <c r="H86" i="1" l="1"/>
  <c r="I86" i="1" l="1"/>
  <c r="J86" i="1" s="1"/>
  <c r="K86" i="1"/>
  <c r="L86" i="1" s="1"/>
  <c r="M86" i="1" s="1"/>
  <c r="H87" i="1" l="1"/>
  <c r="I87" i="1" l="1"/>
  <c r="J87" i="1" s="1"/>
  <c r="K87" i="1" s="1"/>
  <c r="L87" i="1" s="1"/>
  <c r="M87" i="1" s="1"/>
  <c r="H88" i="1" l="1"/>
  <c r="I88" i="1" l="1"/>
  <c r="J88" i="1" s="1"/>
  <c r="K88" i="1"/>
  <c r="L88" i="1" s="1"/>
  <c r="M88" i="1" s="1"/>
  <c r="H89" i="1" l="1"/>
  <c r="I89" i="1" l="1"/>
  <c r="J89" i="1" s="1"/>
  <c r="K89" i="1" s="1"/>
  <c r="L89" i="1" s="1"/>
  <c r="M89" i="1" s="1"/>
  <c r="H90" i="1" s="1"/>
  <c r="I90" i="1" l="1"/>
  <c r="J90" i="1" s="1"/>
  <c r="K90" i="1"/>
  <c r="L90" i="1" s="1"/>
  <c r="M90" i="1" s="1"/>
  <c r="H91" i="1" s="1"/>
  <c r="I91" i="1" l="1"/>
  <c r="J91" i="1" s="1"/>
  <c r="K91" i="1" s="1"/>
  <c r="L91" i="1" s="1"/>
  <c r="M91" i="1" s="1"/>
  <c r="H92" i="1" l="1"/>
  <c r="I92" i="1" l="1"/>
  <c r="J92" i="1" s="1"/>
  <c r="K92" i="1" s="1"/>
  <c r="L92" i="1" s="1"/>
  <c r="M92" i="1" s="1"/>
  <c r="H93" i="1" l="1"/>
  <c r="I93" i="1" l="1"/>
  <c r="J93" i="1" s="1"/>
  <c r="K93" i="1" s="1"/>
  <c r="L93" i="1" s="1"/>
  <c r="M93" i="1" s="1"/>
  <c r="H94" i="1" l="1"/>
  <c r="I94" i="1" l="1"/>
  <c r="J94" i="1" s="1"/>
  <c r="K94" i="1"/>
  <c r="L94" i="1" s="1"/>
  <c r="M94" i="1" s="1"/>
  <c r="H95" i="1" l="1"/>
  <c r="I95" i="1" l="1"/>
  <c r="J95" i="1" s="1"/>
  <c r="K95" i="1" s="1"/>
  <c r="L95" i="1" s="1"/>
  <c r="M95" i="1" s="1"/>
  <c r="H96" i="1" l="1"/>
  <c r="I96" i="1" l="1"/>
  <c r="J96" i="1" s="1"/>
  <c r="K96" i="1" s="1"/>
  <c r="L96" i="1" s="1"/>
  <c r="M96" i="1" s="1"/>
  <c r="H97" i="1" l="1"/>
  <c r="I97" i="1" l="1"/>
  <c r="J97" i="1" s="1"/>
  <c r="K97" i="1" s="1"/>
  <c r="L97" i="1" s="1"/>
  <c r="M97" i="1" s="1"/>
  <c r="H98" i="1" l="1"/>
  <c r="I98" i="1" l="1"/>
  <c r="J98" i="1" s="1"/>
  <c r="K98" i="1"/>
  <c r="L98" i="1" s="1"/>
  <c r="M98" i="1" l="1"/>
  <c r="H99" i="1" s="1"/>
  <c r="I99" i="1" l="1"/>
  <c r="J99" i="1" s="1"/>
  <c r="K99" i="1" s="1"/>
  <c r="L99" i="1" s="1"/>
  <c r="M99" i="1" s="1"/>
  <c r="H100" i="1" l="1"/>
  <c r="I100" i="1" l="1"/>
  <c r="J100" i="1" s="1"/>
  <c r="K100" i="1"/>
  <c r="L100" i="1" s="1"/>
  <c r="M100" i="1" s="1"/>
  <c r="H101" i="1" l="1"/>
  <c r="I101" i="1" l="1"/>
  <c r="J101" i="1" s="1"/>
  <c r="K101" i="1" s="1"/>
  <c r="L101" i="1" s="1"/>
  <c r="M101" i="1" s="1"/>
  <c r="H102" i="1" s="1"/>
  <c r="I102" i="1" l="1"/>
  <c r="J102" i="1" s="1"/>
  <c r="K102" i="1"/>
  <c r="L102" i="1" s="1"/>
  <c r="M102" i="1" s="1"/>
  <c r="H103" i="1" s="1"/>
  <c r="I103" i="1" l="1"/>
  <c r="J103" i="1" s="1"/>
  <c r="K103" i="1" s="1"/>
  <c r="L103" i="1" s="1"/>
  <c r="M103" i="1" s="1"/>
  <c r="H104" i="1" l="1"/>
  <c r="I104" i="1" l="1"/>
  <c r="J104" i="1" s="1"/>
  <c r="K104" i="1" s="1"/>
  <c r="L104" i="1" s="1"/>
  <c r="M104" i="1" s="1"/>
  <c r="H105" i="1" l="1"/>
  <c r="I105" i="1" l="1"/>
  <c r="J105" i="1" s="1"/>
  <c r="K105" i="1" s="1"/>
  <c r="L105" i="1" s="1"/>
  <c r="M105" i="1" s="1"/>
  <c r="H106" i="1" l="1"/>
  <c r="I106" i="1" l="1"/>
  <c r="J106" i="1" s="1"/>
  <c r="K106" i="1"/>
  <c r="L106" i="1" s="1"/>
  <c r="M106" i="1" s="1"/>
  <c r="H107" i="1" l="1"/>
  <c r="I107" i="1" l="1"/>
  <c r="J107" i="1" s="1"/>
  <c r="K107" i="1" s="1"/>
  <c r="L107" i="1" s="1"/>
  <c r="M107" i="1" s="1"/>
  <c r="H108" i="1" l="1"/>
  <c r="I108" i="1" l="1"/>
  <c r="J108" i="1" s="1"/>
  <c r="K108" i="1"/>
  <c r="L108" i="1" s="1"/>
  <c r="M108" i="1" s="1"/>
  <c r="H109" i="1" s="1"/>
  <c r="I109" i="1" l="1"/>
  <c r="J109" i="1" s="1"/>
  <c r="K109" i="1" s="1"/>
  <c r="L109" i="1" s="1"/>
  <c r="M109" i="1" s="1"/>
  <c r="H110" i="1" l="1"/>
  <c r="I110" i="1" l="1"/>
  <c r="J110" i="1" s="1"/>
  <c r="K110" i="1"/>
  <c r="L110" i="1" s="1"/>
  <c r="M110" i="1" s="1"/>
  <c r="H111" i="1" l="1"/>
  <c r="I111" i="1" l="1"/>
  <c r="J111" i="1" s="1"/>
  <c r="K111" i="1" s="1"/>
  <c r="L111" i="1" s="1"/>
  <c r="M111" i="1" s="1"/>
  <c r="H112" i="1" s="1"/>
  <c r="I112" i="1" l="1"/>
  <c r="J112" i="1" s="1"/>
  <c r="K112" i="1"/>
  <c r="L112" i="1" s="1"/>
  <c r="M112" i="1" s="1"/>
  <c r="H113" i="1" l="1"/>
  <c r="I113" i="1" l="1"/>
  <c r="J113" i="1" s="1"/>
  <c r="K113" i="1" s="1"/>
  <c r="L113" i="1" s="1"/>
  <c r="M113" i="1" s="1"/>
  <c r="H114" i="1" l="1"/>
  <c r="I114" i="1" l="1"/>
  <c r="J114" i="1" s="1"/>
  <c r="K114" i="1"/>
  <c r="L114" i="1" s="1"/>
  <c r="M114" i="1" s="1"/>
  <c r="H115" i="1" l="1"/>
  <c r="I115" i="1" l="1"/>
  <c r="J115" i="1" s="1"/>
  <c r="K115" i="1" s="1"/>
  <c r="L115" i="1" s="1"/>
  <c r="M115" i="1" s="1"/>
  <c r="H116" i="1" l="1"/>
  <c r="I116" i="1" l="1"/>
  <c r="J116" i="1" s="1"/>
  <c r="K116" i="1"/>
  <c r="L116" i="1" s="1"/>
  <c r="M116" i="1" s="1"/>
  <c r="H117" i="1" s="1"/>
  <c r="I117" i="1" l="1"/>
  <c r="J117" i="1" s="1"/>
  <c r="K117" i="1" s="1"/>
  <c r="L117" i="1" s="1"/>
  <c r="M117" i="1" s="1"/>
  <c r="H118" i="1" l="1"/>
  <c r="I118" i="1" l="1"/>
  <c r="J118" i="1" s="1"/>
  <c r="K118" i="1" s="1"/>
  <c r="L118" i="1" l="1"/>
  <c r="M118" i="1" s="1"/>
  <c r="H119" i="1" l="1"/>
  <c r="I119" i="1" l="1"/>
  <c r="J119" i="1" s="1"/>
  <c r="K119" i="1" s="1"/>
  <c r="L119" i="1" s="1"/>
  <c r="M119" i="1" s="1"/>
  <c r="H120" i="1" l="1"/>
  <c r="I120" i="1" l="1"/>
  <c r="J120" i="1" s="1"/>
  <c r="K120" i="1"/>
  <c r="L120" i="1" s="1"/>
  <c r="M120" i="1" s="1"/>
  <c r="H121" i="1" l="1"/>
  <c r="I121" i="1" l="1"/>
  <c r="J121" i="1" s="1"/>
  <c r="K121" i="1" s="1"/>
  <c r="L121" i="1" s="1"/>
  <c r="M121" i="1" s="1"/>
  <c r="H122" i="1" l="1"/>
  <c r="I122" i="1" l="1"/>
  <c r="J122" i="1" s="1"/>
  <c r="K122" i="1" s="1"/>
  <c r="L122" i="1" s="1"/>
  <c r="M122" i="1" s="1"/>
  <c r="H123" i="1" l="1"/>
  <c r="I123" i="1" l="1"/>
  <c r="J123" i="1" s="1"/>
  <c r="K123" i="1" s="1"/>
  <c r="L123" i="1" s="1"/>
  <c r="M123" i="1" s="1"/>
  <c r="H124" i="1" l="1"/>
  <c r="I124" i="1" s="1"/>
  <c r="J124" i="1" s="1"/>
  <c r="K124" i="1" s="1"/>
  <c r="L124" i="1" s="1"/>
  <c r="M124" i="1" s="1"/>
  <c r="H125" i="1" l="1"/>
  <c r="I125" i="1" l="1"/>
  <c r="J125" i="1" s="1"/>
  <c r="K125" i="1" s="1"/>
  <c r="L125" i="1" s="1"/>
  <c r="M125" i="1" s="1"/>
  <c r="H126" i="1" l="1"/>
  <c r="I126" i="1" l="1"/>
  <c r="J126" i="1" s="1"/>
  <c r="K126" i="1" s="1"/>
  <c r="L126" i="1" s="1"/>
  <c r="M126" i="1" s="1"/>
  <c r="H127" i="1" l="1"/>
  <c r="I127" i="1" l="1"/>
  <c r="J127" i="1" s="1"/>
  <c r="K127" i="1" s="1"/>
  <c r="L127" i="1" s="1"/>
  <c r="M127" i="1" s="1"/>
  <c r="H128" i="1" s="1"/>
  <c r="I128" i="1" l="1"/>
  <c r="J128" i="1" s="1"/>
  <c r="K128" i="1" s="1"/>
  <c r="L128" i="1" s="1"/>
  <c r="M128" i="1" s="1"/>
  <c r="H129" i="1" l="1"/>
  <c r="I129" i="1" l="1"/>
  <c r="J129" i="1" s="1"/>
  <c r="K129" i="1"/>
  <c r="L129" i="1" s="1"/>
  <c r="M129" i="1" s="1"/>
  <c r="H130" i="1" l="1"/>
  <c r="I130" i="1" l="1"/>
  <c r="J130" i="1" s="1"/>
  <c r="K130" i="1"/>
  <c r="L130" i="1" s="1"/>
  <c r="M130" i="1" s="1"/>
  <c r="H131" i="1" l="1"/>
  <c r="I131" i="1" l="1"/>
  <c r="J131" i="1" s="1"/>
  <c r="K131" i="1" s="1"/>
  <c r="L131" i="1" s="1"/>
  <c r="M131" i="1" s="1"/>
  <c r="H132" i="1" l="1"/>
  <c r="I132" i="1" l="1"/>
  <c r="J132" i="1" s="1"/>
  <c r="K132" i="1" s="1"/>
  <c r="L132" i="1" s="1"/>
  <c r="M132" i="1" s="1"/>
  <c r="H133" i="1" l="1"/>
  <c r="I133" i="1" l="1"/>
  <c r="J133" i="1" s="1"/>
  <c r="K133" i="1"/>
  <c r="L133" i="1" s="1"/>
  <c r="M133" i="1" l="1"/>
  <c r="H134" i="1"/>
  <c r="I134" i="1" l="1"/>
  <c r="J134" i="1" s="1"/>
  <c r="K134" i="1" s="1"/>
  <c r="L134" i="1" s="1"/>
  <c r="M134" i="1" s="1"/>
  <c r="H135" i="1" l="1"/>
  <c r="I135" i="1" l="1"/>
  <c r="J135" i="1" s="1"/>
  <c r="K135" i="1" s="1"/>
  <c r="L135" i="1" s="1"/>
  <c r="M135" i="1" s="1"/>
  <c r="H136" i="1" l="1"/>
  <c r="I136" i="1" l="1"/>
  <c r="J136" i="1" s="1"/>
  <c r="K136" i="1" s="1"/>
  <c r="L136" i="1" s="1"/>
  <c r="M136" i="1" s="1"/>
  <c r="H137" i="1" l="1"/>
  <c r="I137" i="1" l="1"/>
  <c r="J137" i="1" s="1"/>
  <c r="K137" i="1" s="1"/>
  <c r="L137" i="1" s="1"/>
  <c r="M137" i="1" s="1"/>
  <c r="H138" i="1" l="1"/>
  <c r="I138" i="1" l="1"/>
  <c r="J138" i="1" s="1"/>
  <c r="K138" i="1" s="1"/>
  <c r="L138" i="1" s="1"/>
  <c r="M138" i="1" s="1"/>
  <c r="H139" i="1" l="1"/>
  <c r="I139" i="1" l="1"/>
  <c r="J139" i="1" s="1"/>
  <c r="K139" i="1"/>
  <c r="L139" i="1" s="1"/>
  <c r="M139" i="1" s="1"/>
  <c r="H140" i="1" l="1"/>
  <c r="I140" i="1" l="1"/>
  <c r="J140" i="1" s="1"/>
  <c r="K140" i="1" s="1"/>
  <c r="L140" i="1" s="1"/>
  <c r="M140" i="1" s="1"/>
  <c r="H141" i="1" l="1"/>
  <c r="I141" i="1" l="1"/>
  <c r="J141" i="1" s="1"/>
  <c r="K141" i="1" s="1"/>
  <c r="L141" i="1" s="1"/>
  <c r="M141" i="1" s="1"/>
  <c r="H142" i="1" l="1"/>
  <c r="I142" i="1" l="1"/>
  <c r="J142" i="1" s="1"/>
  <c r="K142" i="1" s="1"/>
  <c r="L142" i="1" s="1"/>
  <c r="M142" i="1" s="1"/>
  <c r="H143" i="1" l="1"/>
  <c r="I143" i="1" l="1"/>
  <c r="J143" i="1" s="1"/>
  <c r="K143" i="1" s="1"/>
  <c r="L143" i="1" s="1"/>
  <c r="M143" i="1" s="1"/>
  <c r="H144" i="1" l="1"/>
  <c r="I144" i="1" l="1"/>
  <c r="J144" i="1" s="1"/>
  <c r="K144" i="1" s="1"/>
  <c r="L144" i="1" s="1"/>
  <c r="M144" i="1" s="1"/>
  <c r="H145" i="1" l="1"/>
  <c r="I145" i="1" l="1"/>
  <c r="J145" i="1" s="1"/>
  <c r="K145" i="1" s="1"/>
  <c r="L145" i="1" s="1"/>
  <c r="M145" i="1" s="1"/>
  <c r="H146" i="1" l="1"/>
  <c r="I146" i="1" l="1"/>
  <c r="J146" i="1" s="1"/>
  <c r="K146" i="1" s="1"/>
  <c r="L146" i="1" s="1"/>
  <c r="M146" i="1" s="1"/>
  <c r="H147" i="1" l="1"/>
  <c r="I147" i="1" l="1"/>
  <c r="J147" i="1" s="1"/>
  <c r="K147" i="1"/>
  <c r="L147" i="1" s="1"/>
  <c r="M147" i="1" s="1"/>
  <c r="H148" i="1" l="1"/>
  <c r="I148" i="1" l="1"/>
  <c r="J148" i="1" s="1"/>
  <c r="K148" i="1" s="1"/>
  <c r="L148" i="1" s="1"/>
  <c r="M148" i="1" s="1"/>
  <c r="H149" i="1" l="1"/>
  <c r="I149" i="1" l="1"/>
  <c r="J149" i="1" s="1"/>
  <c r="K149" i="1" s="1"/>
  <c r="L149" i="1" s="1"/>
  <c r="M149" i="1" s="1"/>
  <c r="H150" i="1" l="1"/>
  <c r="I150" i="1" l="1"/>
  <c r="J150" i="1" s="1"/>
  <c r="K150" i="1" s="1"/>
  <c r="L150" i="1" s="1"/>
  <c r="M150" i="1" s="1"/>
  <c r="H151" i="1" s="1"/>
  <c r="I151" i="1" l="1"/>
  <c r="J151" i="1" s="1"/>
  <c r="K151" i="1"/>
  <c r="L151" i="1" s="1"/>
  <c r="M151" i="1" s="1"/>
  <c r="H152" i="1" l="1"/>
  <c r="I152" i="1" l="1"/>
  <c r="J152" i="1" s="1"/>
  <c r="K152" i="1" s="1"/>
  <c r="L152" i="1" s="1"/>
  <c r="M152" i="1" s="1"/>
  <c r="H153" i="1" l="1"/>
  <c r="I153" i="1" l="1"/>
  <c r="J153" i="1" s="1"/>
  <c r="K153" i="1"/>
  <c r="L153" i="1" s="1"/>
  <c r="M153" i="1" s="1"/>
  <c r="H154" i="1" l="1"/>
  <c r="I154" i="1" l="1"/>
  <c r="J154" i="1" s="1"/>
  <c r="K154" i="1" s="1"/>
  <c r="L154" i="1" s="1"/>
  <c r="M154" i="1" s="1"/>
  <c r="H155" i="1" l="1"/>
  <c r="I155" i="1" l="1"/>
  <c r="J155" i="1" s="1"/>
  <c r="K155" i="1"/>
  <c r="L155" i="1" s="1"/>
  <c r="M155" i="1" s="1"/>
  <c r="H156" i="1" l="1"/>
  <c r="I156" i="1" l="1"/>
  <c r="J156" i="1" s="1"/>
  <c r="K156" i="1" s="1"/>
  <c r="L156" i="1" s="1"/>
  <c r="M156" i="1" s="1"/>
  <c r="H157" i="1" s="1"/>
  <c r="I157" i="1" l="1"/>
  <c r="J157" i="1" s="1"/>
  <c r="K157" i="1"/>
  <c r="L157" i="1" s="1"/>
  <c r="M157" i="1" s="1"/>
  <c r="H158" i="1" l="1"/>
  <c r="I158" i="1" l="1"/>
  <c r="J158" i="1" s="1"/>
  <c r="K158" i="1" s="1"/>
  <c r="L158" i="1" s="1"/>
  <c r="M158" i="1" s="1"/>
  <c r="H159" i="1" l="1"/>
  <c r="I159" i="1" l="1"/>
  <c r="J159" i="1" s="1"/>
  <c r="K159" i="1"/>
  <c r="L159" i="1" s="1"/>
  <c r="M159" i="1" s="1"/>
  <c r="H160" i="1" l="1"/>
  <c r="I160" i="1" l="1"/>
  <c r="J160" i="1" s="1"/>
  <c r="K160" i="1" s="1"/>
  <c r="L160" i="1" s="1"/>
  <c r="M160" i="1" s="1"/>
  <c r="H161" i="1" l="1"/>
  <c r="I161" i="1" l="1"/>
  <c r="J161" i="1" s="1"/>
  <c r="K161" i="1"/>
  <c r="L161" i="1" s="1"/>
  <c r="M161" i="1" s="1"/>
  <c r="H162" i="1" l="1"/>
  <c r="I162" i="1" l="1"/>
  <c r="J162" i="1" s="1"/>
  <c r="K162" i="1" s="1"/>
  <c r="L162" i="1" s="1"/>
  <c r="M162" i="1" s="1"/>
  <c r="H163" i="1" l="1"/>
  <c r="I163" i="1" l="1"/>
  <c r="J163" i="1" s="1"/>
  <c r="K163" i="1"/>
  <c r="L163" i="1" s="1"/>
  <c r="M163" i="1" s="1"/>
  <c r="H164" i="1" l="1"/>
  <c r="I164" i="1" l="1"/>
  <c r="J164" i="1" s="1"/>
  <c r="K164" i="1" s="1"/>
  <c r="L164" i="1" s="1"/>
  <c r="M164" i="1" s="1"/>
  <c r="H165" i="1" l="1"/>
  <c r="I165" i="1" l="1"/>
  <c r="J165" i="1" s="1"/>
  <c r="K165" i="1"/>
  <c r="L165" i="1" s="1"/>
  <c r="M165" i="1" s="1"/>
  <c r="H166" i="1" l="1"/>
  <c r="I166" i="1" l="1"/>
  <c r="J166" i="1" s="1"/>
  <c r="K166" i="1" s="1"/>
  <c r="L166" i="1" s="1"/>
  <c r="M166" i="1" s="1"/>
  <c r="H167" i="1" l="1"/>
  <c r="I167" i="1" l="1"/>
  <c r="J167" i="1" s="1"/>
  <c r="K167" i="1"/>
  <c r="L167" i="1" s="1"/>
  <c r="M167" i="1" s="1"/>
  <c r="H168" i="1" l="1"/>
  <c r="I168" i="1" l="1"/>
  <c r="J168" i="1" s="1"/>
  <c r="K168" i="1" s="1"/>
  <c r="L168" i="1" s="1"/>
  <c r="M168" i="1" s="1"/>
  <c r="H169" i="1" l="1"/>
  <c r="I169" i="1" l="1"/>
  <c r="J169" i="1" s="1"/>
  <c r="K169" i="1"/>
  <c r="L169" i="1" s="1"/>
  <c r="M169" i="1" s="1"/>
  <c r="H170" i="1" l="1"/>
  <c r="I170" i="1" l="1"/>
  <c r="J170" i="1" s="1"/>
  <c r="K170" i="1" s="1"/>
  <c r="L170" i="1" s="1"/>
  <c r="M170" i="1" s="1"/>
  <c r="H171" i="1" l="1"/>
  <c r="I171" i="1" l="1"/>
  <c r="J171" i="1" s="1"/>
  <c r="K171" i="1" s="1"/>
  <c r="L171" i="1" s="1"/>
  <c r="M171" i="1" s="1"/>
  <c r="H172" i="1" l="1"/>
  <c r="I172" i="1" l="1"/>
  <c r="J172" i="1" s="1"/>
  <c r="K172" i="1" s="1"/>
  <c r="L172" i="1" s="1"/>
  <c r="M172" i="1" s="1"/>
  <c r="H173" i="1" s="1"/>
  <c r="I173" i="1" l="1"/>
  <c r="J173" i="1" s="1"/>
  <c r="K173" i="1"/>
  <c r="L173" i="1" s="1"/>
  <c r="M173" i="1" s="1"/>
  <c r="H174" i="1" l="1"/>
  <c r="I174" i="1" l="1"/>
  <c r="J174" i="1" s="1"/>
  <c r="K174" i="1" s="1"/>
  <c r="L174" i="1" s="1"/>
  <c r="M174" i="1" s="1"/>
  <c r="H175" i="1" l="1"/>
  <c r="I175" i="1" l="1"/>
  <c r="J175" i="1" s="1"/>
  <c r="K175" i="1"/>
  <c r="L175" i="1" s="1"/>
  <c r="M175" i="1" s="1"/>
  <c r="H176" i="1" l="1"/>
  <c r="I176" i="1" l="1"/>
  <c r="J176" i="1" s="1"/>
  <c r="K176" i="1" s="1"/>
  <c r="L176" i="1" s="1"/>
  <c r="M176" i="1" s="1"/>
  <c r="H177" i="1" l="1"/>
  <c r="I177" i="1" l="1"/>
  <c r="J177" i="1" s="1"/>
  <c r="K177" i="1" s="1"/>
  <c r="L177" i="1" s="1"/>
  <c r="M177" i="1" s="1"/>
  <c r="H178" i="1" l="1"/>
  <c r="I178" i="1" l="1"/>
  <c r="J178" i="1" s="1"/>
  <c r="K178" i="1" s="1"/>
  <c r="L178" i="1" s="1"/>
  <c r="M178" i="1" s="1"/>
  <c r="H179" i="1" l="1"/>
  <c r="I179" i="1" l="1"/>
  <c r="J179" i="1" s="1"/>
  <c r="K179" i="1"/>
  <c r="L179" i="1" s="1"/>
  <c r="M179" i="1" s="1"/>
  <c r="H180" i="1" l="1"/>
  <c r="I180" i="1" l="1"/>
  <c r="J180" i="1" s="1"/>
  <c r="K180" i="1" s="1"/>
  <c r="L180" i="1" s="1"/>
  <c r="M180" i="1" s="1"/>
  <c r="H181" i="1" l="1"/>
  <c r="I181" i="1" l="1"/>
  <c r="J181" i="1" s="1"/>
  <c r="K181" i="1"/>
  <c r="L181" i="1" s="1"/>
  <c r="M181" i="1" s="1"/>
</calcChain>
</file>

<file path=xl/sharedStrings.xml><?xml version="1.0" encoding="utf-8"?>
<sst xmlns="http://schemas.openxmlformats.org/spreadsheetml/2006/main" count="18" uniqueCount="13">
  <si>
    <t>t</t>
  </si>
  <si>
    <t>h</t>
  </si>
  <si>
    <t>f</t>
  </si>
  <si>
    <t>k1</t>
  </si>
  <si>
    <t>k2</t>
  </si>
  <si>
    <t>k3</t>
  </si>
  <si>
    <t>k4</t>
  </si>
  <si>
    <t>y</t>
  </si>
  <si>
    <t>x</t>
  </si>
  <si>
    <t>dt=</t>
  </si>
  <si>
    <t>h=</t>
  </si>
  <si>
    <t>This is the example in the lecture notes</t>
  </si>
  <si>
    <t>This is the assignment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</si>
</sst>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Sheet1!$G$13:$G$181</c:f>
              <c:numCache>
                <c:formatCode>General</c:formatCode>
                <c:ptCount val="16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</c:numCache>
            </c:numRef>
          </c:xVal>
          <c:yVal>
            <c:numRef>
              <c:f>Sheet1!$H$13:$H$181</c:f>
              <c:numCache>
                <c:formatCode>General</c:formatCode>
                <c:ptCount val="169"/>
                <c:pt idx="0">
                  <c:v>2.75</c:v>
                </c:pt>
                <c:pt idx="1">
                  <c:v>2.7097683238055215</c:v>
                </c:pt>
                <c:pt idx="2">
                  <c:v>2.6698331088610896</c:v>
                </c:pt>
                <c:pt idx="3">
                  <c:v>2.6301943551667057</c:v>
                </c:pt>
                <c:pt idx="4">
                  <c:v>2.5908520627223712</c:v>
                </c:pt>
                <c:pt idx="5">
                  <c:v>2.5518062315280878</c:v>
                </c:pt>
                <c:pt idx="6">
                  <c:v>2.5130568615838569</c:v>
                </c:pt>
                <c:pt idx="7">
                  <c:v>2.4746039528896806</c:v>
                </c:pt>
                <c:pt idx="8">
                  <c:v>2.4364475054455603</c:v>
                </c:pt>
                <c:pt idx="9">
                  <c:v>2.3985875192514978</c:v>
                </c:pt>
                <c:pt idx="10">
                  <c:v>2.3610239943074949</c:v>
                </c:pt>
                <c:pt idx="11">
                  <c:v>2.3237569306135533</c:v>
                </c:pt>
                <c:pt idx="12">
                  <c:v>2.2867863281696752</c:v>
                </c:pt>
                <c:pt idx="13">
                  <c:v>2.2501121869758629</c:v>
                </c:pt>
                <c:pt idx="14">
                  <c:v>2.2137345070321182</c:v>
                </c:pt>
                <c:pt idx="15">
                  <c:v>2.1776532883384436</c:v>
                </c:pt>
                <c:pt idx="16">
                  <c:v>2.1418685308948411</c:v>
                </c:pt>
                <c:pt idx="17">
                  <c:v>2.1063802347013136</c:v>
                </c:pt>
                <c:pt idx="18">
                  <c:v>2.0711883997578635</c:v>
                </c:pt>
                <c:pt idx="19">
                  <c:v>2.0362930260644934</c:v>
                </c:pt>
                <c:pt idx="20">
                  <c:v>2.0016941136212059</c:v>
                </c:pt>
                <c:pt idx="21">
                  <c:v>1.9673916624280041</c:v>
                </c:pt>
                <c:pt idx="22">
                  <c:v>1.933385672484891</c:v>
                </c:pt>
                <c:pt idx="23">
                  <c:v>1.8996761437918697</c:v>
                </c:pt>
                <c:pt idx="24">
                  <c:v>1.8662630763489436</c:v>
                </c:pt>
                <c:pt idx="25">
                  <c:v>1.833146470156116</c:v>
                </c:pt>
                <c:pt idx="26">
                  <c:v>1.8003263252133905</c:v>
                </c:pt>
                <c:pt idx="27">
                  <c:v>1.767802641520771</c:v>
                </c:pt>
                <c:pt idx="28">
                  <c:v>1.7355754190782615</c:v>
                </c:pt>
                <c:pt idx="29">
                  <c:v>1.7036446578858662</c:v>
                </c:pt>
                <c:pt idx="30">
                  <c:v>1.6720103579435892</c:v>
                </c:pt>
                <c:pt idx="31">
                  <c:v>1.6406725192514351</c:v>
                </c:pt>
                <c:pt idx="32">
                  <c:v>1.6096311418094087</c:v>
                </c:pt>
                <c:pt idx="33">
                  <c:v>1.5788862256175149</c:v>
                </c:pt>
                <c:pt idx="34">
                  <c:v>1.5484377706757591</c:v>
                </c:pt>
                <c:pt idx="35">
                  <c:v>1.5182857769841465</c:v>
                </c:pt>
                <c:pt idx="36">
                  <c:v>1.4884302445426831</c:v>
                </c:pt>
                <c:pt idx="37">
                  <c:v>1.4588711733513751</c:v>
                </c:pt>
                <c:pt idx="38">
                  <c:v>1.4296085634102285</c:v>
                </c:pt>
                <c:pt idx="39">
                  <c:v>1.4006424147192502</c:v>
                </c:pt>
                <c:pt idx="40">
                  <c:v>1.3719727272784472</c:v>
                </c:pt>
                <c:pt idx="41">
                  <c:v>1.3435995010878272</c:v>
                </c:pt>
                <c:pt idx="42">
                  <c:v>1.3155227361473978</c:v>
                </c:pt>
                <c:pt idx="43">
                  <c:v>1.2877424324571671</c:v>
                </c:pt>
                <c:pt idx="44">
                  <c:v>1.2602585900171441</c:v>
                </c:pt>
                <c:pt idx="45">
                  <c:v>1.2330712088273379</c:v>
                </c:pt>
                <c:pt idx="46">
                  <c:v>1.2061802888877582</c:v>
                </c:pt>
                <c:pt idx="47">
                  <c:v>1.1795858301984152</c:v>
                </c:pt>
                <c:pt idx="48">
                  <c:v>1.1532878327593197</c:v>
                </c:pt>
                <c:pt idx="49">
                  <c:v>1.1272862965704833</c:v>
                </c:pt>
                <c:pt idx="50">
                  <c:v>1.1015812216319181</c:v>
                </c:pt>
                <c:pt idx="51">
                  <c:v>1.0761726079436369</c:v>
                </c:pt>
                <c:pt idx="52">
                  <c:v>1.0510604555056533</c:v>
                </c:pt>
                <c:pt idx="53">
                  <c:v>1.0262447643179817</c:v>
                </c:pt>
                <c:pt idx="54">
                  <c:v>1.0017255343806375</c:v>
                </c:pt>
                <c:pt idx="55">
                  <c:v>0.97750276569363703</c:v>
                </c:pt>
                <c:pt idx="56">
                  <c:v>0.95357645825699766</c:v>
                </c:pt>
                <c:pt idx="57">
                  <c:v>0.92994661207073781</c:v>
                </c:pt>
                <c:pt idx="58">
                  <c:v>0.90661322713487702</c:v>
                </c:pt>
                <c:pt idx="59">
                  <c:v>0.88357630344943616</c:v>
                </c:pt>
                <c:pt idx="60">
                  <c:v>0.86083584101443755</c:v>
                </c:pt>
                <c:pt idx="61">
                  <c:v>0.83839183982990506</c:v>
                </c:pt>
                <c:pt idx="62">
                  <c:v>0.816244299895864</c:v>
                </c:pt>
                <c:pt idx="63">
                  <c:v>0.79439322121234157</c:v>
                </c:pt>
                <c:pt idx="64">
                  <c:v>0.77283860377936675</c:v>
                </c:pt>
                <c:pt idx="65">
                  <c:v>0.75158044759697074</c:v>
                </c:pt>
                <c:pt idx="66">
                  <c:v>0.73061875266518683</c:v>
                </c:pt>
                <c:pt idx="67">
                  <c:v>0.7099535189840509</c:v>
                </c:pt>
                <c:pt idx="68">
                  <c:v>0.68958474655360147</c:v>
                </c:pt>
                <c:pt idx="69">
                  <c:v>0.66951243537387983</c:v>
                </c:pt>
                <c:pt idx="70">
                  <c:v>0.64973658544493051</c:v>
                </c:pt>
                <c:pt idx="71">
                  <c:v>0.63025719676680148</c:v>
                </c:pt>
                <c:pt idx="72">
                  <c:v>0.61107426933954445</c:v>
                </c:pt>
                <c:pt idx="73">
                  <c:v>0.5921878031632154</c:v>
                </c:pt>
                <c:pt idx="74">
                  <c:v>0.57359779823787482</c:v>
                </c:pt>
                <c:pt idx="75">
                  <c:v>0.55530425456358812</c:v>
                </c:pt>
                <c:pt idx="76">
                  <c:v>0.53730717214042634</c:v>
                </c:pt>
                <c:pt idx="77">
                  <c:v>0.51960655096846653</c:v>
                </c:pt>
                <c:pt idx="78">
                  <c:v>0.50220239104779241</c:v>
                </c:pt>
                <c:pt idx="79">
                  <c:v>0.48509469237849523</c:v>
                </c:pt>
                <c:pt idx="80">
                  <c:v>0.46828345496067442</c:v>
                </c:pt>
                <c:pt idx="81">
                  <c:v>0.45176867879443861</c:v>
                </c:pt>
                <c:pt idx="82">
                  <c:v>0.43555036387990648</c:v>
                </c:pt>
                <c:pt idx="83">
                  <c:v>0.41962851021720815</c:v>
                </c:pt>
                <c:pt idx="84">
                  <c:v>0.40400311780648634</c:v>
                </c:pt>
                <c:pt idx="85">
                  <c:v>0.38867418664789793</c:v>
                </c:pt>
                <c:pt idx="86">
                  <c:v>0.37364171674161573</c:v>
                </c:pt>
                <c:pt idx="87">
                  <c:v>0.35890570808783034</c:v>
                </c:pt>
                <c:pt idx="88">
                  <c:v>0.34446616068675251</c:v>
                </c:pt>
                <c:pt idx="89">
                  <c:v>0.3303230745386157</c:v>
                </c:pt>
                <c:pt idx="90">
                  <c:v>0.3164764496436791</c:v>
                </c:pt>
                <c:pt idx="91">
                  <c:v>0.30292628600223098</c:v>
                </c:pt>
                <c:pt idx="92">
                  <c:v>0.28967258361459297</c:v>
                </c:pt>
                <c:pt idx="93">
                  <c:v>0.27671534248112456</c:v>
                </c:pt>
                <c:pt idx="94">
                  <c:v>0.26405456260222859</c:v>
                </c:pt>
                <c:pt idx="95">
                  <c:v>0.25169024397835793</c:v>
                </c:pt>
                <c:pt idx="96">
                  <c:v>0.23962238661002272</c:v>
                </c:pt>
                <c:pt idx="97">
                  <c:v>0.22785099049779967</c:v>
                </c:pt>
                <c:pt idx="98">
                  <c:v>0.2163760556423425</c:v>
                </c:pt>
                <c:pt idx="99">
                  <c:v>0.20519758204439476</c:v>
                </c:pt>
                <c:pt idx="100">
                  <c:v>0.19431556970480499</c:v>
                </c:pt>
                <c:pt idx="101">
                  <c:v>0.18373001862454505</c:v>
                </c:pt>
                <c:pt idx="102">
                  <c:v>0.17344092880473228</c:v>
                </c:pt>
                <c:pt idx="103">
                  <c:v>0.16344830024665633</c:v>
                </c:pt>
                <c:pt idx="104">
                  <c:v>0.15375213295181225</c:v>
                </c:pt>
                <c:pt idx="105">
                  <c:v>0.14435242692194086</c:v>
                </c:pt>
                <c:pt idx="106">
                  <c:v>0.13524918215907891</c:v>
                </c:pt>
                <c:pt idx="107">
                  <c:v>0.12644239866562157</c:v>
                </c:pt>
                <c:pt idx="108">
                  <c:v>0.1179320764444009</c:v>
                </c:pt>
                <c:pt idx="109">
                  <c:v>0.10971821549878499</c:v>
                </c:pt>
                <c:pt idx="110">
                  <c:v>0.10180081583280449</c:v>
                </c:pt>
                <c:pt idx="111">
                  <c:v>9.4179877451315369E-2</c:v>
                </c:pt>
                <c:pt idx="112">
                  <c:v>8.685540036021025E-2</c:v>
                </c:pt>
                <c:pt idx="113">
                  <c:v>7.9827384566695719E-2</c:v>
                </c:pt>
                <c:pt idx="114">
                  <c:v>7.3095830079660182E-2</c:v>
                </c:pt>
                <c:pt idx="115">
                  <c:v>6.6660736910167578E-2</c:v>
                </c:pt>
                <c:pt idx="116">
                  <c:v>6.0522105072128976E-2</c:v>
                </c:pt>
                <c:pt idx="117">
                  <c:v>5.4679934583228777E-2</c:v>
                </c:pt>
                <c:pt idx="118">
                  <c:v>4.9134225466222502E-2</c:v>
                </c:pt>
                <c:pt idx="119">
                  <c:v>4.3884977750786508E-2</c:v>
                </c:pt>
                <c:pt idx="120">
                  <c:v>3.8932191476205004E-2</c:v>
                </c:pt>
                <c:pt idx="121">
                  <c:v>3.4275866695357149E-2</c:v>
                </c:pt>
                <c:pt idx="122">
                  <c:v>2.991600348077542E-2</c:v>
                </c:pt>
                <c:pt idx="123">
                  <c:v>2.585260193410201E-2</c:v>
                </c:pt>
                <c:pt idx="124">
                  <c:v>2.2085662201307275E-2</c:v>
                </c:pt>
                <c:pt idx="125">
                  <c:v>1.8615184498057373E-2</c:v>
                </c:pt>
                <c:pt idx="126">
                  <c:v>1.5441169153762178E-2</c:v>
                </c:pt>
                <c:pt idx="127">
                  <c:v>1.256361669182472E-2</c:v>
                </c:pt>
                <c:pt idx="128">
                  <c:v>9.9825279844872935E-3</c:v>
                </c:pt>
                <c:pt idx="129">
                  <c:v>7.6979045732542273E-3</c:v>
                </c:pt>
                <c:pt idx="130">
                  <c:v>5.7097493923050132E-3</c:v>
                </c:pt>
                <c:pt idx="131">
                  <c:v>4.0180685951248058E-3</c:v>
                </c:pt>
                <c:pt idx="132">
                  <c:v>2.622876911871388E-3</c:v>
                </c:pt>
                <c:pt idx="133">
                  <c:v>1.5242170870059474E-3</c:v>
                </c:pt>
                <c:pt idx="134">
                  <c:v>7.2225831960530992E-4</c:v>
                </c:pt>
                <c:pt idx="135">
                  <c:v>2.1824927488843157E-4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296"/>
        <c:axId val="124185216"/>
      </c:scatterChart>
      <c:valAx>
        <c:axId val="124183296"/>
        <c:scaling>
          <c:orientation val="minMax"/>
          <c:max val="1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185216"/>
        <c:crosses val="autoZero"/>
        <c:crossBetween val="midCat"/>
      </c:valAx>
      <c:valAx>
        <c:axId val="12418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1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76200</xdr:rowOff>
    </xdr:from>
    <xdr:to>
      <xdr:col>21</xdr:col>
      <xdr:colOff>190500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T28:Z39" totalsRowShown="0">
  <autoFilter ref="T28:Z39"/>
  <tableColumns count="7">
    <tableColumn id="1" name="x">
      <calculatedColumnFormula>T28+$U$26</calculatedColumnFormula>
    </tableColumn>
    <tableColumn id="2" name="y">
      <calculatedColumnFormula>U28+(W28+2*X28+2*Y28+Z28)/6</calculatedColumnFormula>
    </tableColumn>
    <tableColumn id="3" name="f">
      <calculatedColumnFormula>U29-T29^2</calculatedColumnFormula>
    </tableColumn>
    <tableColumn id="4" name="k1">
      <calculatedColumnFormula>$U$26*V29</calculatedColumnFormula>
    </tableColumn>
    <tableColumn id="5" name="k2">
      <calculatedColumnFormula>$U$26*((U29+W29/2)-($U$26/2+T29)^2)</calculatedColumnFormula>
    </tableColumn>
    <tableColumn id="6" name="k3">
      <calculatedColumnFormula>$U$26*((U29+X29/2)-($U$26/2+T29)^2)</calculatedColumnFormula>
    </tableColumn>
    <tableColumn id="7" name="k4">
      <calculatedColumnFormula>$U$26*((U29+Y29)-($U$26+T29)^2)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Z181"/>
  <sheetViews>
    <sheetView tabSelected="1" workbookViewId="0">
      <selection activeCell="D9" sqref="D9"/>
    </sheetView>
  </sheetViews>
  <sheetFormatPr defaultRowHeight="15"/>
  <sheetData>
    <row r="7" spans="7:13">
      <c r="G7" s="1" t="s">
        <v>12</v>
      </c>
      <c r="H7" s="1"/>
      <c r="I7" s="1"/>
      <c r="J7" s="1"/>
      <c r="K7" s="1"/>
      <c r="L7" s="1"/>
      <c r="M7" s="1"/>
    </row>
    <row r="8" spans="7:13">
      <c r="G8" s="1"/>
      <c r="H8" s="1"/>
      <c r="I8" s="1"/>
      <c r="J8" s="1"/>
      <c r="K8" s="1"/>
      <c r="L8" s="1"/>
      <c r="M8" s="1"/>
    </row>
    <row r="10" spans="7:13">
      <c r="G10" t="s">
        <v>9</v>
      </c>
      <c r="H10">
        <v>100</v>
      </c>
    </row>
    <row r="12" spans="7:13">
      <c r="G12" t="s">
        <v>0</v>
      </c>
      <c r="H12" t="s">
        <v>1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7:13">
      <c r="G13">
        <v>0</v>
      </c>
      <c r="H13">
        <v>2.75</v>
      </c>
      <c r="I13">
        <f>-0.0002435*SQRT(H13)</f>
        <v>-4.0379906822576996E-4</v>
      </c>
      <c r="J13">
        <f t="shared" ref="J13:J44" si="0">$H$10*I13</f>
        <v>-4.0379906822577E-2</v>
      </c>
      <c r="K13">
        <f t="shared" ref="K13:K44" si="1">-$H$10*0.0002435*SQRT(H13+J13/2)</f>
        <v>-4.0231403124282097E-2</v>
      </c>
      <c r="L13">
        <f t="shared" ref="L13:L44" si="2">-$H$10*0.0002435*SQRT(H13+K13/2)</f>
        <v>-4.0231950275129859E-2</v>
      </c>
      <c r="M13">
        <f t="shared" ref="M13:M44" si="3">-$H$10*0.0002435*SQRT(H13+L13)</f>
        <v>-4.0083443545471421E-2</v>
      </c>
    </row>
    <row r="14" spans="7:13">
      <c r="G14">
        <f t="shared" ref="G14:G45" si="4">G13+$H$10</f>
        <v>100</v>
      </c>
      <c r="H14">
        <f>H13+(J13+2*K13+2*L13+M13)/6</f>
        <v>2.7097683238055215</v>
      </c>
      <c r="I14">
        <f t="shared" ref="I14:I77" si="5">-0.0002435*SQRT(H14)</f>
        <v>-4.0083445572599912E-4</v>
      </c>
      <c r="J14">
        <f t="shared" si="0"/>
        <v>-4.0083445572599914E-2</v>
      </c>
      <c r="K14">
        <f t="shared" si="1"/>
        <v>-3.9934939847116574E-2</v>
      </c>
      <c r="L14">
        <f t="shared" si="2"/>
        <v>-3.9935491067292869E-2</v>
      </c>
      <c r="M14">
        <f t="shared" si="3"/>
        <v>-3.9786982265173521E-2</v>
      </c>
    </row>
    <row r="15" spans="7:13">
      <c r="G15">
        <f t="shared" si="4"/>
        <v>200</v>
      </c>
      <c r="H15">
        <f t="shared" ref="H15:H31" si="6">H14+(J14+2*K14+2*L14+M14)/6</f>
        <v>2.6698331088610896</v>
      </c>
      <c r="I15">
        <f t="shared" si="5"/>
        <v>-3.9786984322623517E-4</v>
      </c>
      <c r="J15">
        <f t="shared" si="0"/>
        <v>-3.9786984322623516E-2</v>
      </c>
      <c r="K15">
        <f t="shared" si="1"/>
        <v>-3.9638476539628438E-2</v>
      </c>
      <c r="L15">
        <f t="shared" si="2"/>
        <v>-3.9639031890116284E-2</v>
      </c>
      <c r="M15">
        <f t="shared" si="3"/>
        <v>-3.9490520984190904E-2</v>
      </c>
    </row>
    <row r="16" spans="7:13">
      <c r="G16">
        <f t="shared" si="4"/>
        <v>300</v>
      </c>
      <c r="H16">
        <f t="shared" si="6"/>
        <v>2.6301943551667057</v>
      </c>
      <c r="I16">
        <f t="shared" si="5"/>
        <v>-3.9490523072647837E-4</v>
      </c>
      <c r="J16">
        <f t="shared" si="0"/>
        <v>-3.9490523072647839E-2</v>
      </c>
      <c r="K16">
        <f t="shared" si="1"/>
        <v>-3.9342013201132196E-2</v>
      </c>
      <c r="L16">
        <f t="shared" si="2"/>
        <v>-3.9342572744295798E-2</v>
      </c>
      <c r="M16">
        <f t="shared" si="3"/>
        <v>-3.9194059702502768E-2</v>
      </c>
    </row>
    <row r="17" spans="7:26">
      <c r="G17">
        <f t="shared" si="4"/>
        <v>400</v>
      </c>
      <c r="H17">
        <f t="shared" si="6"/>
        <v>2.5908520627223712</v>
      </c>
      <c r="I17">
        <f t="shared" si="5"/>
        <v>-3.91940618226729E-4</v>
      </c>
      <c r="J17">
        <f t="shared" si="0"/>
        <v>-3.9194061822672897E-2</v>
      </c>
      <c r="K17">
        <f t="shared" si="1"/>
        <v>-3.904554983092156E-2</v>
      </c>
      <c r="L17">
        <f t="shared" si="2"/>
        <v>-3.9046113630548336E-2</v>
      </c>
      <c r="M17">
        <f t="shared" si="3"/>
        <v>-3.8897598420087533E-2</v>
      </c>
    </row>
    <row r="18" spans="7:26">
      <c r="G18">
        <f t="shared" si="4"/>
        <v>500</v>
      </c>
      <c r="H18">
        <f t="shared" si="6"/>
        <v>2.5518062315280878</v>
      </c>
      <c r="I18">
        <f t="shared" si="5"/>
        <v>-3.8897600572698732E-4</v>
      </c>
      <c r="J18">
        <f t="shared" si="0"/>
        <v>-3.8897600572698733E-2</v>
      </c>
      <c r="K18">
        <f t="shared" si="1"/>
        <v>-3.8749086428268596E-2</v>
      </c>
      <c r="L18">
        <f t="shared" si="2"/>
        <v>-3.8749654549612829E-2</v>
      </c>
      <c r="M18">
        <f t="shared" si="3"/>
        <v>-3.8601137136922786E-2</v>
      </c>
    </row>
    <row r="19" spans="7:26">
      <c r="G19">
        <f t="shared" si="4"/>
        <v>600</v>
      </c>
      <c r="H19">
        <f t="shared" si="6"/>
        <v>2.5130568615838569</v>
      </c>
      <c r="I19">
        <f t="shared" si="5"/>
        <v>-3.8601139322725367E-4</v>
      </c>
      <c r="J19">
        <f t="shared" si="0"/>
        <v>-3.8601139322725367E-2</v>
      </c>
      <c r="K19">
        <f t="shared" si="1"/>
        <v>-3.8452622992422962E-2</v>
      </c>
      <c r="L19">
        <f t="shared" si="2"/>
        <v>-3.845319550225107E-2</v>
      </c>
      <c r="M19">
        <f t="shared" si="3"/>
        <v>-3.8304675852985248E-2</v>
      </c>
    </row>
    <row r="20" spans="7:26">
      <c r="G20">
        <f t="shared" si="4"/>
        <v>700</v>
      </c>
      <c r="H20">
        <f t="shared" si="6"/>
        <v>2.4746039528896806</v>
      </c>
      <c r="I20">
        <f t="shared" si="5"/>
        <v>-3.8304678072752837E-4</v>
      </c>
      <c r="J20">
        <f t="shared" si="0"/>
        <v>-3.830467807275284E-2</v>
      </c>
      <c r="K20">
        <f t="shared" si="1"/>
        <v>-3.815615952261097E-2</v>
      </c>
      <c r="L20">
        <f t="shared" si="2"/>
        <v>-3.8156736489248645E-2</v>
      </c>
      <c r="M20">
        <f t="shared" si="3"/>
        <v>-3.8008214568250702E-2</v>
      </c>
    </row>
    <row r="21" spans="7:26">
      <c r="G21">
        <f t="shared" si="4"/>
        <v>800</v>
      </c>
      <c r="H21">
        <f t="shared" si="6"/>
        <v>2.4364475054455603</v>
      </c>
      <c r="I21">
        <f t="shared" si="5"/>
        <v>-3.8008216822781168E-4</v>
      </c>
      <c r="J21">
        <f t="shared" si="0"/>
        <v>-3.8008216822781167E-2</v>
      </c>
      <c r="K21">
        <f t="shared" si="1"/>
        <v>-3.7859696018034697E-2</v>
      </c>
      <c r="L21">
        <f t="shared" si="2"/>
        <v>-3.7860277511415824E-2</v>
      </c>
      <c r="M21">
        <f t="shared" si="3"/>
        <v>-3.7711753282694015E-2</v>
      </c>
    </row>
    <row r="22" spans="7:26">
      <c r="G22">
        <f t="shared" si="4"/>
        <v>900</v>
      </c>
      <c r="H22">
        <f t="shared" si="6"/>
        <v>2.3985875192514978</v>
      </c>
      <c r="I22">
        <f t="shared" si="5"/>
        <v>-3.77117555728104E-4</v>
      </c>
      <c r="J22">
        <f t="shared" si="0"/>
        <v>-3.7711755572810403E-2</v>
      </c>
      <c r="K22">
        <f t="shared" si="1"/>
        <v>-3.756323247787105E-2</v>
      </c>
      <c r="L22">
        <f t="shared" si="2"/>
        <v>-3.7563818569588556E-2</v>
      </c>
      <c r="M22">
        <f t="shared" si="3"/>
        <v>-3.741529199628902E-2</v>
      </c>
    </row>
    <row r="23" spans="7:26">
      <c r="G23">
        <f t="shared" si="4"/>
        <v>1000</v>
      </c>
      <c r="H23">
        <f t="shared" si="6"/>
        <v>2.3610239943074949</v>
      </c>
      <c r="I23">
        <f t="shared" si="5"/>
        <v>-3.7415294322840569E-4</v>
      </c>
      <c r="J23">
        <f t="shared" si="0"/>
        <v>-3.7415294322840568E-2</v>
      </c>
      <c r="K23">
        <f t="shared" si="1"/>
        <v>-3.7266768901270717E-2</v>
      </c>
      <c r="L23">
        <f t="shared" si="2"/>
        <v>-3.7267359664629504E-2</v>
      </c>
      <c r="M23">
        <f t="shared" si="3"/>
        <v>-3.7118830709008524E-2</v>
      </c>
    </row>
    <row r="24" spans="7:26">
      <c r="G24">
        <f t="shared" si="4"/>
        <v>1100</v>
      </c>
      <c r="H24">
        <f t="shared" si="6"/>
        <v>2.3237569306135533</v>
      </c>
      <c r="I24">
        <f t="shared" si="5"/>
        <v>-3.7118833072871709E-4</v>
      </c>
      <c r="J24">
        <f t="shared" si="0"/>
        <v>-3.7118833072871706E-2</v>
      </c>
      <c r="K24">
        <f t="shared" si="1"/>
        <v>-3.6970305287357175E-2</v>
      </c>
      <c r="L24">
        <f t="shared" si="2"/>
        <v>-3.6970900797429089E-2</v>
      </c>
      <c r="M24">
        <f t="shared" si="3"/>
        <v>-3.6822369420824223E-2</v>
      </c>
      <c r="T24" s="1" t="s">
        <v>11</v>
      </c>
      <c r="U24" s="1"/>
      <c r="V24" s="1"/>
      <c r="W24" s="1"/>
      <c r="X24" s="1"/>
      <c r="Y24" s="1"/>
      <c r="Z24" s="1"/>
    </row>
    <row r="25" spans="7:26">
      <c r="G25">
        <f t="shared" si="4"/>
        <v>1200</v>
      </c>
      <c r="H25">
        <f t="shared" si="6"/>
        <v>2.2867863281696752</v>
      </c>
      <c r="I25">
        <f t="shared" si="5"/>
        <v>-3.6822371822903862E-4</v>
      </c>
      <c r="J25">
        <f t="shared" si="0"/>
        <v>-3.6822371822903863E-2</v>
      </c>
      <c r="K25">
        <f t="shared" si="1"/>
        <v>-3.6673841635225524E-2</v>
      </c>
      <c r="L25">
        <f t="shared" si="2"/>
        <v>-3.6674441968906672E-2</v>
      </c>
      <c r="M25">
        <f t="shared" si="3"/>
        <v>-3.6525908131706669E-2</v>
      </c>
      <c r="T25" s="1"/>
      <c r="U25" s="1"/>
      <c r="V25" s="1"/>
      <c r="W25" s="1"/>
      <c r="X25" s="1"/>
      <c r="Y25" s="1"/>
      <c r="Z25" s="1"/>
    </row>
    <row r="26" spans="7:26">
      <c r="G26">
        <f t="shared" si="4"/>
        <v>1300</v>
      </c>
      <c r="H26">
        <f t="shared" si="6"/>
        <v>2.2501121869758629</v>
      </c>
      <c r="I26">
        <f t="shared" si="5"/>
        <v>-3.6525910572937073E-4</v>
      </c>
      <c r="J26">
        <f t="shared" si="0"/>
        <v>-3.6525910572937074E-2</v>
      </c>
      <c r="K26">
        <f t="shared" si="1"/>
        <v>-3.6377377943941414E-2</v>
      </c>
      <c r="L26">
        <f t="shared" si="2"/>
        <v>-3.6377983180011675E-2</v>
      </c>
      <c r="M26">
        <f t="shared" si="3"/>
        <v>-3.6229446841625192E-2</v>
      </c>
      <c r="T26" t="s">
        <v>10</v>
      </c>
      <c r="U26">
        <v>0.1</v>
      </c>
    </row>
    <row r="27" spans="7:26">
      <c r="G27">
        <f t="shared" si="4"/>
        <v>1400</v>
      </c>
      <c r="H27">
        <f t="shared" si="6"/>
        <v>2.2137345070321182</v>
      </c>
      <c r="I27">
        <f t="shared" si="5"/>
        <v>-3.6229449322971378E-4</v>
      </c>
      <c r="J27">
        <f t="shared" si="0"/>
        <v>-3.6229449322971376E-2</v>
      </c>
      <c r="K27">
        <f t="shared" si="1"/>
        <v>-3.6080914212539728E-2</v>
      </c>
      <c r="L27">
        <f t="shared" si="2"/>
        <v>-3.6081524431724868E-2</v>
      </c>
      <c r="M27">
        <f t="shared" si="3"/>
        <v>-3.5932985550547865E-2</v>
      </c>
    </row>
    <row r="28" spans="7:26">
      <c r="G28">
        <f t="shared" si="4"/>
        <v>1500</v>
      </c>
      <c r="H28">
        <f t="shared" si="6"/>
        <v>2.1776532883384436</v>
      </c>
      <c r="I28">
        <f t="shared" si="5"/>
        <v>-3.5932988073006828E-4</v>
      </c>
      <c r="J28">
        <f t="shared" si="0"/>
        <v>-3.5932988073006829E-2</v>
      </c>
      <c r="K28">
        <f t="shared" si="1"/>
        <v>-3.5784450440023416E-2</v>
      </c>
      <c r="L28">
        <f t="shared" si="2"/>
        <v>-3.5785065725059642E-2</v>
      </c>
      <c r="M28">
        <f t="shared" si="3"/>
        <v>-3.5636524258441424E-2</v>
      </c>
      <c r="T28" t="s">
        <v>8</v>
      </c>
      <c r="U28" t="s">
        <v>7</v>
      </c>
      <c r="V28" t="s">
        <v>2</v>
      </c>
      <c r="W28" t="s">
        <v>3</v>
      </c>
      <c r="X28" t="s">
        <v>4</v>
      </c>
      <c r="Y28" t="s">
        <v>5</v>
      </c>
      <c r="Z28" t="s">
        <v>6</v>
      </c>
    </row>
    <row r="29" spans="7:26">
      <c r="G29">
        <f t="shared" si="4"/>
        <v>1600</v>
      </c>
      <c r="H29">
        <f t="shared" si="6"/>
        <v>2.1418685308948411</v>
      </c>
      <c r="I29">
        <f t="shared" si="5"/>
        <v>-3.563652682304347E-4</v>
      </c>
      <c r="J29">
        <f t="shared" si="0"/>
        <v>-3.5636526823043468E-2</v>
      </c>
      <c r="K29">
        <f t="shared" si="1"/>
        <v>-3.5487986625362088E-2</v>
      </c>
      <c r="L29">
        <f t="shared" si="2"/>
        <v>-3.5488607061063389E-2</v>
      </c>
      <c r="M29">
        <f t="shared" si="3"/>
        <v>-3.5340062965271195E-2</v>
      </c>
      <c r="T29">
        <v>0</v>
      </c>
      <c r="U29">
        <v>1</v>
      </c>
      <c r="V29">
        <f>U29-T29^2</f>
        <v>1</v>
      </c>
      <c r="W29">
        <f t="shared" ref="W29:W39" si="7">$U$26*V29</f>
        <v>0.1</v>
      </c>
      <c r="X29">
        <f t="shared" ref="X29:X39" si="8">$U$26*((U29+W29/2)-($U$26/2+T29)^2)</f>
        <v>0.10475000000000001</v>
      </c>
      <c r="Y29">
        <f t="shared" ref="Y29:Y39" si="9">$U$26*((U29+X29/2)-($U$26/2+T29)^2)</f>
        <v>0.10498750000000001</v>
      </c>
      <c r="Z29">
        <f t="shared" ref="Z29:Z39" si="10">$U$26*((U29+Y29)-($U$26+T29)^2)</f>
        <v>0.10949875000000001</v>
      </c>
    </row>
    <row r="30" spans="7:26">
      <c r="G30">
        <f t="shared" si="4"/>
        <v>1700</v>
      </c>
      <c r="H30">
        <f t="shared" si="6"/>
        <v>2.1063802347013136</v>
      </c>
      <c r="I30">
        <f t="shared" si="5"/>
        <v>-3.5340065573081353E-4</v>
      </c>
      <c r="J30">
        <f t="shared" si="0"/>
        <v>-3.534006557308135E-2</v>
      </c>
      <c r="K30">
        <f t="shared" si="1"/>
        <v>-3.5191522767490636E-2</v>
      </c>
      <c r="L30">
        <f t="shared" si="2"/>
        <v>-3.519214844081895E-2</v>
      </c>
      <c r="M30">
        <f t="shared" si="3"/>
        <v>-3.5043601671001061E-2</v>
      </c>
      <c r="T30">
        <f t="shared" ref="T30:T39" si="11">T29+$U$26</f>
        <v>0.1</v>
      </c>
      <c r="U30">
        <f>U29+(W29+2*X29+2*Y29+Z29)/6</f>
        <v>1.1048289583333333</v>
      </c>
      <c r="V30">
        <f t="shared" ref="V30:V39" si="12">U30-T30^2</f>
        <v>1.0948289583333333</v>
      </c>
      <c r="W30">
        <f t="shared" si="7"/>
        <v>0.10948289583333333</v>
      </c>
      <c r="X30">
        <f t="shared" si="8"/>
        <v>0.11370704062499999</v>
      </c>
      <c r="Y30">
        <f t="shared" si="9"/>
        <v>0.11391824786458334</v>
      </c>
      <c r="Z30">
        <f t="shared" si="10"/>
        <v>0.11787472061979165</v>
      </c>
    </row>
    <row r="31" spans="7:26">
      <c r="G31">
        <f t="shared" si="4"/>
        <v>1800</v>
      </c>
      <c r="H31">
        <f t="shared" si="6"/>
        <v>2.0711883997578635</v>
      </c>
      <c r="I31">
        <f t="shared" si="5"/>
        <v>-3.5043604323120527E-4</v>
      </c>
      <c r="J31">
        <f t="shared" si="0"/>
        <v>-3.5043604323120529E-2</v>
      </c>
      <c r="K31">
        <f t="shared" si="1"/>
        <v>-3.489505886530777E-2</v>
      </c>
      <c r="L31">
        <f t="shared" si="2"/>
        <v>-3.4895689865446118E-2</v>
      </c>
      <c r="M31">
        <f t="shared" si="3"/>
        <v>-3.4747140375593309E-2</v>
      </c>
      <c r="T31">
        <f t="shared" si="11"/>
        <v>0.2</v>
      </c>
      <c r="U31">
        <f t="shared" ref="U31:U39" si="13">U30+(W30+2*X30+2*Y30+Z30)/6</f>
        <v>1.2185969905720486</v>
      </c>
      <c r="V31">
        <f t="shared" si="12"/>
        <v>1.1785969905720486</v>
      </c>
      <c r="W31">
        <f t="shared" si="7"/>
        <v>0.11785969905720486</v>
      </c>
      <c r="X31">
        <f t="shared" si="8"/>
        <v>0.1215026840100651</v>
      </c>
      <c r="Y31">
        <f t="shared" si="9"/>
        <v>0.12168483325770812</v>
      </c>
      <c r="Z31">
        <f t="shared" si="10"/>
        <v>0.12502818238297567</v>
      </c>
    </row>
    <row r="32" spans="7:26">
      <c r="G32">
        <f t="shared" si="4"/>
        <v>1900</v>
      </c>
      <c r="H32">
        <f t="shared" ref="H32:H41" si="14">H31+(J31+2*K31+2*L31+M31)/6</f>
        <v>2.0362930260644934</v>
      </c>
      <c r="I32">
        <f t="shared" si="5"/>
        <v>-3.4747143073161061E-4</v>
      </c>
      <c r="J32">
        <f t="shared" si="0"/>
        <v>-3.4747143073161062E-2</v>
      </c>
      <c r="K32">
        <f t="shared" si="1"/>
        <v>-3.4598594917674426E-2</v>
      </c>
      <c r="L32">
        <f t="shared" si="2"/>
        <v>-3.4599231336103223E-2</v>
      </c>
      <c r="M32">
        <f t="shared" si="3"/>
        <v>-3.4450679079008645E-2</v>
      </c>
      <c r="T32">
        <f t="shared" si="11"/>
        <v>0.30000000000000004</v>
      </c>
      <c r="U32">
        <f t="shared" si="13"/>
        <v>1.3401408099013365</v>
      </c>
      <c r="V32">
        <f t="shared" si="12"/>
        <v>1.2501408099013365</v>
      </c>
      <c r="W32">
        <f t="shared" si="7"/>
        <v>0.12501408099013364</v>
      </c>
      <c r="X32">
        <f t="shared" si="8"/>
        <v>0.12801478503964034</v>
      </c>
      <c r="Y32">
        <f t="shared" si="9"/>
        <v>0.12816482024211567</v>
      </c>
      <c r="Z32">
        <f t="shared" si="10"/>
        <v>0.13083056301434523</v>
      </c>
    </row>
    <row r="33" spans="7:26">
      <c r="G33">
        <f t="shared" si="4"/>
        <v>2000</v>
      </c>
      <c r="H33">
        <f t="shared" si="14"/>
        <v>2.0016941136212059</v>
      </c>
      <c r="I33">
        <f t="shared" si="5"/>
        <v>-3.4450681823202999E-4</v>
      </c>
      <c r="J33">
        <f t="shared" si="0"/>
        <v>-3.4450681823203003E-2</v>
      </c>
      <c r="K33">
        <f t="shared" si="1"/>
        <v>-3.4302130923412187E-2</v>
      </c>
      <c r="L33">
        <f t="shared" si="2"/>
        <v>-3.4302772853988799E-2</v>
      </c>
      <c r="M33">
        <f t="shared" si="3"/>
        <v>-3.4154217781206031E-2</v>
      </c>
      <c r="T33">
        <f t="shared" si="11"/>
        <v>0.4</v>
      </c>
      <c r="U33">
        <f t="shared" si="13"/>
        <v>1.4681747856626683</v>
      </c>
      <c r="V33">
        <f t="shared" si="12"/>
        <v>1.3081747856626684</v>
      </c>
      <c r="W33">
        <f t="shared" si="7"/>
        <v>0.13081747856626685</v>
      </c>
      <c r="X33">
        <f t="shared" si="8"/>
        <v>0.1331083524945802</v>
      </c>
      <c r="Y33">
        <f t="shared" si="9"/>
        <v>0.13322289619099587</v>
      </c>
      <c r="Z33">
        <f t="shared" si="10"/>
        <v>0.13513976818536641</v>
      </c>
    </row>
    <row r="34" spans="7:26">
      <c r="G34">
        <f t="shared" si="4"/>
        <v>2100</v>
      </c>
      <c r="H34">
        <f t="shared" si="14"/>
        <v>1.9673916624280041</v>
      </c>
      <c r="I34">
        <f t="shared" si="5"/>
        <v>-3.4154220573246412E-4</v>
      </c>
      <c r="J34">
        <f t="shared" si="0"/>
        <v>-3.4154220573246415E-2</v>
      </c>
      <c r="K34">
        <f t="shared" si="1"/>
        <v>-3.4005666881301536E-2</v>
      </c>
      <c r="L34">
        <f t="shared" si="2"/>
        <v>-3.4006314420343381E-2</v>
      </c>
      <c r="M34">
        <f t="shared" si="3"/>
        <v>-3.3857756482142648E-2</v>
      </c>
      <c r="T34">
        <f t="shared" si="11"/>
        <v>0.5</v>
      </c>
      <c r="U34">
        <f t="shared" si="13"/>
        <v>1.6012780763497994</v>
      </c>
      <c r="V34">
        <f t="shared" si="12"/>
        <v>1.3512780763497994</v>
      </c>
      <c r="W34">
        <f t="shared" si="7"/>
        <v>0.13512780763497995</v>
      </c>
      <c r="X34">
        <f t="shared" si="8"/>
        <v>0.13663419801672894</v>
      </c>
      <c r="Y34">
        <f t="shared" si="9"/>
        <v>0.13670951753581637</v>
      </c>
      <c r="Z34">
        <f t="shared" si="10"/>
        <v>0.13779875938856159</v>
      </c>
    </row>
    <row r="35" spans="7:26">
      <c r="G35">
        <f t="shared" si="4"/>
        <v>2200</v>
      </c>
      <c r="H35">
        <f t="shared" si="14"/>
        <v>1.933385672484891</v>
      </c>
      <c r="I35">
        <f t="shared" si="5"/>
        <v>-3.3857759323291359E-4</v>
      </c>
      <c r="J35">
        <f t="shared" si="0"/>
        <v>-3.385775932329136E-2</v>
      </c>
      <c r="K35">
        <f t="shared" si="1"/>
        <v>-3.3709202790080051E-2</v>
      </c>
      <c r="L35">
        <f t="shared" si="2"/>
        <v>-3.3709856036451297E-2</v>
      </c>
      <c r="M35">
        <f t="shared" si="3"/>
        <v>-3.3561295181773754E-2</v>
      </c>
      <c r="T35">
        <f t="shared" si="11"/>
        <v>0.6</v>
      </c>
      <c r="U35">
        <f t="shared" si="13"/>
        <v>1.7378804093712381</v>
      </c>
      <c r="V35">
        <f t="shared" si="12"/>
        <v>1.377880409371238</v>
      </c>
      <c r="W35">
        <f t="shared" si="7"/>
        <v>0.1377880409371238</v>
      </c>
      <c r="X35">
        <f t="shared" si="8"/>
        <v>0.13842744298397999</v>
      </c>
      <c r="Y35">
        <f t="shared" si="9"/>
        <v>0.13845941308632279</v>
      </c>
      <c r="Z35">
        <f t="shared" si="10"/>
        <v>0.1386339822457561</v>
      </c>
    </row>
    <row r="36" spans="7:26">
      <c r="G36">
        <f t="shared" si="4"/>
        <v>2300</v>
      </c>
      <c r="H36">
        <f t="shared" si="14"/>
        <v>1.8996761437918697</v>
      </c>
      <c r="I36">
        <f t="shared" si="5"/>
        <v>-3.3561298073337905E-4</v>
      </c>
      <c r="J36">
        <f t="shared" si="0"/>
        <v>-3.3561298073337908E-2</v>
      </c>
      <c r="K36">
        <f t="shared" si="1"/>
        <v>-3.3412738648440521E-2</v>
      </c>
      <c r="L36">
        <f t="shared" si="2"/>
        <v>-3.3413397703642697E-2</v>
      </c>
      <c r="M36">
        <f t="shared" si="3"/>
        <v>-3.3264833880052622E-2</v>
      </c>
      <c r="T36">
        <f t="shared" si="11"/>
        <v>0.7</v>
      </c>
      <c r="U36">
        <f t="shared" si="13"/>
        <v>1.8762463652584858</v>
      </c>
      <c r="V36">
        <f t="shared" si="12"/>
        <v>1.3862463652584858</v>
      </c>
      <c r="W36">
        <f t="shared" si="7"/>
        <v>0.13862463652584858</v>
      </c>
      <c r="X36">
        <f t="shared" si="8"/>
        <v>0.13830586835214101</v>
      </c>
      <c r="Y36">
        <f t="shared" si="9"/>
        <v>0.13828992994345565</v>
      </c>
      <c r="Z36">
        <f t="shared" si="10"/>
        <v>0.13745362952019413</v>
      </c>
    </row>
    <row r="37" spans="7:26">
      <c r="G37">
        <f t="shared" si="4"/>
        <v>2400</v>
      </c>
      <c r="H37">
        <f t="shared" si="14"/>
        <v>1.8662630763489436</v>
      </c>
      <c r="I37">
        <f t="shared" si="5"/>
        <v>-3.3264836823386143E-4</v>
      </c>
      <c r="J37">
        <f t="shared" si="0"/>
        <v>-3.3264836823386143E-2</v>
      </c>
      <c r="K37">
        <f t="shared" si="1"/>
        <v>-3.3116274455028898E-2</v>
      </c>
      <c r="L37">
        <f t="shared" si="2"/>
        <v>-3.3116939423295529E-2</v>
      </c>
      <c r="M37">
        <f t="shared" si="3"/>
        <v>-3.2968372576930416E-2</v>
      </c>
      <c r="T37">
        <f t="shared" si="11"/>
        <v>0.79999999999999993</v>
      </c>
      <c r="U37">
        <f t="shared" si="13"/>
        <v>2.0144580090313586</v>
      </c>
      <c r="V37">
        <f t="shared" si="12"/>
        <v>1.3744580090313587</v>
      </c>
      <c r="W37">
        <f t="shared" si="7"/>
        <v>0.13744580090313588</v>
      </c>
      <c r="X37">
        <f t="shared" si="8"/>
        <v>0.1360680909482927</v>
      </c>
      <c r="Y37">
        <f t="shared" si="9"/>
        <v>0.1359992054505505</v>
      </c>
      <c r="Z37">
        <f t="shared" si="10"/>
        <v>0.13404572144819091</v>
      </c>
    </row>
    <row r="38" spans="7:26">
      <c r="G38">
        <f t="shared" si="4"/>
        <v>2500</v>
      </c>
      <c r="H38">
        <f t="shared" si="14"/>
        <v>1.833146470156116</v>
      </c>
      <c r="I38">
        <f t="shared" si="5"/>
        <v>-3.2968375573436126E-4</v>
      </c>
      <c r="J38">
        <f t="shared" si="0"/>
        <v>-3.2968375573436126E-2</v>
      </c>
      <c r="K38">
        <f t="shared" si="1"/>
        <v>-3.2819810208442234E-2</v>
      </c>
      <c r="L38">
        <f t="shared" si="2"/>
        <v>-3.2820481196837781E-2</v>
      </c>
      <c r="M38">
        <f t="shared" si="3"/>
        <v>-3.2671911272356073E-2</v>
      </c>
      <c r="T38">
        <f t="shared" si="11"/>
        <v>0.89999999999999991</v>
      </c>
      <c r="U38">
        <f t="shared" si="13"/>
        <v>2.1503956948895273</v>
      </c>
      <c r="V38">
        <f t="shared" si="12"/>
        <v>1.3403956948895275</v>
      </c>
      <c r="W38">
        <f t="shared" si="7"/>
        <v>0.13403956948895276</v>
      </c>
      <c r="X38">
        <f t="shared" si="8"/>
        <v>0.13149154796340037</v>
      </c>
      <c r="Y38">
        <f t="shared" si="9"/>
        <v>0.13136414688712278</v>
      </c>
      <c r="Z38">
        <f t="shared" si="10"/>
        <v>0.12817598417766504</v>
      </c>
    </row>
    <row r="39" spans="7:26">
      <c r="G39">
        <f t="shared" si="4"/>
        <v>2600</v>
      </c>
      <c r="H39">
        <f t="shared" si="14"/>
        <v>1.8003263252133905</v>
      </c>
      <c r="I39">
        <f t="shared" si="5"/>
        <v>-3.2671914323487942E-4</v>
      </c>
      <c r="J39">
        <f t="shared" si="0"/>
        <v>-3.2671914323487941E-2</v>
      </c>
      <c r="K39">
        <f t="shared" si="1"/>
        <v>-3.2523345907226435E-2</v>
      </c>
      <c r="L39">
        <f t="shared" si="2"/>
        <v>-3.2524023025749714E-2</v>
      </c>
      <c r="M39">
        <f t="shared" si="3"/>
        <v>-3.2375449966276171E-2</v>
      </c>
      <c r="T39">
        <f t="shared" si="11"/>
        <v>0.99999999999999989</v>
      </c>
      <c r="U39">
        <f t="shared" si="13"/>
        <v>2.2817168521174711</v>
      </c>
      <c r="V39">
        <f t="shared" si="12"/>
        <v>1.2817168521174713</v>
      </c>
      <c r="W39">
        <f t="shared" si="7"/>
        <v>0.12817168521174713</v>
      </c>
      <c r="X39">
        <f t="shared" si="8"/>
        <v>0.1243302694723345</v>
      </c>
      <c r="Y39">
        <f t="shared" si="9"/>
        <v>0.1241381986853639</v>
      </c>
      <c r="Z39">
        <f t="shared" si="10"/>
        <v>0.11958550508028354</v>
      </c>
    </row>
    <row r="40" spans="7:26">
      <c r="G40">
        <f t="shared" si="4"/>
        <v>2700</v>
      </c>
      <c r="H40">
        <f t="shared" si="14"/>
        <v>1.767802641520771</v>
      </c>
      <c r="I40">
        <f t="shared" si="5"/>
        <v>-3.2375453073541681E-4</v>
      </c>
      <c r="J40">
        <f t="shared" si="0"/>
        <v>-3.2375453073541678E-2</v>
      </c>
      <c r="K40">
        <f t="shared" si="1"/>
        <v>-3.2226881549873868E-2</v>
      </c>
      <c r="L40">
        <f t="shared" si="2"/>
        <v>-3.2227564911566337E-2</v>
      </c>
      <c r="M40">
        <f t="shared" si="3"/>
        <v>-3.2078988658634816E-2</v>
      </c>
    </row>
    <row r="41" spans="7:26">
      <c r="G41">
        <f t="shared" si="4"/>
        <v>2800</v>
      </c>
      <c r="H41">
        <f t="shared" si="14"/>
        <v>1.7355754190782615</v>
      </c>
      <c r="I41">
        <f t="shared" si="5"/>
        <v>-3.2078991823597427E-4</v>
      </c>
      <c r="J41">
        <f t="shared" si="0"/>
        <v>-3.2078991823597428E-2</v>
      </c>
      <c r="K41">
        <f t="shared" si="1"/>
        <v>-3.1930417134820949E-2</v>
      </c>
      <c r="L41">
        <f t="shared" si="2"/>
        <v>-3.1931106855879896E-2</v>
      </c>
      <c r="M41">
        <f t="shared" si="3"/>
        <v>-3.1782527349373507E-2</v>
      </c>
    </row>
    <row r="42" spans="7:26">
      <c r="G42">
        <f t="shared" si="4"/>
        <v>2900</v>
      </c>
      <c r="H42">
        <f t="shared" ref="H42:H72" si="15">H41+(J41+2*K41+2*L41+M41)/6</f>
        <v>1.7036446578858662</v>
      </c>
      <c r="I42">
        <f t="shared" si="5"/>
        <v>-3.1782530573655282E-4</v>
      </c>
      <c r="J42">
        <f t="shared" si="0"/>
        <v>-3.1782530573655279E-2</v>
      </c>
      <c r="K42">
        <f t="shared" si="1"/>
        <v>-3.1633952660445441E-2</v>
      </c>
      <c r="L42">
        <f t="shared" si="2"/>
        <v>-3.1634648860342611E-2</v>
      </c>
      <c r="M42">
        <f t="shared" si="3"/>
        <v>-3.1486066038430974E-2</v>
      </c>
    </row>
    <row r="43" spans="7:26">
      <c r="G43">
        <f t="shared" si="4"/>
        <v>3000</v>
      </c>
      <c r="H43">
        <f t="shared" si="15"/>
        <v>1.6720103579435892</v>
      </c>
      <c r="I43">
        <f t="shared" si="5"/>
        <v>-3.1486069323715337E-4</v>
      </c>
      <c r="J43">
        <f t="shared" si="0"/>
        <v>-3.1486069323715338E-2</v>
      </c>
      <c r="K43">
        <f t="shared" si="1"/>
        <v>-3.1337488125063769E-2</v>
      </c>
      <c r="L43">
        <f t="shared" si="2"/>
        <v>-3.1338190926669514E-2</v>
      </c>
      <c r="M43">
        <f t="shared" si="3"/>
        <v>-3.1189604725742993E-2</v>
      </c>
    </row>
    <row r="44" spans="7:26">
      <c r="G44">
        <f t="shared" si="4"/>
        <v>3100</v>
      </c>
      <c r="H44">
        <f t="shared" si="15"/>
        <v>1.6406725192514351</v>
      </c>
      <c r="I44">
        <f t="shared" si="5"/>
        <v>-3.1189608073777696E-4</v>
      </c>
      <c r="J44">
        <f t="shared" si="0"/>
        <v>-3.1189608073777696E-2</v>
      </c>
      <c r="K44">
        <f t="shared" si="1"/>
        <v>-3.1041023526927988E-2</v>
      </c>
      <c r="L44">
        <f t="shared" si="2"/>
        <v>-3.104173305664145E-2</v>
      </c>
      <c r="M44">
        <f t="shared" si="3"/>
        <v>-3.0893143411242285E-2</v>
      </c>
    </row>
    <row r="45" spans="7:26">
      <c r="G45">
        <f t="shared" si="4"/>
        <v>3200</v>
      </c>
      <c r="H45">
        <f t="shared" si="15"/>
        <v>1.6096311418094087</v>
      </c>
      <c r="I45">
        <f t="shared" si="5"/>
        <v>-3.0893146823842484E-4</v>
      </c>
      <c r="J45">
        <f t="shared" ref="J45:J76" si="16">$H$10*I45</f>
        <v>-3.0893146823842484E-2</v>
      </c>
      <c r="K45">
        <f t="shared" ref="K45:K76" si="17">-$H$10*0.0002435*SQRT(H45+J45/2)</f>
        <v>-3.0744558864222775E-2</v>
      </c>
      <c r="L45">
        <f t="shared" ref="L45:L76" si="18">-$H$10*0.0002435*SQRT(H45+K45/2)</f>
        <v>-3.0745275252108299E-2</v>
      </c>
      <c r="M45">
        <f t="shared" ref="M45:M76" si="19">-$H$10*0.0002435*SQRT(H45+L45)</f>
        <v>-3.0596682094858278E-2</v>
      </c>
    </row>
    <row r="46" spans="7:26">
      <c r="G46">
        <f t="shared" ref="G46:G77" si="20">G45+$H$10</f>
        <v>3300</v>
      </c>
      <c r="H46">
        <f t="shared" si="15"/>
        <v>1.5788862256175149</v>
      </c>
      <c r="I46">
        <f t="shared" si="5"/>
        <v>-3.0596685573909814E-4</v>
      </c>
      <c r="J46">
        <f t="shared" si="16"/>
        <v>-3.0596685573909814E-2</v>
      </c>
      <c r="K46">
        <f t="shared" si="17"/>
        <v>-3.0448094135062092E-2</v>
      </c>
      <c r="L46">
        <f t="shared" si="18"/>
        <v>-3.0448817514992312E-2</v>
      </c>
      <c r="M46">
        <f t="shared" si="19"/>
        <v>-3.0300220776516926E-2</v>
      </c>
    </row>
    <row r="47" spans="7:26">
      <c r="G47">
        <f t="shared" si="20"/>
        <v>3400</v>
      </c>
      <c r="H47">
        <f t="shared" si="15"/>
        <v>1.5484377706757591</v>
      </c>
      <c r="I47">
        <f t="shared" si="5"/>
        <v>-3.0300224323979812E-4</v>
      </c>
      <c r="J47">
        <f t="shared" si="16"/>
        <v>-3.0300224323979812E-2</v>
      </c>
      <c r="K47">
        <f t="shared" si="17"/>
        <v>-3.015162933748573E-2</v>
      </c>
      <c r="L47">
        <f t="shared" si="18"/>
        <v>-3.015235984729172E-2</v>
      </c>
      <c r="M47">
        <f t="shared" si="19"/>
        <v>-3.0003759456140526E-2</v>
      </c>
    </row>
    <row r="48" spans="7:26">
      <c r="G48">
        <f t="shared" si="20"/>
        <v>3500</v>
      </c>
      <c r="H48">
        <f t="shared" si="15"/>
        <v>1.5182857769841465</v>
      </c>
      <c r="I48">
        <f t="shared" si="5"/>
        <v>-3.0003763074052607E-4</v>
      </c>
      <c r="J48">
        <f t="shared" si="16"/>
        <v>-3.0003763074052607E-2</v>
      </c>
      <c r="K48">
        <f t="shared" si="17"/>
        <v>-2.985516446945562E-2</v>
      </c>
      <c r="L48">
        <f t="shared" si="18"/>
        <v>-2.9855902251084494E-2</v>
      </c>
      <c r="M48">
        <f t="shared" si="19"/>
        <v>-2.9707298133647461E-2</v>
      </c>
    </row>
    <row r="49" spans="7:13">
      <c r="G49">
        <f t="shared" si="20"/>
        <v>3600</v>
      </c>
      <c r="H49">
        <f t="shared" si="15"/>
        <v>1.4884302445426831</v>
      </c>
      <c r="I49">
        <f t="shared" si="5"/>
        <v>-2.9707301824128345E-4</v>
      </c>
      <c r="J49">
        <f t="shared" si="16"/>
        <v>-2.9707301824128344E-2</v>
      </c>
      <c r="K49">
        <f t="shared" si="17"/>
        <v>-2.9558699528851921E-2</v>
      </c>
      <c r="L49">
        <f t="shared" si="18"/>
        <v>-2.9559444728532388E-2</v>
      </c>
      <c r="M49">
        <f t="shared" si="19"/>
        <v>-2.9410836808952002E-2</v>
      </c>
    </row>
    <row r="50" spans="7:13">
      <c r="G50">
        <f t="shared" si="20"/>
        <v>3700</v>
      </c>
      <c r="H50">
        <f t="shared" si="15"/>
        <v>1.4588711733513751</v>
      </c>
      <c r="I50">
        <f t="shared" si="5"/>
        <v>-2.9410840574207168E-4</v>
      </c>
      <c r="J50">
        <f t="shared" si="16"/>
        <v>-2.9410840574207169E-2</v>
      </c>
      <c r="K50">
        <f t="shared" si="17"/>
        <v>-2.9262234513468904E-2</v>
      </c>
      <c r="L50">
        <f t="shared" si="18"/>
        <v>-2.9262987281885193E-2</v>
      </c>
      <c r="M50">
        <f t="shared" si="19"/>
        <v>-2.9114375481964008E-2</v>
      </c>
    </row>
    <row r="51" spans="7:13">
      <c r="G51">
        <f t="shared" si="20"/>
        <v>3800</v>
      </c>
      <c r="H51">
        <f t="shared" si="15"/>
        <v>1.4296085634102285</v>
      </c>
      <c r="I51">
        <f t="shared" si="5"/>
        <v>-2.9114379324289249E-4</v>
      </c>
      <c r="J51">
        <f t="shared" si="16"/>
        <v>-2.9114379324289247E-2</v>
      </c>
      <c r="K51">
        <f t="shared" si="17"/>
        <v>-2.8965769421010524E-2</v>
      </c>
      <c r="L51">
        <f t="shared" si="18"/>
        <v>-2.8966529913485264E-2</v>
      </c>
      <c r="M51">
        <f t="shared" si="19"/>
        <v>-2.8817914152588713E-2</v>
      </c>
    </row>
    <row r="52" spans="7:13">
      <c r="G52">
        <f t="shared" si="20"/>
        <v>3900</v>
      </c>
      <c r="H52">
        <f t="shared" si="15"/>
        <v>1.4006424147192502</v>
      </c>
      <c r="I52">
        <f t="shared" si="5"/>
        <v>-2.881791807437475E-4</v>
      </c>
      <c r="J52">
        <f t="shared" si="16"/>
        <v>-2.8817918074374751E-2</v>
      </c>
      <c r="K52">
        <f t="shared" si="17"/>
        <v>-2.8669304249085779E-2</v>
      </c>
      <c r="L52">
        <f t="shared" si="18"/>
        <v>-2.8670072625772335E-2</v>
      </c>
      <c r="M52">
        <f t="shared" si="19"/>
        <v>-2.8521452820726372E-2</v>
      </c>
    </row>
    <row r="53" spans="7:13">
      <c r="G53">
        <f t="shared" si="20"/>
        <v>4000</v>
      </c>
      <c r="H53">
        <f t="shared" si="15"/>
        <v>1.3719727272784472</v>
      </c>
      <c r="I53">
        <f t="shared" si="5"/>
        <v>-2.8521456824463846E-4</v>
      </c>
      <c r="J53">
        <f t="shared" si="16"/>
        <v>-2.8521456824463845E-2</v>
      </c>
      <c r="K53">
        <f t="shared" si="17"/>
        <v>-2.8372838995203733E-2</v>
      </c>
      <c r="L53">
        <f t="shared" si="18"/>
        <v>-2.8373615421288637E-2</v>
      </c>
      <c r="M53">
        <f t="shared" si="19"/>
        <v>-2.8224991486271989E-2</v>
      </c>
    </row>
    <row r="54" spans="7:13">
      <c r="G54">
        <f t="shared" si="20"/>
        <v>4100</v>
      </c>
      <c r="H54">
        <f t="shared" si="15"/>
        <v>1.3435995010878272</v>
      </c>
      <c r="I54">
        <f t="shared" si="5"/>
        <v>-2.8224995574556731E-4</v>
      </c>
      <c r="J54">
        <f t="shared" si="16"/>
        <v>-2.8224995574556731E-2</v>
      </c>
      <c r="K54">
        <f t="shared" si="17"/>
        <v>-2.8076373656768242E-2</v>
      </c>
      <c r="L54">
        <f t="shared" si="18"/>
        <v>-2.8077158302684316E-2</v>
      </c>
      <c r="M54">
        <f t="shared" si="19"/>
        <v>-2.7928530149114967E-2</v>
      </c>
    </row>
    <row r="55" spans="7:13">
      <c r="G55">
        <f t="shared" si="20"/>
        <v>4200</v>
      </c>
      <c r="H55">
        <f t="shared" si="15"/>
        <v>1.3155227361473978</v>
      </c>
      <c r="I55">
        <f t="shared" si="5"/>
        <v>-2.7928534324653622E-4</v>
      </c>
      <c r="J55">
        <f t="shared" si="16"/>
        <v>-2.7928534324653621E-2</v>
      </c>
      <c r="K55">
        <f t="shared" si="17"/>
        <v>-2.7779908231072341E-2</v>
      </c>
      <c r="L55">
        <f t="shared" si="18"/>
        <v>-2.7780701272723234E-2</v>
      </c>
      <c r="M55">
        <f t="shared" si="19"/>
        <v>-2.7632068809138762E-2</v>
      </c>
    </row>
    <row r="56" spans="7:13">
      <c r="G56">
        <f t="shared" si="20"/>
        <v>4300</v>
      </c>
      <c r="H56">
        <f t="shared" si="15"/>
        <v>1.2877424324571671</v>
      </c>
      <c r="I56">
        <f t="shared" si="5"/>
        <v>-2.7632073074754715E-4</v>
      </c>
      <c r="J56">
        <f t="shared" si="16"/>
        <v>-2.7632073074754716E-2</v>
      </c>
      <c r="K56">
        <f t="shared" si="17"/>
        <v>-2.7483442715292267E-2</v>
      </c>
      <c r="L56">
        <f t="shared" si="18"/>
        <v>-2.748424433428916E-2</v>
      </c>
      <c r="M56">
        <f t="shared" si="19"/>
        <v>-2.7335607466220449E-2</v>
      </c>
    </row>
    <row r="57" spans="7:13">
      <c r="G57">
        <f t="shared" si="20"/>
        <v>4400</v>
      </c>
      <c r="H57">
        <f t="shared" si="15"/>
        <v>1.2602585900171441</v>
      </c>
      <c r="I57">
        <f t="shared" si="5"/>
        <v>-2.7335611824860263E-4</v>
      </c>
      <c r="J57">
        <f t="shared" si="16"/>
        <v>-2.7335611824860263E-2</v>
      </c>
      <c r="K57">
        <f t="shared" si="17"/>
        <v>-2.7186977106481096E-2</v>
      </c>
      <c r="L57">
        <f t="shared" si="18"/>
        <v>-2.7187787490392291E-2</v>
      </c>
      <c r="M57">
        <f t="shared" si="19"/>
        <v>-2.703914612023035E-2</v>
      </c>
    </row>
    <row r="58" spans="7:13">
      <c r="G58">
        <f t="shared" si="20"/>
        <v>4500</v>
      </c>
      <c r="H58">
        <f t="shared" si="15"/>
        <v>1.2330712088273379</v>
      </c>
      <c r="I58">
        <f t="shared" si="5"/>
        <v>-2.7039150574970495E-4</v>
      </c>
      <c r="J58">
        <f t="shared" si="16"/>
        <v>-2.7039150574970496E-2</v>
      </c>
      <c r="K58">
        <f t="shared" si="17"/>
        <v>-2.6890511401561953E-2</v>
      </c>
      <c r="L58">
        <f t="shared" si="18"/>
        <v>-2.6891330744176292E-2</v>
      </c>
      <c r="M58">
        <f t="shared" si="19"/>
        <v>-2.6742684771031564E-2</v>
      </c>
    </row>
    <row r="59" spans="7:13">
      <c r="G59">
        <f t="shared" si="20"/>
        <v>4600</v>
      </c>
      <c r="H59">
        <f t="shared" si="15"/>
        <v>1.2061802888877582</v>
      </c>
      <c r="I59">
        <f t="shared" si="5"/>
        <v>-2.6742689325085682E-4</v>
      </c>
      <c r="J59">
        <f t="shared" si="16"/>
        <v>-2.6742689325085681E-2</v>
      </c>
      <c r="K59">
        <f t="shared" si="17"/>
        <v>-2.6594045597320749E-2</v>
      </c>
      <c r="L59">
        <f t="shared" si="18"/>
        <v>-2.6594874098925778E-2</v>
      </c>
      <c r="M59">
        <f t="shared" si="19"/>
        <v>-2.6446223418479461E-2</v>
      </c>
    </row>
    <row r="60" spans="7:13">
      <c r="G60">
        <f t="shared" si="20"/>
        <v>4700</v>
      </c>
      <c r="H60">
        <f t="shared" si="15"/>
        <v>1.1795858301984152</v>
      </c>
      <c r="I60">
        <f t="shared" si="5"/>
        <v>-2.6446228075206106E-4</v>
      </c>
      <c r="J60">
        <f t="shared" si="16"/>
        <v>-2.6446228075206107E-2</v>
      </c>
      <c r="K60">
        <f t="shared" si="17"/>
        <v>-2.629757969039849E-2</v>
      </c>
      <c r="L60">
        <f t="shared" si="18"/>
        <v>-2.6298417558074282E-2</v>
      </c>
      <c r="M60">
        <f t="shared" si="19"/>
        <v>-2.614976206242119E-2</v>
      </c>
    </row>
    <row r="61" spans="7:13">
      <c r="G61">
        <f t="shared" si="20"/>
        <v>4800</v>
      </c>
      <c r="H61">
        <f t="shared" si="15"/>
        <v>1.1532878327593197</v>
      </c>
      <c r="I61">
        <f t="shared" si="5"/>
        <v>-2.614976682533207E-4</v>
      </c>
      <c r="J61">
        <f t="shared" si="16"/>
        <v>-2.6149766825332071E-2</v>
      </c>
      <c r="K61">
        <f t="shared" si="17"/>
        <v>-2.6001113677282965E-2</v>
      </c>
      <c r="L61">
        <f t="shared" si="18"/>
        <v>-2.6001961125212813E-2</v>
      </c>
      <c r="M61">
        <f t="shared" si="19"/>
        <v>-2.5853300702695078E-2</v>
      </c>
    </row>
    <row r="62" spans="7:13">
      <c r="G62">
        <f t="shared" si="20"/>
        <v>4900</v>
      </c>
      <c r="H62">
        <f t="shared" si="15"/>
        <v>1.1272862965704833</v>
      </c>
      <c r="I62">
        <f t="shared" si="5"/>
        <v>-2.5853305575463889E-4</v>
      </c>
      <c r="J62">
        <f t="shared" si="16"/>
        <v>-2.5853305575463888E-2</v>
      </c>
      <c r="K62">
        <f t="shared" si="17"/>
        <v>-2.570464755429995E-2</v>
      </c>
      <c r="L62">
        <f t="shared" si="18"/>
        <v>-2.5705504804098969E-2</v>
      </c>
      <c r="M62">
        <f t="shared" si="19"/>
        <v>-2.5556839339130021E-2</v>
      </c>
    </row>
    <row r="63" spans="7:13">
      <c r="G63">
        <f t="shared" si="20"/>
        <v>5000</v>
      </c>
      <c r="H63">
        <f t="shared" si="15"/>
        <v>1.1015812216319181</v>
      </c>
      <c r="I63">
        <f t="shared" si="5"/>
        <v>-2.555684432560192E-4</v>
      </c>
      <c r="J63">
        <f t="shared" si="16"/>
        <v>-2.5556844325601919E-2</v>
      </c>
      <c r="K63">
        <f t="shared" si="17"/>
        <v>-2.540818131760374E-2</v>
      </c>
      <c r="L63">
        <f t="shared" si="18"/>
        <v>-2.5409048598666724E-2</v>
      </c>
      <c r="M63">
        <f t="shared" si="19"/>
        <v>-2.5260377971544849E-2</v>
      </c>
    </row>
    <row r="64" spans="7:13">
      <c r="G64">
        <f t="shared" si="20"/>
        <v>5100</v>
      </c>
      <c r="H64">
        <f t="shared" si="15"/>
        <v>1.0761726079436369</v>
      </c>
      <c r="I64">
        <f t="shared" si="5"/>
        <v>-2.5260383075746516E-4</v>
      </c>
      <c r="J64">
        <f t="shared" si="16"/>
        <v>-2.5260383075746518E-2</v>
      </c>
      <c r="K64">
        <f t="shared" si="17"/>
        <v>-2.5111714963167019E-2</v>
      </c>
      <c r="L64">
        <f t="shared" si="18"/>
        <v>-2.5112592513036897E-2</v>
      </c>
      <c r="M64">
        <f t="shared" si="19"/>
        <v>-2.4963916599747522E-2</v>
      </c>
    </row>
    <row r="65" spans="7:13">
      <c r="G65">
        <f t="shared" si="20"/>
        <v>5200</v>
      </c>
      <c r="H65">
        <f t="shared" si="15"/>
        <v>1.0510604555056533</v>
      </c>
      <c r="I65">
        <f t="shared" si="5"/>
        <v>-2.4963921825898083E-4</v>
      </c>
      <c r="J65">
        <f t="shared" si="16"/>
        <v>-2.4963921825898083E-2</v>
      </c>
      <c r="K65">
        <f t="shared" si="17"/>
        <v>-2.4815248486770039E-2</v>
      </c>
      <c r="L65">
        <f t="shared" si="18"/>
        <v>-2.4816136551528371E-2</v>
      </c>
      <c r="M65">
        <f t="shared" si="19"/>
        <v>-2.4667455223534453E-2</v>
      </c>
    </row>
    <row r="66" spans="7:13">
      <c r="G66">
        <f t="shared" si="20"/>
        <v>5300</v>
      </c>
      <c r="H66">
        <f t="shared" si="15"/>
        <v>1.0262447643179817</v>
      </c>
      <c r="I66">
        <f t="shared" si="5"/>
        <v>-2.4667460576057045E-4</v>
      </c>
      <c r="J66">
        <f t="shared" si="16"/>
        <v>-2.4667460576057045E-2</v>
      </c>
      <c r="K66">
        <f t="shared" si="17"/>
        <v>-2.4518781883988955E-2</v>
      </c>
      <c r="L66">
        <f t="shared" si="18"/>
        <v>-2.4519680718670132E-2</v>
      </c>
      <c r="M66">
        <f t="shared" si="19"/>
        <v>-2.4370993842689571E-2</v>
      </c>
    </row>
    <row r="67" spans="7:13">
      <c r="G67">
        <f t="shared" si="20"/>
        <v>5400</v>
      </c>
      <c r="H67">
        <f t="shared" si="15"/>
        <v>1.0017255343806375</v>
      </c>
      <c r="I67">
        <f t="shared" si="5"/>
        <v>-2.4370999326223854E-4</v>
      </c>
      <c r="J67">
        <f t="shared" si="16"/>
        <v>-2.4370999326223854E-2</v>
      </c>
      <c r="K67">
        <f t="shared" si="17"/>
        <v>-2.4222315150183357E-2</v>
      </c>
      <c r="L67">
        <f t="shared" si="18"/>
        <v>-2.4223225019214232E-2</v>
      </c>
      <c r="M67">
        <f t="shared" si="19"/>
        <v>-2.4074532456983426E-2</v>
      </c>
    </row>
    <row r="68" spans="7:13">
      <c r="G68">
        <f t="shared" si="20"/>
        <v>5500</v>
      </c>
      <c r="H68">
        <f t="shared" si="15"/>
        <v>0.97750276569363703</v>
      </c>
      <c r="I68">
        <f t="shared" si="5"/>
        <v>-2.4074538076399008E-4</v>
      </c>
      <c r="J68">
        <f t="shared" si="16"/>
        <v>-2.4074538076399008E-2</v>
      </c>
      <c r="K68">
        <f t="shared" si="17"/>
        <v>-2.3925848280482841E-2</v>
      </c>
      <c r="L68">
        <f t="shared" si="18"/>
        <v>-2.3926769458149654E-2</v>
      </c>
      <c r="M68">
        <f t="shared" si="19"/>
        <v>-2.3778071066172204E-2</v>
      </c>
    </row>
    <row r="69" spans="7:13">
      <c r="G69">
        <f t="shared" si="20"/>
        <v>5600</v>
      </c>
      <c r="H69">
        <f t="shared" si="15"/>
        <v>0.95357645825699766</v>
      </c>
      <c r="I69">
        <f t="shared" si="5"/>
        <v>-2.3778076826583026E-4</v>
      </c>
      <c r="J69">
        <f t="shared" si="16"/>
        <v>-2.3778076826583026E-2</v>
      </c>
      <c r="K69">
        <f t="shared" si="17"/>
        <v>-2.3629381269772595E-2</v>
      </c>
      <c r="L69">
        <f t="shared" si="18"/>
        <v>-2.3630314040717304E-2</v>
      </c>
      <c r="M69">
        <f t="shared" si="19"/>
        <v>-2.3481609669996593E-2</v>
      </c>
    </row>
    <row r="70" spans="7:13">
      <c r="G70">
        <f t="shared" si="20"/>
        <v>5700</v>
      </c>
      <c r="H70">
        <f t="shared" si="15"/>
        <v>0.92994661207073781</v>
      </c>
      <c r="I70">
        <f t="shared" si="5"/>
        <v>-2.3481615576776484E-4</v>
      </c>
      <c r="J70">
        <f t="shared" si="16"/>
        <v>-2.3481615576776485E-2</v>
      </c>
      <c r="K70">
        <f t="shared" si="17"/>
        <v>-2.3332914112677853E-2</v>
      </c>
      <c r="L70">
        <f t="shared" si="18"/>
        <v>-2.3333858772426067E-2</v>
      </c>
      <c r="M70">
        <f t="shared" si="19"/>
        <v>-2.3185148268180605E-2</v>
      </c>
    </row>
    <row r="71" spans="7:13">
      <c r="G71">
        <f t="shared" si="20"/>
        <v>5800</v>
      </c>
      <c r="H71">
        <f t="shared" si="15"/>
        <v>0.90661322713487702</v>
      </c>
      <c r="I71">
        <f t="shared" si="5"/>
        <v>-2.3185154326979996E-4</v>
      </c>
      <c r="J71">
        <f t="shared" si="16"/>
        <v>-2.3185154326979995E-2</v>
      </c>
      <c r="K71">
        <f t="shared" si="17"/>
        <v>-2.3036446803547193E-2</v>
      </c>
      <c r="L71">
        <f t="shared" si="18"/>
        <v>-2.3037403659070199E-2</v>
      </c>
      <c r="M71">
        <f t="shared" si="19"/>
        <v>-2.2888686860430288E-2</v>
      </c>
    </row>
    <row r="72" spans="7:13">
      <c r="G72">
        <f t="shared" si="20"/>
        <v>5900</v>
      </c>
      <c r="H72">
        <f t="shared" si="15"/>
        <v>0.88357630344943616</v>
      </c>
      <c r="I72">
        <f t="shared" si="5"/>
        <v>-2.2888693077194214E-4</v>
      </c>
      <c r="J72">
        <f t="shared" si="16"/>
        <v>-2.2888693077194214E-2</v>
      </c>
      <c r="K72">
        <f t="shared" si="17"/>
        <v>-2.2739979336434478E-2</v>
      </c>
      <c r="L72">
        <f t="shared" si="18"/>
        <v>-2.2740948706748029E-2</v>
      </c>
      <c r="M72">
        <f t="shared" si="19"/>
        <v>-2.2592225446432263E-2</v>
      </c>
    </row>
    <row r="73" spans="7:13">
      <c r="G73">
        <f t="shared" si="20"/>
        <v>6000</v>
      </c>
      <c r="H73">
        <f t="shared" ref="H73:H125" si="21">H72+(J72+2*K72+2*L72+M72)/6</f>
        <v>0.86083584101443755</v>
      </c>
      <c r="I73">
        <f t="shared" si="5"/>
        <v>-2.2592231827419859E-4</v>
      </c>
      <c r="J73">
        <f t="shared" si="16"/>
        <v>-2.2592231827419859E-2</v>
      </c>
      <c r="K73">
        <f t="shared" si="17"/>
        <v>-2.2443511705079404E-2</v>
      </c>
      <c r="L73">
        <f t="shared" si="18"/>
        <v>-2.2444493921882164E-2</v>
      </c>
      <c r="M73">
        <f t="shared" si="19"/>
        <v>-2.2295764025852212E-2</v>
      </c>
    </row>
    <row r="74" spans="7:13">
      <c r="G74">
        <f t="shared" si="20"/>
        <v>6100</v>
      </c>
      <c r="H74">
        <f t="shared" si="21"/>
        <v>0.83839183982990506</v>
      </c>
      <c r="I74">
        <f t="shared" si="5"/>
        <v>-2.2295770577657702E-4</v>
      </c>
      <c r="J74">
        <f t="shared" si="16"/>
        <v>-2.2295770577657702E-2</v>
      </c>
      <c r="K74">
        <f t="shared" si="17"/>
        <v>-2.2147043902886483E-2</v>
      </c>
      <c r="L74">
        <f t="shared" si="18"/>
        <v>-2.214803931124135E-2</v>
      </c>
      <c r="M74">
        <f t="shared" si="19"/>
        <v>-2.1999302598333145E-2</v>
      </c>
    </row>
    <row r="75" spans="7:13">
      <c r="G75">
        <f t="shared" si="20"/>
        <v>6200</v>
      </c>
      <c r="H75">
        <f t="shared" si="21"/>
        <v>0.816244299895864</v>
      </c>
      <c r="I75">
        <f t="shared" si="5"/>
        <v>-2.199930932790858E-4</v>
      </c>
      <c r="J75">
        <f t="shared" si="16"/>
        <v>-2.199930932790858E-2</v>
      </c>
      <c r="K75">
        <f t="shared" si="17"/>
        <v>-2.1850575922902286E-2</v>
      </c>
      <c r="L75">
        <f t="shared" si="18"/>
        <v>-2.1851584881964099E-2</v>
      </c>
      <c r="M75">
        <f t="shared" si="19"/>
        <v>-2.1702841163493528E-2</v>
      </c>
    </row>
    <row r="76" spans="7:13">
      <c r="G76">
        <f t="shared" si="20"/>
        <v>6300</v>
      </c>
      <c r="H76">
        <f t="shared" si="21"/>
        <v>0.79439322121234157</v>
      </c>
      <c r="I76">
        <f t="shared" si="5"/>
        <v>-2.1702848078173395E-4</v>
      </c>
      <c r="J76">
        <f t="shared" si="16"/>
        <v>-2.1702848078173395E-2</v>
      </c>
      <c r="K76">
        <f t="shared" si="17"/>
        <v>-2.155410775779084E-2</v>
      </c>
      <c r="L76">
        <f t="shared" si="18"/>
        <v>-2.1555130641584274E-2</v>
      </c>
      <c r="M76">
        <f t="shared" si="19"/>
        <v>-2.140637972092525E-2</v>
      </c>
    </row>
    <row r="77" spans="7:13">
      <c r="G77">
        <f t="shared" si="20"/>
        <v>6400</v>
      </c>
      <c r="H77">
        <f t="shared" si="21"/>
        <v>0.77283860377936675</v>
      </c>
      <c r="I77">
        <f t="shared" si="5"/>
        <v>-2.1406386828453128E-4</v>
      </c>
      <c r="J77">
        <f t="shared" ref="J77:J108" si="22">$H$10*I77</f>
        <v>-2.1406386828453128E-2</v>
      </c>
      <c r="K77">
        <f t="shared" ref="K77:K108" si="23">-$H$10*0.0002435*SQRT(H77+J77/2)</f>
        <v>-2.1257639399806953E-2</v>
      </c>
      <c r="L77">
        <f t="shared" ref="L77:L108" si="24">-$H$10*0.0002435*SQRT(H77+K77/2)</f>
        <v>-2.1258676598058864E-2</v>
      </c>
      <c r="M77">
        <f t="shared" ref="M77:M108" si="25">-$H$10*0.0002435*SQRT(H77+L77)</f>
        <v>-2.1109918270191361E-2</v>
      </c>
    </row>
    <row r="78" spans="7:13">
      <c r="G78">
        <f t="shared" ref="G78:G109" si="26">G77+$H$10</f>
        <v>6500</v>
      </c>
      <c r="H78">
        <f t="shared" si="21"/>
        <v>0.75158044759697074</v>
      </c>
      <c r="I78">
        <f t="shared" ref="I78:I141" si="27">-0.0002435*SQRT(H78)</f>
        <v>-2.1109925578748849E-4</v>
      </c>
      <c r="J78">
        <f t="shared" si="22"/>
        <v>-2.1109925578748849E-2</v>
      </c>
      <c r="K78">
        <f t="shared" si="23"/>
        <v>-2.0961170840767269E-2</v>
      </c>
      <c r="L78">
        <f t="shared" si="24"/>
        <v>-2.0962222759798099E-2</v>
      </c>
      <c r="M78">
        <f t="shared" si="25"/>
        <v>-2.0813456810823579E-2</v>
      </c>
    </row>
    <row r="79" spans="7:13">
      <c r="G79">
        <f t="shared" si="26"/>
        <v>6600</v>
      </c>
      <c r="H79">
        <f t="shared" si="21"/>
        <v>0.73061875266518683</v>
      </c>
      <c r="I79">
        <f t="shared" si="27"/>
        <v>-2.0813464329061713E-4</v>
      </c>
      <c r="J79">
        <f t="shared" si="22"/>
        <v>-2.0813464329061712E-2</v>
      </c>
      <c r="K79">
        <f t="shared" si="23"/>
        <v>-2.0664702072018853E-2</v>
      </c>
      <c r="L79">
        <f t="shared" si="24"/>
        <v>-2.0665769135698193E-2</v>
      </c>
      <c r="M79">
        <f t="shared" si="25"/>
        <v>-2.0516995342319575E-2</v>
      </c>
    </row>
    <row r="80" spans="7:13">
      <c r="G80">
        <f t="shared" si="26"/>
        <v>6700</v>
      </c>
      <c r="H80">
        <f t="shared" si="21"/>
        <v>0.7099535189840509</v>
      </c>
      <c r="I80">
        <f t="shared" si="27"/>
        <v>-2.0517003079392979E-4</v>
      </c>
      <c r="J80">
        <f t="shared" si="22"/>
        <v>-2.0517003079392977E-2</v>
      </c>
      <c r="K80">
        <f t="shared" si="23"/>
        <v>-2.0368233084404993E-2</v>
      </c>
      <c r="L80">
        <f t="shared" si="24"/>
        <v>-2.0369315735176939E-2</v>
      </c>
      <c r="M80">
        <f t="shared" si="25"/>
        <v>-2.0220533864139949E-2</v>
      </c>
    </row>
    <row r="81" spans="7:13">
      <c r="G81">
        <f t="shared" si="26"/>
        <v>6800</v>
      </c>
      <c r="H81">
        <f t="shared" si="21"/>
        <v>0.68958474655360147</v>
      </c>
      <c r="I81">
        <f t="shared" si="27"/>
        <v>-2.0220541829744026E-4</v>
      </c>
      <c r="J81">
        <f t="shared" si="22"/>
        <v>-2.0220541829744025E-2</v>
      </c>
      <c r="K81">
        <f t="shared" si="23"/>
        <v>-2.0071763868228037E-2</v>
      </c>
      <c r="L81">
        <f t="shared" si="24"/>
        <v>-2.0072862568212536E-2</v>
      </c>
      <c r="M81">
        <f t="shared" si="25"/>
        <v>-1.9924072375704892E-2</v>
      </c>
    </row>
    <row r="82" spans="7:13">
      <c r="G82">
        <f t="shared" si="26"/>
        <v>6900</v>
      </c>
      <c r="H82">
        <f t="shared" si="21"/>
        <v>0.66951243537387983</v>
      </c>
      <c r="I82">
        <f t="shared" si="27"/>
        <v>-1.9924080580116345E-4</v>
      </c>
      <c r="J82">
        <f t="shared" si="22"/>
        <v>-1.9924080580116344E-2</v>
      </c>
      <c r="K82">
        <f t="shared" si="23"/>
        <v>-1.9775294413208799E-2</v>
      </c>
      <c r="L82">
        <f t="shared" si="24"/>
        <v>-1.9776409645385871E-2</v>
      </c>
      <c r="M82">
        <f t="shared" si="25"/>
        <v>-1.9627610876390509E-2</v>
      </c>
    </row>
    <row r="83" spans="7:13">
      <c r="G83">
        <f t="shared" si="26"/>
        <v>7000</v>
      </c>
      <c r="H83">
        <f t="shared" si="21"/>
        <v>0.64973658544493051</v>
      </c>
      <c r="I83">
        <f t="shared" si="27"/>
        <v>-1.9627619330511581E-4</v>
      </c>
      <c r="J83">
        <f t="shared" si="22"/>
        <v>-1.9627619330511582E-2</v>
      </c>
      <c r="K83">
        <f t="shared" si="23"/>
        <v>-1.9478824708442352E-2</v>
      </c>
      <c r="L83">
        <f t="shared" si="24"/>
        <v>-1.9479956977926725E-2</v>
      </c>
      <c r="M83">
        <f t="shared" si="25"/>
        <v>-1.9331149365524727E-2</v>
      </c>
    </row>
    <row r="84" spans="7:13">
      <c r="G84">
        <f t="shared" si="26"/>
        <v>7100</v>
      </c>
      <c r="H84">
        <f t="shared" si="21"/>
        <v>0.63025719676680148</v>
      </c>
      <c r="I84">
        <f t="shared" si="27"/>
        <v>-1.9331158080931516E-4</v>
      </c>
      <c r="J84">
        <f t="shared" si="22"/>
        <v>-1.9331158080931516E-2</v>
      </c>
      <c r="K84">
        <f t="shared" si="23"/>
        <v>-1.9182354742349628E-2</v>
      </c>
      <c r="L84">
        <f t="shared" si="24"/>
        <v>-1.9183504577764292E-2</v>
      </c>
      <c r="M84">
        <f t="shared" si="25"/>
        <v>-1.9034687842382769E-2</v>
      </c>
    </row>
    <row r="85" spans="7:13">
      <c r="G85">
        <f t="shared" si="26"/>
        <v>7200</v>
      </c>
      <c r="H85">
        <f t="shared" si="21"/>
        <v>0.61107426933954445</v>
      </c>
      <c r="I85">
        <f t="shared" si="27"/>
        <v>-1.9034696831378116E-4</v>
      </c>
      <c r="J85">
        <f t="shared" si="22"/>
        <v>-1.9034696831378116E-2</v>
      </c>
      <c r="K85">
        <f t="shared" si="23"/>
        <v>-1.8885884502624566E-2</v>
      </c>
      <c r="L85">
        <f t="shared" si="24"/>
        <v>-1.888705245758248E-2</v>
      </c>
      <c r="M85">
        <f t="shared" si="25"/>
        <v>-1.8738226306182108E-2</v>
      </c>
    </row>
    <row r="86" spans="7:13">
      <c r="G86">
        <f t="shared" si="26"/>
        <v>7300</v>
      </c>
      <c r="H86">
        <f t="shared" si="21"/>
        <v>0.5921878031632154</v>
      </c>
      <c r="I86">
        <f t="shared" si="27"/>
        <v>-1.8738235581853527E-4</v>
      </c>
      <c r="J86">
        <f t="shared" si="22"/>
        <v>-1.8738235581853526E-2</v>
      </c>
      <c r="K86">
        <f t="shared" si="23"/>
        <v>-1.8589413976176087E-2</v>
      </c>
      <c r="L86">
        <f t="shared" si="24"/>
        <v>-1.8590600630880569E-2</v>
      </c>
      <c r="M86">
        <f t="shared" si="25"/>
        <v>-1.8441764756076853E-2</v>
      </c>
    </row>
    <row r="87" spans="7:13">
      <c r="G87">
        <f t="shared" si="26"/>
        <v>7400</v>
      </c>
      <c r="H87">
        <f t="shared" si="21"/>
        <v>0.57359779823787482</v>
      </c>
      <c r="I87">
        <f t="shared" si="27"/>
        <v>-1.8441774332360116E-4</v>
      </c>
      <c r="J87">
        <f t="shared" si="22"/>
        <v>-1.8441774332360116E-2</v>
      </c>
      <c r="K87">
        <f t="shared" si="23"/>
        <v>-1.8292943149064531E-2</v>
      </c>
      <c r="L87">
        <f t="shared" si="24"/>
        <v>-1.8294149112039776E-2</v>
      </c>
      <c r="M87">
        <f t="shared" si="25"/>
        <v>-1.8145303191151506E-2</v>
      </c>
    </row>
    <row r="88" spans="7:13">
      <c r="G88">
        <f t="shared" si="26"/>
        <v>7500</v>
      </c>
      <c r="H88">
        <f t="shared" si="21"/>
        <v>0.55530425456358812</v>
      </c>
      <c r="I88">
        <f t="shared" si="27"/>
        <v>-1.8145313082900473E-4</v>
      </c>
      <c r="J88">
        <f t="shared" si="22"/>
        <v>-1.8145313082900474E-2</v>
      </c>
      <c r="K88">
        <f t="shared" si="23"/>
        <v>-1.7996472006431733E-2</v>
      </c>
      <c r="L88">
        <f t="shared" si="24"/>
        <v>-1.7997697916396483E-2</v>
      </c>
      <c r="M88">
        <f t="shared" si="25"/>
        <v>-1.7848841610413953E-2</v>
      </c>
    </row>
    <row r="89" spans="7:13">
      <c r="G89">
        <f t="shared" si="26"/>
        <v>7600</v>
      </c>
      <c r="H89">
        <f t="shared" si="21"/>
        <v>0.53730717214042634</v>
      </c>
      <c r="I89">
        <f t="shared" si="27"/>
        <v>-1.7848851833477468E-4</v>
      </c>
      <c r="J89">
        <f t="shared" si="22"/>
        <v>-1.7848851833477467E-2</v>
      </c>
      <c r="K89">
        <f t="shared" si="23"/>
        <v>-1.770000053242413E-2</v>
      </c>
      <c r="L89">
        <f t="shared" si="24"/>
        <v>-1.7701247060322861E-2</v>
      </c>
      <c r="M89">
        <f t="shared" si="25"/>
        <v>-1.7552380012787659E-2</v>
      </c>
    </row>
    <row r="90" spans="7:13">
      <c r="G90">
        <f t="shared" si="26"/>
        <v>7700</v>
      </c>
      <c r="H90">
        <f t="shared" si="21"/>
        <v>0.51960655096846653</v>
      </c>
      <c r="I90">
        <f t="shared" si="27"/>
        <v>-1.7552390584094256E-4</v>
      </c>
      <c r="J90">
        <f t="shared" si="22"/>
        <v>-1.7552390584094257E-2</v>
      </c>
      <c r="K90">
        <f t="shared" si="23"/>
        <v>-1.7403528710107953E-2</v>
      </c>
      <c r="L90">
        <f t="shared" si="24"/>
        <v>-1.740479656131582E-2</v>
      </c>
      <c r="M90">
        <f t="shared" si="25"/>
        <v>-1.7255918397102887E-2</v>
      </c>
    </row>
    <row r="91" spans="7:13">
      <c r="G91">
        <f t="shared" si="26"/>
        <v>7800</v>
      </c>
      <c r="H91">
        <f t="shared" si="21"/>
        <v>0.50220239104779241</v>
      </c>
      <c r="I91">
        <f t="shared" si="27"/>
        <v>-1.7255929334754322E-4</v>
      </c>
      <c r="J91">
        <f t="shared" si="22"/>
        <v>-1.7255929334754321E-2</v>
      </c>
      <c r="K91">
        <f t="shared" si="23"/>
        <v>-1.7107056521375667E-2</v>
      </c>
      <c r="L91">
        <f t="shared" si="24"/>
        <v>-1.7108346438095265E-2</v>
      </c>
      <c r="M91">
        <f t="shared" si="25"/>
        <v>-1.6959456762086843E-2</v>
      </c>
    </row>
    <row r="92" spans="7:13">
      <c r="G92">
        <f t="shared" si="26"/>
        <v>7900</v>
      </c>
      <c r="H92">
        <f t="shared" si="21"/>
        <v>0.48509469237849523</v>
      </c>
      <c r="I92">
        <f t="shared" si="27"/>
        <v>-1.6959468085461538E-4</v>
      </c>
      <c r="J92">
        <f t="shared" si="22"/>
        <v>-1.6959468085461539E-2</v>
      </c>
      <c r="K92">
        <f t="shared" si="23"/>
        <v>-1.6810583946842456E-2</v>
      </c>
      <c r="L92">
        <f t="shared" si="24"/>
        <v>-1.6811896710712846E-2</v>
      </c>
      <c r="M92">
        <f t="shared" si="25"/>
        <v>-1.66629951063526E-2</v>
      </c>
    </row>
    <row r="93" spans="7:13">
      <c r="G93">
        <f t="shared" si="26"/>
        <v>8000</v>
      </c>
      <c r="H93">
        <f t="shared" si="21"/>
        <v>0.46828345496067442</v>
      </c>
      <c r="I93">
        <f t="shared" si="27"/>
        <v>-1.666300683622018E-4</v>
      </c>
      <c r="J93">
        <f t="shared" si="22"/>
        <v>-1.6663006836220181E-2</v>
      </c>
      <c r="K93">
        <f t="shared" si="23"/>
        <v>-1.6514110965731583E-2</v>
      </c>
      <c r="L93">
        <f t="shared" si="24"/>
        <v>-1.6515447400672529E-2</v>
      </c>
      <c r="M93">
        <f t="shared" si="25"/>
        <v>-1.6366533428386575E-2</v>
      </c>
    </row>
    <row r="94" spans="7:13">
      <c r="G94">
        <f t="shared" si="26"/>
        <v>8100</v>
      </c>
      <c r="H94">
        <f t="shared" si="21"/>
        <v>0.45176867879443861</v>
      </c>
      <c r="I94">
        <f t="shared" si="27"/>
        <v>-1.6366545587035022E-4</v>
      </c>
      <c r="J94">
        <f t="shared" si="22"/>
        <v>-1.6366545587035021E-2</v>
      </c>
      <c r="K94">
        <f t="shared" si="23"/>
        <v>-1.6217637555747174E-2</v>
      </c>
      <c r="L94">
        <f t="shared" si="24"/>
        <v>-1.6218998531064479E-2</v>
      </c>
      <c r="M94">
        <f t="shared" si="25"/>
        <v>-1.6070071726534404E-2</v>
      </c>
    </row>
    <row r="95" spans="7:13">
      <c r="G95">
        <f t="shared" si="26"/>
        <v>8200</v>
      </c>
      <c r="H95">
        <f t="shared" si="21"/>
        <v>0.43555036387990648</v>
      </c>
      <c r="I95">
        <f t="shared" si="27"/>
        <v>-1.6070084337911357E-4</v>
      </c>
      <c r="J95">
        <f t="shared" si="22"/>
        <v>-1.6070084337911357E-2</v>
      </c>
      <c r="K95">
        <f t="shared" si="23"/>
        <v>-1.5921163692932786E-2</v>
      </c>
      <c r="L95">
        <f t="shared" si="24"/>
        <v>-1.5922550126714074E-2</v>
      </c>
      <c r="M95">
        <f t="shared" si="25"/>
        <v>-1.5773609998984927E-2</v>
      </c>
    </row>
    <row r="96" spans="7:13">
      <c r="G96">
        <f t="shared" si="26"/>
        <v>8300</v>
      </c>
      <c r="H96">
        <f t="shared" si="21"/>
        <v>0.41962851021720815</v>
      </c>
      <c r="I96">
        <f t="shared" si="27"/>
        <v>-1.5773623088855096E-4</v>
      </c>
      <c r="J96">
        <f t="shared" si="22"/>
        <v>-1.5773623088855097E-2</v>
      </c>
      <c r="K96">
        <f t="shared" si="23"/>
        <v>-1.5624689351513898E-2</v>
      </c>
      <c r="L96">
        <f t="shared" si="24"/>
        <v>-1.5626102214347987E-2</v>
      </c>
      <c r="M96">
        <f t="shared" si="25"/>
        <v>-1.5477148243752008E-2</v>
      </c>
    </row>
    <row r="97" spans="7:13">
      <c r="G97">
        <f t="shared" si="26"/>
        <v>8400</v>
      </c>
      <c r="H97">
        <f t="shared" si="21"/>
        <v>0.40400311780648634</v>
      </c>
      <c r="I97">
        <f t="shared" si="27"/>
        <v>-1.5477161839872852E-4</v>
      </c>
      <c r="J97">
        <f t="shared" si="22"/>
        <v>-1.5477161839872852E-2</v>
      </c>
      <c r="K97">
        <f t="shared" si="23"/>
        <v>-1.5328214503722064E-2</v>
      </c>
      <c r="L97">
        <f t="shared" si="24"/>
        <v>-1.5329654822779763E-2</v>
      </c>
      <c r="M97">
        <f t="shared" si="25"/>
        <v>-1.5180686458653864E-2</v>
      </c>
    </row>
    <row r="98" spans="7:13">
      <c r="G98">
        <f t="shared" si="26"/>
        <v>8500</v>
      </c>
      <c r="H98">
        <f t="shared" si="21"/>
        <v>0.38867418664789793</v>
      </c>
      <c r="I98">
        <f t="shared" si="27"/>
        <v>-1.518070059097202E-4</v>
      </c>
      <c r="J98">
        <f t="shared" si="22"/>
        <v>-1.518070059097202E-2</v>
      </c>
      <c r="K98">
        <f t="shared" si="23"/>
        <v>-1.5031739119598337E-2</v>
      </c>
      <c r="L98">
        <f t="shared" si="24"/>
        <v>-1.5033207983117518E-2</v>
      </c>
      <c r="M98">
        <f t="shared" si="25"/>
        <v>-1.4884224641289457E-2</v>
      </c>
    </row>
    <row r="99" spans="7:13">
      <c r="G99">
        <f t="shared" si="26"/>
        <v>8600</v>
      </c>
      <c r="H99">
        <f t="shared" si="21"/>
        <v>0.37364171674161573</v>
      </c>
      <c r="I99">
        <f t="shared" si="27"/>
        <v>-1.4884239342160909E-4</v>
      </c>
      <c r="J99">
        <f t="shared" si="22"/>
        <v>-1.4884239342160909E-2</v>
      </c>
      <c r="K99">
        <f t="shared" si="23"/>
        <v>-1.4735263166772912E-2</v>
      </c>
      <c r="L99">
        <f t="shared" si="24"/>
        <v>-1.4736761728996985E-2</v>
      </c>
      <c r="M99">
        <f t="shared" si="25"/>
        <v>-1.4587762789011529E-2</v>
      </c>
    </row>
    <row r="100" spans="7:13">
      <c r="G100">
        <f t="shared" si="26"/>
        <v>8700</v>
      </c>
      <c r="H100">
        <f t="shared" si="21"/>
        <v>0.35890570808783034</v>
      </c>
      <c r="I100">
        <f t="shared" si="27"/>
        <v>-1.4587778093448864E-4</v>
      </c>
      <c r="J100">
        <f t="shared" si="22"/>
        <v>-1.4587778093448864E-2</v>
      </c>
      <c r="K100">
        <f t="shared" si="23"/>
        <v>-1.4438786610217637E-2</v>
      </c>
      <c r="L100">
        <f t="shared" si="24"/>
        <v>-1.4440316096843524E-2</v>
      </c>
      <c r="M100">
        <f t="shared" si="25"/>
        <v>-1.4291300898895659E-2</v>
      </c>
    </row>
    <row r="101" spans="7:13">
      <c r="G101">
        <f t="shared" si="26"/>
        <v>8800</v>
      </c>
      <c r="H101">
        <f t="shared" si="21"/>
        <v>0.34446616068675251</v>
      </c>
      <c r="I101">
        <f t="shared" si="27"/>
        <v>-1.4291316844846421E-4</v>
      </c>
      <c r="J101">
        <f t="shared" si="22"/>
        <v>-1.429131684484642E-2</v>
      </c>
      <c r="K101">
        <f t="shared" si="23"/>
        <v>-1.4142309411967402E-2</v>
      </c>
      <c r="L101">
        <f t="shared" si="24"/>
        <v>-1.4143871126167417E-2</v>
      </c>
      <c r="M101">
        <f t="shared" si="25"/>
        <v>-1.3994838967704704E-2</v>
      </c>
    </row>
    <row r="102" spans="7:13">
      <c r="G102">
        <f t="shared" si="26"/>
        <v>8900</v>
      </c>
      <c r="H102">
        <f t="shared" si="21"/>
        <v>0.3303230745386157</v>
      </c>
      <c r="I102">
        <f t="shared" si="27"/>
        <v>-1.3994855596365487E-4</v>
      </c>
      <c r="J102">
        <f t="shared" si="22"/>
        <v>-1.3994855596365487E-2</v>
      </c>
      <c r="K102">
        <f t="shared" si="23"/>
        <v>-1.3845831530805737E-2</v>
      </c>
      <c r="L102">
        <f t="shared" si="24"/>
        <v>-1.3847426859897483E-2</v>
      </c>
      <c r="M102">
        <f t="shared" si="25"/>
        <v>-1.3698376991847786E-2</v>
      </c>
    </row>
    <row r="103" spans="7:13">
      <c r="G103">
        <f t="shared" si="26"/>
        <v>9000</v>
      </c>
      <c r="H103">
        <f t="shared" si="21"/>
        <v>0.3164764496436791</v>
      </c>
      <c r="I103">
        <f t="shared" si="27"/>
        <v>-1.3698394348019563E-4</v>
      </c>
      <c r="J103">
        <f t="shared" si="22"/>
        <v>-1.3698394348019564E-2</v>
      </c>
      <c r="K103">
        <f t="shared" si="23"/>
        <v>-1.3549352921909131E-2</v>
      </c>
      <c r="L103">
        <f t="shared" si="24"/>
        <v>-1.3550983344758934E-2</v>
      </c>
      <c r="M103">
        <f t="shared" si="25"/>
        <v>-1.3401914967332895E-2</v>
      </c>
    </row>
    <row r="104" spans="7:13">
      <c r="G104">
        <f t="shared" si="26"/>
        <v>9100</v>
      </c>
      <c r="H104">
        <f t="shared" si="21"/>
        <v>0.30292628600223098</v>
      </c>
      <c r="I104">
        <f t="shared" si="27"/>
        <v>-1.3401933099823989E-4</v>
      </c>
      <c r="J104">
        <f t="shared" si="22"/>
        <v>-1.3401933099823989E-2</v>
      </c>
      <c r="K104">
        <f t="shared" si="23"/>
        <v>-1.3252873536443621E-2</v>
      </c>
      <c r="L104">
        <f t="shared" si="24"/>
        <v>-1.3254540631702474E-2</v>
      </c>
      <c r="M104">
        <f t="shared" si="25"/>
        <v>-1.310545288971187E-2</v>
      </c>
    </row>
    <row r="105" spans="7:13">
      <c r="G105">
        <f t="shared" si="26"/>
        <v>9200</v>
      </c>
      <c r="H105">
        <f t="shared" si="21"/>
        <v>0.28967258361459297</v>
      </c>
      <c r="I105">
        <f t="shared" si="27"/>
        <v>-1.3105471851796238E-4</v>
      </c>
      <c r="J105">
        <f t="shared" si="22"/>
        <v>-1.3105471851796238E-2</v>
      </c>
      <c r="K105">
        <f t="shared" si="23"/>
        <v>-1.2956393321106001E-2</v>
      </c>
      <c r="L105">
        <f t="shared" si="24"/>
        <v>-1.2958098776392963E-2</v>
      </c>
      <c r="M105">
        <f t="shared" si="25"/>
        <v>-1.2808990754016401E-2</v>
      </c>
    </row>
    <row r="106" spans="7:13">
      <c r="G106">
        <f t="shared" si="26"/>
        <v>9300</v>
      </c>
      <c r="H106">
        <f t="shared" si="21"/>
        <v>0.27671534248112456</v>
      </c>
      <c r="I106">
        <f t="shared" si="27"/>
        <v>-1.2809010603956287E-4</v>
      </c>
      <c r="J106">
        <f t="shared" si="22"/>
        <v>-1.2809010603956287E-2</v>
      </c>
      <c r="K106">
        <f t="shared" si="23"/>
        <v>-1.2659912217600581E-2</v>
      </c>
      <c r="L106">
        <f t="shared" si="24"/>
        <v>-1.2661657839767448E-2</v>
      </c>
      <c r="M106">
        <f t="shared" si="25"/>
        <v>-1.2512528554683305E-2</v>
      </c>
    </row>
    <row r="107" spans="7:13">
      <c r="G107">
        <f t="shared" si="26"/>
        <v>9400</v>
      </c>
      <c r="H107">
        <f t="shared" si="21"/>
        <v>0.26405456260222859</v>
      </c>
      <c r="I107">
        <f t="shared" si="27"/>
        <v>-1.2512549356327027E-4</v>
      </c>
      <c r="J107">
        <f t="shared" si="22"/>
        <v>-1.2512549356327026E-2</v>
      </c>
      <c r="K107">
        <f t="shared" si="23"/>
        <v>-1.236343016204065E-2</v>
      </c>
      <c r="L107">
        <f t="shared" si="24"/>
        <v>-1.236521788867441E-2</v>
      </c>
      <c r="M107">
        <f t="shared" si="25"/>
        <v>-1.2216066285466952E-2</v>
      </c>
    </row>
    <row r="108" spans="7:13">
      <c r="G108">
        <f t="shared" si="26"/>
        <v>9500</v>
      </c>
      <c r="H108">
        <f t="shared" si="21"/>
        <v>0.25169024397835793</v>
      </c>
      <c r="I108">
        <f t="shared" si="27"/>
        <v>-1.2216088108934789E-4</v>
      </c>
      <c r="J108">
        <f t="shared" si="22"/>
        <v>-1.221608810893479E-2</v>
      </c>
      <c r="K108">
        <f t="shared" si="23"/>
        <v>-1.2066947084261743E-2</v>
      </c>
      <c r="L108">
        <f t="shared" si="24"/>
        <v>-1.2068778996608309E-2</v>
      </c>
      <c r="M108">
        <f t="shared" si="25"/>
        <v>-1.1919603939336301E-2</v>
      </c>
    </row>
    <row r="109" spans="7:13">
      <c r="G109">
        <f t="shared" si="26"/>
        <v>9600</v>
      </c>
      <c r="H109">
        <f t="shared" si="21"/>
        <v>0.23962238661002272</v>
      </c>
      <c r="I109">
        <f t="shared" si="27"/>
        <v>-1.1919626861809946E-4</v>
      </c>
      <c r="J109">
        <f t="shared" ref="J109:J140" si="28">$H$10*I109</f>
        <v>-1.1919626861809945E-2</v>
      </c>
      <c r="K109">
        <f t="shared" ref="K109:K140" si="29">-$H$10*0.0002435*SQRT(H109+J109/2)</f>
        <v>-1.1770462907031119E-2</v>
      </c>
      <c r="L109">
        <f t="shared" ref="L109:L140" si="30">-$H$10*0.0002435*SQRT(H109+K109/2)</f>
        <v>-1.1772341244556417E-2</v>
      </c>
      <c r="M109">
        <f t="shared" ref="M109:M140" si="31">-$H$10*0.0002435*SQRT(H109+L109)</f>
        <v>-1.1623141508353311E-2</v>
      </c>
    </row>
    <row r="110" spans="7:13">
      <c r="G110">
        <f t="shared" ref="G110:G141" si="32">G109+$H$10</f>
        <v>9700</v>
      </c>
      <c r="H110">
        <f t="shared" si="21"/>
        <v>0.22785099049779967</v>
      </c>
      <c r="I110">
        <f t="shared" si="27"/>
        <v>-1.1623165614987667E-4</v>
      </c>
      <c r="J110">
        <f t="shared" si="28"/>
        <v>-1.1623165614987666E-2</v>
      </c>
      <c r="K110">
        <f t="shared" si="29"/>
        <v>-1.1473977545134703E-2</v>
      </c>
      <c r="L110">
        <f t="shared" si="30"/>
        <v>-1.1475904721978528E-2</v>
      </c>
      <c r="M110">
        <f t="shared" si="31"/>
        <v>-1.1326678983528859E-2</v>
      </c>
    </row>
    <row r="111" spans="7:13">
      <c r="G111">
        <f t="shared" si="32"/>
        <v>9800</v>
      </c>
      <c r="H111">
        <f t="shared" si="21"/>
        <v>0.2163760556423425</v>
      </c>
      <c r="I111">
        <f t="shared" si="27"/>
        <v>-1.1326704368508822E-4</v>
      </c>
      <c r="J111">
        <f t="shared" si="28"/>
        <v>-1.1326704368508822E-2</v>
      </c>
      <c r="K111">
        <f t="shared" si="29"/>
        <v>-1.1177490904318743E-2</v>
      </c>
      <c r="L111">
        <f t="shared" si="30"/>
        <v>-1.1179469527944465E-2</v>
      </c>
      <c r="M111">
        <f t="shared" si="31"/>
        <v>-1.1030216354651172E-2</v>
      </c>
    </row>
    <row r="112" spans="7:13">
      <c r="G112">
        <f t="shared" si="32"/>
        <v>9900</v>
      </c>
      <c r="H112">
        <f t="shared" si="21"/>
        <v>0.20519758204439476</v>
      </c>
      <c r="I112">
        <f t="shared" si="27"/>
        <v>-1.1030243122421086E-4</v>
      </c>
      <c r="J112">
        <f t="shared" si="28"/>
        <v>-1.1030243122421086E-2</v>
      </c>
      <c r="K112">
        <f t="shared" si="29"/>
        <v>-1.0881002880058473E-2</v>
      </c>
      <c r="L112">
        <f t="shared" si="30"/>
        <v>-1.0883035772459903E-2</v>
      </c>
      <c r="M112">
        <f t="shared" si="31"/>
        <v>-1.0733753610080738E-2</v>
      </c>
    </row>
    <row r="113" spans="7:13">
      <c r="G113">
        <f t="shared" si="32"/>
        <v>10000</v>
      </c>
      <c r="H113">
        <f t="shared" si="21"/>
        <v>0.19431556970480499</v>
      </c>
      <c r="I113">
        <f t="shared" si="27"/>
        <v>-1.0733781876780301E-4</v>
      </c>
      <c r="J113">
        <f t="shared" si="28"/>
        <v>-1.0733781876780301E-2</v>
      </c>
      <c r="K113">
        <f t="shared" si="29"/>
        <v>-1.0584513356119854E-2</v>
      </c>
      <c r="L113">
        <f t="shared" si="30"/>
        <v>-1.0586603578017845E-2</v>
      </c>
      <c r="M113">
        <f t="shared" si="31"/>
        <v>-1.0437290736503891E-2</v>
      </c>
    </row>
    <row r="114" spans="7:13">
      <c r="G114">
        <f t="shared" si="32"/>
        <v>10100</v>
      </c>
      <c r="H114">
        <f t="shared" si="21"/>
        <v>0.18373001862454505</v>
      </c>
      <c r="I114">
        <f t="shared" si="27"/>
        <v>-1.0437320631652158E-4</v>
      </c>
      <c r="J114">
        <f t="shared" si="28"/>
        <v>-1.0437320631652158E-2</v>
      </c>
      <c r="K114">
        <f t="shared" si="29"/>
        <v>-1.028802220287269E-2</v>
      </c>
      <c r="L114">
        <f t="shared" si="30"/>
        <v>-1.0290173081421926E-2</v>
      </c>
      <c r="M114">
        <f t="shared" si="31"/>
        <v>-1.0140827718635319E-2</v>
      </c>
    </row>
    <row r="115" spans="7:13">
      <c r="G115">
        <f t="shared" si="32"/>
        <v>10200</v>
      </c>
      <c r="H115">
        <f t="shared" si="21"/>
        <v>0.17344092880473228</v>
      </c>
      <c r="I115">
        <f t="shared" si="27"/>
        <v>-1.0140859387114283E-4</v>
      </c>
      <c r="J115">
        <f t="shared" si="28"/>
        <v>-1.0140859387114284E-2</v>
      </c>
      <c r="K115">
        <f t="shared" si="29"/>
        <v>-9.9915292753034422E-3</v>
      </c>
      <c r="L115">
        <f t="shared" si="30"/>
        <v>-9.9937444359387041E-3</v>
      </c>
      <c r="M115">
        <f t="shared" si="31"/>
        <v>-9.8443645388570419E-3</v>
      </c>
    </row>
    <row r="116" spans="7:13">
      <c r="G116">
        <f t="shared" si="32"/>
        <v>10300</v>
      </c>
      <c r="H116">
        <f t="shared" si="21"/>
        <v>0.16344830024665633</v>
      </c>
      <c r="I116">
        <f t="shared" si="27"/>
        <v>-9.8443981432588403E-5</v>
      </c>
      <c r="J116">
        <f t="shared" si="28"/>
        <v>-9.8443981432588396E-3</v>
      </c>
      <c r="K116">
        <f t="shared" si="29"/>
        <v>-9.6950344106635274E-3</v>
      </c>
      <c r="L116">
        <f t="shared" si="30"/>
        <v>-9.6973178138503712E-3</v>
      </c>
      <c r="M116">
        <f t="shared" si="31"/>
        <v>-9.547901176777826E-3</v>
      </c>
    </row>
    <row r="117" spans="7:13">
      <c r="G117">
        <f t="shared" si="32"/>
        <v>10400</v>
      </c>
      <c r="H117">
        <f t="shared" si="21"/>
        <v>0.15375213295181225</v>
      </c>
      <c r="I117">
        <f t="shared" si="27"/>
        <v>-9.5479369001958179E-5</v>
      </c>
      <c r="J117">
        <f t="shared" si="28"/>
        <v>-9.5479369001958171E-3</v>
      </c>
      <c r="K117">
        <f t="shared" si="29"/>
        <v>-9.3985374256725564E-3</v>
      </c>
      <c r="L117">
        <f t="shared" si="30"/>
        <v>-9.400893409497537E-3</v>
      </c>
      <c r="M117">
        <f t="shared" si="31"/>
        <v>-9.2514376086923963E-3</v>
      </c>
    </row>
    <row r="118" spans="7:13">
      <c r="G118">
        <f t="shared" si="32"/>
        <v>10500</v>
      </c>
      <c r="H118">
        <f t="shared" si="21"/>
        <v>0.14435242692194086</v>
      </c>
      <c r="I118">
        <f t="shared" si="27"/>
        <v>-9.2514756580571781E-5</v>
      </c>
      <c r="J118">
        <f t="shared" si="28"/>
        <v>-9.2514756580571785E-3</v>
      </c>
      <c r="K118">
        <f t="shared" si="29"/>
        <v>-9.102038113175108E-3</v>
      </c>
      <c r="L118">
        <f t="shared" si="30"/>
        <v>-9.1044714429254457E-3</v>
      </c>
      <c r="M118">
        <f t="shared" si="31"/>
        <v>-8.9549738069134802E-3</v>
      </c>
    </row>
    <row r="119" spans="7:13">
      <c r="G119">
        <f t="shared" si="32"/>
        <v>10600</v>
      </c>
      <c r="H119">
        <f t="shared" si="21"/>
        <v>0.13524918215907891</v>
      </c>
      <c r="I119">
        <f t="shared" si="27"/>
        <v>-8.9550144170021565E-5</v>
      </c>
      <c r="J119">
        <f t="shared" si="28"/>
        <v>-8.9550144170021558E-3</v>
      </c>
      <c r="K119">
        <f t="shared" si="29"/>
        <v>-8.8055362381222416E-3</v>
      </c>
      <c r="L119">
        <f t="shared" si="30"/>
        <v>-8.8080521642780046E-3</v>
      </c>
      <c r="M119">
        <f t="shared" si="31"/>
        <v>-8.6585097389413578E-3</v>
      </c>
    </row>
    <row r="120" spans="7:13">
      <c r="G120">
        <f t="shared" si="32"/>
        <v>10700</v>
      </c>
      <c r="H120">
        <f t="shared" si="21"/>
        <v>0.12644239866562157</v>
      </c>
      <c r="I120">
        <f t="shared" si="27"/>
        <v>-8.6585531772240688E-5</v>
      </c>
      <c r="J120">
        <f t="shared" si="28"/>
        <v>-8.6585531772240681E-3</v>
      </c>
      <c r="K120">
        <f t="shared" si="29"/>
        <v>-8.5090315327130909E-3</v>
      </c>
      <c r="L120">
        <f t="shared" si="30"/>
        <v>-8.5116358591248165E-3</v>
      </c>
      <c r="M120">
        <f t="shared" si="31"/>
        <v>-8.3620453664241187E-3</v>
      </c>
    </row>
    <row r="121" spans="7:13">
      <c r="G121">
        <f t="shared" si="32"/>
        <v>10800</v>
      </c>
      <c r="H121">
        <f t="shared" si="21"/>
        <v>0.1179320764444009</v>
      </c>
      <c r="I121">
        <f t="shared" si="27"/>
        <v>-8.3620919389591316E-5</v>
      </c>
      <c r="J121">
        <f t="shared" si="28"/>
        <v>-8.3620919389591312E-3</v>
      </c>
      <c r="K121">
        <f t="shared" si="29"/>
        <v>-8.2125236904843409E-3</v>
      </c>
      <c r="L121">
        <f t="shared" si="30"/>
        <v>-8.2152228549607648E-3</v>
      </c>
      <c r="M121">
        <f t="shared" si="31"/>
        <v>-8.0655806438460972E-3</v>
      </c>
    </row>
    <row r="122" spans="7:13">
      <c r="G122">
        <f t="shared" si="32"/>
        <v>10900</v>
      </c>
      <c r="H122">
        <f t="shared" si="21"/>
        <v>0.10971821549878499</v>
      </c>
      <c r="I122">
        <f t="shared" si="27"/>
        <v>-8.0656307024979979E-5</v>
      </c>
      <c r="J122">
        <f t="shared" si="28"/>
        <v>-8.065630702497998E-3</v>
      </c>
      <c r="K122">
        <f t="shared" si="29"/>
        <v>-7.9160123590717949E-3</v>
      </c>
      <c r="L122">
        <f t="shared" si="30"/>
        <v>-7.9188135291906256E-3</v>
      </c>
      <c r="M122">
        <f t="shared" si="31"/>
        <v>-7.7691155168601277E-3</v>
      </c>
    </row>
    <row r="123" spans="7:13">
      <c r="G123">
        <f t="shared" si="32"/>
        <v>11000</v>
      </c>
      <c r="H123">
        <f t="shared" si="21"/>
        <v>0.10180081583280449</v>
      </c>
      <c r="I123">
        <f t="shared" si="27"/>
        <v>-7.7691694682009615E-5</v>
      </c>
      <c r="J123">
        <f t="shared" si="28"/>
        <v>-7.7691694682009618E-3</v>
      </c>
      <c r="K123">
        <f t="shared" si="29"/>
        <v>-7.6194971312824392E-3</v>
      </c>
      <c r="L123">
        <f t="shared" si="30"/>
        <v>-7.6224083190101159E-3</v>
      </c>
      <c r="M123">
        <f t="shared" si="31"/>
        <v>-7.4726499201486583E-3</v>
      </c>
    </row>
    <row r="124" spans="7:13">
      <c r="G124">
        <f t="shared" si="32"/>
        <v>11100</v>
      </c>
      <c r="H124">
        <f t="shared" si="21"/>
        <v>9.4179877451315369E-2</v>
      </c>
      <c r="I124">
        <f t="shared" si="27"/>
        <v>-7.4727082365182401E-5</v>
      </c>
      <c r="J124">
        <f t="shared" si="28"/>
        <v>-7.4727082365182405E-3</v>
      </c>
      <c r="K124">
        <f t="shared" si="29"/>
        <v>-7.3229775339983148E-3</v>
      </c>
      <c r="L124">
        <f t="shared" si="30"/>
        <v>-7.326007733730322E-3</v>
      </c>
      <c r="M124">
        <f t="shared" si="31"/>
        <v>-7.1761837746552176E-3</v>
      </c>
    </row>
    <row r="125" spans="7:13">
      <c r="G125">
        <f t="shared" si="32"/>
        <v>11200</v>
      </c>
      <c r="H125">
        <f t="shared" si="21"/>
        <v>8.685540036021025E-2</v>
      </c>
      <c r="I125">
        <f t="shared" si="27"/>
        <v>-7.1762470080172672E-5</v>
      </c>
      <c r="J125">
        <f t="shared" si="28"/>
        <v>-7.1762470080172676E-3</v>
      </c>
      <c r="K125">
        <f t="shared" si="29"/>
        <v>-7.026453014271938E-3</v>
      </c>
      <c r="L125">
        <f t="shared" si="30"/>
        <v>-7.0296123702804159E-3</v>
      </c>
      <c r="M125">
        <f t="shared" si="31"/>
        <v>-6.8797169839651959E-3</v>
      </c>
    </row>
    <row r="126" spans="7:13">
      <c r="G126">
        <f t="shared" si="32"/>
        <v>11300</v>
      </c>
      <c r="H126">
        <f t="shared" ref="H126:H181" si="33">H125+(J125+2*K125+2*L125+M125)/6</f>
        <v>7.9827384566695719E-2</v>
      </c>
      <c r="I126">
        <f t="shared" si="27"/>
        <v>-6.879785783419906E-5</v>
      </c>
      <c r="J126">
        <f t="shared" si="28"/>
        <v>-6.8797857834199056E-3</v>
      </c>
      <c r="K126">
        <f t="shared" si="29"/>
        <v>-6.7299229217474511E-3</v>
      </c>
      <c r="L126">
        <f t="shared" si="30"/>
        <v>-6.73322293288747E-3</v>
      </c>
      <c r="M126">
        <f t="shared" si="31"/>
        <v>-6.5832494295235142E-3</v>
      </c>
    </row>
    <row r="127" spans="7:13">
      <c r="G127">
        <f t="shared" si="32"/>
        <v>11400</v>
      </c>
      <c r="H127">
        <f t="shared" si="33"/>
        <v>7.3095830079660182E-2</v>
      </c>
      <c r="I127">
        <f t="shared" si="27"/>
        <v>-6.5833245636537875E-5</v>
      </c>
      <c r="J127">
        <f t="shared" si="28"/>
        <v>-6.5833245636537875E-3</v>
      </c>
      <c r="K127">
        <f t="shared" si="29"/>
        <v>-6.4333864862225407E-3</v>
      </c>
      <c r="L127">
        <f t="shared" si="30"/>
        <v>-6.4368402583075395E-3</v>
      </c>
      <c r="M127">
        <f t="shared" si="31"/>
        <v>-6.2867809642416332E-3</v>
      </c>
    </row>
    <row r="128" spans="7:13">
      <c r="G128">
        <f t="shared" si="32"/>
        <v>11500</v>
      </c>
      <c r="H128">
        <f t="shared" si="33"/>
        <v>6.6660736910167578E-2</v>
      </c>
      <c r="I128">
        <f t="shared" si="27"/>
        <v>-6.2868633499240975E-5</v>
      </c>
      <c r="J128">
        <f t="shared" si="28"/>
        <v>-6.2868633499240977E-3</v>
      </c>
      <c r="K128">
        <f t="shared" si="29"/>
        <v>-6.136842788708307E-3</v>
      </c>
      <c r="L128">
        <f t="shared" si="30"/>
        <v>-6.1404653485240754E-3</v>
      </c>
      <c r="M128">
        <f t="shared" si="31"/>
        <v>-5.990311403842756E-3</v>
      </c>
    </row>
    <row r="129" spans="7:13">
      <c r="G129">
        <f t="shared" si="32"/>
        <v>11600</v>
      </c>
      <c r="H129">
        <f t="shared" si="33"/>
        <v>6.0522105072128976E-2</v>
      </c>
      <c r="I129">
        <f t="shared" si="27"/>
        <v>-5.9904021438155051E-5</v>
      </c>
      <c r="J129">
        <f t="shared" si="28"/>
        <v>-5.9904021438155052E-3</v>
      </c>
      <c r="K129">
        <f t="shared" si="29"/>
        <v>-5.8402907236773036E-3</v>
      </c>
      <c r="L129">
        <f t="shared" si="30"/>
        <v>-5.8440994136243624E-3</v>
      </c>
      <c r="M129">
        <f t="shared" si="31"/>
        <v>-5.6938405149823696E-3</v>
      </c>
    </row>
    <row r="130" spans="7:13">
      <c r="G130">
        <f t="shared" si="32"/>
        <v>11700</v>
      </c>
      <c r="H130">
        <f t="shared" si="33"/>
        <v>5.4679934583228777E-2</v>
      </c>
      <c r="I130">
        <f t="shared" si="27"/>
        <v>-5.6939409474391695E-5</v>
      </c>
      <c r="J130">
        <f t="shared" si="28"/>
        <v>-5.6939409474391694E-3</v>
      </c>
      <c r="K130">
        <f t="shared" si="29"/>
        <v>-5.5437289492020142E-3</v>
      </c>
      <c r="L130">
        <f t="shared" si="30"/>
        <v>-5.5477439287500326E-3</v>
      </c>
      <c r="M130">
        <f t="shared" si="31"/>
        <v>-5.3973679986943791E-3</v>
      </c>
    </row>
    <row r="131" spans="7:13">
      <c r="G131">
        <f t="shared" si="32"/>
        <v>11800</v>
      </c>
      <c r="H131">
        <f t="shared" si="33"/>
        <v>4.9134225466222502E-2</v>
      </c>
      <c r="I131">
        <f t="shared" si="27"/>
        <v>-5.3974797636486159E-5</v>
      </c>
      <c r="J131">
        <f t="shared" si="28"/>
        <v>-5.3974797636486159E-3</v>
      </c>
      <c r="K131">
        <f t="shared" si="29"/>
        <v>-5.2471558201958642E-3</v>
      </c>
      <c r="L131">
        <f t="shared" si="30"/>
        <v>-5.2514007108195688E-3</v>
      </c>
      <c r="M131">
        <f t="shared" si="31"/>
        <v>-5.1008934669364925E-3</v>
      </c>
    </row>
    <row r="132" spans="7:13">
      <c r="G132">
        <f t="shared" si="32"/>
        <v>11900</v>
      </c>
      <c r="H132">
        <f t="shared" si="33"/>
        <v>4.3884977750786508E-2</v>
      </c>
      <c r="I132">
        <f t="shared" si="27"/>
        <v>-5.1010185963629574E-5</v>
      </c>
      <c r="J132">
        <f t="shared" si="28"/>
        <v>-5.1010185963629578E-3</v>
      </c>
      <c r="K132">
        <f t="shared" si="29"/>
        <v>-4.9505692976757436E-3</v>
      </c>
      <c r="L132">
        <f t="shared" si="30"/>
        <v>-4.9550720235169276E-3</v>
      </c>
      <c r="M132">
        <f t="shared" si="31"/>
        <v>-4.804416408740712E-3</v>
      </c>
    </row>
    <row r="133" spans="7:13">
      <c r="G133">
        <f t="shared" si="32"/>
        <v>12000</v>
      </c>
      <c r="H133">
        <f t="shared" si="33"/>
        <v>3.8932191476205004E-2</v>
      </c>
      <c r="I133">
        <f t="shared" si="27"/>
        <v>-4.8045574510614569E-5</v>
      </c>
      <c r="J133">
        <f t="shared" si="28"/>
        <v>-4.8045574510614565E-3</v>
      </c>
      <c r="K133">
        <f t="shared" si="29"/>
        <v>-4.6539668233574324E-3</v>
      </c>
      <c r="L133">
        <f t="shared" si="30"/>
        <v>-4.6587607234799136E-3</v>
      </c>
      <c r="M133">
        <f t="shared" si="31"/>
        <v>-4.507936140350997E-3</v>
      </c>
    </row>
    <row r="134" spans="7:13">
      <c r="G134">
        <f t="shared" si="32"/>
        <v>12100</v>
      </c>
      <c r="H134">
        <f t="shared" si="33"/>
        <v>3.4275866695357149E-2</v>
      </c>
      <c r="I134">
        <f t="shared" si="27"/>
        <v>-4.5080963355587131E-5</v>
      </c>
      <c r="J134">
        <f t="shared" si="28"/>
        <v>-4.5080963355587133E-3</v>
      </c>
      <c r="K134">
        <f t="shared" si="29"/>
        <v>-4.3573451430794123E-3</v>
      </c>
      <c r="L134">
        <f t="shared" si="30"/>
        <v>-4.3624704678518053E-3</v>
      </c>
      <c r="M134">
        <f t="shared" si="31"/>
        <v>-4.211451730069221E-3</v>
      </c>
    </row>
    <row r="135" spans="7:13">
      <c r="G135">
        <f t="shared" si="32"/>
        <v>12200</v>
      </c>
      <c r="H135">
        <f t="shared" si="33"/>
        <v>2.991600348077542E-2</v>
      </c>
      <c r="I135">
        <f t="shared" si="27"/>
        <v>-4.2116352612530518E-5</v>
      </c>
      <c r="J135">
        <f t="shared" si="28"/>
        <v>-4.2116352612530522E-3</v>
      </c>
      <c r="K135">
        <f t="shared" si="29"/>
        <v>-4.060700052913895E-3</v>
      </c>
      <c r="L135">
        <f t="shared" si="30"/>
        <v>-4.0662060154729182E-3</v>
      </c>
      <c r="M135">
        <f t="shared" si="31"/>
        <v>-3.9149618820137726E-3</v>
      </c>
    </row>
    <row r="136" spans="7:13">
      <c r="G136">
        <f t="shared" si="32"/>
        <v>12300</v>
      </c>
      <c r="H136">
        <f t="shared" si="33"/>
        <v>2.585260193410201E-2</v>
      </c>
      <c r="I136">
        <f t="shared" si="27"/>
        <v>-3.9151742451993879E-5</v>
      </c>
      <c r="J136">
        <f t="shared" si="28"/>
        <v>-3.9151742451993881E-3</v>
      </c>
      <c r="K136">
        <f t="shared" si="29"/>
        <v>-3.7640260253580847E-3</v>
      </c>
      <c r="L136">
        <f t="shared" si="30"/>
        <v>-3.7699736749428909E-3</v>
      </c>
      <c r="M136">
        <f t="shared" si="31"/>
        <v>-3.6184647509670824E-3</v>
      </c>
    </row>
    <row r="137" spans="7:13">
      <c r="G137">
        <f t="shared" si="32"/>
        <v>12400</v>
      </c>
      <c r="H137">
        <f t="shared" si="33"/>
        <v>2.2085662201307275E-2</v>
      </c>
      <c r="I137">
        <f t="shared" si="27"/>
        <v>-3.618713313673054E-5</v>
      </c>
      <c r="J137">
        <f t="shared" si="28"/>
        <v>-3.6187133136730541E-3</v>
      </c>
      <c r="K137">
        <f t="shared" si="29"/>
        <v>-3.4673156438650714E-3</v>
      </c>
      <c r="L137">
        <f t="shared" si="30"/>
        <v>-3.473781990371563E-3</v>
      </c>
      <c r="M137">
        <f t="shared" si="31"/>
        <v>-3.3219576373530913E-3</v>
      </c>
    </row>
    <row r="138" spans="7:13">
      <c r="G138">
        <f t="shared" si="32"/>
        <v>12500</v>
      </c>
      <c r="H138">
        <f t="shared" si="33"/>
        <v>1.8615184498057373E-2</v>
      </c>
      <c r="I138">
        <f t="shared" si="27"/>
        <v>-3.3222525085473902E-5</v>
      </c>
      <c r="J138">
        <f t="shared" si="28"/>
        <v>-3.3222525085473903E-3</v>
      </c>
      <c r="K138">
        <f t="shared" si="29"/>
        <v>-3.1705587203283E-3</v>
      </c>
      <c r="L138">
        <f t="shared" si="30"/>
        <v>-3.1776428259202602E-3</v>
      </c>
      <c r="M138">
        <f t="shared" si="31"/>
        <v>-3.0254364647266546E-3</v>
      </c>
    </row>
    <row r="139" spans="7:13">
      <c r="G139">
        <f t="shared" si="32"/>
        <v>12600</v>
      </c>
      <c r="H139">
        <f t="shared" si="33"/>
        <v>1.5441169153762178E-2</v>
      </c>
      <c r="I139">
        <f t="shared" si="27"/>
        <v>-3.0257918992507657E-5</v>
      </c>
      <c r="J139">
        <f t="shared" si="28"/>
        <v>-3.0257918992507658E-3</v>
      </c>
      <c r="K139">
        <f t="shared" si="29"/>
        <v>-2.8737408666892356E-3</v>
      </c>
      <c r="L139">
        <f t="shared" si="30"/>
        <v>-2.8815731481357161E-3</v>
      </c>
      <c r="M139">
        <f t="shared" si="31"/>
        <v>-2.7288948427240754E-3</v>
      </c>
    </row>
    <row r="140" spans="7:13">
      <c r="G140">
        <f t="shared" si="32"/>
        <v>12700</v>
      </c>
      <c r="H140">
        <f t="shared" si="33"/>
        <v>1.256361669182472E-2</v>
      </c>
      <c r="I140">
        <f t="shared" si="27"/>
        <v>-2.7293316064484438E-5</v>
      </c>
      <c r="J140">
        <f t="shared" si="28"/>
        <v>-2.7293316064484438E-3</v>
      </c>
      <c r="K140">
        <f t="shared" si="29"/>
        <v>-2.5768410812943487E-3</v>
      </c>
      <c r="L140">
        <f t="shared" si="30"/>
        <v>-2.5855980913410668E-3</v>
      </c>
      <c r="M140">
        <f t="shared" si="31"/>
        <v>-2.4323222923052917E-3</v>
      </c>
    </row>
    <row r="141" spans="7:13">
      <c r="G141">
        <f t="shared" si="32"/>
        <v>12800</v>
      </c>
      <c r="H141">
        <f t="shared" si="33"/>
        <v>9.9825279844872935E-3</v>
      </c>
      <c r="I141">
        <f t="shared" si="27"/>
        <v>-2.4328718521291183E-5</v>
      </c>
      <c r="J141">
        <f t="shared" ref="J141:J172" si="34">$H$10*I141</f>
        <v>-2.4328718521291182E-3</v>
      </c>
      <c r="K141">
        <f t="shared" ref="K141:K172" si="35">-$H$10*0.0002435*SQRT(H141+J141/2)</f>
        <v>-2.2798274536705962E-3</v>
      </c>
      <c r="L141">
        <f t="shared" ref="L141:L172" si="36">-$H$10*0.0002435*SQRT(H141+K141/2)</f>
        <v>-2.2897565268348219E-3</v>
      </c>
      <c r="M141">
        <f t="shared" ref="M141:M172" si="37">-$H$10*0.0002435*SQRT(H141+L141)</f>
        <v>-2.1357006542584442E-3</v>
      </c>
    </row>
    <row r="142" spans="7:13">
      <c r="G142">
        <f t="shared" ref="G142:G173" si="38">G141+$H$10</f>
        <v>12900</v>
      </c>
      <c r="H142">
        <f t="shared" si="33"/>
        <v>7.6979045732542273E-3</v>
      </c>
      <c r="I142">
        <f t="shared" ref="I142:I181" si="39">-0.0002435*SQRT(H142)</f>
        <v>-2.1364130743691234E-5</v>
      </c>
      <c r="J142">
        <f t="shared" si="34"/>
        <v>-2.1364130743691235E-3</v>
      </c>
      <c r="K142">
        <f t="shared" si="35"/>
        <v>-1.9826490193151978E-3</v>
      </c>
      <c r="L142">
        <f t="shared" si="36"/>
        <v>-1.9941118869707063E-3</v>
      </c>
      <c r="M142">
        <f t="shared" si="37"/>
        <v>-1.8389961987543479E-3</v>
      </c>
    </row>
    <row r="143" spans="7:13">
      <c r="G143">
        <f t="shared" si="38"/>
        <v>13000</v>
      </c>
      <c r="H143">
        <f t="shared" si="33"/>
        <v>5.7097493923050132E-3</v>
      </c>
      <c r="I143">
        <f t="shared" si="39"/>
        <v>-1.8399562179733976E-5</v>
      </c>
      <c r="J143">
        <f t="shared" si="34"/>
        <v>-1.8399562179733976E-3</v>
      </c>
      <c r="K143">
        <f t="shared" si="35"/>
        <v>-1.6852190254484144E-3</v>
      </c>
      <c r="L143">
        <f t="shared" si="36"/>
        <v>-1.6987750720006314E-3</v>
      </c>
      <c r="M143">
        <f t="shared" si="37"/>
        <v>-1.542140370209753E-3</v>
      </c>
    </row>
    <row r="144" spans="7:13">
      <c r="G144">
        <f t="shared" si="38"/>
        <v>13100</v>
      </c>
      <c r="H144">
        <f t="shared" si="33"/>
        <v>4.0180685951248058E-3</v>
      </c>
      <c r="I144">
        <f t="shared" si="39"/>
        <v>-1.543503571940437E-5</v>
      </c>
      <c r="J144">
        <f t="shared" si="34"/>
        <v>-1.543503571940437E-3</v>
      </c>
      <c r="K144">
        <f t="shared" si="35"/>
        <v>-1.3873767614732348E-3</v>
      </c>
      <c r="L144">
        <f t="shared" si="36"/>
        <v>-1.4039586274764585E-3</v>
      </c>
      <c r="M144">
        <f t="shared" si="37"/>
        <v>-1.2449757496806825E-3</v>
      </c>
    </row>
    <row r="145" spans="7:13">
      <c r="G145">
        <f t="shared" si="38"/>
        <v>13200</v>
      </c>
      <c r="H145">
        <f t="shared" si="33"/>
        <v>2.622876911871388E-3</v>
      </c>
      <c r="I145">
        <f t="shared" si="39"/>
        <v>-1.2470616407295443E-5</v>
      </c>
      <c r="J145">
        <f t="shared" si="34"/>
        <v>-1.2470616407295443E-3</v>
      </c>
      <c r="K145">
        <f t="shared" si="35"/>
        <v>-1.0887870696060507E-3</v>
      </c>
      <c r="L145">
        <f t="shared" si="36"/>
        <v>-1.1101259208485387E-3</v>
      </c>
      <c r="M145">
        <f t="shared" si="37"/>
        <v>-9.4707132755392047E-4</v>
      </c>
    </row>
    <row r="146" spans="7:13">
      <c r="G146">
        <f t="shared" si="38"/>
        <v>13300</v>
      </c>
      <c r="H146">
        <f t="shared" si="33"/>
        <v>1.5242170870059474E-3</v>
      </c>
      <c r="I146">
        <f t="shared" si="39"/>
        <v>-9.5065377807605837E-6</v>
      </c>
      <c r="J146">
        <f t="shared" si="34"/>
        <v>-9.5065377807605832E-4</v>
      </c>
      <c r="K146">
        <f t="shared" si="35"/>
        <v>-7.8861308536229164E-4</v>
      </c>
      <c r="L146">
        <f t="shared" si="36"/>
        <v>-8.1850435839855016E-4</v>
      </c>
      <c r="M146">
        <f t="shared" si="37"/>
        <v>-6.4686393880608269E-4</v>
      </c>
    </row>
    <row r="147" spans="7:13">
      <c r="G147">
        <f t="shared" si="38"/>
        <v>13400</v>
      </c>
      <c r="H147">
        <f t="shared" si="33"/>
        <v>7.2225831960530992E-4</v>
      </c>
      <c r="I147">
        <f t="shared" si="39"/>
        <v>-6.5440294047794387E-6</v>
      </c>
      <c r="J147">
        <f t="shared" si="34"/>
        <v>-6.544029404779439E-4</v>
      </c>
      <c r="K147">
        <f t="shared" si="35"/>
        <v>-4.8398150250646209E-4</v>
      </c>
      <c r="L147">
        <f t="shared" si="36"/>
        <v>-5.3363044075112082E-4</v>
      </c>
      <c r="M147">
        <f t="shared" si="37"/>
        <v>-3.344274413081602E-4</v>
      </c>
    </row>
    <row r="148" spans="7:13">
      <c r="G148">
        <f t="shared" si="38"/>
        <v>13500</v>
      </c>
      <c r="H148">
        <f t="shared" si="33"/>
        <v>2.1824927488843157E-4</v>
      </c>
      <c r="I148">
        <f t="shared" si="39"/>
        <v>-3.5972893362924823E-6</v>
      </c>
      <c r="J148">
        <f t="shared" si="34"/>
        <v>-3.5972893362924821E-4</v>
      </c>
      <c r="K148">
        <f t="shared" si="35"/>
        <v>-1.5086158014929483E-4</v>
      </c>
      <c r="L148">
        <f t="shared" si="36"/>
        <v>-2.9099878532736341E-4</v>
      </c>
      <c r="M148" t="e">
        <f t="shared" si="37"/>
        <v>#NUM!</v>
      </c>
    </row>
    <row r="149" spans="7:13">
      <c r="G149">
        <f t="shared" si="38"/>
        <v>13600</v>
      </c>
      <c r="H149" t="e">
        <f t="shared" si="33"/>
        <v>#NUM!</v>
      </c>
      <c r="I149" t="e">
        <f t="shared" si="39"/>
        <v>#NUM!</v>
      </c>
      <c r="J149" t="e">
        <f t="shared" si="34"/>
        <v>#NUM!</v>
      </c>
      <c r="K149" t="e">
        <f t="shared" si="35"/>
        <v>#NUM!</v>
      </c>
      <c r="L149" t="e">
        <f t="shared" si="36"/>
        <v>#NUM!</v>
      </c>
      <c r="M149" t="e">
        <f t="shared" si="37"/>
        <v>#NUM!</v>
      </c>
    </row>
    <row r="150" spans="7:13">
      <c r="G150">
        <f t="shared" si="38"/>
        <v>13700</v>
      </c>
      <c r="H150" t="e">
        <f t="shared" si="33"/>
        <v>#NUM!</v>
      </c>
      <c r="I150" t="e">
        <f t="shared" si="39"/>
        <v>#NUM!</v>
      </c>
      <c r="J150" t="e">
        <f t="shared" si="34"/>
        <v>#NUM!</v>
      </c>
      <c r="K150" t="e">
        <f t="shared" si="35"/>
        <v>#NUM!</v>
      </c>
      <c r="L150" t="e">
        <f t="shared" si="36"/>
        <v>#NUM!</v>
      </c>
      <c r="M150" t="e">
        <f t="shared" si="37"/>
        <v>#NUM!</v>
      </c>
    </row>
    <row r="151" spans="7:13">
      <c r="G151">
        <f t="shared" si="38"/>
        <v>13800</v>
      </c>
      <c r="H151" t="e">
        <f t="shared" si="33"/>
        <v>#NUM!</v>
      </c>
      <c r="I151" t="e">
        <f t="shared" si="39"/>
        <v>#NUM!</v>
      </c>
      <c r="J151" t="e">
        <f t="shared" si="34"/>
        <v>#NUM!</v>
      </c>
      <c r="K151" t="e">
        <f t="shared" si="35"/>
        <v>#NUM!</v>
      </c>
      <c r="L151" t="e">
        <f t="shared" si="36"/>
        <v>#NUM!</v>
      </c>
      <c r="M151" t="e">
        <f t="shared" si="37"/>
        <v>#NUM!</v>
      </c>
    </row>
    <row r="152" spans="7:13">
      <c r="G152">
        <f t="shared" si="38"/>
        <v>13900</v>
      </c>
      <c r="H152" t="e">
        <f t="shared" si="33"/>
        <v>#NUM!</v>
      </c>
      <c r="I152" t="e">
        <f t="shared" si="39"/>
        <v>#NUM!</v>
      </c>
      <c r="J152" t="e">
        <f t="shared" si="34"/>
        <v>#NUM!</v>
      </c>
      <c r="K152" t="e">
        <f t="shared" si="35"/>
        <v>#NUM!</v>
      </c>
      <c r="L152" t="e">
        <f t="shared" si="36"/>
        <v>#NUM!</v>
      </c>
      <c r="M152" t="e">
        <f t="shared" si="37"/>
        <v>#NUM!</v>
      </c>
    </row>
    <row r="153" spans="7:13">
      <c r="G153">
        <f t="shared" si="38"/>
        <v>14000</v>
      </c>
      <c r="H153" t="e">
        <f t="shared" si="33"/>
        <v>#NUM!</v>
      </c>
      <c r="I153" t="e">
        <f t="shared" si="39"/>
        <v>#NUM!</v>
      </c>
      <c r="J153" t="e">
        <f t="shared" si="34"/>
        <v>#NUM!</v>
      </c>
      <c r="K153" t="e">
        <f t="shared" si="35"/>
        <v>#NUM!</v>
      </c>
      <c r="L153" t="e">
        <f t="shared" si="36"/>
        <v>#NUM!</v>
      </c>
      <c r="M153" t="e">
        <f t="shared" si="37"/>
        <v>#NUM!</v>
      </c>
    </row>
    <row r="154" spans="7:13">
      <c r="G154">
        <f t="shared" si="38"/>
        <v>14100</v>
      </c>
      <c r="H154" t="e">
        <f t="shared" si="33"/>
        <v>#NUM!</v>
      </c>
      <c r="I154" t="e">
        <f t="shared" si="39"/>
        <v>#NUM!</v>
      </c>
      <c r="J154" t="e">
        <f t="shared" si="34"/>
        <v>#NUM!</v>
      </c>
      <c r="K154" t="e">
        <f t="shared" si="35"/>
        <v>#NUM!</v>
      </c>
      <c r="L154" t="e">
        <f t="shared" si="36"/>
        <v>#NUM!</v>
      </c>
      <c r="M154" t="e">
        <f t="shared" si="37"/>
        <v>#NUM!</v>
      </c>
    </row>
    <row r="155" spans="7:13">
      <c r="G155">
        <f t="shared" si="38"/>
        <v>14200</v>
      </c>
      <c r="H155" t="e">
        <f t="shared" si="33"/>
        <v>#NUM!</v>
      </c>
      <c r="I155" t="e">
        <f t="shared" si="39"/>
        <v>#NUM!</v>
      </c>
      <c r="J155" t="e">
        <f t="shared" si="34"/>
        <v>#NUM!</v>
      </c>
      <c r="K155" t="e">
        <f t="shared" si="35"/>
        <v>#NUM!</v>
      </c>
      <c r="L155" t="e">
        <f t="shared" si="36"/>
        <v>#NUM!</v>
      </c>
      <c r="M155" t="e">
        <f t="shared" si="37"/>
        <v>#NUM!</v>
      </c>
    </row>
    <row r="156" spans="7:13">
      <c r="G156">
        <f t="shared" si="38"/>
        <v>14300</v>
      </c>
      <c r="H156" t="e">
        <f t="shared" si="33"/>
        <v>#NUM!</v>
      </c>
      <c r="I156" t="e">
        <f t="shared" si="39"/>
        <v>#NUM!</v>
      </c>
      <c r="J156" t="e">
        <f t="shared" si="34"/>
        <v>#NUM!</v>
      </c>
      <c r="K156" t="e">
        <f t="shared" si="35"/>
        <v>#NUM!</v>
      </c>
      <c r="L156" t="e">
        <f t="shared" si="36"/>
        <v>#NUM!</v>
      </c>
      <c r="M156" t="e">
        <f t="shared" si="37"/>
        <v>#NUM!</v>
      </c>
    </row>
    <row r="157" spans="7:13">
      <c r="G157">
        <f t="shared" si="38"/>
        <v>14400</v>
      </c>
      <c r="H157" t="e">
        <f t="shared" si="33"/>
        <v>#NUM!</v>
      </c>
      <c r="I157" t="e">
        <f t="shared" si="39"/>
        <v>#NUM!</v>
      </c>
      <c r="J157" t="e">
        <f t="shared" si="34"/>
        <v>#NUM!</v>
      </c>
      <c r="K157" t="e">
        <f t="shared" si="35"/>
        <v>#NUM!</v>
      </c>
      <c r="L157" t="e">
        <f t="shared" si="36"/>
        <v>#NUM!</v>
      </c>
      <c r="M157" t="e">
        <f t="shared" si="37"/>
        <v>#NUM!</v>
      </c>
    </row>
    <row r="158" spans="7:13">
      <c r="G158">
        <f t="shared" si="38"/>
        <v>14500</v>
      </c>
      <c r="H158" t="e">
        <f t="shared" si="33"/>
        <v>#NUM!</v>
      </c>
      <c r="I158" t="e">
        <f t="shared" si="39"/>
        <v>#NUM!</v>
      </c>
      <c r="J158" t="e">
        <f t="shared" si="34"/>
        <v>#NUM!</v>
      </c>
      <c r="K158" t="e">
        <f t="shared" si="35"/>
        <v>#NUM!</v>
      </c>
      <c r="L158" t="e">
        <f t="shared" si="36"/>
        <v>#NUM!</v>
      </c>
      <c r="M158" t="e">
        <f t="shared" si="37"/>
        <v>#NUM!</v>
      </c>
    </row>
    <row r="159" spans="7:13">
      <c r="G159">
        <f t="shared" si="38"/>
        <v>14600</v>
      </c>
      <c r="H159" t="e">
        <f t="shared" si="33"/>
        <v>#NUM!</v>
      </c>
      <c r="I159" t="e">
        <f t="shared" si="39"/>
        <v>#NUM!</v>
      </c>
      <c r="J159" t="e">
        <f t="shared" si="34"/>
        <v>#NUM!</v>
      </c>
      <c r="K159" t="e">
        <f t="shared" si="35"/>
        <v>#NUM!</v>
      </c>
      <c r="L159" t="e">
        <f t="shared" si="36"/>
        <v>#NUM!</v>
      </c>
      <c r="M159" t="e">
        <f t="shared" si="37"/>
        <v>#NUM!</v>
      </c>
    </row>
    <row r="160" spans="7:13">
      <c r="G160">
        <f t="shared" si="38"/>
        <v>14700</v>
      </c>
      <c r="H160" t="e">
        <f t="shared" si="33"/>
        <v>#NUM!</v>
      </c>
      <c r="I160" t="e">
        <f t="shared" si="39"/>
        <v>#NUM!</v>
      </c>
      <c r="J160" t="e">
        <f t="shared" si="34"/>
        <v>#NUM!</v>
      </c>
      <c r="K160" t="e">
        <f t="shared" si="35"/>
        <v>#NUM!</v>
      </c>
      <c r="L160" t="e">
        <f t="shared" si="36"/>
        <v>#NUM!</v>
      </c>
      <c r="M160" t="e">
        <f t="shared" si="37"/>
        <v>#NUM!</v>
      </c>
    </row>
    <row r="161" spans="7:13">
      <c r="G161">
        <f t="shared" si="38"/>
        <v>14800</v>
      </c>
      <c r="H161" t="e">
        <f t="shared" si="33"/>
        <v>#NUM!</v>
      </c>
      <c r="I161" t="e">
        <f t="shared" si="39"/>
        <v>#NUM!</v>
      </c>
      <c r="J161" t="e">
        <f t="shared" si="34"/>
        <v>#NUM!</v>
      </c>
      <c r="K161" t="e">
        <f t="shared" si="35"/>
        <v>#NUM!</v>
      </c>
      <c r="L161" t="e">
        <f t="shared" si="36"/>
        <v>#NUM!</v>
      </c>
      <c r="M161" t="e">
        <f t="shared" si="37"/>
        <v>#NUM!</v>
      </c>
    </row>
    <row r="162" spans="7:13">
      <c r="G162">
        <f t="shared" si="38"/>
        <v>14900</v>
      </c>
      <c r="H162" t="e">
        <f t="shared" si="33"/>
        <v>#NUM!</v>
      </c>
      <c r="I162" t="e">
        <f t="shared" si="39"/>
        <v>#NUM!</v>
      </c>
      <c r="J162" t="e">
        <f t="shared" si="34"/>
        <v>#NUM!</v>
      </c>
      <c r="K162" t="e">
        <f t="shared" si="35"/>
        <v>#NUM!</v>
      </c>
      <c r="L162" t="e">
        <f t="shared" si="36"/>
        <v>#NUM!</v>
      </c>
      <c r="M162" t="e">
        <f t="shared" si="37"/>
        <v>#NUM!</v>
      </c>
    </row>
    <row r="163" spans="7:13">
      <c r="G163">
        <f t="shared" si="38"/>
        <v>15000</v>
      </c>
      <c r="H163" t="e">
        <f t="shared" si="33"/>
        <v>#NUM!</v>
      </c>
      <c r="I163" t="e">
        <f t="shared" si="39"/>
        <v>#NUM!</v>
      </c>
      <c r="J163" t="e">
        <f t="shared" si="34"/>
        <v>#NUM!</v>
      </c>
      <c r="K163" t="e">
        <f t="shared" si="35"/>
        <v>#NUM!</v>
      </c>
      <c r="L163" t="e">
        <f t="shared" si="36"/>
        <v>#NUM!</v>
      </c>
      <c r="M163" t="e">
        <f t="shared" si="37"/>
        <v>#NUM!</v>
      </c>
    </row>
    <row r="164" spans="7:13">
      <c r="G164">
        <f t="shared" si="38"/>
        <v>15100</v>
      </c>
      <c r="H164" t="e">
        <f t="shared" si="33"/>
        <v>#NUM!</v>
      </c>
      <c r="I164" t="e">
        <f t="shared" si="39"/>
        <v>#NUM!</v>
      </c>
      <c r="J164" t="e">
        <f t="shared" si="34"/>
        <v>#NUM!</v>
      </c>
      <c r="K164" t="e">
        <f t="shared" si="35"/>
        <v>#NUM!</v>
      </c>
      <c r="L164" t="e">
        <f t="shared" si="36"/>
        <v>#NUM!</v>
      </c>
      <c r="M164" t="e">
        <f t="shared" si="37"/>
        <v>#NUM!</v>
      </c>
    </row>
    <row r="165" spans="7:13">
      <c r="G165">
        <f t="shared" si="38"/>
        <v>15200</v>
      </c>
      <c r="H165" t="e">
        <f t="shared" si="33"/>
        <v>#NUM!</v>
      </c>
      <c r="I165" t="e">
        <f t="shared" si="39"/>
        <v>#NUM!</v>
      </c>
      <c r="J165" t="e">
        <f t="shared" si="34"/>
        <v>#NUM!</v>
      </c>
      <c r="K165" t="e">
        <f t="shared" si="35"/>
        <v>#NUM!</v>
      </c>
      <c r="L165" t="e">
        <f t="shared" si="36"/>
        <v>#NUM!</v>
      </c>
      <c r="M165" t="e">
        <f t="shared" si="37"/>
        <v>#NUM!</v>
      </c>
    </row>
    <row r="166" spans="7:13">
      <c r="G166">
        <f t="shared" si="38"/>
        <v>15300</v>
      </c>
      <c r="H166" t="e">
        <f t="shared" si="33"/>
        <v>#NUM!</v>
      </c>
      <c r="I166" t="e">
        <f t="shared" si="39"/>
        <v>#NUM!</v>
      </c>
      <c r="J166" t="e">
        <f t="shared" si="34"/>
        <v>#NUM!</v>
      </c>
      <c r="K166" t="e">
        <f t="shared" si="35"/>
        <v>#NUM!</v>
      </c>
      <c r="L166" t="e">
        <f t="shared" si="36"/>
        <v>#NUM!</v>
      </c>
      <c r="M166" t="e">
        <f t="shared" si="37"/>
        <v>#NUM!</v>
      </c>
    </row>
    <row r="167" spans="7:13">
      <c r="G167">
        <f t="shared" si="38"/>
        <v>15400</v>
      </c>
      <c r="H167" t="e">
        <f t="shared" si="33"/>
        <v>#NUM!</v>
      </c>
      <c r="I167" t="e">
        <f t="shared" si="39"/>
        <v>#NUM!</v>
      </c>
      <c r="J167" t="e">
        <f t="shared" si="34"/>
        <v>#NUM!</v>
      </c>
      <c r="K167" t="e">
        <f t="shared" si="35"/>
        <v>#NUM!</v>
      </c>
      <c r="L167" t="e">
        <f t="shared" si="36"/>
        <v>#NUM!</v>
      </c>
      <c r="M167" t="e">
        <f t="shared" si="37"/>
        <v>#NUM!</v>
      </c>
    </row>
    <row r="168" spans="7:13">
      <c r="G168">
        <f t="shared" si="38"/>
        <v>15500</v>
      </c>
      <c r="H168" t="e">
        <f t="shared" si="33"/>
        <v>#NUM!</v>
      </c>
      <c r="I168" t="e">
        <f t="shared" si="39"/>
        <v>#NUM!</v>
      </c>
      <c r="J168" t="e">
        <f t="shared" si="34"/>
        <v>#NUM!</v>
      </c>
      <c r="K168" t="e">
        <f t="shared" si="35"/>
        <v>#NUM!</v>
      </c>
      <c r="L168" t="e">
        <f t="shared" si="36"/>
        <v>#NUM!</v>
      </c>
      <c r="M168" t="e">
        <f t="shared" si="37"/>
        <v>#NUM!</v>
      </c>
    </row>
    <row r="169" spans="7:13">
      <c r="G169">
        <f t="shared" si="38"/>
        <v>15600</v>
      </c>
      <c r="H169" t="e">
        <f t="shared" si="33"/>
        <v>#NUM!</v>
      </c>
      <c r="I169" t="e">
        <f t="shared" si="39"/>
        <v>#NUM!</v>
      </c>
      <c r="J169" t="e">
        <f t="shared" si="34"/>
        <v>#NUM!</v>
      </c>
      <c r="K169" t="e">
        <f t="shared" si="35"/>
        <v>#NUM!</v>
      </c>
      <c r="L169" t="e">
        <f t="shared" si="36"/>
        <v>#NUM!</v>
      </c>
      <c r="M169" t="e">
        <f t="shared" si="37"/>
        <v>#NUM!</v>
      </c>
    </row>
    <row r="170" spans="7:13">
      <c r="G170">
        <f t="shared" si="38"/>
        <v>15700</v>
      </c>
      <c r="H170" t="e">
        <f t="shared" si="33"/>
        <v>#NUM!</v>
      </c>
      <c r="I170" t="e">
        <f t="shared" si="39"/>
        <v>#NUM!</v>
      </c>
      <c r="J170" t="e">
        <f t="shared" si="34"/>
        <v>#NUM!</v>
      </c>
      <c r="K170" t="e">
        <f t="shared" si="35"/>
        <v>#NUM!</v>
      </c>
      <c r="L170" t="e">
        <f t="shared" si="36"/>
        <v>#NUM!</v>
      </c>
      <c r="M170" t="e">
        <f t="shared" si="37"/>
        <v>#NUM!</v>
      </c>
    </row>
    <row r="171" spans="7:13">
      <c r="G171">
        <f t="shared" si="38"/>
        <v>15800</v>
      </c>
      <c r="H171" t="e">
        <f t="shared" si="33"/>
        <v>#NUM!</v>
      </c>
      <c r="I171" t="e">
        <f t="shared" si="39"/>
        <v>#NUM!</v>
      </c>
      <c r="J171" t="e">
        <f t="shared" si="34"/>
        <v>#NUM!</v>
      </c>
      <c r="K171" t="e">
        <f t="shared" si="35"/>
        <v>#NUM!</v>
      </c>
      <c r="L171" t="e">
        <f t="shared" si="36"/>
        <v>#NUM!</v>
      </c>
      <c r="M171" t="e">
        <f t="shared" si="37"/>
        <v>#NUM!</v>
      </c>
    </row>
    <row r="172" spans="7:13">
      <c r="G172">
        <f t="shared" si="38"/>
        <v>15900</v>
      </c>
      <c r="H172" t="e">
        <f t="shared" si="33"/>
        <v>#NUM!</v>
      </c>
      <c r="I172" t="e">
        <f t="shared" si="39"/>
        <v>#NUM!</v>
      </c>
      <c r="J172" t="e">
        <f t="shared" si="34"/>
        <v>#NUM!</v>
      </c>
      <c r="K172" t="e">
        <f t="shared" si="35"/>
        <v>#NUM!</v>
      </c>
      <c r="L172" t="e">
        <f t="shared" si="36"/>
        <v>#NUM!</v>
      </c>
      <c r="M172" t="e">
        <f t="shared" si="37"/>
        <v>#NUM!</v>
      </c>
    </row>
    <row r="173" spans="7:13">
      <c r="G173">
        <f t="shared" si="38"/>
        <v>16000</v>
      </c>
      <c r="H173" t="e">
        <f t="shared" si="33"/>
        <v>#NUM!</v>
      </c>
      <c r="I173" t="e">
        <f t="shared" si="39"/>
        <v>#NUM!</v>
      </c>
      <c r="J173" t="e">
        <f t="shared" ref="J173:J204" si="40">$H$10*I173</f>
        <v>#NUM!</v>
      </c>
      <c r="K173" t="e">
        <f t="shared" ref="K173:K204" si="41">-$H$10*0.0002435*SQRT(H173+J173/2)</f>
        <v>#NUM!</v>
      </c>
      <c r="L173" t="e">
        <f t="shared" ref="L173:L204" si="42">-$H$10*0.0002435*SQRT(H173+K173/2)</f>
        <v>#NUM!</v>
      </c>
      <c r="M173" t="e">
        <f t="shared" ref="M173:M204" si="43">-$H$10*0.0002435*SQRT(H173+L173)</f>
        <v>#NUM!</v>
      </c>
    </row>
    <row r="174" spans="7:13">
      <c r="G174">
        <f t="shared" ref="G174:G181" si="44">G173+$H$10</f>
        <v>16100</v>
      </c>
      <c r="H174" t="e">
        <f t="shared" si="33"/>
        <v>#NUM!</v>
      </c>
      <c r="I174" t="e">
        <f t="shared" si="39"/>
        <v>#NUM!</v>
      </c>
      <c r="J174" t="e">
        <f t="shared" si="40"/>
        <v>#NUM!</v>
      </c>
      <c r="K174" t="e">
        <f t="shared" si="41"/>
        <v>#NUM!</v>
      </c>
      <c r="L174" t="e">
        <f t="shared" si="42"/>
        <v>#NUM!</v>
      </c>
      <c r="M174" t="e">
        <f t="shared" si="43"/>
        <v>#NUM!</v>
      </c>
    </row>
    <row r="175" spans="7:13">
      <c r="G175">
        <f t="shared" si="44"/>
        <v>16200</v>
      </c>
      <c r="H175" t="e">
        <f t="shared" si="33"/>
        <v>#NUM!</v>
      </c>
      <c r="I175" t="e">
        <f t="shared" si="39"/>
        <v>#NUM!</v>
      </c>
      <c r="J175" t="e">
        <f t="shared" si="40"/>
        <v>#NUM!</v>
      </c>
      <c r="K175" t="e">
        <f t="shared" si="41"/>
        <v>#NUM!</v>
      </c>
      <c r="L175" t="e">
        <f t="shared" si="42"/>
        <v>#NUM!</v>
      </c>
      <c r="M175" t="e">
        <f t="shared" si="43"/>
        <v>#NUM!</v>
      </c>
    </row>
    <row r="176" spans="7:13">
      <c r="G176">
        <f t="shared" si="44"/>
        <v>16300</v>
      </c>
      <c r="H176" t="e">
        <f t="shared" si="33"/>
        <v>#NUM!</v>
      </c>
      <c r="I176" t="e">
        <f t="shared" si="39"/>
        <v>#NUM!</v>
      </c>
      <c r="J176" t="e">
        <f t="shared" si="40"/>
        <v>#NUM!</v>
      </c>
      <c r="K176" t="e">
        <f t="shared" si="41"/>
        <v>#NUM!</v>
      </c>
      <c r="L176" t="e">
        <f t="shared" si="42"/>
        <v>#NUM!</v>
      </c>
      <c r="M176" t="e">
        <f t="shared" si="43"/>
        <v>#NUM!</v>
      </c>
    </row>
    <row r="177" spans="7:13">
      <c r="G177">
        <f t="shared" si="44"/>
        <v>16400</v>
      </c>
      <c r="H177" t="e">
        <f t="shared" si="33"/>
        <v>#NUM!</v>
      </c>
      <c r="I177" t="e">
        <f t="shared" si="39"/>
        <v>#NUM!</v>
      </c>
      <c r="J177" t="e">
        <f t="shared" si="40"/>
        <v>#NUM!</v>
      </c>
      <c r="K177" t="e">
        <f t="shared" si="41"/>
        <v>#NUM!</v>
      </c>
      <c r="L177" t="e">
        <f t="shared" si="42"/>
        <v>#NUM!</v>
      </c>
      <c r="M177" t="e">
        <f t="shared" si="43"/>
        <v>#NUM!</v>
      </c>
    </row>
    <row r="178" spans="7:13">
      <c r="G178">
        <f t="shared" si="44"/>
        <v>16500</v>
      </c>
      <c r="H178" t="e">
        <f t="shared" si="33"/>
        <v>#NUM!</v>
      </c>
      <c r="I178" t="e">
        <f t="shared" si="39"/>
        <v>#NUM!</v>
      </c>
      <c r="J178" t="e">
        <f t="shared" si="40"/>
        <v>#NUM!</v>
      </c>
      <c r="K178" t="e">
        <f t="shared" si="41"/>
        <v>#NUM!</v>
      </c>
      <c r="L178" t="e">
        <f t="shared" si="42"/>
        <v>#NUM!</v>
      </c>
      <c r="M178" t="e">
        <f t="shared" si="43"/>
        <v>#NUM!</v>
      </c>
    </row>
    <row r="179" spans="7:13">
      <c r="G179">
        <f t="shared" si="44"/>
        <v>16600</v>
      </c>
      <c r="H179" t="e">
        <f t="shared" si="33"/>
        <v>#NUM!</v>
      </c>
      <c r="I179" t="e">
        <f t="shared" si="39"/>
        <v>#NUM!</v>
      </c>
      <c r="J179" t="e">
        <f t="shared" si="40"/>
        <v>#NUM!</v>
      </c>
      <c r="K179" t="e">
        <f t="shared" si="41"/>
        <v>#NUM!</v>
      </c>
      <c r="L179" t="e">
        <f t="shared" si="42"/>
        <v>#NUM!</v>
      </c>
      <c r="M179" t="e">
        <f t="shared" si="43"/>
        <v>#NUM!</v>
      </c>
    </row>
    <row r="180" spans="7:13">
      <c r="G180">
        <f t="shared" si="44"/>
        <v>16700</v>
      </c>
      <c r="H180" t="e">
        <f t="shared" si="33"/>
        <v>#NUM!</v>
      </c>
      <c r="I180" t="e">
        <f t="shared" si="39"/>
        <v>#NUM!</v>
      </c>
      <c r="J180" t="e">
        <f t="shared" si="40"/>
        <v>#NUM!</v>
      </c>
      <c r="K180" t="e">
        <f t="shared" si="41"/>
        <v>#NUM!</v>
      </c>
      <c r="L180" t="e">
        <f t="shared" si="42"/>
        <v>#NUM!</v>
      </c>
      <c r="M180" t="e">
        <f t="shared" si="43"/>
        <v>#NUM!</v>
      </c>
    </row>
    <row r="181" spans="7:13">
      <c r="G181">
        <f t="shared" si="44"/>
        <v>16800</v>
      </c>
      <c r="H181" t="e">
        <f t="shared" si="33"/>
        <v>#NUM!</v>
      </c>
      <c r="I181" t="e">
        <f t="shared" si="39"/>
        <v>#NUM!</v>
      </c>
      <c r="J181" t="e">
        <f t="shared" si="40"/>
        <v>#NUM!</v>
      </c>
      <c r="K181" t="e">
        <f t="shared" si="41"/>
        <v>#NUM!</v>
      </c>
      <c r="L181" t="e">
        <f t="shared" si="42"/>
        <v>#NUM!</v>
      </c>
      <c r="M181" t="e">
        <f t="shared" si="43"/>
        <v>#NUM!</v>
      </c>
    </row>
  </sheetData>
  <mergeCells count="2">
    <mergeCell ref="T24:Z25"/>
    <mergeCell ref="G7:M8"/>
  </mergeCells>
  <pageMargins left="0.7" right="0.7" top="0.75" bottom="0.75" header="0.3" footer="0.3"/>
  <pageSetup paperSize="9" orientation="portrait" horizontalDpi="4294967294" verticalDpi="429496729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2014-03-21T05:00:54Z</dcterms:created>
  <dcterms:modified xsi:type="dcterms:W3CDTF">2014-03-21T05:01:17Z</dcterms:modified>
</cp:coreProperties>
</file>