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3"/>
  <workbookPr/>
  <mc:AlternateContent xmlns:mc="http://schemas.openxmlformats.org/markup-compatibility/2006">
    <mc:Choice Requires="x15">
      <x15ac:absPath xmlns:x15ac="http://schemas.microsoft.com/office/spreadsheetml/2010/11/ac" url="/Users/lochana/Documents/ICTA/M &amp; E/2021/Initial Documents/Action Plan/Final Version/"/>
    </mc:Choice>
  </mc:AlternateContent>
  <xr:revisionPtr revIDLastSave="0" documentId="13_ncr:1_{600AE2B9-FE4B-CF41-B835-627FEEBF2F57}" xr6:coauthVersionLast="45" xr6:coauthVersionMax="45" xr10:uidLastSave="{00000000-0000-0000-0000-000000000000}"/>
  <bookViews>
    <workbookView xWindow="0" yWindow="0" windowWidth="28800" windowHeight="18000" xr2:uid="{00000000-000D-0000-FFFF-FFFF00000000}"/>
  </bookViews>
  <sheets>
    <sheet name="2021 Action Plan" sheetId="10" r:id="rId1"/>
    <sheet name="Plan 2018" sheetId="5" state="hidden" r:id="rId2"/>
  </sheets>
  <definedNames>
    <definedName name="_xlnm._FilterDatabase" localSheetId="1" hidden="1">'Plan 2018'!$A$3:$L$48</definedName>
    <definedName name="_xlnm.Print_Area" localSheetId="1">'Plan 2018'!$A$1:$L$49</definedName>
    <definedName name="_xlnm.Print_Titles" localSheetId="0">'2021 Action Plan'!$3:$6</definedName>
    <definedName name="_xlnm.Print_Titles" localSheetId="1">'Plan 2018'!$2:$3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8" i="10" l="1"/>
  <c r="K32" i="10" l="1"/>
  <c r="K36" i="10" l="1"/>
  <c r="K15" i="10" l="1"/>
  <c r="K16" i="10"/>
  <c r="K17" i="10"/>
  <c r="K18" i="10"/>
  <c r="K19" i="10"/>
  <c r="K20" i="10"/>
  <c r="K21" i="10"/>
  <c r="K22" i="10"/>
  <c r="K23" i="10"/>
  <c r="K24" i="10"/>
  <c r="K25" i="10"/>
  <c r="K26" i="10"/>
  <c r="K34" i="10" s="1"/>
  <c r="K27" i="10"/>
  <c r="K28" i="10"/>
  <c r="K29" i="10"/>
  <c r="K30" i="10"/>
  <c r="K31" i="10"/>
  <c r="K14" i="10"/>
  <c r="K11" i="10"/>
  <c r="K10" i="10" l="1"/>
  <c r="K8" i="10"/>
  <c r="K12" i="10" l="1"/>
  <c r="K45" i="10" l="1"/>
  <c r="M34" i="5" l="1"/>
  <c r="L34" i="5"/>
  <c r="K34" i="5"/>
  <c r="J34" i="5"/>
  <c r="G47" i="5"/>
  <c r="F47" i="5"/>
  <c r="G40" i="5"/>
  <c r="F40" i="5"/>
  <c r="I34" i="5"/>
  <c r="G34" i="5"/>
  <c r="F34" i="5"/>
  <c r="K37"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tc={52A77E19-A918-4D92-94B3-EF93F814E488}</author>
    <author>tc={A4012DC7-31E0-4379-BB1E-EAD39045819C}</author>
    <author>tc={D2CCE6FF-486B-46C8-B950-A028676CB9B8}</author>
    <author>tc={8603AFB3-49C6-4C34-8942-086679105360}</author>
    <author>tc={4EFD4F38-838B-400D-86BB-6BC4AD0D3F8B}</author>
    <author>tc={A8B79CCE-9477-4DDE-B920-AD6A6CF649A3}</author>
  </authors>
  <commentList>
    <comment ref="R41" authorId="0" shapeId="0" xr:uid="{00000000-0006-0000-0000-000001000000}">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Out of 374 Mn total budget, implementation cost can be only 24 Mn. 50% of that could be paid as 12 Mn as Mobilization Fee.</t>
        </r>
      </text>
    </comment>
    <comment ref="S41" authorId="1" shapeId="0" xr:uid="{00000000-0006-0000-0000-000002000000}">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Remaining implementation fee of 12 Mn + 50% of the license fee (roughly 175 Mn) = Total of 187 Mn</t>
        </r>
      </text>
    </comment>
    <comment ref="T41" authorId="2" shapeId="0" xr:uid="{00000000-0006-0000-0000-000003000000}">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Remaining licenses (60,000) will be purchased during this time.</t>
        </r>
      </text>
    </comment>
    <comment ref="V41" authorId="3" shapeId="0" xr:uid="{00000000-0006-0000-0000-000004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Only implementation will be initiated by this time</t>
        </r>
      </text>
    </comment>
    <comment ref="W41" authorId="4" shapeId="0" xr:uid="{00000000-0006-0000-0000-000005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Implementation and first set of email creations will be completed. Target is to complete 40,000 emails creation by this time.</t>
        </r>
      </text>
    </comment>
    <comment ref="X41" authorId="5" shapeId="0" xr:uid="{00000000-0006-0000-0000-000006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Remaining 60,000 email iDs will be created during this time.</t>
        </r>
      </text>
    </comment>
  </commentList>
</comments>
</file>

<file path=xl/sharedStrings.xml><?xml version="1.0" encoding="utf-8"?>
<sst xmlns="http://schemas.openxmlformats.org/spreadsheetml/2006/main" count="530" uniqueCount="374">
  <si>
    <t>Project Name</t>
  </si>
  <si>
    <t>Description</t>
  </si>
  <si>
    <t>Objectives</t>
  </si>
  <si>
    <t>Remarks</t>
  </si>
  <si>
    <t>Q1</t>
  </si>
  <si>
    <t>Q2</t>
  </si>
  <si>
    <t>Q3</t>
  </si>
  <si>
    <t>Q4</t>
  </si>
  <si>
    <t>ICTA</t>
  </si>
  <si>
    <t>Employee Trust Fund Management (ETF) System</t>
  </si>
  <si>
    <t>National Spatial Data Infrastructure (NSDI)</t>
  </si>
  <si>
    <t>Development of Electronic Services </t>
  </si>
  <si>
    <t>Citizen Empowerment and Connectivity Development including Wi-Fi Programme – Citizen Service Governance System  </t>
  </si>
  <si>
    <t>Industry Development Program</t>
  </si>
  <si>
    <t>Actual Progress made in 2017</t>
  </si>
  <si>
    <t>Actual Progress made in 2016</t>
  </si>
  <si>
    <t>Key Outputs</t>
  </si>
  <si>
    <t>Key Outcomes</t>
  </si>
  <si>
    <t>eParliament ( SW  + Network)</t>
  </si>
  <si>
    <t>eCabinet Phase 1</t>
  </si>
  <si>
    <t>LGN 2.0 Enhancement ( LGN IT Admin Training, LGN Ticketing System,)</t>
  </si>
  <si>
    <t>Management and operation of Government Information Center (GIC) (HelpDesk + Website)</t>
  </si>
  <si>
    <t>ICT Human Resource Capacity Building for Government (CIO training)</t>
  </si>
  <si>
    <t>Lanka Government Cloud 2.0, Phase 02 ( Including LGN email solution)</t>
  </si>
  <si>
    <t>Implementation of Cross Government Digital Document Management System </t>
  </si>
  <si>
    <t>Lanka Gate Infrastructure Maintenance /Related Services and Related Components (Eservices Maintenance)</t>
  </si>
  <si>
    <t>Video Conferencing Facilities to the Ministries and Government Institutions</t>
  </si>
  <si>
    <t>Smart Society and Citizen Capacity Building</t>
  </si>
  <si>
    <t>Digital Libraries for Knowledge Enhancement</t>
  </si>
  <si>
    <t>e-Heritage Programme - Cutting-edge Technology for Heritage Information</t>
  </si>
  <si>
    <t>National Security Operations Centre Project</t>
  </si>
  <si>
    <t>eGov policy</t>
  </si>
  <si>
    <t>Web development initiative</t>
  </si>
  <si>
    <t>eSwabhimani Annual Programme</t>
  </si>
  <si>
    <t>Awareness Program (Propaganda) for Digital infrastructure ICTA Initiatives (Strategic Communication)</t>
  </si>
  <si>
    <t>Responsible by (Program Manager)</t>
  </si>
  <si>
    <t>Date of Commencement (NPD approved Date)</t>
  </si>
  <si>
    <t>This project will develop an e-heritage framework with mobile applications and web services which will provide location based information for tourists on their points of interest using innovative information and communication technologies.</t>
  </si>
  <si>
    <t>This project will enable a social movement to foster ethical and responsible use of emerging ICT technologies for Citizen Empowerment. Further, this will provide strategic, technological and commercial foundation needed to encourage, and promote use of all social media and emerging Information &amp; Communication Technologies and develop an environment conductive to the achievement of the nation’s intellectual, cultural and social aspirations through ICT.</t>
  </si>
  <si>
    <t>Lanka Government Network  2.0</t>
  </si>
  <si>
    <t>An inter ministry/department video conferencing infrastructure and solution to enable these organization to facilitate meetings via this facility. This initiative will enable attendees to connect to meeting and conferences from any location enabled with this facility.</t>
  </si>
  <si>
    <t>2018 Disbursement Plan (ver 2.5- 2018.06.19)</t>
  </si>
  <si>
    <t>#</t>
  </si>
  <si>
    <t>NPD Project #</t>
  </si>
  <si>
    <t>Project Duration (Years)</t>
  </si>
  <si>
    <t>NPD Approved Year</t>
  </si>
  <si>
    <t>Total Approved Budget 
(Rs. Mn)</t>
  </si>
  <si>
    <t>2018 Planned  Budget</t>
  </si>
  <si>
    <t>Allocation Code</t>
  </si>
  <si>
    <t>Jan - Apr Invoices (Rs Mn)</t>
  </si>
  <si>
    <t xml:space="preserve">ICTA Component </t>
  </si>
  <si>
    <t>Lanka Government Network (LGN)  2.0</t>
  </si>
  <si>
    <t>Lanka Government Cloud (LGC) 2.0</t>
  </si>
  <si>
    <t>Integrated Welfare Management System</t>
  </si>
  <si>
    <t>ICT Solution for Government Analyst's Department (GAD)</t>
  </si>
  <si>
    <t>Software Solution for Plantation Sector (Manage Census Data) Ministry of Hill Country New Villages, Infrastructure and Community Development</t>
  </si>
  <si>
    <t>Results based M&amp;E , Implementation of ICTA Business Plan and key M&amp;E activities</t>
  </si>
  <si>
    <t>ICT in Education sector</t>
  </si>
  <si>
    <t>Sub Total</t>
  </si>
  <si>
    <t>MTDI&amp;FE Component</t>
  </si>
  <si>
    <t>MTDI</t>
  </si>
  <si>
    <t xml:space="preserve">  SLCERT Projects</t>
  </si>
  <si>
    <t>National Certification Authority </t>
  </si>
  <si>
    <t>Enhancement of Cyber Security and Digital Forensic Infrastructure in Sri Lanka CERT|CC</t>
  </si>
  <si>
    <t>Security Audits for Government Websites</t>
  </si>
  <si>
    <t>Actual Progress made in 2018</t>
  </si>
  <si>
    <t xml:space="preserve">Develop a  Single window for Sri Lanka Safety Net Management system.
</t>
  </si>
  <si>
    <t>LGN 2.0 Enhancement- Phase 1 ( LGN 2.0  Training &amp; Change Management and Awareness LGII Ticketing System &amp; Enhancement)</t>
  </si>
  <si>
    <t>2019.Jun</t>
  </si>
  <si>
    <t>Date of Completion (Extended period)</t>
  </si>
  <si>
    <t xml:space="preserve">1) To promote and popularize the development of digital content and application that has a social impact.
2) To recognize and incentivize the best application developers and introduce them to the global market. 
</t>
  </si>
  <si>
    <t>Enabling the smooth operation of the Lanka Government Network &amp; promote outcomes</t>
  </si>
  <si>
    <t xml:space="preserve">1) To facilitate transformation of the current society through effective usage of digital technologies
2) To improve competencies among all citizens to become active participants in the digitally empowered society
</t>
  </si>
  <si>
    <t>2016.Mar</t>
  </si>
  <si>
    <t>The project is to recognize creativity and the skills of local digital application developers that have a strong impact on the society and thereby provide a platform for them to showcase their products nationally and internationally.</t>
  </si>
  <si>
    <t>2018.Dec</t>
  </si>
  <si>
    <t>2019.Dec</t>
  </si>
  <si>
    <t>2020.Dec</t>
  </si>
  <si>
    <t>Overall objectives:
1)To improve competitiveness in IT-BPM industry
2)To create IT-BPM related jobs across all sectors
Specific Objectives:
1) To improve export growth through innovation and entrepreneurship.
2) To improve supply of skilled professionals to satisfy growing IT-BPM market growth.
3) To establish strong start up ecosystem in Sri Lanka. 
4) To create awareness and Positioning Sri Lanka IT/BPM sector globally.</t>
  </si>
  <si>
    <t>e-Heritage Project: Cutting-edge Technology for Heritage Information</t>
  </si>
  <si>
    <t>e-Swabhimani Annual Programme and Associated Activities</t>
  </si>
  <si>
    <t>2022.Dec</t>
  </si>
  <si>
    <t>Ref. No
(NPD No)</t>
  </si>
  <si>
    <t>Actual Progress made in 2019</t>
  </si>
  <si>
    <t>2019 Dec</t>
  </si>
  <si>
    <t xml:space="preserve">Data Collection Method and Frequency </t>
  </si>
  <si>
    <t>ICT Solution for Government Analyst's Department  (GAD)</t>
  </si>
  <si>
    <t xml:space="preserve">1) To make processes of GAD more efficient and effective by introducing  ICT solutions and thereby make internal users, external stakeholders and citizens satisfied.
2) To use latest and related technologies which can optimize the functions of GAD.
3) To provide/improve facilities within the department.
4) To adhere with the standards used by similar organizations in the world.
</t>
  </si>
  <si>
    <t xml:space="preserve">NPD Approval is required for 2020
</t>
  </si>
  <si>
    <t>Total Budget Allocation as of NPD approval (Rs.mn)</t>
  </si>
  <si>
    <t>Results Based Management : Monitoring and Evaluation</t>
  </si>
  <si>
    <t xml:space="preserve">1) To measure performance and results
2) To evaluate progress towards outcomes, 
3) To promote institutional learning/ create knowledge based and learning culture
4) To improve focus on results and performance orientation and sustainability 
5) To understand and negotiating stakeholder perspectives to promote ownership 
6) To improve accountability for development results and sustainability 
</t>
  </si>
  <si>
    <t xml:space="preserve">M&amp;E Unit in collaboration with independent M&amp;E consultants </t>
  </si>
  <si>
    <t xml:space="preserve">M&amp;E arrangement </t>
  </si>
  <si>
    <t xml:space="preserve">Regular M&amp;E assessment on eHeritage Project - Monthly Reporting 
Rapid assessment in achieving intended intermediate outcomes - Quarterly 
Periodical surveys to assess final outcomes - Annually </t>
  </si>
  <si>
    <t xml:space="preserve">Regular M&amp;E assessment on NSDI Project- Monthly Reporting 
Rapid assessment in achieving intended intermediate outcomes - Quarterly 
Periodical surveys to assess final outcomes - Annually </t>
  </si>
  <si>
    <t xml:space="preserve">Regular M&amp;E assessment of Digital Library Project - Monthly Reporting  
Periodic Rapid Assessments of intermediate outcomes of the project - Quarterly 
</t>
  </si>
  <si>
    <t xml:space="preserve">Regular M&amp;E assessment of Software Solution - Monthly Reporting  
Periodic Rapid Assessments of intermediate outcomes of the project - Quarterly 
</t>
  </si>
  <si>
    <t xml:space="preserve">Regular M&amp;E assessment of eSwabhimani Annual Programme - Monthly Reporting  
</t>
  </si>
  <si>
    <t xml:space="preserve">M&amp;E Responsibility </t>
  </si>
  <si>
    <t xml:space="preserve">Regular M&amp;E assessment on ICT Solution for GAD - Monthly Reporting 
Rapid assessment in achieving intended intermediate outcomes - Quarterly 
</t>
  </si>
  <si>
    <t xml:space="preserve">Regular M&amp;E assessment of Wi-Fi Programme - Monthly Reporting  
Rapid assessment to measure the intermediate outcomes - Quarterly </t>
  </si>
  <si>
    <t>To further strengthen timely provision of information/documentation in a user friendly manner  to the members &amp; the parliament, and improve the information management system  of parliament through establishing Electronic Document Management System (EDMS).</t>
  </si>
  <si>
    <t xml:space="preserve">1) To design, develop and implement a highly efficient, reliable, secure and scalable free Wi-Fi governance system. </t>
  </si>
  <si>
    <t>Date of Completion (originally planned)</t>
  </si>
  <si>
    <t>1) To improve the efficiency, speed-up decision making, reduce costs and save time of the Government officials to better service delivery by adapting Video Conferencing Solution within and between the Ministries and Government organizations.</t>
  </si>
  <si>
    <t xml:space="preserve">To improve efficiency and effectiveness of government organizations through eliminating requirements of individual organization specific server facilities by establishing centrally manage secure and reliable cloud infrastructure/ solutions </t>
  </si>
  <si>
    <t>Implementation of Electronic Medical Records in Sri Lankan Government Hospitals (Digital Health Project) – Support and Maintenance</t>
  </si>
  <si>
    <t xml:space="preserve">The purpose of this project is to provide support and maintenance services for 40 hospitals with the Hospital Health Information Management System (HHIMS) </t>
  </si>
  <si>
    <t>N/A</t>
  </si>
  <si>
    <t xml:space="preserve">Regular M&amp;E assessment on eLocal Government Programme. - Monthly Reporting 
Rapid assessment in achieving intended intermediate outcomes - Quarterly 
Periodical surveys to assess final outcomes  efficiency - Annually </t>
  </si>
  <si>
    <t xml:space="preserve">The Industry Development program (IDP) of ICTA has its primary role of being a catalyst of change in ensuring the future readiness of the technology ecosystem. The program has acted with foresight and have designed projects localized to Sri Lanka to align tech ecosystem with global trends. Overall objectives are to improve competitiveness in IT-BPM industry while creating IT-BPM related jobs across all sectors. IDP aims to improve export growth through innovation and entrepreneurship, improve supply of skilled professionals to satisfy growing IT-BPM market growth, establish a strong start up ecosystem in Sri Lanka and to create awareness and Positioning Sri Lanka IT/BPM sector globally. </t>
  </si>
  <si>
    <t>Management and Operations of Government Information Centre (GIC)</t>
  </si>
  <si>
    <t>2016.June</t>
  </si>
  <si>
    <t>2016 Mar</t>
  </si>
  <si>
    <t>2016.Feb</t>
  </si>
  <si>
    <t>2016.Apr.</t>
  </si>
  <si>
    <t>2017.May</t>
  </si>
  <si>
    <t>2017.Mar</t>
  </si>
  <si>
    <t xml:space="preserve">Even though the breakdown of physical progress given in annual basis since 2017, project activities have been planned in annual basis and achievement in each year is 100%
NPD Approval is required for 2020
</t>
  </si>
  <si>
    <t xml:space="preserve">Please refer the note below </t>
  </si>
  <si>
    <t xml:space="preserve">1) Time reduction in handling cases (eg: court orders)
2) Increased the # of cases handled and reports are produced per day 
3) Staff satisfied with the ICT solution
4)  Clients (government complains  representative &amp; end customer) satisfied with efficiency of the system </t>
  </si>
  <si>
    <t xml:space="preserve">1) Reduction of waiting time of the patients to get the treatments
2) Patients satisfied with the quality of the services received
3) Increased the number of patients registered in the system
</t>
  </si>
  <si>
    <t xml:space="preserve">1) Citizens who accessed to GIC accept that they received accurate and reliable information </t>
  </si>
  <si>
    <t xml:space="preserve">1) Increased number of users and usage of free public Wi-Fi facility </t>
  </si>
  <si>
    <t>1) Annual cost reduction for traveling and meetings
2) Annual reduction in travel time for meetings 
3) Improved decision making speed</t>
  </si>
  <si>
    <t>Completed the eSwabhimani annual event successfully</t>
  </si>
  <si>
    <t xml:space="preserve">1) eSwabhimani winners are active and continue with improvement (Quantitative and Qualitative)
2) eSwabhimani winners believe that the recognition received from eSwarbimani helped to improve businesses and get into the international market (Qualitative and quantitative) </t>
  </si>
  <si>
    <t xml:space="preserve">1)Satisfied users about the LGN 2.0 
2) Improved the utilization of LGN 2.0 network and facilities of intended government offices effectively  utilizing LGN 2.0 network and facilities
</t>
  </si>
  <si>
    <t>1) Developed the Integrated Welfare Management system (IWMS)
2) Completed the Social registry populated with current data on all beneficiary households of programs under the Welfare Benefit Scheme
3) Prepared the Eligibility criteria for selecting Welfare Benefit Scheme beneficiaries 
4) Conducted training programs for Social Registry Units of DS divisions</t>
  </si>
  <si>
    <t xml:space="preserve">1) ICT solutions implemented and deployed.
2) Trained officials of GAD </t>
  </si>
  <si>
    <t>Activities planned for 2021</t>
  </si>
  <si>
    <t>Budget Allocation for 2021 (Rs.mn)</t>
  </si>
  <si>
    <t xml:space="preserve"> Actual Progress made in 2020</t>
  </si>
  <si>
    <t>2021.Dec</t>
  </si>
  <si>
    <t>Cross Government Document Management system for Government Organizations- Phase 2</t>
  </si>
  <si>
    <t>Strengthening Department of Archaeology with latest technology for preventing vandalizing heritage sites.</t>
  </si>
  <si>
    <t>Public Wi-Fi access for Citizens</t>
  </si>
  <si>
    <t>Sri Lanka Unique Digital Identity Framework Project (SL-UDI)</t>
  </si>
  <si>
    <t xml:space="preserve">Physical Targets (%) in 2021   
(Cumulative From the planned activities for 2021)  
</t>
  </si>
  <si>
    <t>Forms.gov.lk (CERC Funding)</t>
  </si>
  <si>
    <t>CERC</t>
  </si>
  <si>
    <t>E-Mail and Collaboration tools</t>
  </si>
  <si>
    <t>2023.Dec</t>
  </si>
  <si>
    <t>Implementation of Zone-2 for Lanka Government Cloud 2.0</t>
  </si>
  <si>
    <t>Digital Government</t>
  </si>
  <si>
    <t xml:space="preserve">1. Spiralation tech Startup Support Program
2. Startup Genome Membership and Startup Genome Global Startup Ecosystem Report 2021
3. Launch of Impediment report / Startup Genome Findings  
4. Launch of Credit Worthiness Framework for Tech companies and Workshops for Banks
5. Onboard as the National Partner for Exhibition/ Startup Showcase/ Awards/ Pitching Competitions/etc 
6. Content development, Print and Social Media Promotions
7. Facilitate policy discussion forums
8. Startup SL Platform Development
9. Facilitate Market Access opportunity for Technology Companies
</t>
  </si>
  <si>
    <t>1. Increase the market access opportunities
2. Increase access to funds and availability of funds
3. Increase access to incubators/accelerators
4. Increase awareness creation on startup ecosystem and startup related knowledge areas</t>
  </si>
  <si>
    <t>1. Increase in new technology companies (startups)
2. Increase in foreign exchange revenue 
3. Increase in startup ecosystem value 
4. Increase in the number of entrepreneurs 
5. Increase in employment generation through technology companies</t>
  </si>
  <si>
    <t>2016.Mar.31</t>
  </si>
  <si>
    <t>2018.Dec 31</t>
  </si>
  <si>
    <t>2021.Dec 31</t>
  </si>
  <si>
    <t xml:space="preserve">1) Users have facility to login and download information on Heritage Sites
2) Foreign tourists use heritage site to obtained information.
3) Students and researchers accessed for accurate information for academic purposes.
4) Users satisfied with the information provided on heritage Sites </t>
  </si>
  <si>
    <t>Provide email services and collaboration tools to 100,000  government officers - The Proposed email solution will facilitate secure communication among government officers enabling working from any place. 
Further the email id can be used for the unique ID and interoperability platform being established by ICTA for government officers; facilitating single sign-on for authentication &amp; to authorize access to various government information systems.</t>
  </si>
  <si>
    <t xml:space="preserve">1. Installation and Commissioning of the email solution
2. Establish email policy for GoSL
3. Transformation and Adoption of the solution to 100,000 users
4. Support and Maintenance of the email solution
</t>
  </si>
  <si>
    <t>1.Establish a highly reliable, secured email service for the use of all government employees for their internal / external communications by December 2021.
2.Government policy establishment for email use
3.Awareness and training sessions for 100,000 Government employees
4.Establish administrators, operations and support structure for email service.</t>
  </si>
  <si>
    <t>1.Improved efficiency - speed-up communication of the Ministries / Government officials.
2.Improved efficiency- Reduced time and costs of the Ministries and line departments in producing citizen services.
3.Improved effectiveness – convenience and satisfaction of the users
4.Improved effectiveness - security and trust of the users</t>
  </si>
  <si>
    <t xml:space="preserve">Government Analyst's Department (GAD) is engaged in very important functions to assist the government to ensure food safety and support law and order in the country. Although GAD works very closely with several other Government organizations, GAD still uses manual operations and basic some legacy systems.
ICT can significantly increase the efficiency and effectiveness of the processes carried out by GAD. Both internal and external stakeholders of GAD and citizens will be benefited greatly by increasing the speed, efficiency and accuracy of GAD outputs  by introducing  an ICT solution for GAD.
</t>
  </si>
  <si>
    <t>Enhancement of the ICT Solution Developed for the GAD</t>
  </si>
  <si>
    <t xml:space="preserve">2%
**  The project was completed up to UAT stage in 2018, but, No activities were carried out during 2019 as UAT was not accepted by the GAD </t>
  </si>
  <si>
    <t>Output indicators
1) % of completion deployment of ICT solutions (Target- by Dec 2021)
2) # of officials trained of GAD (Target- 50 officials by Dec 2021)
Outcome indicators
1) Time reduction in handling cases (eg: court orders) (Target - at least 10% annual time reduction by Dec 2021)
2) Increased the # of cases handled and reports are produced per day (Target - 20% annual increased)
3) % of Staff satisfied with the ICT solution (target-at least 70% surveyed staff satisfied by Dec 2021)
4) % of Clients (government complains  representative &amp; end customer) satisfied with efficiency of the system(Target - at least 70% surveyed clients satisfied by Dec 2021)</t>
  </si>
  <si>
    <t xml:space="preserve">National Spatial Data Infrastructure (NSDI) - Phase II
</t>
  </si>
  <si>
    <t>1)To enhance convenience  and optimum use of up-to-date and reliable spatial data for making  institutional and operational decision making.
2)To establish more effective,  innovative and varied citizen services and applications across all sectors .</t>
  </si>
  <si>
    <t>1) Fully fledged NSDI Platform - Phase I &amp; II development   (www.nsdi.gov.lk)
2) NSDI Policy is developed
3) NSDI Secretariats established</t>
  </si>
  <si>
    <t xml:space="preserve">1) Organizations accepted that their decision making process improved through usage of  NSDI
2) Improved organizational performance through inter organizational spatial data sharing and coordination
3) Increased number of innovative and varied citizen &amp; business services / applications developed
4) Users accessed sensitive data through payment gateways
</t>
  </si>
  <si>
    <t xml:space="preserve">NPD Approval received for 2021
</t>
  </si>
  <si>
    <t xml:space="preserve">Activities planned for 2021: 
1. Functionality improvements of the NSDI System- Phase II
2.Staff capacity building
3. Obtain cabinet approval for the NSDI Policy.
4. Establishment of the NSDI Secretariat.
  </t>
  </si>
  <si>
    <t xml:space="preserve">2016.Feb.25
</t>
  </si>
  <si>
    <t xml:space="preserve">2018.Dec
</t>
  </si>
  <si>
    <t xml:space="preserve">Planned activities for 2021: 
1) Awareness creation through a contracted Service Provider and calling for applications
2) Conducting the Grand Jury
3) Organizing Gala Awards Event
4) Capacity building of the winners &amp; Nominate selected applications to regional and other international awards.
</t>
  </si>
  <si>
    <t xml:space="preserve">Outcome indicators
1) at least 70% of surveyed eSwabhimani winners are active and continue with improvement (Quantitative and Qualitative)
2) at least 70% of the Surveyed eSwabhimani winners believe that the recognition received from eSwarbimani helped to improve businesses and get into the international market (Qualitative and quantitative) </t>
  </si>
  <si>
    <t xml:space="preserve">Digital Libraries for Knowledge Enhancement </t>
  </si>
  <si>
    <t xml:space="preserve">1) To establish 18 model digital libraries
2) To provide convenient and affordable access to, and promote effective usage of electronic information/e books and educational materials to citizens.
</t>
  </si>
  <si>
    <t xml:space="preserve">NPD Approval is obtained for 2021
</t>
  </si>
  <si>
    <t xml:space="preserve">1. To provide support and maintenance services for 40 Government Hospitals with Hospital Health Information Management System. 
2. To complete the implementation of Hospital Health Information Management System in Out Patient Departments and selected clinics
3. To improve the capacity of the health staff to sustain the Hospital Health Information Management System.  </t>
  </si>
  <si>
    <t>This project was approved for three years from 2016 to implement EMR systems in 300 Govt hospitals. The target for the initial year was 45. The preparatory activities were completed in 2016 after obtaining the approval from NPD in March 2016 and Cabinet of Ministers in Sep. 2016. The project supported to implement EMR systems in 49 hospitals in 2017. However the budget of the project was transferred to Ministry of Health in 2018 on a decision of the Treasury. The project duration was extended till Dec 2021 by the NPD. The annual project progress percentages were updated based on the new baseline.</t>
  </si>
  <si>
    <t>Regular M&amp;E assessment of Industry Development Programme- Monthly Reporting  
Periodic Rapid Assessments of intermediate outcomes of the project - Quarterly 
Periodical surveys to assess final outcomes - Annually 
Startup Genome Global Report - Annually</t>
  </si>
  <si>
    <t xml:space="preserve">Planned activities for 2021: 
1) Study and Development of Wi-Fi model
2) Enhancement, Support and Maintenance of WiFi Authentication (AAA) core system  for period of 3 years 
3) Revamp of Wi-Fi Website and 1 year Support &amp; Maintenance 
</t>
  </si>
  <si>
    <t>1) To provide information about Government services in the most effective, efficient and friendly manner.
2) To increase the citizens’ engagement by offering convenient mechanisms to reach the government.</t>
  </si>
  <si>
    <t xml:space="preserve">Regular M&amp;E assessment of Government Information Centre
Rapid assessment to measure the intermediate outcomes - Quarterly </t>
  </si>
  <si>
    <t>Output indicators
1)  %/# of Successfully Operate of the Call Centre and the knowledge base 
Outcome indicators
1) % of surveyed citizens who accessed to GIC accept that they received accurate and reliable information (Target - at least 70% of surveyed citizens)</t>
  </si>
  <si>
    <t>ICTA intends to implement the proposed project to set up the Form.Gov.lk solution as a cloud-based SaaS platform leveraging the Lanka Government Cloud and the Lanka Government Network. The proposed solution will offer the capability to create custom forms for government institutions, to offer to the general public and businesses, to fill and submit relevant information and documents digitally. 
Proposed SaaS platform aims to scale to all government institutions, which are handling and accepting paper documents from their clients.</t>
  </si>
  <si>
    <t xml:space="preserve">1) To set up the Form.Gov.lk solution as a cloud-based SaaS platform with capability to create custom forms for government institutions, to offer to the general public and businesses, to fill and submit relevant information and documents digitally. </t>
  </si>
  <si>
    <t xml:space="preserve">1) Selection of organizations for implementation of Video Conference Facilities  
2) Deploy and Operationalization of Video Conferencing facility for 100 organizations 
3) Conduct necessary training/awareness to the Officials
4) Provide Maintenance, support and transfer the ownership of endpoint devices/equipment
5) Conduct Monitoring and evaluation of the performance
</t>
  </si>
  <si>
    <t>Implement a centrally managed government network to link government institutions to a single digital infrastructure.</t>
  </si>
  <si>
    <t>Implementation of Phase-2 of the LGN 2.0 with latest technology (Transformation of LGN 2.0)</t>
  </si>
  <si>
    <t xml:space="preserve">ICT Human Resource Capacity Building for Government Digital Transformation </t>
  </si>
  <si>
    <t xml:space="preserve">1) To make Government leadership positive and competent  towards driving ICT enabled public service excellence
2) To develop a pool of skilled senior government officials who could drive and facilitate the implementation of next phase of government
3)To  empower CIOs across government by providing focused and continued capacity building opportunities.
4) To provide  Digital Government related knowledge and skills to Government officials 
5) Content acquisition and enhancement of the position
6) Make public sector employees digitally literate and build capacities to become more positive and competent in delivering citizen-centric public services effectively 
</t>
  </si>
  <si>
    <t xml:space="preserve">1) Government officers enrolled for online courses on eLearning Platform. 
2) Courses available through the e Learning Platform 
3) Digitally competent government workforce
</t>
  </si>
  <si>
    <t xml:space="preserve">KPIs/ OUTPUT and OUTCOME indicators </t>
  </si>
  <si>
    <t xml:space="preserve">To provide reliable, secure and cost-effective cloud services 
To promote effective utilization of hardware resources by adopting hybrid cloud model.
To provide centralized solutions for common platforms.
To align LGC 2.0 with the current technology to facilitate emerging needs.
</t>
  </si>
  <si>
    <t xml:space="preserve">
</t>
  </si>
  <si>
    <t xml:space="preserve">1) Organization wise cost reduction comparing with the cost incurred for in-house infrastructure management
2) Satisfied users with the quality &amp; reliability of the services of LGC 2.0
3) Organizations hosting their data in the cloud 2.0 facility  
</t>
  </si>
  <si>
    <t xml:space="preserve">Regular M&amp;E assessment on system usage  - Monthly Reporting 
Rapid Assessment of LGN intermediate outcomes  - Quarterly Reporting 
Periodical surveys to assess final outcomes  -annual </t>
  </si>
  <si>
    <t>1)  Increase efficiency and effectiveness of functions and services of ETFB
through  developing  Fund Management System.
2) To integrate key systems to enable (a) ETFB to verify online selected information when offering services to their clients, and to facilitate of stakeholder organizations.
4) To increase member contributions.
5) To increase non-contributory benefit to employees on retirement.</t>
  </si>
  <si>
    <t xml:space="preserve">To improve efficiency and effectiveness of the ETF management process  through implementing a   centralized solution 
(Develop an ICT solution for the Employee Trust Fund Board  (ETFB) fund management system and related services, to offer efficient services to stakeholder organizations)  
</t>
  </si>
  <si>
    <t>1) Established member centric ETF core system for the ETFB by mid 2021
2) Trained employees under change management programs.
3) Trained intended officials.
4). Implemented the ACCPAC accounting package in ETFB</t>
  </si>
  <si>
    <t>Integrated Welfare Management System (IWMS)</t>
  </si>
  <si>
    <t xml:space="preserve">1) To improve effectiveness and  efficiency in of social welfare  and subsidy management programs through establishing integrated welfare management systems
</t>
  </si>
  <si>
    <t xml:space="preserve">Output indicators
1) # of Organizations Established CDDMS in selected 20 organizations (Target : 20 by end of 2020)- (already completed) 
2). Completion and implementation of action plan for improving adoption -  to be done in 2021
4) # of trained staff 
Outcome Indicators
1) % of reduction in processing time to delivery of service (Target; At least 20% by December 2020)
2) % of annual reduction of admin cost of the organization (Target -At least 10% annual reduction)
3) % of surveyed users  satisfied with the service (Target - At least 70% by December 2020)
</t>
  </si>
  <si>
    <t xml:space="preserve">1)  Successfully Operate of the Call Centre
2)  New approach for GIC completed 
3)  Awareness programs are conducted </t>
  </si>
  <si>
    <t>To empower and build required capacities among public sector employees at all levels to enable effective delivery of citizen centric public services.</t>
  </si>
  <si>
    <t xml:space="preserve">1) Study and Development of Wi-Fi model completed 
2) Support and Maintenance of WiFi Authentication (AAA) core system  for period of 3 years 
3) Revamped Wi-Fi Website  and 1year Support &amp; Maintenance 
</t>
  </si>
  <si>
    <t>Output indicators
1) Further improved  the Free Wi-Fi facility with the assistance of the Telecommunication Service Providers
Outcome indicators
1) % of increased number of users and usage of free public Wi-Fi facility (Target - 30%)</t>
  </si>
  <si>
    <t xml:space="preserve">
</t>
  </si>
  <si>
    <t>1) % increased of new registered users by Dec 2022 target 20% new users
2) % of Increased revenue by accurately tracking of new user registrations and books borrowings and fees for late book returns by 2022- target 10% annual 
3) % increased usage of e library service- increased by 20% by end of 2022</t>
  </si>
  <si>
    <t xml:space="preserve">Program Team
ICTA M&amp;E Unit </t>
  </si>
  <si>
    <t xml:space="preserve">1) Staff satisfied with the EDMS
2) Time reduced in managing and processing documentation 
3) User satisfaction with historical data analysis with the EDMS 
4) Usage of  digital technologies and application within the parliament premises
</t>
  </si>
  <si>
    <t>Regular M&amp;E assessment of EDMS system  - Monthly Reporting  
Periodic Rapid Assessments of intermediate outcomes of the project - Quarterly 
Project admin records</t>
  </si>
  <si>
    <t xml:space="preserve">1. Established EHR systems (HHIMS) in 40 Government hospitals
 2. Trained hospital staff members to manage the EHR systems effectively 
 3.  Issued the Electronic patient cards
 4. Provided personal electronic medical records for 80% of the patients who access the health services in the selected hospitals
5. Outcome Assement Report Completed </t>
  </si>
  <si>
    <t xml:space="preserve">1) Improved results of digitization  projects implemented by ICTA 
2) Timely and evidence informed decisions to improve program performances and results/outcomes
3)improved knowledge of stakeholder on the progress and outcome of the projects 
4) Create a learning organization - learning based on the evaluations , improved knowledge of the results and take timely forward looking corrective actions
5)  Improved accountability for results - 
6). Improved Communication/Demonstrate success- 
7). Improved planning an implementation skills of beneficiaries 
</t>
  </si>
  <si>
    <t>Establishment of requisite governance frameworks and end to end management of procurement activities with respect to the implementation of the SL_UDI Framework. Objective of the solution is to implement the Core Platform with Modular Open Source
Identity Platform (MOSIP) with the below scope. 
1. Biometric backed citizen registration including integrations to biometric capturing
devices
2. Biographic information verification and authorization workflows
3. Foundational ID management platform / solution
4. Integrations to authentication services including ABIS
5. Secure and highly available Primary and Secondary systems infrastructure
6 Issuance of Digital Identity credentials to citizens</t>
  </si>
  <si>
    <t>-</t>
  </si>
  <si>
    <t>2021 Nov</t>
  </si>
  <si>
    <t xml:space="preserve">10%
</t>
  </si>
  <si>
    <t>eLocal Government Programme 2.0</t>
  </si>
  <si>
    <t xml:space="preserve">During the process of eLG 1.0 Rollout at 35 Local Authorities in 2017 &amp; 2018, the system implementation team encountered substantial limitations of the system due to some technical stacks were obsolete and not functioned effectively when increase the number of Local Authorities. Further the project team received many new functional requirements from the LAs time to time.  
Therefore, the need for a new and improved system was emphasized as urgent and important in ICTA board meeting held in March 2020, in order to overcome the limitations of eLG 1.0 and technology upgrade requirements. Further it was highlighted that the eLG 1.0 was developed based on the BPR study conducted 10 years before and the system is functional with limited features for more than 5 years
</t>
  </si>
  <si>
    <t xml:space="preserve">• Increase the efficiency and effectiveness in Local governance, streamline the internal management and promoting effective service delivery process.
• Assure citizen friendly delivery of services by Improving social accountability and transparency 
• Enhance social inclusiveness and access to opportunities – Citizen are able to provide feedback on services offered in terms of quality and also to provide feedback on development needs of the area as well.
• Strengthen the revenue base of the Local Authorities.
• Improve management in socio-economic development orientations
</t>
  </si>
  <si>
    <t xml:space="preserve">• Submit the Joint proposal to NPD
• Obtain NPD Approval 
• Conduct required Procurements 
• Start eLG 2.0 System Development 
</t>
  </si>
  <si>
    <t>NA</t>
  </si>
  <si>
    <t xml:space="preserve">• Established eLG 2.0 system
• 100 Uplifted Local authorities with eLG 2.0 system
• Trained employees in 100 Local Authorities for effective service delivery through eLG 2.0
• Citizen well aware on available online features in eLG 2.0 in terms of paying taxes, applying construction permit, licenses, etc.
</t>
  </si>
  <si>
    <t xml:space="preserve">• Enhanced efficiency and effectiveness in Local governance, service delivery process, streamline internal management
• Improved social accountability and transparency assuring citizen-friendly delivery of services 
• Enhanced social inclusiveness and access to opportunities
• Strengthened the revenue base of the Local Government Authorities
</t>
  </si>
  <si>
    <t xml:space="preserve">• Number of Local Authorities using eLG 2.0
• % of revenue increased in a Local Authority
• % of time reduced in issuing construction permit and other licenses.
• Number of people paying taxes  via online
• Number of people submitting their applications via online
• Number of trained staff in Local Authorities.
</t>
  </si>
  <si>
    <t xml:space="preserve">Based on NPD's recommendation, ICTA and the Line ministry are in the process of finalizing the joint proposal in order to submit it to NPD. </t>
  </si>
  <si>
    <t xml:space="preserve">30%
</t>
  </si>
  <si>
    <t xml:space="preserve">Financial Targets in 2021
 in Rs. Mn   
</t>
  </si>
  <si>
    <t>Implementation  of zone 2 for LGC 2</t>
  </si>
  <si>
    <t>Cloud 2ndzone completed by mid 2022</t>
  </si>
  <si>
    <t xml:space="preserve">Regular M&amp;E assessment of LGN 2.0 Phase 02 - Monthly Reporting  
Periodic Rapid Assessments of intermediate outcomes of the project - Quarterly </t>
  </si>
  <si>
    <t>Category 01, 02 and 03 : Total</t>
  </si>
  <si>
    <t xml:space="preserve">Category 4: World Bank- CERC Component </t>
  </si>
  <si>
    <t>World Bank- CERC Component : Sub Total</t>
  </si>
  <si>
    <t xml:space="preserve">1. Continuation of support and maintenance activities of the LGN 2.0 including the core network and end sites (Gov. Orgs)
2. Facilitate Change Requests (CRs) of existing 860 sites as and when required.
3. Facilitate adding new sites (Gov. orgs) to existing LGN 2.0
</t>
  </si>
  <si>
    <t xml:space="preserve">Quarterly basis M&amp;E assessments on the system usage, employee satisfaction etc.
Final Outcome assessment as part of the National Digital Govt. Survey- 
Participants’ feedback,
Workshop evaluation
Project admin reports 
</t>
  </si>
  <si>
    <t xml:space="preserve">ICTA M&amp;E Team (Routine M&amp;E Data)
Outcome assessments - independent M&amp;E consultants </t>
  </si>
  <si>
    <t xml:space="preserve">
Rapid assessment in achieving intended intermediate outcomes - Quarterly 
Periodical surveys to assess final outcomes  - Annually - bi annual e Gov. Outcome evaluation survey </t>
  </si>
  <si>
    <t xml:space="preserve">ICTA M&amp;E Team (Routine M&amp;E Data)
outcome assessments - independent M&amp;E consultants  under the supervision of the ICTA M&amp;E Head 
by annual survey - independent outsourced  firm </t>
  </si>
  <si>
    <t xml:space="preserve">Project is completed and handing over process is on going.
 No new activities will be carried out during the year 2021.  for the activities carried out during 2020 a 9.2mn payment is pending and this amount will be included ion the disbursement plan.
</t>
  </si>
  <si>
    <t>To improve efficiency, service quality, security and the document management process of the government through establishing  a cloud based Cross Government Document Management - to  improve adoption in existing 20 organization by end of 2021</t>
  </si>
  <si>
    <t>1) Reduction in processing time to delivery of service.
2) Reduction of admin cost of the organization
3.) improved adoption and  increase uploads of the document in to the system
4) Improved satisfaction of users</t>
  </si>
  <si>
    <t xml:space="preserve">% completion of the system - monthly reporting 
Regular M&amp;E assessment on the adoption of the new system - quarterly reporting . -
Rapid assessment in achieving intended intermediate outcomes - Quarterly 
Periodical surveys to assess final outcomes  efficiency - Bi Annually </t>
  </si>
  <si>
    <t xml:space="preserve">Collection of monthly program related data- ICTA M&amp;E team in collaboration with PM
Independent quality checks and verifications by the  external M&amp;E firm
Periodical outcome assessment as part of the bi annual e Gove evaluation assessment by an independent party 
</t>
  </si>
  <si>
    <t>NPD allocated LKR 10 Mn for adoption related activities in year 2021 for organizations covered at pilot phase.</t>
  </si>
  <si>
    <t xml:space="preserve">1. Completion of implementing HHIMS in 5 hospitals and achieve the full functional status in the OPDs
2. Capacity Building of the health staff to hand over the project
3. Organize official launches of 5 hospitals 
4. Provide support and maintenance services for the 40 hospitals 
5. Outcome Assessment Survey- (Independent Firm) 
</t>
  </si>
  <si>
    <t xml:space="preserve">Regular M&amp;E assessment on Project - Monthly Reporting 
Rapid assessment in achieving intended intermediate outcomes - Quarterly 
Periodical outcome assessment - e Health Survey in compared to the e Health baseline survey
</t>
  </si>
  <si>
    <t>Collection of monthly program related data- ICTA M&amp;E team in collaboration with PM
Independent quality checks and verifications by the  external M&amp;E firm
Periodical outcome assessment as part of the bi annual e Gove evaluation assessment by an independent party</t>
  </si>
  <si>
    <t xml:space="preserve">1) Completed heritage Sri Lanka mobile and web application development
2) Heritage Sri Lanka mobile and web apps readily available for public
3) Completed development of digital contents (Text, Audio, photos, Geo locations) on archaeological sites in Polonnaruwa district
4) Completed integration of digital content on Heritage Sites, Monuments, Buildings, Other Structures and cultural Events in Polonnaruwa  
5) Completed development of Sri Lanka Museums mobile application 
</t>
  </si>
  <si>
    <t>Collection of monthly progress related data- ICTA M&amp;E team in collaboration with PM
Independent quality checks and verifications by the  external M&amp;E firm
Periodical outcome assessment as part of the bi annual e Gove evaluation assessment by an independent party</t>
  </si>
  <si>
    <t xml:space="preserve">Development of a single platform to share Spatial Data and for effective decision making for Government sector, private sector and general public. 
</t>
  </si>
  <si>
    <t xml:space="preserve">Output indicators
1)  % of completion of the full system-  Completed the NSDI Platform   (www.nsdi.gov.lk)
2) % of completion of NSDI Policy
3) % of works completed of NSDI Secretariats established
Outcome indicators
1) % of surveyed organizations accepted that their decision making process improved through usage of  NSDI (Target - 30% accepted by Dec 2021)
2) % of surveyed organizations shared spatial data on NSDI system (Target 30% shared by Dec 2021)
3) % of survey organizations developed spatial applications / services  (Target 30% applications developed by Dec 2021)
4) % of users accessed to sensitive data through payment gateways(Target- 30% of users by Dec 2020
</t>
  </si>
  <si>
    <t>Collection of monthly project related data- ICTA M&amp;E team in collaboration with PM
Independent quality checks and verifications by the  external M&amp;E firm
Periodical outcome assessment as part of the bi annual e Gove evaluation assessment by an independent party</t>
  </si>
  <si>
    <t>Established the fully functioning Government Information Center with up to date information on Gov. Services- ongoing operations</t>
  </si>
  <si>
    <t xml:space="preserve">Planned activities for 2021: 
1) implementation of new approach for GIC operations and management to improve the citizen centric services as a public private partnership 
2) Conduct Promotional activity for GIC
3) Conduct awareness activities 
</t>
  </si>
  <si>
    <t xml:space="preserve">NPD recommends ICTA to initiate for necessary discussions with National Budget Department for budgetary allocations annually for operations and management of GIC  from 2022 onwards. 
</t>
  </si>
  <si>
    <t xml:space="preserve">1) Minimum 20 Government organizations deployed
2) Digitally Competent Government Workforce
3) Minimum 100 competent Gov. CIOs appointed
4) Change Management Course for Government Officials designed
</t>
  </si>
  <si>
    <t>Regular M&amp;E assessment of usage of eLearning Platform and CIO engagement in government implementation  - Monthly Reporting 
Rapid assessment to measure the intermediate outcomes - Quarterly 
Project Admin Records</t>
  </si>
  <si>
    <t xml:space="preserve">Established Public Wi-Fi facility in public locations- to improve adoption and access to digital services </t>
  </si>
  <si>
    <t>1) Completed Electronic Document Management System (EDMS) 
 2) Improved adoption of the system
3) ensure sustainability through support and maintenance</t>
  </si>
  <si>
    <t>Collection of quTERLY progree related data- ICTA M&amp;E team in collaboration with PM
Independent quality checks and verifications by the  external M&amp;E firm</t>
  </si>
  <si>
    <t>Project aims to establish 18 Model Digital Libraries by 2021, one in each district across the country. The project activities will be implemented in close collaboration with the National Library and Documentation Services Board. 
These digital libraries will be equipped with modern up-to-date ICT equipment. The equipment will be connected by a network and will be provided with internet facility. Support e services like scanning, printing and photocopying will enable user to store / take-home information as they wish.</t>
  </si>
  <si>
    <t xml:space="preserve">1) Koha Integrated library management system installed and customized
2) Staff trained (Change Management sessions conducted) for all selected public libraries
3) Delivered hardware and accessories
4) Delivered library furniture and accessories
5) Established a Local Area Network in seleted libraries
6) provide a platform for digital repositories freely a available   
7) 18 Digital Libraries completed and opened to public
</t>
  </si>
  <si>
    <t>Output indicators
1) # of Digital Libraries completed in phase (I) opened to public (Target: 18 Libraries).( existing libraries 8)
2) # of public libraries - Koha Integrated library management system installed and customized (target : 18 public libraries )
3) # of staff trained (# of Change Management sessions conducted) for all selected public libraries (target tbd)
4) % completion of installation of  hardware and accessories (target : 18 new public libraries)
5) % completion of installation of Modern library furniture and accessories (target: 18 new public libraries)
6) % completion of installation of Network infrastructure with LAN ( target: to be implemented at 18 public libraries) 
7) % completion of Online and offline media campaigns  
8) # of new  Digital libraries established and opened to public (target: 18 new liberties)
Outcome indicators
1) 30 % increased of new registered users by Dec 2020
2) 10% of Increased revenue by accurately tracking of new user registrations and books borrowings and fees for late book returns by 2020
3) 60% increased access to library System and download of eBooks and other materials by Dec 2020</t>
  </si>
  <si>
    <t xml:space="preserve">Collection of monthly progree related data- ICTA M&amp;E team in collaboration with PM
Independent quality checks and verifications by the  external M&amp;E firm
</t>
  </si>
  <si>
    <t xml:space="preserve">1) Digital for every on (D4E) Campaign completed  by end of 2024- targeting for  improving digital literacy across the country aligned  with the national digital transformation strategy 
2) Improved field coordination to empower target beneficiaries
4) Suhuruliya women empowerment program completed by emd of 2024
5) Digital inclusion readiness survey
6)i Implement Citizen empowerment and support activities                                                                  </t>
  </si>
  <si>
    <t>1) improvefd digital literacy and adoption across sthe country</t>
  </si>
  <si>
    <t xml:space="preserve">Digital literacy with required breakdown- Country wide Digital Access and Usage Survey ICTA - Baseline and Periodical surveys
</t>
  </si>
  <si>
    <t xml:space="preserve">This is an annual project and achievement for each year (2017,2018 and 2019) is 100%
NPD requested to make this as an annual Programme and request budget directly from 2022 on wards
</t>
  </si>
  <si>
    <t xml:space="preserve">1) To designing  overall result frame work and M&amp;E  plan 
2)  To hire the independent M&amp;E Consultant firm for ongoing data collection and conducting field monitoring activities- to carry out  regular field visit to LGN and other key projects sites and produce Produce monthly reports ith forward looking recommendations.
3. Baseline Surveys for the National Digital Strategy: 
     a) Digital Government Survey (Baseline for the 
         the National Digital Transformation strategy)
     b) Country wide ICT Access and Usage Survey 
     c) Digital Economy and Technology Industry  Survey - 
4) Conducting  Mid term Evaluation  sessions with  stakeholders  to identify  lessons learned, reallocating budgets
5) Development of M&amp;E dashboard to visualize real time data analytics
6) To prepare  Annual Evaluation Report based on the evaluation activities carried out though out the year and submit tio ICTA Board. 
</t>
  </si>
  <si>
    <t xml:space="preserve">1) Monthly and Quarterly reports on the project Progress
2) Digital Government Survey Report Completed by end of 2021
3) Country Wide ICT Access and Usage Survey  report Completed by end of 2021
4) Digital Economy and tech Industry Survey Report completed by end of 2021
5) Online M&amp;E System Completed  by end of 2021
6) Biannual  M&amp;E Sessions with stakeholders to review reports 
7) Monthly internal  Project review meetings </t>
  </si>
  <si>
    <t xml:space="preserve">M&amp;E has been recognized as a essential and routine function to assess the outcome of the ICTA projects. The success of M&amp;E is measured through adoption of M&amp;E practices in the projects as well as number of reports produced on the  progress of results achieved.
</t>
  </si>
  <si>
    <t xml:space="preserve">Internal M&amp;E unit   is responsible for the entire M&amp;E process  ensure the consistence and independent nature external M&amp;E firm is engaged in collection of outcome related data from the beneficiaries
baseline surveys will be implemented by independent firms  </t>
  </si>
  <si>
    <t xml:space="preserve">1)	Procure a system implementer to design, develop and implement the Form.Gov.lk SaaS platform and operationally support and maintain the platform for a 1-year period.
The software solution will be based on Open-standards and Open source technologies.
2)	Conduct a feasibility study and identify use-cases for the introduction of Form.Gov.lk.
3)	Introduce Form.Gov.lk solution at selected 10 Institutions, for identified use-cases.
4)	Procure and deploy devices (Laptop computers, Document Scanners) for the 10 Government institutions as per requirements
5)	Carryout adoption activities; awareness creation, workshops, training, feedbacks etc. 
6	Continuously Monitor and Evaluate project progress.   </t>
  </si>
  <si>
    <t>1) Finalization use cases and shortlisted 10 organizations  
2) Establishment of form.gov.lk platform
3) Implementation of for.gov.lk at 10 organizations  
4)Trained intended users of the system (government officials)
5) Monitoring and Evaluation of the implementation completed</t>
  </si>
  <si>
    <t>1) Government Institutions conveniently create forms and publish to receive information or service requests/applications digitally from citizen or businesses
2) Citizens and Businesses conveniently access and submit forms digitally without need of visiting government institutions. 
3) Reduction of paper usage</t>
  </si>
  <si>
    <t xml:space="preserve">Output indicators
1) Completed pilot implementation of form.gov.lk in 10 organization by October 2021 
3)20 intended users of the system (government officials) trained by November 2021 (Target - 40 government officers).
Outcome indicators
1) % of annual  cost reduction for stationary (Target - at least 20% of annual  cost reduction)
2) % of annual reduction in travel by citizens and businesses time for submission of applications  (Target - at least 20% annual reduction)
3) Improved processing of service requests </t>
  </si>
  <si>
    <t>1) Finalization and shortlisted 100 organizations  
2) Completed implementation of video conferencing facilities at 100 organizations 
3)Trained intended users of the system (government officials)
4) Monitoring and Evaluation of the implementation completed</t>
  </si>
  <si>
    <t>Output indicators
1) Completed pilot implementation of video conferencing facilities in 100 organization by October 2021 
3)300 intended users of the system (government officials) trained by November 2021 (Target - 300 government officers).
Outcome indicators
1) % of annual  cost reduction for traveling and meetings (Target - at least 20% of annual  cost reduction)
2) % of annual reduction in travel time for meetings (Target - at least 20% annual reduction)
3) Improved decision making speed</t>
  </si>
  <si>
    <t>Establishment of Sri Lanka Unique Digital ID (SL-UDI) framework, Issuance of 16Mn (National Digital ID) NICs. This includes planning to operationalize the UDI Authentication Core and the DRP backend systems/infrastructure, circa 16 MN citizen enrollments and project operational governance activities.</t>
  </si>
  <si>
    <t xml:space="preserve">To ensure providing better awareness and knowledge for government officers and IT administrators 
To ensure smooth migrations and transitions from LGN version 1.0 to version 2.0.
To maintain and support the LGN and LGC through LGII (Lanka Govt Information Infrastructure)( to avoid unnecessary overheads to ICTA) 
To upgrade the capacity of LGII to ensure effective support  for both LGC 1.0 and 2.0.
</t>
  </si>
  <si>
    <r>
      <t xml:space="preserve">
</t>
    </r>
    <r>
      <rPr>
        <b/>
        <i/>
        <u val="singleAccounting"/>
        <sz val="24"/>
        <color rgb="FFFF0000"/>
        <rFont val="Times New Roman"/>
        <family val="1"/>
      </rPr>
      <t>Physical progress is measured against project outputs (%  achieved out of 100)</t>
    </r>
  </si>
  <si>
    <r>
      <rPr>
        <b/>
        <i/>
        <sz val="24"/>
        <rFont val="Times New Roman"/>
        <family val="1"/>
      </rPr>
      <t xml:space="preserve">Planned activities for 2021: </t>
    </r>
    <r>
      <rPr>
        <sz val="24"/>
        <rFont val="Times New Roman"/>
        <family val="1"/>
      </rPr>
      <t xml:space="preserve">
1. Complete the development of Iteration 02, live run of the core system of ETF management system.
2. Implement the ACCPAC accounting package in ETFB
3. Carry out training </t>
    </r>
  </si>
  <si>
    <r>
      <t xml:space="preserve">1) Improved convenience to the members in accessing all ETF related Services electronically.
2) Improved country position of the doing business index
</t>
    </r>
    <r>
      <rPr>
        <b/>
        <i/>
        <sz val="24"/>
        <rFont val="Times New Roman"/>
        <family val="1"/>
      </rPr>
      <t>Intermediate outcomes</t>
    </r>
    <r>
      <rPr>
        <sz val="24"/>
        <rFont val="Times New Roman"/>
        <family val="1"/>
      </rPr>
      <t xml:space="preserve"> 
1) Improved usage of the system  by the employees 
2) Improved awareness and positive attitudes of intender users of the system/ ownership is created </t>
    </r>
  </si>
  <si>
    <r>
      <rPr>
        <b/>
        <i/>
        <sz val="24"/>
        <rFont val="Times New Roman"/>
        <family val="1"/>
      </rPr>
      <t>Output indicators</t>
    </r>
    <r>
      <rPr>
        <sz val="24"/>
        <rFont val="Times New Roman"/>
        <family val="1"/>
      </rPr>
      <t xml:space="preserve">
1) % completion of the ETF system and installed (Target: 100% by mid 2021)
2) 100 intended officials are trained by mid 2021
3) BPI Study Completed by end of 2018
</t>
    </r>
    <r>
      <rPr>
        <b/>
        <i/>
        <sz val="24"/>
        <rFont val="Times New Roman"/>
        <family val="1"/>
      </rPr>
      <t xml:space="preserve">Outcome indicators
1) </t>
    </r>
    <r>
      <rPr>
        <sz val="24"/>
        <rFont val="Times New Roman"/>
        <family val="1"/>
      </rPr>
      <t>% reduction of service processing time/transaction cost.
2) Position of the country in doing business index
3) % of intended users effectively using the system system 
4) % of satisfaction of intender users of the system/ ownership</t>
    </r>
  </si>
  <si>
    <r>
      <rPr>
        <b/>
        <i/>
        <sz val="24"/>
        <rFont val="Times New Roman"/>
        <family val="1"/>
      </rPr>
      <t xml:space="preserve">Completed activities as of 31 December 2020: 
</t>
    </r>
    <r>
      <rPr>
        <sz val="24"/>
        <rFont val="Times New Roman"/>
        <family val="1"/>
      </rPr>
      <t xml:space="preserve">Completed the social registry Integrated system up to Iteration 2.
Completed Two CR requested by SSNP/WBB.
Handing over of the project is in progress.
</t>
    </r>
    <r>
      <rPr>
        <b/>
        <i/>
        <sz val="24"/>
        <rFont val="Times New Roman"/>
        <family val="1"/>
      </rPr>
      <t xml:space="preserve">
Planned activities for 2021: </t>
    </r>
    <r>
      <rPr>
        <sz val="24"/>
        <rFont val="Times New Roman"/>
        <family val="1"/>
      </rPr>
      <t xml:space="preserve">
1) UAT Signoff
2) Handing over the Project.
</t>
    </r>
  </si>
  <si>
    <r>
      <t xml:space="preserve">1) Improved efficiency and productivity in the management and provisioning of social welfare management
2) Eligible individuals forte welfare scheme are properly identified </t>
    </r>
    <r>
      <rPr>
        <sz val="24"/>
        <color rgb="FFFF0000"/>
        <rFont val="Times New Roman"/>
        <family val="1"/>
      </rPr>
      <t xml:space="preserve">
</t>
    </r>
  </si>
  <si>
    <r>
      <rPr>
        <b/>
        <i/>
        <sz val="24"/>
        <rFont val="Times New Roman"/>
        <family val="1"/>
      </rPr>
      <t>Output indicators</t>
    </r>
    <r>
      <rPr>
        <sz val="24"/>
        <rFont val="Times New Roman"/>
        <family val="1"/>
      </rPr>
      <t xml:space="preserve">
1) Integrated Welfare Management system (IWMS)  is completed  by July 2019
2) Completion of Social registry populated with current data on all beneficiary households of programs under the Welfare Benefit Scheme by July 2019
3) Eligibility criteria prepared for selecting Welfare Benefit Scheme beneficiaries 
4) Training programs conducted for Social Registry Units of DS divisions by July 2018 
</t>
    </r>
    <r>
      <rPr>
        <b/>
        <i/>
        <sz val="24"/>
        <rFont val="Times New Roman"/>
        <family val="1"/>
      </rPr>
      <t xml:space="preserve">Outcome indicators
</t>
    </r>
    <r>
      <rPr>
        <sz val="24"/>
        <rFont val="Times New Roman"/>
        <family val="1"/>
      </rPr>
      <t xml:space="preserve">1) % of Improved efficiency and productivity in the management and provisioning of social welfare management
2) # of Eligible individuals for welfare scheme are properly identified </t>
    </r>
  </si>
  <si>
    <r>
      <t xml:space="preserve">1) Established Cross government digital document management system in selected organizations
2) Integrated the system with related stakeholder organizations 
3) Upgraded  related systems infrastructure at the selected government organizations.
4) Trained staff in operating the Cross Government Digital Document Management System
5) Outcome Evaluation carried out to  understand lessons learned in the previous  phase 
</t>
    </r>
    <r>
      <rPr>
        <b/>
        <u/>
        <sz val="24"/>
        <rFont val="Times New Roman"/>
        <family val="1"/>
      </rPr>
      <t>Outputs for 2021</t>
    </r>
    <r>
      <rPr>
        <sz val="24"/>
        <rFont val="Times New Roman"/>
        <family val="1"/>
      </rPr>
      <t xml:space="preserve">
1. Joint Action plan for improving adoption 
2. Identification of gaps
3. Capacity building programs 
</t>
    </r>
  </si>
  <si>
    <r>
      <rPr>
        <b/>
        <sz val="24"/>
        <rFont val="Times New Roman"/>
        <family val="1"/>
      </rPr>
      <t>Output Indicators</t>
    </r>
    <r>
      <rPr>
        <sz val="24"/>
        <rFont val="Times New Roman"/>
        <family val="1"/>
      </rPr>
      <t xml:space="preserve">
1. No of Govt. Hospitals with successfully implemented EMR systems (Target - 40 Hospitals)
2. No of staff trained (Target - 500 staff)
3. No of electronic patient cards issued (Target - 0.75 Mn by End of 2021)
4. No of electronic patient records available (Target - 22.5 Mn records by end of 2021)
</t>
    </r>
    <r>
      <rPr>
        <b/>
        <sz val="24"/>
        <rFont val="Times New Roman"/>
        <family val="1"/>
      </rPr>
      <t>Outcome indicators</t>
    </r>
    <r>
      <rPr>
        <sz val="24"/>
        <rFont val="Times New Roman"/>
        <family val="1"/>
      </rPr>
      <t xml:space="preserve">
1)15% annual reduction of waiting time of the patients to get the treatments
2) at least 80% of patients registered satisfied with the quality of the services received
3) # of patients registered in the system (target- 5,750,000 patients registered by December 2021)</t>
    </r>
  </si>
  <si>
    <r>
      <rPr>
        <b/>
        <i/>
        <sz val="24"/>
        <rFont val="Times New Roman"/>
        <family val="1"/>
      </rPr>
      <t xml:space="preserve">Activities planned for 2021: </t>
    </r>
    <r>
      <rPr>
        <sz val="24"/>
        <rFont val="Times New Roman"/>
        <family val="1"/>
      </rPr>
      <t xml:space="preserve">
1) to Review and Validate developed Contents
2) to develop content for the data warehouse 
 heritage framework and mobile applications in selected 200 sites (Text, Voice, Photo and VR) 
3) to finalize Content framework and mobile application and content integration
4) to establish "Unique Identifier Codes" at sites 
5) to conduct Mid-term Review
6) Conduct awareness and promotional campaign
</t>
    </r>
  </si>
  <si>
    <r>
      <rPr>
        <b/>
        <i/>
        <sz val="24"/>
        <rFont val="Times New Roman"/>
        <family val="1"/>
      </rPr>
      <t>Output indicators</t>
    </r>
    <r>
      <rPr>
        <sz val="24"/>
        <rFont val="Times New Roman"/>
        <family val="1"/>
      </rPr>
      <t xml:space="preserve">
1) Completed eHeritage Sri Lanka mobile and web application development by Dec 2019
2) # of downloads (Android app) Heritage Sri Lanka mobile and web apps readily available for public
3) Completed development of digital contents (Text, Audio, Photos, Geo location, video) on 200 sites by Dec 2021
4) Integration of digital content on Heritage Sites, Monuments, Buildings, Other Structures and cultural Events completed 
5) Completed development of Sri Lanka Museums mobile application 
</t>
    </r>
    <r>
      <rPr>
        <b/>
        <i/>
        <sz val="24"/>
        <rFont val="Times New Roman"/>
        <family val="1"/>
      </rPr>
      <t xml:space="preserve">Outcome indicators
</t>
    </r>
    <r>
      <rPr>
        <sz val="24"/>
        <rFont val="Times New Roman"/>
        <family val="1"/>
      </rPr>
      <t>1) # of users login and downloaded information from Heritage Site (Target : 1000 users ) by December of 2021
2) % of Surveyed foreign tourist used heritage site to obtained information (Target - 20% by Dec 2021)
3) % of students and researchers accessed for accurate information for academic purposes (Target - 30% by Dec 2021)
4) % of surveyed users satisfied with the information provided heritage Sites- (50% of surveyed users)</t>
    </r>
  </si>
  <si>
    <r>
      <rPr>
        <b/>
        <i/>
        <sz val="24"/>
        <color theme="1"/>
        <rFont val="Times New Roman"/>
        <family val="1"/>
      </rPr>
      <t xml:space="preserve">Planned activities for 2021: </t>
    </r>
    <r>
      <rPr>
        <sz val="24"/>
        <color theme="1"/>
        <rFont val="Times New Roman"/>
        <family val="1"/>
      </rPr>
      <t xml:space="preserve">
1) Enhance Egov Learning Platform  - Phase II
2) Key Stakeholder Engagement Initiatives for Digital Transformation
3) Strategic Interventions for Digital Adoption in Digital Government Transformation
4) Development and deployment of Change Management Modules for Government Officials in GeLP
5) Digital Adoption Survey in Government (GoES,GoVS)
6)  Conduct Next Gen Gov. officer Pilot Phase for 200 Gov. Officers
7) Awareness and Capacity Building initiatives for Gov. Workforce</t>
    </r>
  </si>
  <si>
    <r>
      <rPr>
        <b/>
        <i/>
        <sz val="24"/>
        <color theme="1"/>
        <rFont val="Times New Roman"/>
        <family val="1"/>
      </rPr>
      <t>Output indicators</t>
    </r>
    <r>
      <rPr>
        <sz val="24"/>
        <color theme="1"/>
        <rFont val="Times New Roman"/>
        <family val="1"/>
      </rPr>
      <t xml:space="preserve">
1) % of completion of e-Learning platform and operational
2) Number of Gov. Organizations deployed Government eLearning Platform 
3) # of digitally competent Gov. CIOs appointed
</t>
    </r>
    <r>
      <rPr>
        <b/>
        <i/>
        <sz val="24"/>
        <color theme="1"/>
        <rFont val="Times New Roman"/>
        <family val="1"/>
      </rPr>
      <t xml:space="preserve">Outcome indicators
</t>
    </r>
    <r>
      <rPr>
        <sz val="24"/>
        <color theme="1"/>
        <rFont val="Times New Roman"/>
        <family val="1"/>
      </rPr>
      <t>1) # of government officers enrolled for online courses on eLearning Platform. 
2) # of courses available through the e Learning Platform 
3) # of digitally competent Gov. CIOs</t>
    </r>
  </si>
  <si>
    <r>
      <t xml:space="preserve">ICTA supports Parliament to strengthen the parliamentary process through digital technologies.
</t>
    </r>
    <r>
      <rPr>
        <sz val="24"/>
        <color rgb="FF0070C0"/>
        <rFont val="Times New Roman"/>
        <family val="1"/>
      </rPr>
      <t xml:space="preserve"> </t>
    </r>
  </si>
  <si>
    <r>
      <rPr>
        <b/>
        <i/>
        <sz val="24"/>
        <color theme="1"/>
        <rFont val="Times New Roman"/>
        <family val="1"/>
      </rPr>
      <t>Planned activities for 2021</t>
    </r>
    <r>
      <rPr>
        <sz val="24"/>
        <color theme="1"/>
        <rFont val="Times New Roman"/>
        <family val="1"/>
      </rPr>
      <t xml:space="preserve">
1) Implementation of remaining activities of development of  e Parliament  Solution
2) Awareness, Change Management  and adoption activities 
3)Support and maintenance activities</t>
    </r>
  </si>
  <si>
    <r>
      <rPr>
        <b/>
        <i/>
        <sz val="24"/>
        <color theme="1"/>
        <rFont val="Times New Roman"/>
        <family val="1"/>
      </rPr>
      <t>Output indicators</t>
    </r>
    <r>
      <rPr>
        <sz val="24"/>
        <color theme="1"/>
        <rFont val="Times New Roman"/>
        <family val="1"/>
      </rPr>
      <t xml:space="preserve">
1) % of completion of Electronic Document Management System (EDMS) (Target - 100% completed by December 2021)
2) # of Staff trained on managing of EDMS System (Target - 70 officials)
</t>
    </r>
    <r>
      <rPr>
        <b/>
        <i/>
        <sz val="24"/>
        <color theme="1"/>
        <rFont val="Times New Roman"/>
        <family val="1"/>
      </rPr>
      <t xml:space="preserve">Outcome indicators
</t>
    </r>
    <r>
      <rPr>
        <sz val="24"/>
        <color theme="1"/>
        <rFont val="Times New Roman"/>
        <family val="1"/>
      </rPr>
      <t>1) % of surveyed staff satisfied with the EDMS
2) % of time reduced in managing documentation 
3) Level of user satisfaction with historical data analysis with the EDMS 
4) Level of usage of  digital technologies and application within the parliament premises
5) % of cost reduction for processing documents</t>
    </r>
  </si>
  <si>
    <r>
      <rPr>
        <b/>
        <u/>
        <sz val="24"/>
        <rFont val="Times New Roman"/>
        <family val="1"/>
      </rPr>
      <t>Planned activities for 2021</t>
    </r>
    <r>
      <rPr>
        <sz val="24"/>
        <rFont val="Times New Roman"/>
        <family val="1"/>
      </rPr>
      <t xml:space="preserve">
1) Conduct stakeholder  awareness sessions and  sign MOU with relevant Local authorities 
2) install and customize Koha Integrated Library Management System for selected Public Libraries
3) Establish model Digital Libraries with ICT infrastructure , modern library furniture and local Area Network
4) Conduct training programs for library staff 
5) develop proper guideline to acquire and dissimilate information.                                                                               6)Make available the open public access catalogues of selected public libraries                                                                     
7)Develop a National union catalogue by giving access to all library catalogues through one interphase </t>
    </r>
  </si>
  <si>
    <r>
      <rPr>
        <b/>
        <i/>
        <sz val="24"/>
        <color theme="1"/>
        <rFont val="Times New Roman"/>
        <family val="1"/>
      </rPr>
      <t>Planned activities for 2021</t>
    </r>
    <r>
      <rPr>
        <sz val="24"/>
        <color theme="1"/>
        <rFont val="Times New Roman"/>
        <family val="1"/>
      </rPr>
      <t xml:space="preserve">
1) Digital for every on (D4E) Campaign
2) to carry out field level coordination 
4) Conduct Suhuruliya women empowerment activities 
5) Digital inclusion readiness survey
</t>
    </r>
  </si>
  <si>
    <r>
      <rPr>
        <b/>
        <i/>
        <sz val="24"/>
        <color theme="1"/>
        <rFont val="Times New Roman"/>
        <family val="1"/>
      </rPr>
      <t xml:space="preserve">Output indicators
</t>
    </r>
    <r>
      <rPr>
        <sz val="24"/>
        <color theme="1"/>
        <rFont val="Times New Roman"/>
        <family val="1"/>
      </rPr>
      <t xml:space="preserve">1) Activities planed under D4E program completed 
2. Activities planned under Suhuruliya completed 
</t>
    </r>
    <r>
      <rPr>
        <b/>
        <i/>
        <sz val="24"/>
        <color theme="1"/>
        <rFont val="Times New Roman"/>
        <family val="1"/>
      </rPr>
      <t xml:space="preserve">Outcome indicators
</t>
    </r>
    <r>
      <rPr>
        <sz val="24"/>
        <color theme="1"/>
        <rFont val="Times New Roman"/>
        <family val="1"/>
      </rPr>
      <t xml:space="preserve">1)  % of citizens  with required digital literacy </t>
    </r>
  </si>
  <si>
    <r>
      <t xml:space="preserve">The aim of M&amp;E is to measure the progress of achieving expected development results (outputs and outcomes) in  </t>
    </r>
    <r>
      <rPr>
        <b/>
        <sz val="24"/>
        <rFont val="Times New Roman"/>
        <family val="1"/>
      </rPr>
      <t>independent and unbiased manner. M</t>
    </r>
    <r>
      <rPr>
        <sz val="24"/>
        <rFont val="Times New Roman"/>
        <family val="1"/>
      </rPr>
      <t xml:space="preserve">&amp;E systems will be implemented across all the projects and programmes and need to be designed from the beginning of the project planning.
M&amp;E has a significant roll in planning the project based on Results Based Management Principles. For each project, detailed Log frames (LFAs) will be developed in consultation with primary stakeholders to define and develop shared knowledge on project objectives, impact, outcomes and outputs and data collection methods and responsibilities.    </t>
    </r>
  </si>
  <si>
    <r>
      <t xml:space="preserve">Output indicators
</t>
    </r>
    <r>
      <rPr>
        <sz val="24"/>
        <rFont val="Times New Roman"/>
        <family val="1"/>
      </rPr>
      <t xml:space="preserve">1) # of M&amp;E l M&amp;E reports submitted -
2). % completion of overall ICTA results framework and M&amp;E Plan 
3).%  of 3 Baseline Surveys 
4). Completion of Mid-Term Progress Review sessi0ns (Yes/no)
5) % completion of M&amp;E dashboard
Outcome Indicators 
1) # of corrective action taken
2) Positive feedback on M&amp;E recommendations 
3) # of M&amp;E reports with lessons learned and accepted 
</t>
    </r>
    <r>
      <rPr>
        <b/>
        <i/>
        <sz val="20"/>
        <rFont val="Times New Roman"/>
        <family val="1"/>
      </rPr>
      <t/>
    </r>
  </si>
  <si>
    <r>
      <rPr>
        <b/>
        <i/>
        <sz val="24"/>
        <rFont val="Times New Roman"/>
        <family val="1"/>
      </rPr>
      <t>Output indicators</t>
    </r>
    <r>
      <rPr>
        <sz val="24"/>
        <rFont val="Times New Roman"/>
        <family val="1"/>
      </rPr>
      <t xml:space="preserve">
1) Completed and operational the Ticketing System for resolving of operational issues of LGN 2.0 by December 2020
Target : 100%
3) 100% completed the uplink cable installation (159 existing network connected to the LGN 2.0)
</t>
    </r>
    <r>
      <rPr>
        <b/>
        <i/>
        <sz val="24"/>
        <rFont val="Times New Roman"/>
        <family val="1"/>
      </rPr>
      <t xml:space="preserve">Outcome indicators
</t>
    </r>
    <r>
      <rPr>
        <sz val="24"/>
        <rFont val="Times New Roman"/>
        <family val="1"/>
      </rPr>
      <t>1)at least 70% of LGN 2.0 users (staff) satisfied about the LGN 2.0 
2) Improved the utilization of LGN 2.0 network and facilities by Dec 2020- at least 70% of intended government offices effectively  utilizing LGN 2.0 network and facilities by Dec 2020</t>
    </r>
  </si>
  <si>
    <r>
      <rPr>
        <b/>
        <i/>
        <sz val="24"/>
        <rFont val="Times New Roman"/>
        <family val="1"/>
      </rPr>
      <t>Output indicators</t>
    </r>
    <r>
      <rPr>
        <sz val="24"/>
        <rFont val="Times New Roman"/>
        <family val="1"/>
      </rPr>
      <t xml:space="preserve">
1. Number of startups who got funds by Dec 2021 (Target : 30)
2. Number of technology companies who got global market access opportunities by Dec 2021 (Target: 10)
3. Number of startups who go through acceleration/ incubation by Dec 2021 (Target: 30)
4. Sri Lanka positioned in Startup Genome Global Startup Ecosystem Report 2021
</t>
    </r>
    <r>
      <rPr>
        <b/>
        <i/>
        <sz val="24"/>
        <rFont val="Times New Roman"/>
        <family val="1"/>
      </rPr>
      <t xml:space="preserve">Outcome indicators
</t>
    </r>
    <r>
      <rPr>
        <sz val="24"/>
        <rFont val="Times New Roman"/>
        <family val="1"/>
      </rPr>
      <t>1) Increase of the Startup output by Dec 2021
2) Increase the startup ecosystem value by Dec 2021
3) Increase the direct employments created by Dec 2021
4) Increase the export revenue by Dec 2021</t>
    </r>
  </si>
  <si>
    <r>
      <rPr>
        <b/>
        <sz val="24"/>
        <rFont val="Times New Roman"/>
        <family val="1"/>
      </rPr>
      <t>Objective 1:</t>
    </r>
    <r>
      <rPr>
        <sz val="24"/>
        <rFont val="Times New Roman"/>
        <family val="1"/>
      </rPr>
      <t xml:space="preserve">
To provide a single authorized email and collaborative services for 100,000 GoSL employees for their official communications
</t>
    </r>
    <r>
      <rPr>
        <b/>
        <sz val="24"/>
        <rFont val="Times New Roman"/>
        <family val="1"/>
      </rPr>
      <t>Objective 2:</t>
    </r>
    <r>
      <rPr>
        <sz val="24"/>
        <rFont val="Times New Roman"/>
        <family val="1"/>
      </rPr>
      <t xml:space="preserve">
To transform users of personal email or other isolated collaborative solutions to use GoSL official email and collaborative solution.
</t>
    </r>
    <r>
      <rPr>
        <b/>
        <sz val="24"/>
        <rFont val="Times New Roman"/>
        <family val="1"/>
      </rPr>
      <t>Objective 3:</t>
    </r>
    <r>
      <rPr>
        <sz val="24"/>
        <rFont val="Times New Roman"/>
        <family val="1"/>
      </rPr>
      <t xml:space="preserve">
To increase efficiency, effectiveness and productivity of G2G, G2B and G2C communication processes.
</t>
    </r>
    <r>
      <rPr>
        <b/>
        <sz val="24"/>
        <rFont val="Times New Roman"/>
        <family val="1"/>
      </rPr>
      <t>Objective 4:</t>
    </r>
    <r>
      <rPr>
        <sz val="24"/>
        <rFont val="Times New Roman"/>
        <family val="1"/>
      </rPr>
      <t xml:space="preserve">
To optimize GoSL costs by reducing paper based communications, maintaining archives, hardware / network resources and other collaborative solutions.</t>
    </r>
  </si>
  <si>
    <r>
      <rPr>
        <b/>
        <sz val="24"/>
        <rFont val="Times New Roman"/>
        <family val="1"/>
      </rPr>
      <t>Output Indicators</t>
    </r>
    <r>
      <rPr>
        <sz val="24"/>
        <rFont val="Times New Roman"/>
        <family val="1"/>
      </rPr>
      <t xml:space="preserve">
1.No. of active email IDs
2.No. of emails circulated.
3.Level of email policy adoption of each organizations
4.No. of end user workshops island wide.
5.No. of participants of the workshops
6.Percentage of participants satisfied with the training quality and effectiveness.
7.No. of organizations with email administrators.
8.No of organizations reported that effective operations and support structure in place.
</t>
    </r>
    <r>
      <rPr>
        <b/>
        <sz val="24"/>
        <rFont val="Times New Roman"/>
        <family val="1"/>
      </rPr>
      <t>Outcome Indicators</t>
    </r>
    <r>
      <rPr>
        <sz val="24"/>
        <rFont val="Times New Roman"/>
        <family val="1"/>
      </rPr>
      <t xml:space="preserve">
1.Percentage / Number of heads of GoSL organizations accepted that speed of the communication had increased.
2.Reduction of cost for letter heads, delivery and post
3.Satisfaction of the quality, reliability and convenience compared with the previous status.
4.Improvements of data security breaches compared previous status.</t>
    </r>
  </si>
  <si>
    <r>
      <rPr>
        <sz val="24"/>
        <color theme="1"/>
        <rFont val="Times New Roman"/>
        <family val="1"/>
      </rPr>
      <t>Lanka Government Cloud (LGC) is one of the main government owned digital infrastructure established to facilitate all hosting requirements of the government. The aim of this component is to establish a disaster recovery side for the LGC with required expansion to the existing infrastructure.
A critical infrastructure like LGC 2.0 is essentially require an industry standard backup environment to ensure the high availability of the application which is hosted in. Today, this has become a very common requirement for all the commercial clouds as well as any other IT infrastructure.</t>
    </r>
    <r>
      <rPr>
        <sz val="24"/>
        <color rgb="FFFF0000"/>
        <rFont val="Times New Roman"/>
        <family val="1"/>
      </rPr>
      <t xml:space="preserve">
</t>
    </r>
  </si>
  <si>
    <r>
      <rPr>
        <sz val="24"/>
        <rFont val="Times New Roman"/>
        <family val="1"/>
      </rPr>
      <t xml:space="preserve">1) Organization wise cost reduction comparing with the cost incurred for in-house infrastructure management
2) Satisfied users with the quality &amp; reliability of the services of LGC 2.0
3) Organizations hosting their data in the cloud 2.0 facility  
</t>
    </r>
    <r>
      <rPr>
        <b/>
        <i/>
        <sz val="24"/>
        <rFont val="Times New Roman"/>
        <family val="1"/>
      </rPr>
      <t xml:space="preserve">
</t>
    </r>
  </si>
  <si>
    <r>
      <rPr>
        <b/>
        <u/>
        <sz val="24"/>
        <rFont val="Times New Roman"/>
        <family val="1"/>
      </rPr>
      <t>Output indicators</t>
    </r>
    <r>
      <rPr>
        <sz val="24"/>
        <rFont val="Times New Roman"/>
        <family val="1"/>
      </rPr>
      <t xml:space="preserve">
1) % completion of the 2nd Zone
</t>
    </r>
    <r>
      <rPr>
        <b/>
        <u/>
        <sz val="24"/>
        <rFont val="Times New Roman"/>
        <family val="1"/>
      </rPr>
      <t>Outcome indicators</t>
    </r>
    <r>
      <rPr>
        <sz val="24"/>
        <rFont val="Times New Roman"/>
        <family val="1"/>
      </rPr>
      <t xml:space="preserve">
1) Organization wise cost reduction comparing with the cost incurred for in-house infrastructure management (Target : TBD)
2) at least 70 % of the users satisfied with the quality &amp; reliability of the services 
</t>
    </r>
  </si>
  <si>
    <t xml:space="preserve">Planned Activities for 2021:
1. Implementation of Automated Biometric Identification System (ABIS) solution 
2. Engage Service providers to establish and operationalize the Primary and Secondary Systems Infrastructure. 
3. Engage Systems Integrator (SI) for implementing and maintaining the Foundational ID platform
4. Procurement of Biometric devices for enrolment and authentication 
5. Engage Management Consultant for the SL-UDI Project
6. Proof of Concept (POC) for Sl-UDI Project
7. Implementation of Progressive Digital ID as the 1st Phase of the project </t>
  </si>
  <si>
    <t xml:space="preserve">1. Automated Biometric Identification System (ABIS) solution 
2. Established and operationalized the Primary and Secondary Systems Infrastructure. 
3. Systems Integrator (SI) for implementing and maintaining the Foundational ID platform
4. Biometric devices for enrolment and authentication 
</t>
  </si>
  <si>
    <t>1) % completion of the Digital Identity Frame work
2) % completion of the Proof of Concept (POC) for Sl-UDI Project
3) % completion of the Progressive Digital ID as the 1st Phase of the project by December 2021 in-compliance with the MOSIP
4) % completion of Primary and Secondary Systems Infrastructure. 
5) Acceptance of the technical specifications of the 
procurements</t>
  </si>
  <si>
    <t>eParliament</t>
  </si>
  <si>
    <t>Lanka Government Cloud (LGC) 2.0  - Phase 1
maintenance +LGC 1.0 maintenance)</t>
  </si>
  <si>
    <r>
      <rPr>
        <u/>
        <sz val="24"/>
        <rFont val="Times New Roman"/>
        <family val="1"/>
      </rPr>
      <t>Establishment of the Digital Identity Eco System</t>
    </r>
    <r>
      <rPr>
        <sz val="24"/>
        <rFont val="Times New Roman"/>
        <family val="1"/>
      </rPr>
      <t xml:space="preserve">
1) Proof of Concept (POC) for Sl-UDI Project
2) Progressive Digital ID as the 1st Phase of the project </t>
    </r>
  </si>
  <si>
    <t xml:space="preserve">To carry out necessary enhancement to the existing cloud by creating new IP blocks, improving security infrastructure and backup as a service.
</t>
  </si>
  <si>
    <t>Enhanced the existing cloud infrastructure with new IP blocks, improving security infrastructure and backup as a service by end of 2021.</t>
  </si>
  <si>
    <t>100 % of planned activities were already completed</t>
  </si>
  <si>
    <t>Chief Digital Service officer</t>
  </si>
  <si>
    <t xml:space="preserve">1.Continuation of support and maintenance activities to the existing Cloud 2 .0
2. Continuation of existing contracts
</t>
  </si>
  <si>
    <t xml:space="preserve">Lanka Government Cloud 2.0, Phase 02 enhancement 
</t>
  </si>
  <si>
    <t xml:space="preserve">Enhance communication across the government through establishing improved cloud infrastructure 
</t>
  </si>
  <si>
    <t>2022 Dec</t>
  </si>
  <si>
    <t xml:space="preserve">1. ICTA M&amp;E Team (Routine Monitoring Data)2. Outcome assessments - independent M&amp;E consultants  under the supervision of the ICTA M&amp;E Head 
3.  Annual Digital Govt Survey - outsourced  firm </t>
  </si>
  <si>
    <r>
      <rPr>
        <b/>
        <sz val="24"/>
        <rFont val="Times New Roman"/>
        <family val="1"/>
      </rPr>
      <t>Final Outcomes</t>
    </r>
    <r>
      <rPr>
        <sz val="24"/>
        <rFont val="Times New Roman"/>
        <family val="1"/>
      </rPr>
      <t xml:space="preserve">
1) Annual Reduction in time taken to obtain government services
2) Annual reduction of organizational  operational/admin costs
3) Annual  reduction of communication cost in govt organizations
</t>
    </r>
    <r>
      <rPr>
        <b/>
        <sz val="24"/>
        <rFont val="Times New Roman"/>
        <family val="1"/>
      </rPr>
      <t>Intermediate Outcomes</t>
    </r>
    <r>
      <rPr>
        <sz val="24"/>
        <rFont val="Times New Roman"/>
        <family val="1"/>
      </rPr>
      <t xml:space="preserve">
1) Government officers aware about the benefit of LGN 2.0. 
2) Government officers with positive attitudes and behavior on LGN usage.
3) Government officials effectively use LGN 2.0.</t>
    </r>
  </si>
  <si>
    <t>Pending</t>
  </si>
  <si>
    <t>Category 01 - Sub Total</t>
  </si>
  <si>
    <t>Category 1 : LGN and LGC</t>
  </si>
  <si>
    <t>Category 2 : Other Ongoing Projects</t>
  </si>
  <si>
    <t>Category 3 : Sri Lanka Unique Digital Identity Framework</t>
  </si>
  <si>
    <t>Category 02 - Sub Total</t>
  </si>
  <si>
    <t>Category 03 - Sub Total</t>
  </si>
  <si>
    <t>2017. Mar</t>
  </si>
  <si>
    <t>2019. Dec</t>
  </si>
  <si>
    <t xml:space="preserve">ICTA Strategic communication plan completed
Print Media activities completed 
Awareness Creation Initiatives through Social Media completed 
Journalist engagement awareness programmes completed 
Equipment for media activities procured
Conduct Dedicated Media Programmes through Electronic Media completed </t>
  </si>
  <si>
    <t xml:space="preserve">Admin records
Periodic assessments on improvement of awareness and adoption </t>
  </si>
  <si>
    <t>CEO</t>
  </si>
  <si>
    <t>Digital Economy Officer</t>
  </si>
  <si>
    <t>Digital Govt Officer</t>
  </si>
  <si>
    <t xml:space="preserve">to improve adoption and utilizations of the systems /solution that are already in place  through a revival  program </t>
  </si>
  <si>
    <t xml:space="preserve">to complete and  enhance the solutions / systems which are already  developed under various initiatives/projects and currently need technological updates and improvements for adoption </t>
  </si>
  <si>
    <t>01/04/2021</t>
  </si>
  <si>
    <t>-31/12/2021</t>
  </si>
  <si>
    <t>n/a</t>
  </si>
  <si>
    <t xml:space="preserve">Periodic M&amp;E assessments </t>
  </si>
  <si>
    <t xml:space="preserve">1. ICTA M&amp;E Team collection of Routine Monitoring  Data
2. Outcome assessments - independent M&amp;E consultants  under the supervision of the ICTA M&amp;E Head 
3. Annual Digital Government survey - independent outsourced  firm </t>
  </si>
  <si>
    <t xml:space="preserve">1. To establish  improved LGN 3.0 version with SD WAN technology  and adding  140 new sites 
2. To migrate  LGN 2.0 services  to the to LGN 3.0 </t>
  </si>
  <si>
    <r>
      <rPr>
        <u/>
        <sz val="24"/>
        <rFont val="Times New Roman"/>
        <family val="1"/>
      </rPr>
      <t>Original Outputs</t>
    </r>
    <r>
      <rPr>
        <sz val="24"/>
        <rFont val="Times New Roman"/>
        <family val="1"/>
      </rPr>
      <t xml:space="preserve">
An improved and industry standard centralized Cloud LGC (2.0) established by January 2019
General cluster which will provide cloud services under cloud delivery models such as 
Infrastructure as a -service (SaaS), Software as
-a-Service (SaaS) and Platform-as-a-Service 
(PaaS). 
</t>
    </r>
    <r>
      <rPr>
        <u/>
        <sz val="24"/>
        <rFont val="Times New Roman"/>
        <family val="1"/>
      </rPr>
      <t>Outputs planned for 2021</t>
    </r>
    <r>
      <rPr>
        <sz val="24"/>
        <rFont val="Times New Roman"/>
        <family val="1"/>
      </rPr>
      <t xml:space="preserve">
Continuation of support and maintenance activities to the existing Cloud 2 .0 </t>
    </r>
  </si>
  <si>
    <r>
      <rPr>
        <b/>
        <u/>
        <sz val="24"/>
        <rFont val="Times New Roman"/>
        <family val="1"/>
      </rPr>
      <t>Output indicators</t>
    </r>
    <r>
      <rPr>
        <sz val="24"/>
        <rFont val="Times New Roman"/>
        <family val="1"/>
      </rPr>
      <t xml:space="preserve">
1) % completion and installation of the Cloud infrastructure (LGC  2.0) (Target - LGC 2.0 established by January 2019)
2) - 24X7X365 &amp; 99% availability and Improved reliability and consistency than in-house infrastructure
3)  # of organizations hosted their applications/eServices in centralized LGC 2.0 by Dec 2020
</t>
    </r>
    <r>
      <rPr>
        <b/>
        <u/>
        <sz val="24"/>
        <rFont val="Times New Roman"/>
        <family val="1"/>
      </rPr>
      <t>Outcome indicators</t>
    </r>
    <r>
      <rPr>
        <sz val="24"/>
        <rFont val="Times New Roman"/>
        <family val="1"/>
      </rPr>
      <t xml:space="preserve">
1) Organization wise cost reduction comparing with the cost incurred for in-house infrastructure management (Target : TBD)
2) % of the users satisfied with the quality &amp; reliability of the services by December 2020 (target at least 70% by end of 2021)
</t>
    </r>
  </si>
  <si>
    <t>To improve efficiency and effectiveness of Cloud Infrastructure through carrying out required Expansion and Enhancements.
To align LGC 2.0 with the current technology to facilitate emerging needs.</t>
  </si>
  <si>
    <r>
      <rPr>
        <b/>
        <sz val="24"/>
        <rFont val="Times New Roman"/>
        <family val="1"/>
      </rPr>
      <t xml:space="preserve">Output indicators
</t>
    </r>
    <r>
      <rPr>
        <sz val="24"/>
        <rFont val="Times New Roman"/>
        <family val="1"/>
      </rPr>
      <t xml:space="preserve">1) % completion of enhanced the cloud infrastructure
2) Up time/Down time
</t>
    </r>
    <r>
      <rPr>
        <sz val="24"/>
        <color rgb="FFFF0000"/>
        <rFont val="Times New Roman"/>
        <family val="1"/>
      </rPr>
      <t xml:space="preserve">
</t>
    </r>
    <r>
      <rPr>
        <b/>
        <i/>
        <sz val="24"/>
        <rFont val="Times New Roman"/>
        <family val="1"/>
      </rPr>
      <t xml:space="preserve">Outcome indicators
</t>
    </r>
    <r>
      <rPr>
        <sz val="24"/>
        <rFont val="Times New Roman"/>
        <family val="1"/>
      </rPr>
      <t>1) # organizations hosted applications in the LGC 2.0
2) % of user organizations satisfied the quality of the service</t>
    </r>
  </si>
  <si>
    <t xml:space="preserve">Under this Project  DMS system  has been implemented in 20 organizations. During the evaluation carried out recently it is found that to achieve full planned outcomes adoption and internal utilization of the system  need to be further improved,
based on the discussions had with the Department of National Planning  RS 10 mn will be used to carry out required adoption related activities in 20 organizations 
</t>
  </si>
  <si>
    <t xml:space="preserve">Awaness Program for Digital Infrastructure  &amp; ICTA initiatives - Strategic Communication </t>
  </si>
  <si>
    <t xml:space="preserve">to promote adoption of digital government and other services developed under the project and programs of national digital transformation strategy </t>
  </si>
  <si>
    <t xml:space="preserve">to formulate and implemented a strategic communication and adoption  plan for the project and programs of national digital transformation strategy
to ensure stakeholders and citizens are aware and utilize the benefits of digital transformation </t>
  </si>
  <si>
    <t xml:space="preserve">Hire a firm to design and conduct communication activities for ICTA
Conduct campaigns through Print Media 
Awareness Creation Initiatives through Social Media
Journalist engagement awareness programmes
Equipment for media activities 
Conduct Dedicated Media Programmes through Electronic Media </t>
  </si>
  <si>
    <t xml:space="preserve">Improved stakeholder and citizen knowledge, awareness and adoption on digital benefit
</t>
  </si>
  <si>
    <t>% completion of strategic communication plan
# of awareness programs/media programs completed 
# of press articles published 
% of intended users effectively utilize digital services/benefits</t>
  </si>
  <si>
    <t xml:space="preserve">ICTA M&amp;E team,
ICTA Head of Communication </t>
  </si>
  <si>
    <t>Revival and improve adoption of digital solutions/systems already in place</t>
  </si>
  <si>
    <t xml:space="preserve">Identify the solutions /systems require further enhancement and updating technology  and improve adoption 
Implementation of the required enhancement / technology improvements
to implement  adoption related activities to improve utilizations </t>
  </si>
  <si>
    <t>Solutions /systems required further enhancement and technology improvements identified
Enhancement / technology improvements completed
Planned adoption related activities completed</t>
  </si>
  <si>
    <t xml:space="preserve">Improved adoption /utilization of digital solutions /systems </t>
  </si>
  <si>
    <t xml:space="preserve">% completion od the planned enhancement/revival activities 
% increase in adoption </t>
  </si>
  <si>
    <t>Chief Digital Government officer</t>
  </si>
  <si>
    <t xml:space="preserve">Baseline and Outcome assement
Quarterly Monitoring </t>
  </si>
  <si>
    <t>Baseline and Outcome assement
Quarterly Monitoring</t>
  </si>
  <si>
    <t xml:space="preserve">Baseline and Outcome assement
Quarterly Monitoring  </t>
  </si>
  <si>
    <t>Information and Communication Technology Agency of Sri Lanka 
Action Plan - 2021 ver 2.7  (2021.02.25)</t>
  </si>
  <si>
    <r>
      <rPr>
        <b/>
        <sz val="24"/>
        <rFont val="Times New Roman"/>
        <family val="1"/>
      </rPr>
      <t>LGN 2.0 Outputs (original)</t>
    </r>
    <r>
      <rPr>
        <sz val="24"/>
        <rFont val="Times New Roman"/>
        <family val="1"/>
      </rPr>
      <t xml:space="preserve">
1) 860 Government organizations are connected (up to 100Mbps last mile connectivity and Wi-Fi facilities)  by January 2019
2) Improved awareness, skills, knowledge on LGN facility- 11 awareness sessions, training 1500 internel LGN User employees 
3)  Produced Quarterly Monitoring Reports.
4)  Effectively delivered and maintained the LGN services
</t>
    </r>
    <r>
      <rPr>
        <b/>
        <sz val="24"/>
        <rFont val="Times New Roman"/>
        <family val="1"/>
      </rPr>
      <t>LGN 2.0 Outputs (Additional for 2021)</t>
    </r>
    <r>
      <rPr>
        <sz val="24"/>
        <rFont val="Times New Roman"/>
        <family val="1"/>
      </rPr>
      <t xml:space="preserve">
1. Continuation of support and maintenance activities of the LGN 2.0 including the core network and end sites (Gov. Orgs)
2. Facilitate Change Requests (CRs) of existing 860 sites as and when required.- target 100 CR by end of 2021
3. Facilitate adding new sites (Gov. orgs) to existing LGN 2.0- target 25 new sites by end of 2021
</t>
    </r>
    <r>
      <rPr>
        <b/>
        <sz val="24"/>
        <rFont val="Times New Roman"/>
        <family val="1"/>
      </rPr>
      <t>LGN 3.0 Outputs</t>
    </r>
    <r>
      <rPr>
        <sz val="24"/>
        <rFont val="Times New Roman"/>
        <family val="1"/>
      </rPr>
      <t xml:space="preserve">
1. Established improved LGN 3.0 version with SD WAN technology and adding  140 new sites 
2. Existing LGN 2.0 sites are migrated to the to LGN 3.0 by end of 2021
</t>
    </r>
  </si>
  <si>
    <r>
      <rPr>
        <b/>
        <u/>
        <sz val="24"/>
        <rFont val="Times New Roman"/>
        <family val="1"/>
      </rPr>
      <t xml:space="preserve">Original Output indicators for LGN 2.0 (already completed)
</t>
    </r>
    <r>
      <rPr>
        <sz val="24"/>
        <rFont val="Times New Roman"/>
        <family val="1"/>
      </rPr>
      <t xml:space="preserve">1. # of organizations connected to  LGN 2.0 central hub (target- 860 organization connected by  January 2019
2. % completion of LGN Core and Services (Firewall Management, Wireless Network Management, User Authentications, Network Management and Monitoring system) completed 
3. # of Awareness Sessions, # /type of participants, type of organizations. Participants’ feedback
</t>
    </r>
    <r>
      <rPr>
        <b/>
        <u/>
        <sz val="24"/>
        <rFont val="Times New Roman"/>
        <family val="1"/>
      </rPr>
      <t xml:space="preserve">
Output Indicators for the activities implemented in 2021</t>
    </r>
    <r>
      <rPr>
        <b/>
        <sz val="24"/>
        <rFont val="Times New Roman"/>
        <family val="1"/>
      </rPr>
      <t xml:space="preserve">
1. </t>
    </r>
    <r>
      <rPr>
        <sz val="24"/>
        <rFont val="Times New Roman"/>
        <family val="1"/>
      </rPr>
      <t>% completion of  LGN 3.0 version with SD WAN technology  and adding  140 new sites 
existing LGN 2.0 sites are migrated to the to LGN 3.0 by end of 2021
2. # of new organizations connected to LGN 3.0 – (Target 140 by end of 2021) 
3. % of LGN users satisfied with the LGN Ticketing System</t>
    </r>
    <r>
      <rPr>
        <b/>
        <sz val="24"/>
        <rFont val="Times New Roman"/>
        <family val="1"/>
      </rPr>
      <t xml:space="preserve">
</t>
    </r>
    <r>
      <rPr>
        <b/>
        <u/>
        <sz val="24"/>
        <rFont val="Times New Roman"/>
        <family val="1"/>
      </rPr>
      <t xml:space="preserve">Intermediate Outcomes </t>
    </r>
    <r>
      <rPr>
        <sz val="24"/>
        <rFont val="Times New Roman"/>
        <family val="1"/>
      </rPr>
      <t xml:space="preserve">
1) % of government intended employees effectively using LGN
2) %/# of users satisfied with quality and reliability of LGC and LGN (Target 75% in 2022)
3) # / % of surveyed employees with positive attitudes and behaviors on  LGN usage
</t>
    </r>
    <r>
      <rPr>
        <u/>
        <sz val="24"/>
        <rFont val="Times New Roman"/>
        <family val="1"/>
      </rPr>
      <t xml:space="preserve">
</t>
    </r>
    <r>
      <rPr>
        <b/>
        <u/>
        <sz val="24"/>
        <rFont val="Times New Roman"/>
        <family val="1"/>
      </rPr>
      <t xml:space="preserve">Final Outcome </t>
    </r>
    <r>
      <rPr>
        <sz val="24"/>
        <rFont val="Times New Roman"/>
        <family val="1"/>
      </rPr>
      <t xml:space="preserve">
1) 20% annual Reduction in time taken to obtain government services
2) 10% of annual reduction of organizational  operational/admin costs
3) 10% annual  reduction of communication cost in govt organizations</t>
    </r>
  </si>
  <si>
    <t xml:space="preserve">Completed activities as of 31 December 2019: 
Completed system study and UAT for 20 organizations (out of 20) and completed  the system deployment. 
Activities planned for 2021: 
1. Identification of gaps in utilization of  existing system
2. Capacity building and adoption related f activities 
3. Regular monitoring and evaluation
</t>
  </si>
  <si>
    <t>1. Continuation of LGII operational requirements
2. Facilitate enhancements/CRs of end sites including core network</t>
  </si>
  <si>
    <t>To transform existing LGN 2.0 Core Network to LGN 3.0 with SD WAN technology  
To add of 140 new sites to new LGN 3.0
To migrate existing LGN 2.0 sites to LGN 3.0</t>
  </si>
  <si>
    <t>To improve effectiveness and efficiency of government service delivery through building of highly available, high speed, secure, reliable and centrally managed government network to link all government institutions to a single digital infrastructure.
To ensure secure and reliable services through effectively carrying out operations and maintenance activities of the  Lanka Government Network 2.0 .</t>
  </si>
  <si>
    <r>
      <t>To improve efficiency and effectiveness of government organizations through eliminating requirements of individual organization specific server facilities through establishing centrally manage secure and reliable cloud infrastructure/ solutions 
S</t>
    </r>
    <r>
      <rPr>
        <u/>
        <sz val="24"/>
        <rFont val="Times New Roman"/>
        <family val="1"/>
      </rPr>
      <t>pecific objectives</t>
    </r>
    <r>
      <rPr>
        <sz val="24"/>
        <rFont val="Times New Roman"/>
        <family val="1"/>
      </rPr>
      <t xml:space="preserve">
To provide reliable, secure and cost-effective cloud services 
To promote effective utilization of hardware resources by adopting hybrid cloud model.
To provide centralized solutions for common platforms.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</si>
</sst>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_-;\-* #,##0.00_-;_-* &quot;-&quot;??_-;_-@_-"/>
    <numFmt numFmtId="165" formatCode="&quot; &quot;#,##0.00&quot; &quot;;&quot; (&quot;#,##0.00&quot;)&quot;;&quot; -&quot;#&quot; &quot;;&quot; &quot;@&quot; &quot;"/>
    <numFmt numFmtId="166" formatCode="#.##,,&quot;&quot;;"/>
    <numFmt numFmtId="167" formatCode="0.0;[Red]0.0"/>
  </numFmts>
  <fonts count="45" x14ac:knownFonts="1">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6"/>
      <name val="Times New Roman"/>
      <family val="1"/>
    </font>
    <font>
      <sz val="11"/>
      <color theme="1"/>
      <name val="Calibri"/>
      <family val="2"/>
      <scheme val="minor"/>
    </font>
    <font>
      <sz val="10"/>
      <color theme="1"/>
      <name val="Times New Roman"/>
      <family val="1"/>
    </font>
    <font>
      <b/>
      <sz val="10"/>
      <color theme="1"/>
      <name val="Times New Roman"/>
      <family val="1"/>
    </font>
    <font>
      <sz val="10"/>
      <color indexed="8"/>
      <name val="Arial"/>
      <family val="2"/>
    </font>
    <font>
      <sz val="11"/>
      <color theme="1"/>
      <name val="Arial"/>
      <family val="2"/>
    </font>
    <font>
      <sz val="12"/>
      <color indexed="17"/>
      <name val="Calibri"/>
      <family val="2"/>
    </font>
    <font>
      <sz val="10"/>
      <name val="Arial"/>
      <family val="2"/>
    </font>
    <font>
      <sz val="11"/>
      <color rgb="FF000000"/>
      <name val="Calibri"/>
      <family val="2"/>
    </font>
    <font>
      <sz val="11"/>
      <color rgb="FF000000"/>
      <name val="Calibri"/>
      <family val="2"/>
      <charset val="1"/>
    </font>
    <font>
      <sz val="10"/>
      <name val="Times New Roman"/>
      <family val="1"/>
    </font>
    <font>
      <sz val="14"/>
      <color theme="1"/>
      <name val="Times New Roman"/>
      <family val="1"/>
    </font>
    <font>
      <b/>
      <sz val="10"/>
      <name val="Times New Roman"/>
      <family val="1"/>
    </font>
    <font>
      <sz val="16"/>
      <color theme="1"/>
      <name val="Times New Roman"/>
      <family val="1"/>
    </font>
    <font>
      <sz val="10"/>
      <color rgb="FFFF0000"/>
      <name val="Times New Roman"/>
      <family val="1"/>
    </font>
    <font>
      <sz val="11"/>
      <name val="Times New Roman"/>
      <family val="1"/>
    </font>
    <font>
      <sz val="13"/>
      <name val="Times New Roman"/>
      <family val="1"/>
    </font>
    <font>
      <sz val="16"/>
      <name val="Times New Roman"/>
      <family val="1"/>
    </font>
    <font>
      <sz val="20"/>
      <name val="Times New Roman"/>
      <family val="1"/>
    </font>
    <font>
      <b/>
      <i/>
      <sz val="20"/>
      <name val="Times New Roman"/>
      <family val="1"/>
    </font>
    <font>
      <b/>
      <sz val="20"/>
      <name val="Times New Roman"/>
      <family val="1"/>
    </font>
    <font>
      <b/>
      <sz val="13"/>
      <name val="Times New Roman"/>
      <family val="1"/>
    </font>
    <font>
      <b/>
      <sz val="24"/>
      <name val="Times New Roman"/>
      <family val="1"/>
    </font>
    <font>
      <b/>
      <sz val="28"/>
      <name val="Times New Roman"/>
      <family val="1"/>
    </font>
    <font>
      <b/>
      <i/>
      <sz val="24"/>
      <name val="Times New Roman"/>
      <family val="1"/>
    </font>
    <font>
      <sz val="24"/>
      <name val="Times New Roman"/>
      <family val="1"/>
    </font>
    <font>
      <b/>
      <i/>
      <u val="singleAccounting"/>
      <sz val="24"/>
      <color rgb="FFFF0000"/>
      <name val="Times New Roman"/>
      <family val="1"/>
    </font>
    <font>
      <b/>
      <u/>
      <sz val="24"/>
      <name val="Times New Roman"/>
      <family val="1"/>
    </font>
    <font>
      <u/>
      <sz val="24"/>
      <name val="Times New Roman"/>
      <family val="1"/>
    </font>
    <font>
      <sz val="24"/>
      <color rgb="FFFF0000"/>
      <name val="Times New Roman"/>
      <family val="1"/>
    </font>
    <font>
      <sz val="24"/>
      <color theme="1"/>
      <name val="Times New Roman"/>
      <family val="1"/>
    </font>
    <font>
      <b/>
      <i/>
      <sz val="24"/>
      <color theme="1"/>
      <name val="Times New Roman"/>
      <family val="1"/>
    </font>
    <font>
      <sz val="24"/>
      <color rgb="FF0070C0"/>
      <name val="Times New Roman"/>
      <family val="1"/>
    </font>
    <font>
      <b/>
      <sz val="24"/>
      <color theme="1"/>
      <name val="Times New Roman"/>
      <family val="1"/>
    </font>
    <font>
      <b/>
      <sz val="24"/>
      <color rgb="FFFF0000"/>
      <name val="Times New Roman"/>
      <family val="1"/>
    </font>
    <font>
      <b/>
      <sz val="18"/>
      <name val="Times New Roman"/>
      <family val="1"/>
    </font>
  </fonts>
  <fills count="21">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0"/>
        <bgColor indexed="64"/>
      </patternFill>
    </fill>
    <fill>
      <patternFill patternType="solid">
        <fgColor indexed="42"/>
        <bgColor indexed="27"/>
      </patternFill>
    </fill>
    <fill>
      <patternFill patternType="solid">
        <fgColor theme="0" tint="-0.14999847407452621"/>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FFCC99"/>
        <bgColor indexed="64"/>
      </patternFill>
    </fill>
    <fill>
      <patternFill patternType="solid">
        <fgColor theme="9" tint="-0.249977111117893"/>
        <bgColor indexed="64"/>
      </patternFill>
    </fill>
    <fill>
      <patternFill patternType="solid">
        <fgColor theme="0"/>
        <bgColor theme="0"/>
      </patternFill>
    </fill>
    <fill>
      <patternFill patternType="solid">
        <fgColor theme="6" tint="0.39997558519241921"/>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rgb="FFFAFEB4"/>
        <bgColor indexed="64"/>
      </patternFill>
    </fill>
    <fill>
      <patternFill patternType="solid">
        <fgColor rgb="FFFFFFCC"/>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medium">
        <color indexed="64"/>
      </left>
      <right/>
      <top/>
      <bottom style="thin">
        <color auto="1"/>
      </bottom>
      <diagonal/>
    </border>
    <border>
      <left style="medium">
        <color indexed="64"/>
      </left>
      <right/>
      <top style="thin">
        <color auto="1"/>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thin">
        <color auto="1"/>
      </top>
      <bottom style="thin">
        <color auto="1"/>
      </bottom>
      <diagonal/>
    </border>
    <border>
      <left style="medium">
        <color indexed="64"/>
      </left>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diagonal/>
    </border>
    <border>
      <left style="thin">
        <color auto="1"/>
      </left>
      <right style="medium">
        <color indexed="64"/>
      </right>
      <top style="thin">
        <color auto="1"/>
      </top>
      <bottom/>
      <diagonal/>
    </border>
    <border>
      <left/>
      <right/>
      <top/>
      <bottom style="medium">
        <color indexed="64"/>
      </bottom>
      <diagonal/>
    </border>
    <border>
      <left/>
      <right style="thin">
        <color auto="1"/>
      </right>
      <top style="thin">
        <color auto="1"/>
      </top>
      <bottom style="thin">
        <color auto="1"/>
      </bottom>
      <diagonal/>
    </border>
    <border>
      <left style="medium">
        <color indexed="64"/>
      </left>
      <right/>
      <top/>
      <bottom/>
      <diagonal/>
    </border>
    <border>
      <left style="medium">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thin">
        <color auto="1"/>
      </left>
      <right/>
      <top style="medium">
        <color indexed="64"/>
      </top>
      <bottom style="thin">
        <color auto="1"/>
      </bottom>
      <diagonal/>
    </border>
    <border>
      <left/>
      <right/>
      <top style="medium">
        <color indexed="64"/>
      </top>
      <bottom style="thin">
        <color auto="1"/>
      </bottom>
      <diagonal/>
    </border>
    <border>
      <left/>
      <right style="thin">
        <color auto="1"/>
      </right>
      <top style="medium">
        <color indexed="64"/>
      </top>
      <bottom style="thin">
        <color auto="1"/>
      </bottom>
      <diagonal/>
    </border>
    <border>
      <left/>
      <right/>
      <top/>
      <bottom style="thin">
        <color auto="1"/>
      </bottom>
      <diagonal/>
    </border>
    <border>
      <left/>
      <right style="medium">
        <color indexed="64"/>
      </right>
      <top/>
      <bottom style="thin">
        <color auto="1"/>
      </bottom>
      <diagonal/>
    </border>
    <border>
      <left style="thin">
        <color auto="1"/>
      </left>
      <right/>
      <top style="thin">
        <color auto="1"/>
      </top>
      <bottom/>
      <diagonal/>
    </border>
  </borders>
  <cellStyleXfs count="137">
    <xf numFmtId="0" fontId="0" fillId="0" borderId="0"/>
    <xf numFmtId="43" fontId="8"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9" fontId="10" fillId="0" borderId="0" applyFont="0" applyFill="0" applyBorder="0" applyAlignment="0" applyProtection="0"/>
    <xf numFmtId="0" fontId="6" fillId="0" borderId="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alignment vertical="top"/>
    </xf>
    <xf numFmtId="165" fontId="14" fillId="0" borderId="0"/>
    <xf numFmtId="0" fontId="15" fillId="5" borderId="0" applyNumberFormat="0" applyBorder="0" applyAlignment="0" applyProtection="0"/>
    <xf numFmtId="0" fontId="6" fillId="0" borderId="0"/>
    <xf numFmtId="0" fontId="16" fillId="0" borderId="0"/>
    <xf numFmtId="0" fontId="6" fillId="0" borderId="0"/>
    <xf numFmtId="0" fontId="17" fillId="0" borderId="0"/>
    <xf numFmtId="0" fontId="17" fillId="0" borderId="0"/>
    <xf numFmtId="0" fontId="17" fillId="0" borderId="0"/>
    <xf numFmtId="0" fontId="6" fillId="0" borderId="0"/>
    <xf numFmtId="0" fontId="13" fillId="0" borderId="0">
      <alignment vertical="top"/>
    </xf>
    <xf numFmtId="9" fontId="6" fillId="0" borderId="0" applyFont="0" applyFill="0" applyBorder="0" applyAlignment="0" applyProtection="0"/>
    <xf numFmtId="9" fontId="6"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8" fillId="0" borderId="0"/>
    <xf numFmtId="0" fontId="5" fillId="0" borderId="0"/>
    <xf numFmtId="43"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0" fontId="4" fillId="0" borderId="0"/>
    <xf numFmtId="43" fontId="4" fillId="0" borderId="0" applyFont="0" applyFill="0" applyBorder="0" applyAlignment="0" applyProtection="0"/>
    <xf numFmtId="0" fontId="3" fillId="0" borderId="0"/>
    <xf numFmtId="43" fontId="3"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cellStyleXfs>
  <cellXfs count="334">
    <xf numFmtId="0" fontId="0" fillId="0" borderId="0" xfId="0"/>
    <xf numFmtId="166" fontId="11" fillId="0" borderId="1" xfId="41" applyNumberFormat="1" applyFont="1" applyFill="1" applyBorder="1" applyAlignment="1">
      <alignment horizontal="right" vertical="center"/>
    </xf>
    <xf numFmtId="0" fontId="11" fillId="0" borderId="0" xfId="41" applyFont="1" applyAlignment="1">
      <alignment horizontal="left" vertical="center"/>
    </xf>
    <xf numFmtId="0" fontId="20" fillId="0" borderId="0" xfId="41" applyFont="1" applyAlignment="1">
      <alignment horizontal="center" vertical="center"/>
    </xf>
    <xf numFmtId="0" fontId="21" fillId="6" borderId="1" xfId="41" applyFont="1" applyFill="1" applyBorder="1" applyAlignment="1">
      <alignment vertical="center"/>
    </xf>
    <xf numFmtId="0" fontId="21" fillId="6" borderId="1" xfId="41" applyFont="1" applyFill="1" applyBorder="1" applyAlignment="1">
      <alignment horizontal="right" vertical="center"/>
    </xf>
    <xf numFmtId="0" fontId="11" fillId="6" borderId="1" xfId="41" applyFont="1" applyFill="1" applyBorder="1" applyAlignment="1">
      <alignment horizontal="center" vertical="center" wrapText="1"/>
    </xf>
    <xf numFmtId="0" fontId="22" fillId="0" borderId="0" xfId="41" applyFont="1" applyAlignment="1">
      <alignment horizontal="left" vertical="center"/>
    </xf>
    <xf numFmtId="0" fontId="19" fillId="4" borderId="1" xfId="41" applyFont="1" applyFill="1" applyBorder="1" applyAlignment="1">
      <alignment horizontal="center" vertical="center" wrapText="1"/>
    </xf>
    <xf numFmtId="0" fontId="19" fillId="4" borderId="1" xfId="41" applyFont="1" applyFill="1" applyBorder="1" applyAlignment="1">
      <alignment horizontal="left" vertical="center" wrapText="1"/>
    </xf>
    <xf numFmtId="43" fontId="19" fillId="4" borderId="1" xfId="42" applyFont="1" applyFill="1" applyBorder="1" applyAlignment="1">
      <alignment horizontal="right" vertical="center" wrapText="1"/>
    </xf>
    <xf numFmtId="43" fontId="19" fillId="3" borderId="1" xfId="41" applyNumberFormat="1" applyFont="1" applyFill="1" applyBorder="1" applyAlignment="1">
      <alignment horizontal="right" vertical="center" wrapText="1"/>
    </xf>
    <xf numFmtId="43" fontId="19" fillId="0" borderId="1" xfId="41" applyNumberFormat="1" applyFont="1" applyFill="1" applyBorder="1" applyAlignment="1">
      <alignment horizontal="center" vertical="center" wrapText="1"/>
    </xf>
    <xf numFmtId="43" fontId="19" fillId="0" borderId="1" xfId="42" applyFont="1" applyFill="1" applyBorder="1" applyAlignment="1">
      <alignment horizontal="right" vertical="center" wrapText="1"/>
    </xf>
    <xf numFmtId="43" fontId="11" fillId="7" borderId="1" xfId="42" applyFont="1" applyFill="1" applyBorder="1" applyAlignment="1">
      <alignment horizontal="right" vertical="center"/>
    </xf>
    <xf numFmtId="43" fontId="11" fillId="8" borderId="1" xfId="42" applyFont="1" applyFill="1" applyBorder="1" applyAlignment="1">
      <alignment horizontal="right" vertical="center"/>
    </xf>
    <xf numFmtId="0" fontId="19" fillId="0" borderId="1" xfId="41" applyFont="1" applyFill="1" applyBorder="1" applyAlignment="1">
      <alignment horizontal="center" vertical="center" wrapText="1"/>
    </xf>
    <xf numFmtId="0" fontId="11" fillId="0" borderId="0" xfId="41" applyFont="1" applyFill="1" applyAlignment="1">
      <alignment horizontal="left" vertical="center"/>
    </xf>
    <xf numFmtId="0" fontId="19" fillId="0" borderId="1" xfId="41" applyFont="1" applyFill="1" applyBorder="1" applyAlignment="1">
      <alignment horizontal="left" vertical="center" wrapText="1"/>
    </xf>
    <xf numFmtId="43" fontId="19" fillId="0" borderId="1" xfId="42" applyNumberFormat="1" applyFont="1" applyFill="1" applyBorder="1" applyAlignment="1">
      <alignment horizontal="right" vertical="center" wrapText="1"/>
    </xf>
    <xf numFmtId="0" fontId="21" fillId="9" borderId="1" xfId="41" applyFont="1" applyFill="1" applyBorder="1" applyAlignment="1">
      <alignment horizontal="left" vertical="center"/>
    </xf>
    <xf numFmtId="0" fontId="21" fillId="9" borderId="1" xfId="41" applyFont="1" applyFill="1" applyBorder="1" applyAlignment="1">
      <alignment horizontal="left" vertical="center" wrapText="1"/>
    </xf>
    <xf numFmtId="43" fontId="21" fillId="9" borderId="1" xfId="41" applyNumberFormat="1" applyFont="1" applyFill="1" applyBorder="1" applyAlignment="1">
      <alignment horizontal="right" vertical="center" wrapText="1"/>
    </xf>
    <xf numFmtId="43" fontId="21" fillId="3" borderId="1" xfId="41" applyNumberFormat="1" applyFont="1" applyFill="1" applyBorder="1" applyAlignment="1">
      <alignment horizontal="right" vertical="center" wrapText="1"/>
    </xf>
    <xf numFmtId="43" fontId="21" fillId="0" borderId="1" xfId="41" applyNumberFormat="1" applyFont="1" applyFill="1" applyBorder="1" applyAlignment="1">
      <alignment horizontal="right" vertical="center" wrapText="1"/>
    </xf>
    <xf numFmtId="43" fontId="12" fillId="8" borderId="1" xfId="42" applyFont="1" applyFill="1" applyBorder="1" applyAlignment="1">
      <alignment horizontal="right" vertical="center"/>
    </xf>
    <xf numFmtId="0" fontId="11" fillId="0" borderId="0" xfId="41" applyFont="1" applyAlignment="1">
      <alignment horizontal="center" vertical="center"/>
    </xf>
    <xf numFmtId="0" fontId="11" fillId="0" borderId="0" xfId="41" applyFont="1" applyAlignment="1">
      <alignment horizontal="right" vertical="center"/>
    </xf>
    <xf numFmtId="164" fontId="11" fillId="0" borderId="0" xfId="41" applyNumberFormat="1" applyFont="1" applyAlignment="1">
      <alignment horizontal="right" vertical="center"/>
    </xf>
    <xf numFmtId="0" fontId="11" fillId="0" borderId="0" xfId="41" applyNumberFormat="1" applyFont="1" applyAlignment="1">
      <alignment horizontal="right" vertical="center"/>
    </xf>
    <xf numFmtId="43" fontId="19" fillId="8" borderId="1" xfId="41" applyNumberFormat="1" applyFont="1" applyFill="1" applyBorder="1" applyAlignment="1">
      <alignment horizontal="right" vertical="center" wrapText="1"/>
    </xf>
    <xf numFmtId="43" fontId="21" fillId="9" borderId="1" xfId="42" applyFont="1" applyFill="1" applyBorder="1" applyAlignment="1">
      <alignment horizontal="right" vertical="center" wrapText="1"/>
    </xf>
    <xf numFmtId="43" fontId="21" fillId="4" borderId="1" xfId="41" applyNumberFormat="1" applyFont="1" applyFill="1" applyBorder="1" applyAlignment="1">
      <alignment horizontal="center" vertical="center" wrapText="1"/>
    </xf>
    <xf numFmtId="0" fontId="21" fillId="4" borderId="1" xfId="41" applyNumberFormat="1" applyFont="1" applyFill="1" applyBorder="1" applyAlignment="1">
      <alignment horizontal="right" vertical="center" wrapText="1"/>
    </xf>
    <xf numFmtId="0" fontId="12" fillId="0" borderId="0" xfId="41" applyFont="1" applyAlignment="1">
      <alignment horizontal="left" vertical="center"/>
    </xf>
    <xf numFmtId="43" fontId="19" fillId="10" borderId="1" xfId="41" applyNumberFormat="1" applyFont="1" applyFill="1" applyBorder="1" applyAlignment="1">
      <alignment horizontal="right" vertical="center" wrapText="1"/>
    </xf>
    <xf numFmtId="43" fontId="19" fillId="4" borderId="1" xfId="41" applyNumberFormat="1" applyFont="1" applyFill="1" applyBorder="1" applyAlignment="1">
      <alignment horizontal="center" vertical="center" wrapText="1"/>
    </xf>
    <xf numFmtId="43" fontId="19" fillId="11" borderId="1" xfId="42" applyFont="1" applyFill="1" applyBorder="1" applyAlignment="1">
      <alignment horizontal="right" vertical="center" wrapText="1"/>
    </xf>
    <xf numFmtId="0" fontId="23" fillId="4" borderId="1" xfId="41" applyFont="1" applyFill="1" applyBorder="1" applyAlignment="1">
      <alignment horizontal="center" vertical="center" wrapText="1"/>
    </xf>
    <xf numFmtId="0" fontId="21" fillId="4" borderId="1" xfId="41" applyFont="1" applyFill="1" applyBorder="1" applyAlignment="1">
      <alignment horizontal="left" vertical="center" wrapText="1"/>
    </xf>
    <xf numFmtId="43" fontId="21" fillId="4" borderId="1" xfId="42" applyFont="1" applyFill="1" applyBorder="1" applyAlignment="1">
      <alignment horizontal="right" vertical="center" wrapText="1"/>
    </xf>
    <xf numFmtId="0" fontId="19" fillId="4" borderId="1" xfId="41" applyNumberFormat="1" applyFont="1" applyFill="1" applyBorder="1" applyAlignment="1">
      <alignment horizontal="right" vertical="center" wrapText="1"/>
    </xf>
    <xf numFmtId="0" fontId="11" fillId="0" borderId="1" xfId="41" applyFont="1" applyFill="1" applyBorder="1" applyAlignment="1">
      <alignment horizontal="right" vertical="center"/>
    </xf>
    <xf numFmtId="0" fontId="19" fillId="6" borderId="1" xfId="41" applyFont="1" applyFill="1" applyBorder="1" applyAlignment="1">
      <alignment horizontal="center" vertical="center" wrapText="1"/>
    </xf>
    <xf numFmtId="0" fontId="19" fillId="6" borderId="1" xfId="41" applyFont="1" applyFill="1" applyBorder="1" applyAlignment="1">
      <alignment horizontal="left" vertical="center" wrapText="1"/>
    </xf>
    <xf numFmtId="43" fontId="19" fillId="6" borderId="1" xfId="42" applyFont="1" applyFill="1" applyBorder="1" applyAlignment="1">
      <alignment horizontal="right" vertical="center" wrapText="1"/>
    </xf>
    <xf numFmtId="43" fontId="19" fillId="6" borderId="1" xfId="41" applyNumberFormat="1" applyFont="1" applyFill="1" applyBorder="1" applyAlignment="1">
      <alignment horizontal="right" vertical="center" wrapText="1"/>
    </xf>
    <xf numFmtId="43" fontId="19" fillId="6" borderId="1" xfId="41" applyNumberFormat="1" applyFont="1" applyFill="1" applyBorder="1" applyAlignment="1">
      <alignment horizontal="center" vertical="center" wrapText="1"/>
    </xf>
    <xf numFmtId="0" fontId="19" fillId="6" borderId="1" xfId="41" applyNumberFormat="1" applyFont="1" applyFill="1" applyBorder="1" applyAlignment="1">
      <alignment horizontal="right" vertical="center" wrapText="1"/>
    </xf>
    <xf numFmtId="43" fontId="11" fillId="0" borderId="0" xfId="42" applyFont="1" applyAlignment="1">
      <alignment horizontal="right" vertical="center"/>
    </xf>
    <xf numFmtId="17" fontId="11" fillId="2" borderId="4" xfId="41" applyNumberFormat="1" applyFont="1" applyFill="1" applyBorder="1" applyAlignment="1">
      <alignment horizontal="center" vertical="center"/>
    </xf>
    <xf numFmtId="17" fontId="11" fillId="12" borderId="4" xfId="41" applyNumberFormat="1" applyFont="1" applyFill="1" applyBorder="1" applyAlignment="1">
      <alignment horizontal="center" vertical="center"/>
    </xf>
    <xf numFmtId="0" fontId="11" fillId="12" borderId="1" xfId="41" applyFont="1" applyFill="1" applyBorder="1" applyAlignment="1">
      <alignment horizontal="center" vertical="center" wrapText="1"/>
    </xf>
    <xf numFmtId="43" fontId="11" fillId="12" borderId="1" xfId="42" applyFont="1" applyFill="1" applyBorder="1" applyAlignment="1">
      <alignment horizontal="right" vertical="center"/>
    </xf>
    <xf numFmtId="43" fontId="12" fillId="12" borderId="1" xfId="42" applyFont="1" applyFill="1" applyBorder="1" applyAlignment="1">
      <alignment horizontal="right" vertical="center"/>
    </xf>
    <xf numFmtId="0" fontId="19" fillId="2" borderId="3" xfId="41" applyNumberFormat="1" applyFont="1" applyFill="1" applyBorder="1" applyAlignment="1">
      <alignment horizontal="center" vertical="center" wrapText="1"/>
    </xf>
    <xf numFmtId="0" fontId="24" fillId="0" borderId="0" xfId="0" applyFont="1" applyBorder="1" applyAlignment="1">
      <alignment horizontal="left" vertical="top"/>
    </xf>
    <xf numFmtId="0" fontId="25" fillId="4" borderId="0" xfId="0" applyFont="1" applyFill="1" applyBorder="1" applyAlignment="1">
      <alignment horizontal="left" vertical="top"/>
    </xf>
    <xf numFmtId="0" fontId="25" fillId="4" borderId="0" xfId="0" applyFont="1" applyFill="1" applyBorder="1" applyAlignment="1">
      <alignment vertical="top"/>
    </xf>
    <xf numFmtId="0" fontId="26" fillId="0" borderId="0" xfId="0" applyFont="1" applyBorder="1" applyAlignment="1">
      <alignment horizontal="left" vertical="top"/>
    </xf>
    <xf numFmtId="0" fontId="26" fillId="0" borderId="0" xfId="0" applyFont="1" applyBorder="1" applyAlignment="1">
      <alignment horizontal="center" vertical="center"/>
    </xf>
    <xf numFmtId="0" fontId="26" fillId="4" borderId="0" xfId="0" applyFont="1" applyFill="1" applyBorder="1" applyAlignment="1">
      <alignment horizontal="left" vertical="top"/>
    </xf>
    <xf numFmtId="0" fontId="24" fillId="4" borderId="0" xfId="0" applyFont="1" applyFill="1" applyBorder="1" applyAlignment="1">
      <alignment horizontal="center" vertical="top" wrapText="1"/>
    </xf>
    <xf numFmtId="0" fontId="24" fillId="0" borderId="0" xfId="0" applyFont="1" applyFill="1" applyBorder="1" applyAlignment="1">
      <alignment horizontal="left" vertical="top" wrapText="1"/>
    </xf>
    <xf numFmtId="43" fontId="24" fillId="0" borderId="0" xfId="1" applyFont="1" applyFill="1" applyBorder="1" applyAlignment="1">
      <alignment horizontal="left" vertical="top" wrapText="1"/>
    </xf>
    <xf numFmtId="43" fontId="24" fillId="0" borderId="0" xfId="1" applyFont="1" applyFill="1" applyBorder="1" applyAlignment="1">
      <alignment vertical="top" wrapText="1"/>
    </xf>
    <xf numFmtId="0" fontId="24" fillId="0" borderId="0" xfId="0" applyFont="1" applyFill="1" applyBorder="1" applyAlignment="1">
      <alignment vertical="top" wrapText="1"/>
    </xf>
    <xf numFmtId="0" fontId="24" fillId="4" borderId="0" xfId="0" applyFont="1" applyFill="1" applyBorder="1" applyAlignment="1">
      <alignment horizontal="left" vertical="top" wrapText="1"/>
    </xf>
    <xf numFmtId="0" fontId="27" fillId="0" borderId="0" xfId="0" applyFont="1" applyFill="1" applyBorder="1" applyAlignment="1">
      <alignment horizontal="left" vertical="top" wrapText="1"/>
    </xf>
    <xf numFmtId="0" fontId="30" fillId="4" borderId="0" xfId="0" applyFont="1" applyFill="1" applyBorder="1" applyAlignment="1">
      <alignment vertical="top"/>
    </xf>
    <xf numFmtId="0" fontId="29" fillId="0" borderId="0" xfId="0" applyFont="1" applyFill="1" applyBorder="1" applyAlignment="1">
      <alignment horizontal="left" vertical="top" wrapText="1"/>
    </xf>
    <xf numFmtId="0" fontId="25" fillId="4" borderId="0" xfId="0" applyFont="1" applyFill="1" applyAlignment="1">
      <alignment vertical="top"/>
    </xf>
    <xf numFmtId="0" fontId="27" fillId="0" borderId="0" xfId="0" applyFont="1" applyAlignment="1">
      <alignment horizontal="left" vertical="top" wrapText="1"/>
    </xf>
    <xf numFmtId="0" fontId="25" fillId="0" borderId="0" xfId="0" applyFont="1" applyAlignment="1">
      <alignment horizontal="left" vertical="top"/>
    </xf>
    <xf numFmtId="0" fontId="25" fillId="4" borderId="0" xfId="0" applyFont="1" applyFill="1" applyAlignment="1">
      <alignment horizontal="left" vertical="top"/>
    </xf>
    <xf numFmtId="0" fontId="25" fillId="0" borderId="0" xfId="0" applyFont="1" applyFill="1" applyAlignment="1">
      <alignment horizontal="left" vertical="top"/>
    </xf>
    <xf numFmtId="0" fontId="0" fillId="0" borderId="0" xfId="0" applyFont="1" applyAlignment="1"/>
    <xf numFmtId="0" fontId="31" fillId="0" borderId="0" xfId="0" applyFont="1" applyFill="1" applyBorder="1" applyAlignment="1">
      <alignment horizontal="left" vertical="top" wrapText="1" indent="15"/>
    </xf>
    <xf numFmtId="43" fontId="31" fillId="16" borderId="1" xfId="64" applyFont="1" applyFill="1" applyBorder="1" applyAlignment="1">
      <alignment horizontal="center" vertical="top" wrapText="1"/>
    </xf>
    <xf numFmtId="9" fontId="31" fillId="16" borderId="1" xfId="1" applyNumberFormat="1" applyFont="1" applyFill="1" applyBorder="1" applyAlignment="1">
      <alignment horizontal="center" vertical="top" wrapText="1"/>
    </xf>
    <xf numFmtId="9" fontId="31" fillId="16" borderId="1" xfId="64" applyNumberFormat="1" applyFont="1" applyFill="1" applyBorder="1" applyAlignment="1">
      <alignment horizontal="center" vertical="top" wrapText="1"/>
    </xf>
    <xf numFmtId="9" fontId="31" fillId="16" borderId="1" xfId="64" applyNumberFormat="1" applyFont="1" applyFill="1" applyBorder="1" applyAlignment="1">
      <alignment vertical="top" wrapText="1"/>
    </xf>
    <xf numFmtId="0" fontId="31" fillId="16" borderId="1" xfId="65" applyFont="1" applyFill="1" applyBorder="1" applyAlignment="1">
      <alignment horizontal="left" vertical="top" wrapText="1"/>
    </xf>
    <xf numFmtId="0" fontId="33" fillId="16" borderId="1" xfId="65" applyFont="1" applyFill="1" applyBorder="1" applyAlignment="1">
      <alignment horizontal="left" vertical="top" wrapText="1"/>
    </xf>
    <xf numFmtId="0" fontId="31" fillId="16" borderId="1" xfId="0" applyFont="1" applyFill="1" applyBorder="1" applyAlignment="1">
      <alignment horizontal="left" vertical="top" wrapText="1"/>
    </xf>
    <xf numFmtId="0" fontId="31" fillId="16" borderId="1" xfId="0" applyFont="1" applyFill="1" applyBorder="1" applyAlignment="1">
      <alignment horizontal="center" vertical="top" wrapText="1"/>
    </xf>
    <xf numFmtId="0" fontId="34" fillId="4" borderId="0" xfId="0" applyFont="1" applyFill="1" applyAlignment="1">
      <alignment horizontal="left" vertical="top"/>
    </xf>
    <xf numFmtId="43" fontId="31" fillId="17" borderId="15" xfId="1" applyFont="1" applyFill="1" applyBorder="1" applyAlignment="1">
      <alignment horizontal="left" vertical="top" wrapText="1"/>
    </xf>
    <xf numFmtId="9" fontId="31" fillId="17" borderId="1" xfId="5" applyFont="1" applyFill="1" applyBorder="1" applyAlignment="1">
      <alignment vertical="top" wrapText="1"/>
    </xf>
    <xf numFmtId="43" fontId="31" fillId="17" borderId="1" xfId="1" applyFont="1" applyFill="1" applyBorder="1" applyAlignment="1">
      <alignment horizontal="right" vertical="top" wrapText="1"/>
    </xf>
    <xf numFmtId="9" fontId="31" fillId="17" borderId="1" xfId="1" applyNumberFormat="1" applyFont="1" applyFill="1" applyBorder="1" applyAlignment="1">
      <alignment horizontal="right" vertical="top" wrapText="1"/>
    </xf>
    <xf numFmtId="9" fontId="31" fillId="17" borderId="1" xfId="1" applyNumberFormat="1" applyFont="1" applyFill="1" applyBorder="1" applyAlignment="1">
      <alignment vertical="top" wrapText="1"/>
    </xf>
    <xf numFmtId="0" fontId="31" fillId="17" borderId="1" xfId="0" applyFont="1" applyFill="1" applyBorder="1" applyAlignment="1">
      <alignment vertical="top" wrapText="1"/>
    </xf>
    <xf numFmtId="0" fontId="31" fillId="17" borderId="1" xfId="0" applyFont="1" applyFill="1" applyBorder="1" applyAlignment="1">
      <alignment horizontal="left" vertical="top" wrapText="1"/>
    </xf>
    <xf numFmtId="0" fontId="31" fillId="17" borderId="3" xfId="0" applyFont="1" applyFill="1" applyBorder="1" applyAlignment="1">
      <alignment horizontal="left" vertical="top" wrapText="1"/>
    </xf>
    <xf numFmtId="0" fontId="34" fillId="4" borderId="0" xfId="0" applyFont="1" applyFill="1" applyBorder="1" applyAlignment="1">
      <alignment horizontal="left" vertical="top"/>
    </xf>
    <xf numFmtId="0" fontId="31" fillId="13" borderId="2" xfId="0" applyFont="1" applyFill="1" applyBorder="1" applyAlignment="1">
      <alignment vertical="center" wrapText="1"/>
    </xf>
    <xf numFmtId="0" fontId="34" fillId="4" borderId="1" xfId="34" applyFont="1" applyFill="1" applyBorder="1" applyAlignment="1">
      <alignment vertical="top" wrapText="1"/>
    </xf>
    <xf numFmtId="9" fontId="34" fillId="4" borderId="2" xfId="1" applyNumberFormat="1" applyFont="1" applyFill="1" applyBorder="1" applyAlignment="1">
      <alignment vertical="top" wrapText="1"/>
    </xf>
    <xf numFmtId="9" fontId="34" fillId="4" borderId="2" xfId="1" applyNumberFormat="1" applyFont="1" applyFill="1" applyBorder="1" applyAlignment="1">
      <alignment horizontal="right" vertical="top" wrapText="1"/>
    </xf>
    <xf numFmtId="43" fontId="34" fillId="0" borderId="1" xfId="64" applyFont="1" applyFill="1" applyBorder="1" applyAlignment="1">
      <alignment horizontal="right" vertical="top" wrapText="1"/>
    </xf>
    <xf numFmtId="9" fontId="34" fillId="0" borderId="1" xfId="64" applyNumberFormat="1" applyFont="1" applyFill="1" applyBorder="1" applyAlignment="1">
      <alignment horizontal="right" vertical="top" wrapText="1"/>
    </xf>
    <xf numFmtId="9" fontId="34" fillId="0" borderId="1" xfId="64" applyNumberFormat="1" applyFont="1" applyFill="1" applyBorder="1" applyAlignment="1">
      <alignment vertical="top" wrapText="1"/>
    </xf>
    <xf numFmtId="0" fontId="34" fillId="0" borderId="2" xfId="64" applyNumberFormat="1" applyFont="1" applyFill="1" applyBorder="1" applyAlignment="1">
      <alignment horizontal="center" vertical="top" wrapText="1"/>
    </xf>
    <xf numFmtId="0" fontId="34" fillId="4" borderId="2" xfId="0" applyFont="1" applyFill="1" applyBorder="1" applyAlignment="1">
      <alignment horizontal="left" vertical="top" wrapText="1"/>
    </xf>
    <xf numFmtId="0" fontId="34" fillId="4" borderId="2" xfId="65" applyFont="1" applyFill="1" applyBorder="1" applyAlignment="1">
      <alignment horizontal="left" vertical="top" wrapText="1"/>
    </xf>
    <xf numFmtId="0" fontId="34" fillId="4" borderId="2" xfId="0" applyFont="1" applyFill="1" applyBorder="1" applyAlignment="1">
      <alignment horizontal="center" vertical="top" wrapText="1"/>
    </xf>
    <xf numFmtId="16" fontId="34" fillId="4" borderId="2" xfId="0" applyNumberFormat="1" applyFont="1" applyFill="1" applyBorder="1" applyAlignment="1">
      <alignment horizontal="center" vertical="top" wrapText="1"/>
    </xf>
    <xf numFmtId="43" fontId="34" fillId="4" borderId="2" xfId="1" applyFont="1" applyFill="1" applyBorder="1" applyAlignment="1">
      <alignment horizontal="center" vertical="top" wrapText="1"/>
    </xf>
    <xf numFmtId="9" fontId="34" fillId="4" borderId="2" xfId="1" applyNumberFormat="1" applyFont="1" applyFill="1" applyBorder="1" applyAlignment="1">
      <alignment horizontal="center" vertical="top" wrapText="1"/>
    </xf>
    <xf numFmtId="43" fontId="34" fillId="0" borderId="2" xfId="127" applyFont="1" applyFill="1" applyBorder="1" applyAlignment="1">
      <alignment horizontal="right" vertical="top" wrapText="1"/>
    </xf>
    <xf numFmtId="9" fontId="34" fillId="0" borderId="2" xfId="64" applyNumberFormat="1" applyFont="1" applyFill="1" applyBorder="1" applyAlignment="1">
      <alignment horizontal="center" vertical="top" wrapText="1"/>
    </xf>
    <xf numFmtId="9" fontId="34" fillId="0" borderId="2" xfId="64" applyNumberFormat="1" applyFont="1" applyFill="1" applyBorder="1" applyAlignment="1">
      <alignment vertical="top" wrapText="1"/>
    </xf>
    <xf numFmtId="0" fontId="34" fillId="0" borderId="1" xfId="0" applyFont="1" applyBorder="1" applyAlignment="1">
      <alignment horizontal="left" vertical="top" wrapText="1"/>
    </xf>
    <xf numFmtId="0" fontId="34" fillId="0" borderId="1" xfId="65" applyFont="1" applyBorder="1" applyAlignment="1">
      <alignment horizontal="left" vertical="top" wrapText="1"/>
    </xf>
    <xf numFmtId="16" fontId="34" fillId="0" borderId="1" xfId="0" applyNumberFormat="1" applyFont="1" applyBorder="1" applyAlignment="1">
      <alignment horizontal="left" vertical="top" wrapText="1"/>
    </xf>
    <xf numFmtId="43" fontId="34" fillId="0" borderId="1" xfId="1" applyFont="1" applyFill="1" applyBorder="1" applyAlignment="1">
      <alignment horizontal="left" vertical="top" wrapText="1"/>
    </xf>
    <xf numFmtId="9" fontId="34" fillId="4" borderId="1" xfId="64" applyNumberFormat="1" applyFont="1" applyFill="1" applyBorder="1" applyAlignment="1">
      <alignment vertical="top" wrapText="1"/>
    </xf>
    <xf numFmtId="0" fontId="34" fillId="0" borderId="1" xfId="65" applyFont="1" applyBorder="1" applyAlignment="1">
      <alignment vertical="top" wrapText="1"/>
    </xf>
    <xf numFmtId="0" fontId="34" fillId="0" borderId="9" xfId="0" applyFont="1" applyBorder="1" applyAlignment="1">
      <alignment horizontal="left" vertical="top" wrapText="1"/>
    </xf>
    <xf numFmtId="0" fontId="34" fillId="0" borderId="1" xfId="127" applyNumberFormat="1" applyFont="1" applyFill="1" applyBorder="1" applyAlignment="1">
      <alignment horizontal="center" vertical="top" wrapText="1"/>
    </xf>
    <xf numFmtId="0" fontId="34" fillId="4" borderId="1" xfId="135" applyFont="1" applyFill="1" applyBorder="1" applyAlignment="1">
      <alignment horizontal="left" vertical="top" wrapText="1"/>
    </xf>
    <xf numFmtId="0" fontId="34" fillId="4" borderId="1" xfId="128" applyFont="1" applyFill="1" applyBorder="1" applyAlignment="1">
      <alignment horizontal="left" vertical="top" wrapText="1"/>
    </xf>
    <xf numFmtId="0" fontId="34" fillId="4" borderId="1" xfId="135" applyNumberFormat="1" applyFont="1" applyFill="1" applyBorder="1" applyAlignment="1">
      <alignment horizontal="left" vertical="top" wrapText="1"/>
    </xf>
    <xf numFmtId="16" fontId="34" fillId="4" borderId="1" xfId="135" applyNumberFormat="1" applyFont="1" applyFill="1" applyBorder="1" applyAlignment="1">
      <alignment horizontal="left" vertical="top" wrapText="1"/>
    </xf>
    <xf numFmtId="43" fontId="34" fillId="4" borderId="1" xfId="1" applyFont="1" applyFill="1" applyBorder="1" applyAlignment="1">
      <alignment horizontal="left" vertical="top" wrapText="1"/>
    </xf>
    <xf numFmtId="43" fontId="34" fillId="4" borderId="1" xfId="127" applyFont="1" applyFill="1" applyBorder="1" applyAlignment="1">
      <alignment horizontal="left" vertical="top" wrapText="1"/>
    </xf>
    <xf numFmtId="9" fontId="34" fillId="4" borderId="1" xfId="127" applyNumberFormat="1" applyFont="1" applyFill="1" applyBorder="1" applyAlignment="1">
      <alignment vertical="top" wrapText="1"/>
    </xf>
    <xf numFmtId="43" fontId="34" fillId="0" borderId="1" xfId="127" applyFont="1" applyFill="1" applyBorder="1" applyAlignment="1">
      <alignment horizontal="right" vertical="top" wrapText="1"/>
    </xf>
    <xf numFmtId="9" fontId="34" fillId="0" borderId="1" xfId="127" applyNumberFormat="1" applyFont="1" applyFill="1" applyBorder="1" applyAlignment="1">
      <alignment horizontal="right" vertical="top" wrapText="1"/>
    </xf>
    <xf numFmtId="9" fontId="34" fillId="0" borderId="1" xfId="127" applyNumberFormat="1" applyFont="1" applyFill="1" applyBorder="1" applyAlignment="1">
      <alignment vertical="top" wrapText="1"/>
    </xf>
    <xf numFmtId="17" fontId="34" fillId="4" borderId="1" xfId="128" applyNumberFormat="1" applyFont="1" applyFill="1" applyBorder="1" applyAlignment="1">
      <alignment horizontal="left" vertical="top" wrapText="1"/>
    </xf>
    <xf numFmtId="0" fontId="34" fillId="4" borderId="1" xfId="128" applyFont="1" applyFill="1" applyBorder="1" applyAlignment="1">
      <alignment vertical="top" wrapText="1"/>
    </xf>
    <xf numFmtId="0" fontId="34" fillId="4" borderId="9" xfId="135" applyFont="1" applyFill="1" applyBorder="1" applyAlignment="1">
      <alignment horizontal="left" vertical="top" wrapText="1"/>
    </xf>
    <xf numFmtId="16" fontId="34" fillId="4" borderId="1" xfId="0" applyNumberFormat="1" applyFont="1" applyFill="1" applyBorder="1" applyAlignment="1">
      <alignment horizontal="left" vertical="top" wrapText="1"/>
    </xf>
    <xf numFmtId="9" fontId="38" fillId="4" borderId="1" xfId="127" applyNumberFormat="1" applyFont="1" applyFill="1" applyBorder="1" applyAlignment="1">
      <alignment vertical="top" wrapText="1"/>
    </xf>
    <xf numFmtId="43" fontId="34" fillId="4" borderId="1" xfId="127" applyFont="1" applyFill="1" applyBorder="1" applyAlignment="1">
      <alignment horizontal="right" vertical="top" wrapText="1"/>
    </xf>
    <xf numFmtId="9" fontId="34" fillId="4" borderId="1" xfId="127" applyNumberFormat="1" applyFont="1" applyFill="1" applyBorder="1" applyAlignment="1">
      <alignment horizontal="right" vertical="top" wrapText="1"/>
    </xf>
    <xf numFmtId="0" fontId="34" fillId="4" borderId="9" xfId="0" applyFont="1" applyFill="1" applyBorder="1" applyAlignment="1">
      <alignment horizontal="left" vertical="top" wrapText="1"/>
    </xf>
    <xf numFmtId="0" fontId="34" fillId="0" borderId="1" xfId="1" applyNumberFormat="1" applyFont="1" applyFill="1" applyBorder="1" applyAlignment="1">
      <alignment horizontal="center" vertical="top" wrapText="1"/>
    </xf>
    <xf numFmtId="0" fontId="34" fillId="4" borderId="1" xfId="0" applyNumberFormat="1" applyFont="1" applyFill="1" applyBorder="1" applyAlignment="1">
      <alignment horizontal="left" vertical="top" wrapText="1"/>
    </xf>
    <xf numFmtId="9" fontId="34" fillId="4" borderId="1" xfId="5" applyFont="1" applyFill="1" applyBorder="1" applyAlignment="1">
      <alignment vertical="top" wrapText="1"/>
    </xf>
    <xf numFmtId="43" fontId="34" fillId="0" borderId="1" xfId="1" applyFont="1" applyFill="1" applyBorder="1" applyAlignment="1">
      <alignment horizontal="right" vertical="top" wrapText="1"/>
    </xf>
    <xf numFmtId="9" fontId="34" fillId="0" borderId="1" xfId="5" applyFont="1" applyFill="1" applyBorder="1" applyAlignment="1">
      <alignment horizontal="right" vertical="top" wrapText="1"/>
    </xf>
    <xf numFmtId="9" fontId="34" fillId="0" borderId="1" xfId="5" applyFont="1" applyFill="1" applyBorder="1" applyAlignment="1">
      <alignment vertical="top" wrapText="1"/>
    </xf>
    <xf numFmtId="0" fontId="34" fillId="4" borderId="1" xfId="0" applyFont="1" applyFill="1" applyBorder="1" applyAlignment="1">
      <alignment vertical="top" wrapText="1"/>
    </xf>
    <xf numFmtId="0" fontId="34" fillId="0" borderId="1" xfId="0" applyFont="1" applyFill="1" applyBorder="1" applyAlignment="1">
      <alignment horizontal="center" vertical="top"/>
    </xf>
    <xf numFmtId="9" fontId="34" fillId="4" borderId="1" xfId="5" applyFont="1" applyFill="1" applyBorder="1" applyAlignment="1">
      <alignment horizontal="center" vertical="top" wrapText="1"/>
    </xf>
    <xf numFmtId="43" fontId="34" fillId="4" borderId="1" xfId="1" applyFont="1" applyFill="1" applyBorder="1" applyAlignment="1">
      <alignment horizontal="right" vertical="top" wrapText="1"/>
    </xf>
    <xf numFmtId="9" fontId="34" fillId="4" borderId="1" xfId="5" applyFont="1" applyFill="1" applyBorder="1" applyAlignment="1">
      <alignment horizontal="right" vertical="top" wrapText="1"/>
    </xf>
    <xf numFmtId="9" fontId="34" fillId="4" borderId="1" xfId="68" applyFont="1" applyFill="1" applyBorder="1" applyAlignment="1">
      <alignment vertical="top" wrapText="1"/>
    </xf>
    <xf numFmtId="43" fontId="34" fillId="4" borderId="1" xfId="64" applyFont="1" applyFill="1" applyBorder="1" applyAlignment="1">
      <alignment horizontal="right" vertical="top" wrapText="1"/>
    </xf>
    <xf numFmtId="9" fontId="34" fillId="4" borderId="1" xfId="64" applyNumberFormat="1" applyFont="1" applyFill="1" applyBorder="1" applyAlignment="1">
      <alignment horizontal="right" vertical="top" wrapText="1"/>
    </xf>
    <xf numFmtId="0" fontId="34" fillId="4" borderId="1" xfId="65" applyFont="1" applyFill="1" applyBorder="1" applyAlignment="1">
      <alignment vertical="top" wrapText="1"/>
    </xf>
    <xf numFmtId="0" fontId="34" fillId="0" borderId="1" xfId="0" applyFont="1" applyFill="1" applyBorder="1" applyAlignment="1">
      <alignment horizontal="left" vertical="top" wrapText="1"/>
    </xf>
    <xf numFmtId="43" fontId="34" fillId="0" borderId="1" xfId="64" applyFont="1" applyFill="1" applyBorder="1" applyAlignment="1">
      <alignment horizontal="left" vertical="top" wrapText="1"/>
    </xf>
    <xf numFmtId="9" fontId="34" fillId="0" borderId="1" xfId="68" applyFont="1" applyFill="1" applyBorder="1" applyAlignment="1">
      <alignment vertical="top" wrapText="1"/>
    </xf>
    <xf numFmtId="0" fontId="34" fillId="0" borderId="1" xfId="0" applyFont="1" applyFill="1" applyBorder="1" applyAlignment="1">
      <alignment vertical="top" wrapText="1"/>
    </xf>
    <xf numFmtId="0" fontId="34" fillId="0" borderId="1" xfId="65" applyFont="1" applyFill="1" applyBorder="1" applyAlignment="1">
      <alignment vertical="top" wrapText="1"/>
    </xf>
    <xf numFmtId="0" fontId="34" fillId="0" borderId="9" xfId="0" applyFont="1" applyFill="1" applyBorder="1" applyAlignment="1">
      <alignment horizontal="left" vertical="top" wrapText="1"/>
    </xf>
    <xf numFmtId="9" fontId="34" fillId="4" borderId="1" xfId="1" applyNumberFormat="1" applyFont="1" applyFill="1" applyBorder="1" applyAlignment="1">
      <alignment vertical="top" wrapText="1"/>
    </xf>
    <xf numFmtId="9" fontId="34" fillId="4" borderId="1" xfId="1" applyNumberFormat="1" applyFont="1" applyFill="1" applyBorder="1" applyAlignment="1">
      <alignment horizontal="left" vertical="top" wrapText="1"/>
    </xf>
    <xf numFmtId="9" fontId="34" fillId="0" borderId="1" xfId="1" applyNumberFormat="1" applyFont="1" applyFill="1" applyBorder="1" applyAlignment="1">
      <alignment horizontal="right" vertical="top" wrapText="1"/>
    </xf>
    <xf numFmtId="9" fontId="34" fillId="0" borderId="1" xfId="1" applyNumberFormat="1" applyFont="1" applyFill="1" applyBorder="1" applyAlignment="1">
      <alignment vertical="top" wrapText="1"/>
    </xf>
    <xf numFmtId="0" fontId="34" fillId="4" borderId="1" xfId="2" applyFont="1" applyFill="1" applyBorder="1" applyAlignment="1">
      <alignment vertical="top" wrapText="1"/>
    </xf>
    <xf numFmtId="0" fontId="39" fillId="0" borderId="18" xfId="0" applyFont="1" applyFill="1" applyBorder="1" applyAlignment="1">
      <alignment horizontal="center" vertical="top" wrapText="1"/>
    </xf>
    <xf numFmtId="0" fontId="34" fillId="15" borderId="18" xfId="0" applyFont="1" applyFill="1" applyBorder="1" applyAlignment="1">
      <alignment vertical="top" wrapText="1"/>
    </xf>
    <xf numFmtId="0" fontId="39" fillId="15" borderId="18" xfId="0" applyFont="1" applyFill="1" applyBorder="1" applyAlignment="1">
      <alignment vertical="top" wrapText="1"/>
    </xf>
    <xf numFmtId="43" fontId="39" fillId="15" borderId="18" xfId="1" applyFont="1" applyFill="1" applyBorder="1" applyAlignment="1">
      <alignment vertical="top" wrapText="1"/>
    </xf>
    <xf numFmtId="9" fontId="39" fillId="15" borderId="18" xfId="0" applyNumberFormat="1" applyFont="1" applyFill="1" applyBorder="1" applyAlignment="1">
      <alignment vertical="top" wrapText="1"/>
    </xf>
    <xf numFmtId="43" fontId="39" fillId="0" borderId="18" xfId="0" applyNumberFormat="1" applyFont="1" applyBorder="1" applyAlignment="1">
      <alignment horizontal="right" vertical="top" wrapText="1"/>
    </xf>
    <xf numFmtId="43" fontId="39" fillId="0" borderId="18" xfId="0" applyNumberFormat="1" applyFont="1" applyBorder="1" applyAlignment="1">
      <alignment vertical="top" wrapText="1"/>
    </xf>
    <xf numFmtId="9" fontId="39" fillId="0" borderId="18" xfId="0" applyNumberFormat="1" applyFont="1" applyBorder="1" applyAlignment="1">
      <alignment vertical="top" wrapText="1"/>
    </xf>
    <xf numFmtId="0" fontId="39" fillId="15" borderId="18" xfId="0" applyFont="1" applyFill="1" applyBorder="1" applyAlignment="1">
      <alignment horizontal="left" vertical="top" wrapText="1"/>
    </xf>
    <xf numFmtId="0" fontId="39" fillId="15" borderId="19" xfId="0" applyFont="1" applyFill="1" applyBorder="1" applyAlignment="1">
      <alignment horizontal="left" vertical="top" wrapText="1"/>
    </xf>
    <xf numFmtId="43" fontId="39" fillId="15" borderId="18" xfId="1" applyFont="1" applyFill="1" applyBorder="1" applyAlignment="1">
      <alignment horizontal="left" vertical="top" wrapText="1"/>
    </xf>
    <xf numFmtId="9" fontId="39" fillId="0" borderId="18" xfId="0" applyNumberFormat="1" applyFont="1" applyBorder="1" applyAlignment="1">
      <alignment horizontal="right" vertical="top" wrapText="1"/>
    </xf>
    <xf numFmtId="0" fontId="34" fillId="15" borderId="18" xfId="0" applyFont="1" applyFill="1" applyBorder="1" applyAlignment="1">
      <alignment horizontal="left" vertical="top" wrapText="1"/>
    </xf>
    <xf numFmtId="0" fontId="34" fillId="4" borderId="1" xfId="0" applyNumberFormat="1" applyFont="1" applyFill="1" applyBorder="1" applyAlignment="1">
      <alignment horizontal="center" vertical="top" wrapText="1"/>
    </xf>
    <xf numFmtId="9" fontId="34" fillId="4" borderId="1" xfId="1" applyNumberFormat="1" applyFont="1" applyFill="1" applyBorder="1" applyAlignment="1">
      <alignment horizontal="right" vertical="top" wrapText="1"/>
    </xf>
    <xf numFmtId="0" fontId="33" fillId="4" borderId="1" xfId="34" applyFont="1" applyFill="1" applyBorder="1" applyAlignment="1">
      <alignment horizontal="left" vertical="top" wrapText="1"/>
    </xf>
    <xf numFmtId="0" fontId="34" fillId="0" borderId="6" xfId="0" applyFont="1" applyBorder="1" applyAlignment="1">
      <alignment horizontal="center" vertical="top"/>
    </xf>
    <xf numFmtId="0" fontId="39" fillId="0" borderId="1" xfId="64" applyNumberFormat="1" applyFont="1" applyFill="1" applyBorder="1" applyAlignment="1">
      <alignment horizontal="center" vertical="top" wrapText="1"/>
    </xf>
    <xf numFmtId="0" fontId="39" fillId="0" borderId="1" xfId="65" applyFont="1" applyFill="1" applyBorder="1" applyAlignment="1">
      <alignment horizontal="left" vertical="top" wrapText="1"/>
    </xf>
    <xf numFmtId="0" fontId="34" fillId="0" borderId="1" xfId="65" applyFont="1" applyFill="1" applyBorder="1" applyAlignment="1">
      <alignment horizontal="left" vertical="top" wrapText="1"/>
    </xf>
    <xf numFmtId="16" fontId="34" fillId="0" borderId="1" xfId="0" applyNumberFormat="1" applyFont="1" applyFill="1" applyBorder="1" applyAlignment="1">
      <alignment horizontal="left" vertical="top" wrapText="1"/>
    </xf>
    <xf numFmtId="9" fontId="39" fillId="0" borderId="1" xfId="127" applyNumberFormat="1" applyFont="1" applyFill="1" applyBorder="1" applyAlignment="1">
      <alignment horizontal="left" vertical="top" wrapText="1"/>
    </xf>
    <xf numFmtId="9" fontId="39" fillId="0" borderId="1" xfId="127" applyNumberFormat="1" applyFont="1" applyFill="1" applyBorder="1" applyAlignment="1">
      <alignment vertical="top" wrapText="1"/>
    </xf>
    <xf numFmtId="0" fontId="34" fillId="0" borderId="2" xfId="127" applyNumberFormat="1" applyFont="1" applyFill="1" applyBorder="1" applyAlignment="1">
      <alignment horizontal="center" vertical="top" wrapText="1"/>
    </xf>
    <xf numFmtId="43" fontId="34" fillId="4" borderId="2" xfId="127" applyFont="1" applyFill="1" applyBorder="1" applyAlignment="1">
      <alignment horizontal="left" vertical="top" wrapText="1"/>
    </xf>
    <xf numFmtId="9" fontId="34" fillId="0" borderId="2" xfId="127" applyNumberFormat="1" applyFont="1" applyFill="1" applyBorder="1" applyAlignment="1">
      <alignment vertical="top" wrapText="1"/>
    </xf>
    <xf numFmtId="0" fontId="34" fillId="4" borderId="2" xfId="0" applyFont="1" applyFill="1" applyBorder="1" applyAlignment="1">
      <alignment vertical="top" wrapText="1"/>
    </xf>
    <xf numFmtId="0" fontId="34" fillId="0" borderId="2" xfId="0" applyFont="1" applyFill="1" applyBorder="1" applyAlignment="1">
      <alignment horizontal="center" vertical="top" wrapText="1"/>
    </xf>
    <xf numFmtId="0" fontId="31" fillId="0" borderId="1" xfId="0" applyFont="1" applyFill="1" applyBorder="1" applyAlignment="1">
      <alignment horizontal="left" vertical="top" wrapText="1"/>
    </xf>
    <xf numFmtId="9" fontId="34" fillId="0" borderId="1" xfId="5" applyFont="1" applyFill="1" applyBorder="1" applyAlignment="1">
      <alignment horizontal="left" vertical="top" wrapText="1"/>
    </xf>
    <xf numFmtId="43" fontId="31" fillId="0" borderId="1" xfId="1" applyFont="1" applyFill="1" applyBorder="1" applyAlignment="1">
      <alignment vertical="top" wrapText="1"/>
    </xf>
    <xf numFmtId="0" fontId="31" fillId="0" borderId="1" xfId="0" applyFont="1" applyFill="1" applyBorder="1" applyAlignment="1">
      <alignment vertical="top" wrapText="1"/>
    </xf>
    <xf numFmtId="0" fontId="31" fillId="4" borderId="1" xfId="0" applyFont="1" applyFill="1" applyBorder="1" applyAlignment="1">
      <alignment horizontal="left" vertical="top" wrapText="1"/>
    </xf>
    <xf numFmtId="43" fontId="31" fillId="0" borderId="0" xfId="1" applyFont="1" applyFill="1" applyBorder="1" applyAlignment="1">
      <alignment vertical="top" wrapText="1"/>
    </xf>
    <xf numFmtId="0" fontId="31" fillId="0" borderId="0" xfId="0" applyFont="1" applyFill="1" applyBorder="1" applyAlignment="1">
      <alignment horizontal="left" vertical="top" wrapText="1"/>
    </xf>
    <xf numFmtId="0" fontId="31" fillId="0" borderId="0" xfId="0" applyFont="1" applyFill="1" applyBorder="1" applyAlignment="1">
      <alignment vertical="top" wrapText="1"/>
    </xf>
    <xf numFmtId="0" fontId="31" fillId="4" borderId="0" xfId="0" applyFont="1" applyFill="1" applyBorder="1" applyAlignment="1">
      <alignment horizontal="left" vertical="top" wrapText="1"/>
    </xf>
    <xf numFmtId="0" fontId="34" fillId="17" borderId="1" xfId="0" applyFont="1" applyFill="1" applyBorder="1" applyAlignment="1">
      <alignment horizontal="left" vertical="top" wrapText="1"/>
    </xf>
    <xf numFmtId="0" fontId="34" fillId="17" borderId="1" xfId="0" applyNumberFormat="1" applyFont="1" applyFill="1" applyBorder="1" applyAlignment="1">
      <alignment horizontal="left" vertical="top" wrapText="1"/>
    </xf>
    <xf numFmtId="43" fontId="34" fillId="17" borderId="1" xfId="1" applyFont="1" applyFill="1" applyBorder="1" applyAlignment="1">
      <alignment horizontal="left" vertical="top" wrapText="1"/>
    </xf>
    <xf numFmtId="9" fontId="34" fillId="17" borderId="1" xfId="5" applyFont="1" applyFill="1" applyBorder="1" applyAlignment="1">
      <alignment vertical="top" wrapText="1"/>
    </xf>
    <xf numFmtId="167" fontId="34" fillId="17" borderId="1" xfId="1" applyNumberFormat="1" applyFont="1" applyFill="1" applyBorder="1" applyAlignment="1">
      <alignment horizontal="right" vertical="top" wrapText="1"/>
    </xf>
    <xf numFmtId="9" fontId="34" fillId="17" borderId="1" xfId="1" applyNumberFormat="1" applyFont="1" applyFill="1" applyBorder="1" applyAlignment="1">
      <alignment horizontal="right" vertical="top" wrapText="1"/>
    </xf>
    <xf numFmtId="9" fontId="34" fillId="17" borderId="1" xfId="1" applyNumberFormat="1" applyFont="1" applyFill="1" applyBorder="1" applyAlignment="1">
      <alignment vertical="top" wrapText="1"/>
    </xf>
    <xf numFmtId="0" fontId="34" fillId="17" borderId="1" xfId="0" applyFont="1" applyFill="1" applyBorder="1" applyAlignment="1">
      <alignment vertical="top" wrapText="1"/>
    </xf>
    <xf numFmtId="0" fontId="34" fillId="0" borderId="1" xfId="0" applyFont="1" applyFill="1" applyBorder="1" applyAlignment="1">
      <alignment horizontal="center" vertical="top" wrapText="1"/>
    </xf>
    <xf numFmtId="15" fontId="34" fillId="0" borderId="1" xfId="0" applyNumberFormat="1" applyFont="1" applyBorder="1" applyAlignment="1">
      <alignment horizontal="left" vertical="top" wrapText="1"/>
    </xf>
    <xf numFmtId="43" fontId="34" fillId="0" borderId="1" xfId="64" applyFont="1" applyFill="1" applyBorder="1" applyAlignment="1">
      <alignment vertical="top" wrapText="1"/>
    </xf>
    <xf numFmtId="0" fontId="34" fillId="0" borderId="1" xfId="0" applyFont="1" applyBorder="1" applyAlignment="1">
      <alignment horizontal="center" vertical="top" wrapText="1"/>
    </xf>
    <xf numFmtId="9" fontId="34" fillId="0" borderId="1" xfId="0" applyNumberFormat="1" applyFont="1" applyBorder="1" applyAlignment="1">
      <alignment horizontal="center" vertical="top" wrapText="1"/>
    </xf>
    <xf numFmtId="0" fontId="38" fillId="0" borderId="1" xfId="0" applyFont="1" applyFill="1" applyBorder="1" applyAlignment="1">
      <alignment horizontal="left" vertical="top" wrapText="1"/>
    </xf>
    <xf numFmtId="0" fontId="34" fillId="0" borderId="2" xfId="128" applyFont="1" applyFill="1" applyBorder="1" applyAlignment="1">
      <alignment horizontal="left" vertical="top" wrapText="1"/>
    </xf>
    <xf numFmtId="16" fontId="34" fillId="0" borderId="2" xfId="0" applyNumberFormat="1" applyFont="1" applyFill="1" applyBorder="1" applyAlignment="1">
      <alignment horizontal="center" vertical="top" wrapText="1"/>
    </xf>
    <xf numFmtId="43" fontId="34" fillId="0" borderId="2" xfId="127" applyFont="1" applyFill="1" applyBorder="1" applyAlignment="1">
      <alignment horizontal="center" vertical="top" wrapText="1"/>
    </xf>
    <xf numFmtId="9" fontId="34" fillId="0" borderId="2" xfId="127" applyNumberFormat="1" applyFont="1" applyFill="1" applyBorder="1" applyAlignment="1">
      <alignment horizontal="center" vertical="top" wrapText="1"/>
    </xf>
    <xf numFmtId="2" fontId="34" fillId="0" borderId="2" xfId="127" applyNumberFormat="1" applyFont="1" applyFill="1" applyBorder="1" applyAlignment="1">
      <alignment horizontal="center" vertical="top" wrapText="1"/>
    </xf>
    <xf numFmtId="0" fontId="33" fillId="0" borderId="2" xfId="128" applyFont="1" applyFill="1" applyBorder="1" applyAlignment="1">
      <alignment horizontal="left" vertical="top" wrapText="1"/>
    </xf>
    <xf numFmtId="0" fontId="34" fillId="0" borderId="2" xfId="0" applyFont="1" applyFill="1" applyBorder="1" applyAlignment="1">
      <alignment horizontal="left" vertical="top" wrapText="1"/>
    </xf>
    <xf numFmtId="43" fontId="34" fillId="0" borderId="1" xfId="1" applyFont="1" applyFill="1" applyBorder="1" applyAlignment="1">
      <alignment vertical="top" wrapText="1"/>
    </xf>
    <xf numFmtId="0" fontId="27" fillId="4" borderId="0" xfId="0" applyFont="1" applyFill="1" applyAlignment="1">
      <alignment horizontal="left" vertical="top"/>
    </xf>
    <xf numFmtId="0" fontId="34" fillId="0" borderId="0" xfId="0" applyFont="1" applyFill="1" applyBorder="1" applyAlignment="1">
      <alignment horizontal="left" vertical="top" wrapText="1"/>
    </xf>
    <xf numFmtId="9" fontId="34" fillId="0" borderId="2" xfId="127" applyNumberFormat="1" applyFont="1" applyFill="1" applyBorder="1" applyAlignment="1">
      <alignment horizontal="right" vertical="top" wrapText="1"/>
    </xf>
    <xf numFmtId="9" fontId="34" fillId="0" borderId="2" xfId="5" applyFont="1" applyFill="1" applyBorder="1" applyAlignment="1">
      <alignment horizontal="right" vertical="top" wrapText="1"/>
    </xf>
    <xf numFmtId="0" fontId="34" fillId="18" borderId="1" xfId="0" applyFont="1" applyFill="1" applyBorder="1" applyAlignment="1">
      <alignment horizontal="left" vertical="top" wrapText="1"/>
    </xf>
    <xf numFmtId="0" fontId="34" fillId="4" borderId="1" xfId="0" applyFont="1" applyFill="1" applyBorder="1" applyAlignment="1">
      <alignment horizontal="left" vertical="top" wrapText="1"/>
    </xf>
    <xf numFmtId="0" fontId="34" fillId="4" borderId="1" xfId="34" applyFont="1" applyFill="1" applyBorder="1" applyAlignment="1">
      <alignment horizontal="left" vertical="top" wrapText="1"/>
    </xf>
    <xf numFmtId="0" fontId="34" fillId="0" borderId="1" xfId="64" applyNumberFormat="1" applyFont="1" applyFill="1" applyBorder="1" applyAlignment="1">
      <alignment horizontal="center" vertical="top" wrapText="1"/>
    </xf>
    <xf numFmtId="0" fontId="34" fillId="4" borderId="1" xfId="0" applyFont="1" applyFill="1" applyBorder="1" applyAlignment="1">
      <alignment horizontal="center" vertical="top" wrapText="1"/>
    </xf>
    <xf numFmtId="43" fontId="34" fillId="4" borderId="1" xfId="1" applyFont="1" applyFill="1" applyBorder="1" applyAlignment="1">
      <alignment horizontal="center" vertical="top" wrapText="1"/>
    </xf>
    <xf numFmtId="0" fontId="31" fillId="13" borderId="2" xfId="0" applyFont="1" applyFill="1" applyBorder="1" applyAlignment="1">
      <alignment horizontal="center" vertical="center" wrapText="1"/>
    </xf>
    <xf numFmtId="43" fontId="34" fillId="0" borderId="2" xfId="1" applyFont="1" applyFill="1" applyBorder="1" applyAlignment="1">
      <alignment horizontal="center" vertical="top" wrapText="1"/>
    </xf>
    <xf numFmtId="9" fontId="34" fillId="0" borderId="2" xfId="5" applyFont="1" applyFill="1" applyBorder="1" applyAlignment="1">
      <alignment vertical="top" wrapText="1"/>
    </xf>
    <xf numFmtId="43" fontId="34" fillId="0" borderId="2" xfId="64" applyFont="1" applyFill="1" applyBorder="1" applyAlignment="1">
      <alignment horizontal="center" vertical="top" wrapText="1"/>
    </xf>
    <xf numFmtId="0" fontId="34" fillId="4" borderId="1" xfId="65" applyFont="1" applyFill="1" applyBorder="1" applyAlignment="1">
      <alignment horizontal="left" vertical="top" wrapText="1"/>
    </xf>
    <xf numFmtId="0" fontId="34" fillId="0" borderId="1" xfId="0" applyFont="1" applyBorder="1" applyAlignment="1">
      <alignment horizontal="center" vertical="top"/>
    </xf>
    <xf numFmtId="43" fontId="34" fillId="0" borderId="1" xfId="1" applyFont="1" applyBorder="1" applyAlignment="1">
      <alignment horizontal="center" vertical="top" wrapText="1"/>
    </xf>
    <xf numFmtId="0" fontId="34" fillId="0" borderId="6" xfId="135" applyFont="1" applyFill="1" applyBorder="1" applyAlignment="1">
      <alignment horizontal="center" vertical="top"/>
    </xf>
    <xf numFmtId="0" fontId="34" fillId="0" borderId="7" xfId="0" applyFont="1" applyFill="1" applyBorder="1" applyAlignment="1">
      <alignment horizontal="center" vertical="top"/>
    </xf>
    <xf numFmtId="0" fontId="34" fillId="0" borderId="6" xfId="0" applyFont="1" applyFill="1" applyBorder="1" applyAlignment="1">
      <alignment horizontal="center" vertical="top"/>
    </xf>
    <xf numFmtId="0" fontId="39" fillId="0" borderId="17" xfId="0" applyFont="1" applyBorder="1" applyAlignment="1">
      <alignment horizontal="center" vertical="top"/>
    </xf>
    <xf numFmtId="0" fontId="39" fillId="0" borderId="20" xfId="0" applyFont="1" applyBorder="1" applyAlignment="1">
      <alignment horizontal="center" vertical="top"/>
    </xf>
    <xf numFmtId="0" fontId="31" fillId="0" borderId="0" xfId="0" applyFont="1" applyFill="1" applyBorder="1" applyAlignment="1">
      <alignment horizontal="center" vertical="top" wrapText="1"/>
    </xf>
    <xf numFmtId="0" fontId="24" fillId="0" borderId="0" xfId="0" applyFont="1" applyFill="1" applyBorder="1" applyAlignment="1">
      <alignment horizontal="center" vertical="top" wrapText="1"/>
    </xf>
    <xf numFmtId="43" fontId="34" fillId="0" borderId="0" xfId="1" applyFont="1" applyAlignment="1">
      <alignment horizontal="left" vertical="top"/>
    </xf>
    <xf numFmtId="0" fontId="31" fillId="19" borderId="6" xfId="0" applyFont="1" applyFill="1" applyBorder="1" applyAlignment="1">
      <alignment horizontal="left" vertical="center"/>
    </xf>
    <xf numFmtId="0" fontId="31" fillId="19" borderId="24" xfId="0" applyFont="1" applyFill="1" applyBorder="1" applyAlignment="1">
      <alignment vertical="center"/>
    </xf>
    <xf numFmtId="0" fontId="31" fillId="19" borderId="25" xfId="0" applyFont="1" applyFill="1" applyBorder="1" applyAlignment="1">
      <alignment vertical="center"/>
    </xf>
    <xf numFmtId="9" fontId="42" fillId="20" borderId="1" xfId="1" applyNumberFormat="1" applyFont="1" applyFill="1" applyBorder="1" applyAlignment="1">
      <alignment vertical="top" wrapText="1"/>
    </xf>
    <xf numFmtId="43" fontId="31" fillId="20" borderId="1" xfId="1" applyFont="1" applyFill="1" applyBorder="1" applyAlignment="1">
      <alignment horizontal="right" vertical="top" wrapText="1"/>
    </xf>
    <xf numFmtId="9" fontId="42" fillId="20" borderId="1" xfId="1" applyNumberFormat="1" applyFont="1" applyFill="1" applyBorder="1" applyAlignment="1">
      <alignment horizontal="left" vertical="top" wrapText="1"/>
    </xf>
    <xf numFmtId="0" fontId="42" fillId="20" borderId="1" xfId="34" applyFont="1" applyFill="1" applyBorder="1" applyAlignment="1">
      <alignment horizontal="left" vertical="top" wrapText="1"/>
    </xf>
    <xf numFmtId="0" fontId="42" fillId="20" borderId="1" xfId="0" applyFont="1" applyFill="1" applyBorder="1" applyAlignment="1">
      <alignment horizontal="left" vertical="top" wrapText="1"/>
    </xf>
    <xf numFmtId="0" fontId="31" fillId="20" borderId="1" xfId="0" applyFont="1" applyFill="1" applyBorder="1" applyAlignment="1">
      <alignment horizontal="left" vertical="top" wrapText="1"/>
    </xf>
    <xf numFmtId="0" fontId="42" fillId="20" borderId="1" xfId="2" applyFont="1" applyFill="1" applyBorder="1" applyAlignment="1">
      <alignment horizontal="left" vertical="top" wrapText="1"/>
    </xf>
    <xf numFmtId="43" fontId="31" fillId="20" borderId="1" xfId="1" applyFont="1" applyFill="1" applyBorder="1" applyAlignment="1">
      <alignment vertical="top" wrapText="1"/>
    </xf>
    <xf numFmtId="0" fontId="31" fillId="20" borderId="1" xfId="0" applyFont="1" applyFill="1" applyBorder="1" applyAlignment="1">
      <alignment vertical="top" wrapText="1"/>
    </xf>
    <xf numFmtId="0" fontId="34" fillId="4" borderId="1" xfId="0" applyFont="1" applyFill="1" applyBorder="1" applyAlignment="1">
      <alignment horizontal="left" vertical="top" wrapText="1"/>
    </xf>
    <xf numFmtId="0" fontId="34" fillId="0" borderId="24" xfId="0" applyFont="1" applyBorder="1" applyAlignment="1">
      <alignment horizontal="center" vertical="top"/>
    </xf>
    <xf numFmtId="0" fontId="34" fillId="0" borderId="3" xfId="0" applyFont="1" applyFill="1" applyBorder="1" applyAlignment="1">
      <alignment horizontal="left" vertical="top" wrapText="1"/>
    </xf>
    <xf numFmtId="0" fontId="34" fillId="0" borderId="1" xfId="0" quotePrefix="1" applyFont="1" applyFill="1" applyBorder="1" applyAlignment="1">
      <alignment horizontal="left" vertical="top" wrapText="1"/>
    </xf>
    <xf numFmtId="16" fontId="34" fillId="0" borderId="1" xfId="0" quotePrefix="1" applyNumberFormat="1" applyFont="1" applyFill="1" applyBorder="1" applyAlignment="1">
      <alignment horizontal="left" vertical="top" wrapText="1"/>
    </xf>
    <xf numFmtId="43" fontId="34" fillId="4" borderId="2" xfId="64" applyFont="1" applyFill="1" applyBorder="1" applyAlignment="1">
      <alignment horizontal="center" vertical="top" wrapText="1"/>
    </xf>
    <xf numFmtId="43" fontId="34" fillId="4" borderId="1" xfId="64" applyFont="1" applyFill="1" applyBorder="1" applyAlignment="1">
      <alignment horizontal="left" vertical="top" wrapText="1"/>
    </xf>
    <xf numFmtId="43" fontId="31" fillId="20" borderId="1" xfId="1" applyFont="1" applyFill="1" applyBorder="1" applyAlignment="1">
      <alignment horizontal="left" vertical="top" wrapText="1"/>
    </xf>
    <xf numFmtId="43" fontId="31" fillId="4" borderId="0" xfId="1" applyFont="1" applyFill="1" applyBorder="1" applyAlignment="1">
      <alignment horizontal="left" vertical="top" wrapText="1"/>
    </xf>
    <xf numFmtId="43" fontId="31" fillId="17" borderId="1" xfId="1" applyFont="1" applyFill="1" applyBorder="1" applyAlignment="1">
      <alignment horizontal="left" vertical="top" wrapText="1"/>
    </xf>
    <xf numFmtId="43" fontId="24" fillId="4" borderId="0" xfId="1" applyFont="1" applyFill="1" applyBorder="1" applyAlignment="1">
      <alignment horizontal="left" vertical="top" wrapText="1"/>
    </xf>
    <xf numFmtId="43" fontId="34" fillId="4" borderId="1" xfId="64" applyNumberFormat="1" applyFont="1" applyFill="1" applyBorder="1" applyAlignment="1">
      <alignment horizontal="left" vertical="top" wrapText="1"/>
    </xf>
    <xf numFmtId="43" fontId="31" fillId="4" borderId="1" xfId="1" applyNumberFormat="1" applyFont="1" applyFill="1" applyBorder="1" applyAlignment="1">
      <alignment horizontal="left" vertical="top" wrapText="1"/>
    </xf>
    <xf numFmtId="0" fontId="34" fillId="4" borderId="1" xfId="65" applyFont="1" applyFill="1" applyBorder="1" applyAlignment="1">
      <alignment horizontal="left" vertical="top" wrapText="1"/>
    </xf>
    <xf numFmtId="0" fontId="34" fillId="4" borderId="1" xfId="0" applyFont="1" applyFill="1" applyBorder="1" applyAlignment="1">
      <alignment horizontal="left" vertical="top" wrapText="1"/>
    </xf>
    <xf numFmtId="0" fontId="34" fillId="4" borderId="26" xfId="0" applyFont="1" applyFill="1" applyBorder="1" applyAlignment="1">
      <alignment horizontal="left" vertical="top" wrapText="1"/>
    </xf>
    <xf numFmtId="0" fontId="31" fillId="20" borderId="1" xfId="0" applyFont="1" applyFill="1" applyBorder="1" applyAlignment="1">
      <alignment horizontal="left" vertical="top"/>
    </xf>
    <xf numFmtId="0" fontId="31" fillId="19" borderId="1" xfId="0" applyFont="1" applyFill="1" applyBorder="1" applyAlignment="1">
      <alignment horizontal="left" vertical="center"/>
    </xf>
    <xf numFmtId="0" fontId="31" fillId="0" borderId="3" xfId="0" applyFont="1" applyFill="1" applyBorder="1" applyAlignment="1">
      <alignment horizontal="left" vertical="top" wrapText="1"/>
    </xf>
    <xf numFmtId="0" fontId="31" fillId="0" borderId="4" xfId="0" applyFont="1" applyFill="1" applyBorder="1" applyAlignment="1">
      <alignment horizontal="left" vertical="top" wrapText="1"/>
    </xf>
    <xf numFmtId="0" fontId="31" fillId="0" borderId="15" xfId="0" applyFont="1" applyFill="1" applyBorder="1" applyAlignment="1">
      <alignment horizontal="left" vertical="top" wrapText="1"/>
    </xf>
    <xf numFmtId="0" fontId="31" fillId="16" borderId="3" xfId="65" applyFont="1" applyFill="1" applyBorder="1" applyAlignment="1">
      <alignment horizontal="left" vertical="top" wrapText="1"/>
    </xf>
    <xf numFmtId="0" fontId="31" fillId="16" borderId="4" xfId="65" applyFont="1" applyFill="1" applyBorder="1" applyAlignment="1">
      <alignment horizontal="left" vertical="top" wrapText="1"/>
    </xf>
    <xf numFmtId="0" fontId="31" fillId="16" borderId="15" xfId="65" applyFont="1" applyFill="1" applyBorder="1" applyAlignment="1">
      <alignment horizontal="left" vertical="top" wrapText="1"/>
    </xf>
    <xf numFmtId="0" fontId="31" fillId="17" borderId="4" xfId="0" applyFont="1" applyFill="1" applyBorder="1" applyAlignment="1">
      <alignment horizontal="left" vertical="top"/>
    </xf>
    <xf numFmtId="0" fontId="34" fillId="4" borderId="1" xfId="65" applyFont="1" applyFill="1" applyBorder="1" applyAlignment="1">
      <alignment horizontal="left" vertical="top" wrapText="1"/>
    </xf>
    <xf numFmtId="0" fontId="34" fillId="4" borderId="1" xfId="0" applyFont="1" applyFill="1" applyBorder="1" applyAlignment="1">
      <alignment horizontal="left" vertical="top" wrapText="1"/>
    </xf>
    <xf numFmtId="0" fontId="31" fillId="17" borderId="16" xfId="0" applyFont="1" applyFill="1" applyBorder="1" applyAlignment="1">
      <alignment horizontal="left" vertical="top"/>
    </xf>
    <xf numFmtId="0" fontId="31" fillId="17" borderId="0" xfId="0" applyFont="1" applyFill="1" applyBorder="1" applyAlignment="1">
      <alignment horizontal="left" vertical="top"/>
    </xf>
    <xf numFmtId="43" fontId="34" fillId="0" borderId="2" xfId="64" applyFont="1" applyFill="1" applyBorder="1" applyAlignment="1">
      <alignment horizontal="center" vertical="top" wrapText="1"/>
    </xf>
    <xf numFmtId="43" fontId="34" fillId="0" borderId="5" xfId="64" applyFont="1" applyFill="1" applyBorder="1" applyAlignment="1">
      <alignment horizontal="center" vertical="top" wrapText="1"/>
    </xf>
    <xf numFmtId="0" fontId="34" fillId="4" borderId="2" xfId="34" applyFont="1" applyFill="1" applyBorder="1" applyAlignment="1">
      <alignment horizontal="left" vertical="top" wrapText="1"/>
    </xf>
    <xf numFmtId="0" fontId="34" fillId="4" borderId="5" xfId="34" applyFont="1" applyFill="1" applyBorder="1" applyAlignment="1">
      <alignment horizontal="left" vertical="top" wrapText="1"/>
    </xf>
    <xf numFmtId="0" fontId="34" fillId="4" borderId="1" xfId="34" applyFont="1" applyFill="1" applyBorder="1" applyAlignment="1">
      <alignment horizontal="left" vertical="top" wrapText="1"/>
    </xf>
    <xf numFmtId="0" fontId="34" fillId="0" borderId="1" xfId="0" applyFont="1" applyBorder="1" applyAlignment="1">
      <alignment horizontal="center" vertical="top"/>
    </xf>
    <xf numFmtId="0" fontId="34" fillId="0" borderId="1" xfId="64" applyNumberFormat="1" applyFont="1" applyFill="1" applyBorder="1" applyAlignment="1">
      <alignment horizontal="center" vertical="top" wrapText="1"/>
    </xf>
    <xf numFmtId="0" fontId="34" fillId="4" borderId="1" xfId="0" applyFont="1" applyFill="1" applyBorder="1" applyAlignment="1">
      <alignment horizontal="center" vertical="top" wrapText="1"/>
    </xf>
    <xf numFmtId="0" fontId="42" fillId="13" borderId="8" xfId="0" applyFont="1" applyFill="1" applyBorder="1" applyAlignment="1">
      <alignment horizontal="center" vertical="center" wrapText="1"/>
    </xf>
    <xf numFmtId="0" fontId="42" fillId="13" borderId="1" xfId="0" applyFont="1" applyFill="1" applyBorder="1" applyAlignment="1">
      <alignment horizontal="center" vertical="center" wrapText="1"/>
    </xf>
    <xf numFmtId="0" fontId="42" fillId="13" borderId="2" xfId="0" applyFont="1" applyFill="1" applyBorder="1" applyAlignment="1">
      <alignment horizontal="center" vertical="center" wrapText="1"/>
    </xf>
    <xf numFmtId="0" fontId="42" fillId="13" borderId="11" xfId="0" applyFont="1" applyFill="1" applyBorder="1" applyAlignment="1">
      <alignment horizontal="center" vertical="center" wrapText="1"/>
    </xf>
    <xf numFmtId="0" fontId="42" fillId="13" borderId="9" xfId="0" applyFont="1" applyFill="1" applyBorder="1" applyAlignment="1">
      <alignment horizontal="center" vertical="center" wrapText="1"/>
    </xf>
    <xf numFmtId="0" fontId="42" fillId="13" borderId="13" xfId="0" applyFont="1" applyFill="1" applyBorder="1" applyAlignment="1">
      <alignment horizontal="center" vertical="center" wrapText="1"/>
    </xf>
    <xf numFmtId="0" fontId="31" fillId="13" borderId="1" xfId="0" applyFont="1" applyFill="1" applyBorder="1" applyAlignment="1">
      <alignment horizontal="center" vertical="center" wrapText="1"/>
    </xf>
    <xf numFmtId="0" fontId="31" fillId="13" borderId="2" xfId="0" applyFont="1" applyFill="1" applyBorder="1" applyAlignment="1">
      <alignment horizontal="center" vertical="center" wrapText="1"/>
    </xf>
    <xf numFmtId="0" fontId="43" fillId="13" borderId="1" xfId="0" applyFont="1" applyFill="1" applyBorder="1" applyAlignment="1">
      <alignment horizontal="center" vertical="center" wrapText="1"/>
    </xf>
    <xf numFmtId="0" fontId="43" fillId="13" borderId="2" xfId="0" applyFont="1" applyFill="1" applyBorder="1" applyAlignment="1">
      <alignment horizontal="center" vertical="center" wrapText="1"/>
    </xf>
    <xf numFmtId="0" fontId="31" fillId="14" borderId="21" xfId="0" applyFont="1" applyFill="1" applyBorder="1" applyAlignment="1">
      <alignment horizontal="center" vertical="center" wrapText="1"/>
    </xf>
    <xf numFmtId="0" fontId="31" fillId="14" borderId="22" xfId="0" applyFont="1" applyFill="1" applyBorder="1" applyAlignment="1">
      <alignment horizontal="center" vertical="center" wrapText="1"/>
    </xf>
    <xf numFmtId="0" fontId="31" fillId="14" borderId="23" xfId="0" applyFont="1" applyFill="1" applyBorder="1" applyAlignment="1">
      <alignment horizontal="center" vertical="center" wrapText="1"/>
    </xf>
    <xf numFmtId="43" fontId="34" fillId="4" borderId="1" xfId="1" applyFont="1" applyFill="1" applyBorder="1" applyAlignment="1">
      <alignment horizontal="center" vertical="top" wrapText="1"/>
    </xf>
    <xf numFmtId="43" fontId="31" fillId="12" borderId="3" xfId="1" applyFont="1" applyFill="1" applyBorder="1" applyAlignment="1">
      <alignment horizontal="center" vertical="center" wrapText="1"/>
    </xf>
    <xf numFmtId="43" fontId="31" fillId="12" borderId="4" xfId="1" applyFont="1" applyFill="1" applyBorder="1" applyAlignment="1">
      <alignment horizontal="center" vertical="center" wrapText="1"/>
    </xf>
    <xf numFmtId="43" fontId="31" fillId="12" borderId="15" xfId="1" applyFont="1" applyFill="1" applyBorder="1" applyAlignment="1">
      <alignment horizontal="center" vertical="center" wrapText="1"/>
    </xf>
    <xf numFmtId="43" fontId="44" fillId="13" borderId="1" xfId="1" applyFont="1" applyFill="1" applyBorder="1" applyAlignment="1">
      <alignment horizontal="center" vertical="center" wrapText="1"/>
    </xf>
    <xf numFmtId="43" fontId="44" fillId="13" borderId="2" xfId="1" applyFont="1" applyFill="1" applyBorder="1" applyAlignment="1">
      <alignment horizontal="center" vertical="center" wrapText="1"/>
    </xf>
    <xf numFmtId="0" fontId="32" fillId="0" borderId="14" xfId="0" applyFont="1" applyBorder="1" applyAlignment="1">
      <alignment horizontal="center" vertical="center" wrapText="1"/>
    </xf>
    <xf numFmtId="0" fontId="34" fillId="13" borderId="10" xfId="0" applyFont="1" applyFill="1" applyBorder="1" applyAlignment="1">
      <alignment horizontal="center" vertical="center"/>
    </xf>
    <xf numFmtId="0" fontId="34" fillId="13" borderId="7" xfId="0" applyFont="1" applyFill="1" applyBorder="1" applyAlignment="1">
      <alignment horizontal="center" vertical="center"/>
    </xf>
    <xf numFmtId="0" fontId="34" fillId="13" borderId="12" xfId="0" applyFont="1" applyFill="1" applyBorder="1" applyAlignment="1">
      <alignment horizontal="center" vertical="center"/>
    </xf>
    <xf numFmtId="0" fontId="31" fillId="13" borderId="8" xfId="0" applyFont="1" applyFill="1" applyBorder="1" applyAlignment="1">
      <alignment horizontal="center" vertical="center" wrapText="1"/>
    </xf>
    <xf numFmtId="43" fontId="31" fillId="13" borderId="8" xfId="1" applyFont="1" applyFill="1" applyBorder="1" applyAlignment="1">
      <alignment horizontal="center" vertical="center" wrapText="1"/>
    </xf>
    <xf numFmtId="43" fontId="31" fillId="13" borderId="1" xfId="1" applyFont="1" applyFill="1" applyBorder="1" applyAlignment="1">
      <alignment horizontal="center" vertical="center" wrapText="1"/>
    </xf>
    <xf numFmtId="43" fontId="31" fillId="13" borderId="2" xfId="1" applyFont="1" applyFill="1" applyBorder="1" applyAlignment="1">
      <alignment horizontal="center" vertical="center" wrapText="1"/>
    </xf>
    <xf numFmtId="0" fontId="21" fillId="6" borderId="1" xfId="41" applyFont="1" applyFill="1" applyBorder="1" applyAlignment="1">
      <alignment horizontal="left" vertical="center"/>
    </xf>
    <xf numFmtId="0" fontId="11" fillId="2" borderId="4" xfId="41" applyFont="1" applyFill="1" applyBorder="1" applyAlignment="1">
      <alignment horizontal="center" vertical="center"/>
    </xf>
    <xf numFmtId="0" fontId="19" fillId="2" borderId="1" xfId="41" applyFont="1" applyFill="1" applyBorder="1" applyAlignment="1">
      <alignment horizontal="center" vertical="center" wrapText="1"/>
    </xf>
    <xf numFmtId="0" fontId="19" fillId="2" borderId="2" xfId="41" applyFont="1" applyFill="1" applyBorder="1" applyAlignment="1">
      <alignment horizontal="right" vertical="center" wrapText="1"/>
    </xf>
    <xf numFmtId="0" fontId="19" fillId="2" borderId="5" xfId="41" applyFont="1" applyFill="1" applyBorder="1" applyAlignment="1">
      <alignment horizontal="right" vertical="center" wrapText="1"/>
    </xf>
    <xf numFmtId="0" fontId="19" fillId="2" borderId="1" xfId="41" applyNumberFormat="1" applyFont="1" applyFill="1" applyBorder="1" applyAlignment="1">
      <alignment horizontal="center" vertical="center" wrapText="1"/>
    </xf>
    <xf numFmtId="0" fontId="9" fillId="0" borderId="0" xfId="41" applyFont="1" applyBorder="1" applyAlignment="1">
      <alignment horizontal="center" vertical="center" wrapText="1"/>
    </xf>
    <xf numFmtId="0" fontId="19" fillId="2" borderId="2" xfId="41" applyFont="1" applyFill="1" applyBorder="1" applyAlignment="1">
      <alignment horizontal="center" vertical="center" wrapText="1"/>
    </xf>
    <xf numFmtId="0" fontId="19" fillId="2" borderId="5" xfId="41" applyFont="1" applyFill="1" applyBorder="1" applyAlignment="1">
      <alignment horizontal="center" vertical="center" wrapText="1"/>
    </xf>
  </cellXfs>
  <cellStyles count="137">
    <cellStyle name="Comma" xfId="1" builtinId="3"/>
    <cellStyle name="Comma 2" xfId="4" xr:uid="{00000000-0005-0000-0000-000001000000}"/>
    <cellStyle name="Comma 2 2" xfId="8" xr:uid="{00000000-0005-0000-0000-000002000000}"/>
    <cellStyle name="Comma 2 2 2" xfId="33" xr:uid="{00000000-0005-0000-0000-000003000000}"/>
    <cellStyle name="Comma 2 2 2 2" xfId="64" xr:uid="{00000000-0005-0000-0000-000004000000}"/>
    <cellStyle name="Comma 2 2 2 2 2" xfId="127" xr:uid="{00000000-0005-0000-0000-000005000000}"/>
    <cellStyle name="Comma 2 2 2 3" xfId="96" xr:uid="{00000000-0005-0000-0000-000006000000}"/>
    <cellStyle name="Comma 2 2 3" xfId="50" xr:uid="{00000000-0005-0000-0000-000007000000}"/>
    <cellStyle name="Comma 2 2 3 2" xfId="113" xr:uid="{00000000-0005-0000-0000-000008000000}"/>
    <cellStyle name="Comma 2 2 4" xfId="82" xr:uid="{00000000-0005-0000-0000-000009000000}"/>
    <cellStyle name="Comma 2 3" xfId="29" xr:uid="{00000000-0005-0000-0000-00000A000000}"/>
    <cellStyle name="Comma 2 3 2" xfId="60" xr:uid="{00000000-0005-0000-0000-00000B000000}"/>
    <cellStyle name="Comma 2 3 2 2" xfId="123" xr:uid="{00000000-0005-0000-0000-00000C000000}"/>
    <cellStyle name="Comma 2 3 3" xfId="92" xr:uid="{00000000-0005-0000-0000-00000D000000}"/>
    <cellStyle name="Comma 2 4" xfId="46" xr:uid="{00000000-0005-0000-0000-00000E000000}"/>
    <cellStyle name="Comma 2 4 2" xfId="109" xr:uid="{00000000-0005-0000-0000-00000F000000}"/>
    <cellStyle name="Comma 2 5" xfId="78" xr:uid="{00000000-0005-0000-0000-000010000000}"/>
    <cellStyle name="Comma 3" xfId="7" xr:uid="{00000000-0005-0000-0000-000011000000}"/>
    <cellStyle name="Comma 3 2" xfId="32" xr:uid="{00000000-0005-0000-0000-000012000000}"/>
    <cellStyle name="Comma 3 2 2" xfId="63" xr:uid="{00000000-0005-0000-0000-000013000000}"/>
    <cellStyle name="Comma 3 2 2 2" xfId="126" xr:uid="{00000000-0005-0000-0000-000014000000}"/>
    <cellStyle name="Comma 3 2 3" xfId="95" xr:uid="{00000000-0005-0000-0000-000015000000}"/>
    <cellStyle name="Comma 3 3" xfId="49" xr:uid="{00000000-0005-0000-0000-000016000000}"/>
    <cellStyle name="Comma 3 3 2" xfId="112" xr:uid="{00000000-0005-0000-0000-000017000000}"/>
    <cellStyle name="Comma 3 4" xfId="81" xr:uid="{00000000-0005-0000-0000-000018000000}"/>
    <cellStyle name="Comma 4" xfId="9" xr:uid="{00000000-0005-0000-0000-000019000000}"/>
    <cellStyle name="Comma 5" xfId="26" xr:uid="{00000000-0005-0000-0000-00001A000000}"/>
    <cellStyle name="Comma 5 2" xfId="57" xr:uid="{00000000-0005-0000-0000-00001B000000}"/>
    <cellStyle name="Comma 5 2 2" xfId="120" xr:uid="{00000000-0005-0000-0000-00001C000000}"/>
    <cellStyle name="Comma 5 3" xfId="89" xr:uid="{00000000-0005-0000-0000-00001D000000}"/>
    <cellStyle name="Comma 6" xfId="40" xr:uid="{00000000-0005-0000-0000-00001E000000}"/>
    <cellStyle name="Comma 6 2" xfId="71" xr:uid="{00000000-0005-0000-0000-00001F000000}"/>
    <cellStyle name="Comma 6 2 2" xfId="134" xr:uid="{00000000-0005-0000-0000-000020000000}"/>
    <cellStyle name="Comma 6 3" xfId="103" xr:uid="{00000000-0005-0000-0000-000021000000}"/>
    <cellStyle name="Comma 7" xfId="42" xr:uid="{00000000-0005-0000-0000-000022000000}"/>
    <cellStyle name="Comma 7 2" xfId="73" xr:uid="{00000000-0005-0000-0000-000023000000}"/>
    <cellStyle name="Comma 7 2 2" xfId="136" xr:uid="{00000000-0005-0000-0000-000024000000}"/>
    <cellStyle name="Comma 7 3" xfId="105" xr:uid="{00000000-0005-0000-0000-000025000000}"/>
    <cellStyle name="Comma 8" xfId="43" xr:uid="{00000000-0005-0000-0000-000026000000}"/>
    <cellStyle name="Comma 8 2" xfId="106" xr:uid="{00000000-0005-0000-0000-000027000000}"/>
    <cellStyle name="Comma 9" xfId="75" xr:uid="{00000000-0005-0000-0000-000028000000}"/>
    <cellStyle name="Excel Built-in Comma" xfId="10" xr:uid="{00000000-0005-0000-0000-000029000000}"/>
    <cellStyle name="Excel_BuiltIn_Good" xfId="11" xr:uid="{00000000-0005-0000-0000-00002A000000}"/>
    <cellStyle name="Normal" xfId="0" builtinId="0"/>
    <cellStyle name="Normal 10" xfId="41" xr:uid="{00000000-0005-0000-0000-00002C000000}"/>
    <cellStyle name="Normal 10 2" xfId="72" xr:uid="{00000000-0005-0000-0000-00002D000000}"/>
    <cellStyle name="Normal 10 2 2" xfId="135" xr:uid="{00000000-0005-0000-0000-00002E000000}"/>
    <cellStyle name="Normal 10 3" xfId="104" xr:uid="{00000000-0005-0000-0000-00002F000000}"/>
    <cellStyle name="Normal 11" xfId="74" xr:uid="{00000000-0005-0000-0000-000030000000}"/>
    <cellStyle name="Normal 2" xfId="2" xr:uid="{00000000-0005-0000-0000-000031000000}"/>
    <cellStyle name="Normal 2 2" xfId="12" xr:uid="{00000000-0005-0000-0000-000032000000}"/>
    <cellStyle name="Normal 2 2 2" xfId="34" xr:uid="{00000000-0005-0000-0000-000033000000}"/>
    <cellStyle name="Normal 2 2 2 2" xfId="65" xr:uid="{00000000-0005-0000-0000-000034000000}"/>
    <cellStyle name="Normal 2 2 2 2 2" xfId="128" xr:uid="{00000000-0005-0000-0000-000035000000}"/>
    <cellStyle name="Normal 2 2 2 3" xfId="97" xr:uid="{00000000-0005-0000-0000-000036000000}"/>
    <cellStyle name="Normal 2 2 3" xfId="51" xr:uid="{00000000-0005-0000-0000-000037000000}"/>
    <cellStyle name="Normal 2 2 3 2" xfId="114" xr:uid="{00000000-0005-0000-0000-000038000000}"/>
    <cellStyle name="Normal 2 2 4" xfId="83" xr:uid="{00000000-0005-0000-0000-000039000000}"/>
    <cellStyle name="Normal 2 3" xfId="13" xr:uid="{00000000-0005-0000-0000-00003A000000}"/>
    <cellStyle name="Normal 2 4" xfId="27" xr:uid="{00000000-0005-0000-0000-00003B000000}"/>
    <cellStyle name="Normal 2 4 2" xfId="58" xr:uid="{00000000-0005-0000-0000-00003C000000}"/>
    <cellStyle name="Normal 2 4 2 2" xfId="121" xr:uid="{00000000-0005-0000-0000-00003D000000}"/>
    <cellStyle name="Normal 2 4 3" xfId="90" xr:uid="{00000000-0005-0000-0000-00003E000000}"/>
    <cellStyle name="Normal 2 5" xfId="44" xr:uid="{00000000-0005-0000-0000-00003F000000}"/>
    <cellStyle name="Normal 2 5 2" xfId="107" xr:uid="{00000000-0005-0000-0000-000040000000}"/>
    <cellStyle name="Normal 2 6" xfId="76" xr:uid="{00000000-0005-0000-0000-000041000000}"/>
    <cellStyle name="Normal 3" xfId="6" xr:uid="{00000000-0005-0000-0000-000042000000}"/>
    <cellStyle name="Normal 3 2" xfId="31" xr:uid="{00000000-0005-0000-0000-000043000000}"/>
    <cellStyle name="Normal 3 2 2" xfId="62" xr:uid="{00000000-0005-0000-0000-000044000000}"/>
    <cellStyle name="Normal 3 2 2 2" xfId="125" xr:uid="{00000000-0005-0000-0000-000045000000}"/>
    <cellStyle name="Normal 3 2 3" xfId="94" xr:uid="{00000000-0005-0000-0000-000046000000}"/>
    <cellStyle name="Normal 3 3" xfId="48" xr:uid="{00000000-0005-0000-0000-000047000000}"/>
    <cellStyle name="Normal 3 3 2" xfId="111" xr:uid="{00000000-0005-0000-0000-000048000000}"/>
    <cellStyle name="Normal 3 4" xfId="80" xr:uid="{00000000-0005-0000-0000-000049000000}"/>
    <cellStyle name="Normal 4" xfId="14" xr:uid="{00000000-0005-0000-0000-00004A000000}"/>
    <cellStyle name="Normal 4 2" xfId="35" xr:uid="{00000000-0005-0000-0000-00004B000000}"/>
    <cellStyle name="Normal 4 2 2" xfId="66" xr:uid="{00000000-0005-0000-0000-00004C000000}"/>
    <cellStyle name="Normal 4 2 2 2" xfId="129" xr:uid="{00000000-0005-0000-0000-00004D000000}"/>
    <cellStyle name="Normal 4 2 3" xfId="98" xr:uid="{00000000-0005-0000-0000-00004E000000}"/>
    <cellStyle name="Normal 4 3" xfId="52" xr:uid="{00000000-0005-0000-0000-00004F000000}"/>
    <cellStyle name="Normal 4 3 2" xfId="115" xr:uid="{00000000-0005-0000-0000-000050000000}"/>
    <cellStyle name="Normal 4 4" xfId="84" xr:uid="{00000000-0005-0000-0000-000051000000}"/>
    <cellStyle name="Normal 5" xfId="15" xr:uid="{00000000-0005-0000-0000-000052000000}"/>
    <cellStyle name="Normal 5 2" xfId="16" xr:uid="{00000000-0005-0000-0000-000053000000}"/>
    <cellStyle name="Normal 5 3" xfId="17" xr:uid="{00000000-0005-0000-0000-000054000000}"/>
    <cellStyle name="Normal 6" xfId="18" xr:uid="{00000000-0005-0000-0000-000055000000}"/>
    <cellStyle name="Normal 6 2" xfId="36" xr:uid="{00000000-0005-0000-0000-000056000000}"/>
    <cellStyle name="Normal 6 2 2" xfId="67" xr:uid="{00000000-0005-0000-0000-000057000000}"/>
    <cellStyle name="Normal 6 2 2 2" xfId="130" xr:uid="{00000000-0005-0000-0000-000058000000}"/>
    <cellStyle name="Normal 6 2 3" xfId="99" xr:uid="{00000000-0005-0000-0000-000059000000}"/>
    <cellStyle name="Normal 6 3" xfId="53" xr:uid="{00000000-0005-0000-0000-00005A000000}"/>
    <cellStyle name="Normal 6 3 2" xfId="116" xr:uid="{00000000-0005-0000-0000-00005B000000}"/>
    <cellStyle name="Normal 6 4" xfId="85" xr:uid="{00000000-0005-0000-0000-00005C000000}"/>
    <cellStyle name="Normal 7" xfId="19" xr:uid="{00000000-0005-0000-0000-00005D000000}"/>
    <cellStyle name="Normal 8" xfId="25" xr:uid="{00000000-0005-0000-0000-00005E000000}"/>
    <cellStyle name="Normal 8 2" xfId="56" xr:uid="{00000000-0005-0000-0000-00005F000000}"/>
    <cellStyle name="Normal 8 2 2" xfId="119" xr:uid="{00000000-0005-0000-0000-000060000000}"/>
    <cellStyle name="Normal 8 3" xfId="88" xr:uid="{00000000-0005-0000-0000-000061000000}"/>
    <cellStyle name="Normal 9" xfId="39" xr:uid="{00000000-0005-0000-0000-000062000000}"/>
    <cellStyle name="Normal 9 2" xfId="70" xr:uid="{00000000-0005-0000-0000-000063000000}"/>
    <cellStyle name="Normal 9 2 2" xfId="133" xr:uid="{00000000-0005-0000-0000-000064000000}"/>
    <cellStyle name="Normal 9 3" xfId="102" xr:uid="{00000000-0005-0000-0000-000065000000}"/>
    <cellStyle name="Percent" xfId="5" builtinId="5"/>
    <cellStyle name="Percent 2" xfId="3" xr:uid="{00000000-0005-0000-0000-000067000000}"/>
    <cellStyle name="Percent 2 2" xfId="20" xr:uid="{00000000-0005-0000-0000-000068000000}"/>
    <cellStyle name="Percent 2 2 2" xfId="37" xr:uid="{00000000-0005-0000-0000-000069000000}"/>
    <cellStyle name="Percent 2 2 2 2" xfId="68" xr:uid="{00000000-0005-0000-0000-00006A000000}"/>
    <cellStyle name="Percent 2 2 2 2 2" xfId="131" xr:uid="{00000000-0005-0000-0000-00006B000000}"/>
    <cellStyle name="Percent 2 2 2 3" xfId="100" xr:uid="{00000000-0005-0000-0000-00006C000000}"/>
    <cellStyle name="Percent 2 2 3" xfId="54" xr:uid="{00000000-0005-0000-0000-00006D000000}"/>
    <cellStyle name="Percent 2 2 3 2" xfId="117" xr:uid="{00000000-0005-0000-0000-00006E000000}"/>
    <cellStyle name="Percent 2 2 4" xfId="86" xr:uid="{00000000-0005-0000-0000-00006F000000}"/>
    <cellStyle name="Percent 2 3" xfId="28" xr:uid="{00000000-0005-0000-0000-000070000000}"/>
    <cellStyle name="Percent 2 3 2" xfId="59" xr:uid="{00000000-0005-0000-0000-000071000000}"/>
    <cellStyle name="Percent 2 3 2 2" xfId="122" xr:uid="{00000000-0005-0000-0000-000072000000}"/>
    <cellStyle name="Percent 2 3 3" xfId="91" xr:uid="{00000000-0005-0000-0000-000073000000}"/>
    <cellStyle name="Percent 2 4" xfId="45" xr:uid="{00000000-0005-0000-0000-000074000000}"/>
    <cellStyle name="Percent 2 4 2" xfId="108" xr:uid="{00000000-0005-0000-0000-000075000000}"/>
    <cellStyle name="Percent 2 5" xfId="77" xr:uid="{00000000-0005-0000-0000-000076000000}"/>
    <cellStyle name="Percent 3" xfId="21" xr:uid="{00000000-0005-0000-0000-000077000000}"/>
    <cellStyle name="Percent 3 2" xfId="38" xr:uid="{00000000-0005-0000-0000-000078000000}"/>
    <cellStyle name="Percent 3 2 2" xfId="69" xr:uid="{00000000-0005-0000-0000-000079000000}"/>
    <cellStyle name="Percent 3 2 2 2" xfId="132" xr:uid="{00000000-0005-0000-0000-00007A000000}"/>
    <cellStyle name="Percent 3 2 3" xfId="101" xr:uid="{00000000-0005-0000-0000-00007B000000}"/>
    <cellStyle name="Percent 3 3" xfId="55" xr:uid="{00000000-0005-0000-0000-00007C000000}"/>
    <cellStyle name="Percent 3 3 2" xfId="118" xr:uid="{00000000-0005-0000-0000-00007D000000}"/>
    <cellStyle name="Percent 3 4" xfId="87" xr:uid="{00000000-0005-0000-0000-00007E000000}"/>
    <cellStyle name="Percent 4" xfId="22" xr:uid="{00000000-0005-0000-0000-00007F000000}"/>
    <cellStyle name="Percent 4 2" xfId="23" xr:uid="{00000000-0005-0000-0000-000080000000}"/>
    <cellStyle name="Percent 5" xfId="30" xr:uid="{00000000-0005-0000-0000-000081000000}"/>
    <cellStyle name="Percent 5 2" xfId="61" xr:uid="{00000000-0005-0000-0000-000082000000}"/>
    <cellStyle name="Percent 5 2 2" xfId="124" xr:uid="{00000000-0005-0000-0000-000083000000}"/>
    <cellStyle name="Percent 5 3" xfId="93" xr:uid="{00000000-0005-0000-0000-000084000000}"/>
    <cellStyle name="Percent 6" xfId="47" xr:uid="{00000000-0005-0000-0000-000085000000}"/>
    <cellStyle name="Percent 6 2" xfId="110" xr:uid="{00000000-0005-0000-0000-000086000000}"/>
    <cellStyle name="Percent 7" xfId="79" xr:uid="{00000000-0005-0000-0000-000087000000}"/>
    <cellStyle name="TableStyleLight1" xfId="24" xr:uid="{00000000-0005-0000-0000-000088000000}"/>
  </cellStyles>
  <dxfs count="1">
    <dxf>
      <font>
        <color rgb="FF9C0006"/>
      </font>
      <fill>
        <patternFill>
          <bgColor rgb="FFFFC7CE"/>
        </patternFill>
      </fill>
    </dxf>
  </dxfs>
  <tableStyles count="0" defaultTableStyle="TableStyleMedium2" defaultPivotStyle="PivotStyleMedium7"/>
  <colors>
    <mruColors>
      <color rgb="FFFFFFCC"/>
      <color rgb="FFFAFEB4"/>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5"/>
  <sheetViews>
    <sheetView tabSelected="1" zoomScale="50" zoomScaleNormal="40" zoomScaleSheetLayoutView="20" zoomScalePageLayoutView="56" workbookViewId="0">
      <pane xSplit="3" ySplit="6" topLeftCell="D42" activePane="bottomRight" state="frozen"/>
      <selection pane="topRight" activeCell="D1" sqref="D1"/>
      <selection pane="bottomLeft" activeCell="A6" sqref="A6"/>
      <selection pane="bottomRight" activeCell="D30" sqref="D30"/>
    </sheetView>
  </sheetViews>
  <sheetFormatPr baseColWidth="10" defaultColWidth="8.83203125" defaultRowHeight="14" x14ac:dyDescent="0.2"/>
  <cols>
    <col min="1" max="1" width="22.6640625" style="247" customWidth="1"/>
    <col min="2" max="2" width="23" style="62" customWidth="1"/>
    <col min="3" max="3" width="46.5" style="63" customWidth="1"/>
    <col min="4" max="4" width="75" style="63" customWidth="1"/>
    <col min="5" max="5" width="69.1640625" style="63" customWidth="1"/>
    <col min="6" max="6" width="102.1640625" style="63" customWidth="1"/>
    <col min="7" max="7" width="19.83203125" style="63" customWidth="1"/>
    <col min="8" max="8" width="25.83203125" style="63" customWidth="1"/>
    <col min="9" max="9" width="22.5" style="63" customWidth="1"/>
    <col min="10" max="10" width="25" style="64" customWidth="1"/>
    <col min="11" max="11" width="32.5" style="271" customWidth="1"/>
    <col min="12" max="15" width="15.33203125" style="65" customWidth="1"/>
    <col min="16" max="16" width="19.1640625" style="65" customWidth="1"/>
    <col min="17" max="17" width="17.1640625" style="63" customWidth="1"/>
    <col min="18" max="18" width="16.5" style="63" customWidth="1"/>
    <col min="19" max="19" width="16.5" style="63" bestFit="1" customWidth="1"/>
    <col min="20" max="20" width="20.1640625" style="63" bestFit="1" customWidth="1"/>
    <col min="21" max="23" width="12.1640625" style="63" bestFit="1" customWidth="1"/>
    <col min="24" max="24" width="12.1640625" style="66" bestFit="1" customWidth="1"/>
    <col min="25" max="25" width="88.33203125" style="63" customWidth="1"/>
    <col min="26" max="26" width="72" style="63" customWidth="1"/>
    <col min="27" max="27" width="83.83203125" style="67" customWidth="1"/>
    <col min="28" max="28" width="36.83203125" style="63" customWidth="1"/>
    <col min="29" max="29" width="45" style="63" customWidth="1"/>
    <col min="30" max="30" width="18.6640625" style="63" customWidth="1"/>
    <col min="31" max="31" width="48.83203125" style="63" customWidth="1"/>
    <col min="32" max="16384" width="8.83203125" style="63"/>
  </cols>
  <sheetData>
    <row r="1" spans="1:31" s="56" customFormat="1" ht="84" customHeight="1" thickBot="1" x14ac:dyDescent="0.25">
      <c r="A1" s="317" t="s">
        <v>366</v>
      </c>
      <c r="B1" s="317"/>
      <c r="C1" s="317"/>
      <c r="D1" s="317"/>
      <c r="E1" s="317"/>
      <c r="F1" s="317"/>
      <c r="G1" s="317"/>
      <c r="H1" s="317"/>
      <c r="I1" s="317"/>
      <c r="J1" s="317"/>
      <c r="K1" s="317"/>
      <c r="L1" s="317"/>
      <c r="M1" s="317"/>
      <c r="N1" s="317"/>
      <c r="O1" s="317"/>
      <c r="P1" s="317"/>
      <c r="Q1" s="317"/>
      <c r="R1" s="317"/>
      <c r="S1" s="317"/>
      <c r="T1" s="317"/>
      <c r="U1" s="317"/>
      <c r="V1" s="317"/>
      <c r="W1" s="317"/>
      <c r="X1" s="317"/>
      <c r="Y1" s="317"/>
      <c r="Z1" s="317"/>
      <c r="AA1" s="317"/>
      <c r="AB1" s="317"/>
      <c r="AC1" s="317"/>
      <c r="AD1" s="317"/>
      <c r="AE1" s="317"/>
    </row>
    <row r="2" spans="1:31" s="59" customFormat="1" ht="56" customHeight="1" x14ac:dyDescent="0.2">
      <c r="A2" s="318" t="s">
        <v>42</v>
      </c>
      <c r="B2" s="321" t="s">
        <v>82</v>
      </c>
      <c r="C2" s="298" t="s">
        <v>0</v>
      </c>
      <c r="D2" s="321" t="s">
        <v>1</v>
      </c>
      <c r="E2" s="298" t="s">
        <v>2</v>
      </c>
      <c r="F2" s="321" t="s">
        <v>131</v>
      </c>
      <c r="G2" s="321" t="s">
        <v>36</v>
      </c>
      <c r="H2" s="321" t="s">
        <v>104</v>
      </c>
      <c r="I2" s="321" t="s">
        <v>69</v>
      </c>
      <c r="J2" s="322" t="s">
        <v>89</v>
      </c>
      <c r="K2" s="322" t="s">
        <v>132</v>
      </c>
      <c r="L2" s="322" t="s">
        <v>279</v>
      </c>
      <c r="M2" s="322"/>
      <c r="N2" s="322"/>
      <c r="O2" s="322"/>
      <c r="P2" s="322"/>
      <c r="Q2" s="321" t="s">
        <v>225</v>
      </c>
      <c r="R2" s="321"/>
      <c r="S2" s="321"/>
      <c r="T2" s="321"/>
      <c r="U2" s="321" t="s">
        <v>139</v>
      </c>
      <c r="V2" s="321"/>
      <c r="W2" s="321"/>
      <c r="X2" s="321"/>
      <c r="Y2" s="308" t="s">
        <v>93</v>
      </c>
      <c r="Z2" s="309"/>
      <c r="AA2" s="309"/>
      <c r="AB2" s="309"/>
      <c r="AC2" s="310"/>
      <c r="AD2" s="298" t="s">
        <v>35</v>
      </c>
      <c r="AE2" s="301" t="s">
        <v>3</v>
      </c>
    </row>
    <row r="3" spans="1:31" s="60" customFormat="1" ht="64" customHeight="1" x14ac:dyDescent="0.2">
      <c r="A3" s="319"/>
      <c r="B3" s="304"/>
      <c r="C3" s="299"/>
      <c r="D3" s="304"/>
      <c r="E3" s="299"/>
      <c r="F3" s="304"/>
      <c r="G3" s="304"/>
      <c r="H3" s="304"/>
      <c r="I3" s="304"/>
      <c r="J3" s="323"/>
      <c r="K3" s="323"/>
      <c r="L3" s="323"/>
      <c r="M3" s="323"/>
      <c r="N3" s="323"/>
      <c r="O3" s="323"/>
      <c r="P3" s="323"/>
      <c r="Q3" s="304"/>
      <c r="R3" s="304"/>
      <c r="S3" s="304"/>
      <c r="T3" s="304"/>
      <c r="U3" s="304"/>
      <c r="V3" s="304"/>
      <c r="W3" s="304"/>
      <c r="X3" s="304"/>
      <c r="Y3" s="299" t="s">
        <v>16</v>
      </c>
      <c r="Z3" s="299" t="s">
        <v>17</v>
      </c>
      <c r="AA3" s="304" t="s">
        <v>189</v>
      </c>
      <c r="AB3" s="306" t="s">
        <v>85</v>
      </c>
      <c r="AC3" s="306" t="s">
        <v>99</v>
      </c>
      <c r="AD3" s="299"/>
      <c r="AE3" s="302"/>
    </row>
    <row r="4" spans="1:31" s="60" customFormat="1" ht="39.5" customHeight="1" x14ac:dyDescent="0.2">
      <c r="A4" s="319"/>
      <c r="B4" s="304"/>
      <c r="C4" s="299"/>
      <c r="D4" s="304"/>
      <c r="E4" s="299"/>
      <c r="F4" s="304"/>
      <c r="G4" s="304"/>
      <c r="H4" s="304"/>
      <c r="I4" s="304"/>
      <c r="J4" s="323"/>
      <c r="K4" s="323"/>
      <c r="L4" s="312" t="s">
        <v>120</v>
      </c>
      <c r="M4" s="313"/>
      <c r="N4" s="313"/>
      <c r="O4" s="313"/>
      <c r="P4" s="314"/>
      <c r="Q4" s="304"/>
      <c r="R4" s="304"/>
      <c r="S4" s="304"/>
      <c r="T4" s="304"/>
      <c r="U4" s="304"/>
      <c r="V4" s="304"/>
      <c r="W4" s="304"/>
      <c r="X4" s="304"/>
      <c r="Y4" s="299"/>
      <c r="Z4" s="299"/>
      <c r="AA4" s="304"/>
      <c r="AB4" s="306"/>
      <c r="AC4" s="306"/>
      <c r="AD4" s="299"/>
      <c r="AE4" s="302"/>
    </row>
    <row r="5" spans="1:31" s="60" customFormat="1" ht="60" customHeight="1" x14ac:dyDescent="0.2">
      <c r="A5" s="319"/>
      <c r="B5" s="304"/>
      <c r="C5" s="299"/>
      <c r="D5" s="304"/>
      <c r="E5" s="299"/>
      <c r="F5" s="304"/>
      <c r="G5" s="304"/>
      <c r="H5" s="304"/>
      <c r="I5" s="304"/>
      <c r="J5" s="323"/>
      <c r="K5" s="323"/>
      <c r="L5" s="315" t="s">
        <v>15</v>
      </c>
      <c r="M5" s="315" t="s">
        <v>14</v>
      </c>
      <c r="N5" s="315" t="s">
        <v>65</v>
      </c>
      <c r="O5" s="315" t="s">
        <v>83</v>
      </c>
      <c r="P5" s="315" t="s">
        <v>133</v>
      </c>
      <c r="Q5" s="304"/>
      <c r="R5" s="304"/>
      <c r="S5" s="304"/>
      <c r="T5" s="304"/>
      <c r="U5" s="304"/>
      <c r="V5" s="304"/>
      <c r="W5" s="304"/>
      <c r="X5" s="304"/>
      <c r="Y5" s="299"/>
      <c r="Z5" s="299"/>
      <c r="AA5" s="304"/>
      <c r="AB5" s="306"/>
      <c r="AC5" s="306"/>
      <c r="AD5" s="299"/>
      <c r="AE5" s="302"/>
    </row>
    <row r="6" spans="1:31" s="60" customFormat="1" ht="58.25" customHeight="1" x14ac:dyDescent="0.2">
      <c r="A6" s="320"/>
      <c r="B6" s="305"/>
      <c r="C6" s="300"/>
      <c r="D6" s="305"/>
      <c r="E6" s="300"/>
      <c r="F6" s="305"/>
      <c r="G6" s="305"/>
      <c r="H6" s="305"/>
      <c r="I6" s="305"/>
      <c r="J6" s="324"/>
      <c r="K6" s="324"/>
      <c r="L6" s="316"/>
      <c r="M6" s="316"/>
      <c r="N6" s="316"/>
      <c r="O6" s="316"/>
      <c r="P6" s="316"/>
      <c r="Q6" s="234" t="s">
        <v>4</v>
      </c>
      <c r="R6" s="234" t="s">
        <v>5</v>
      </c>
      <c r="S6" s="234" t="s">
        <v>6</v>
      </c>
      <c r="T6" s="234" t="s">
        <v>7</v>
      </c>
      <c r="U6" s="234" t="s">
        <v>4</v>
      </c>
      <c r="V6" s="234" t="s">
        <v>5</v>
      </c>
      <c r="W6" s="234" t="s">
        <v>6</v>
      </c>
      <c r="X6" s="96" t="s">
        <v>7</v>
      </c>
      <c r="Y6" s="300"/>
      <c r="Z6" s="300"/>
      <c r="AA6" s="305"/>
      <c r="AB6" s="307"/>
      <c r="AC6" s="307"/>
      <c r="AD6" s="300"/>
      <c r="AE6" s="303"/>
    </row>
    <row r="7" spans="1:31" s="60" customFormat="1" ht="37.25" customHeight="1" x14ac:dyDescent="0.2">
      <c r="A7" s="249" t="s">
        <v>325</v>
      </c>
      <c r="B7" s="250"/>
      <c r="C7" s="250"/>
      <c r="D7" s="250"/>
      <c r="E7" s="250"/>
      <c r="F7" s="250"/>
      <c r="G7" s="250"/>
      <c r="H7" s="250"/>
      <c r="I7" s="250"/>
      <c r="J7" s="250"/>
      <c r="K7" s="250"/>
      <c r="L7" s="250"/>
      <c r="M7" s="250"/>
      <c r="N7" s="250"/>
      <c r="O7" s="250"/>
      <c r="P7" s="250"/>
      <c r="Q7" s="250"/>
      <c r="R7" s="250"/>
      <c r="S7" s="250"/>
      <c r="T7" s="250"/>
      <c r="U7" s="250"/>
      <c r="V7" s="250"/>
      <c r="W7" s="250"/>
      <c r="X7" s="250"/>
      <c r="Y7" s="250"/>
      <c r="Z7" s="250"/>
      <c r="AA7" s="250"/>
      <c r="AB7" s="250"/>
      <c r="AC7" s="250"/>
      <c r="AD7" s="250"/>
      <c r="AE7" s="251"/>
    </row>
    <row r="8" spans="1:31" s="74" customFormat="1" ht="409.5" customHeight="1" x14ac:dyDescent="0.2">
      <c r="A8" s="295">
        <v>1</v>
      </c>
      <c r="B8" s="296">
        <v>1</v>
      </c>
      <c r="C8" s="287" t="s">
        <v>39</v>
      </c>
      <c r="D8" s="238" t="s">
        <v>184</v>
      </c>
      <c r="E8" s="97" t="s">
        <v>372</v>
      </c>
      <c r="F8" s="238" t="s">
        <v>232</v>
      </c>
      <c r="G8" s="297" t="s">
        <v>113</v>
      </c>
      <c r="H8" s="297" t="s">
        <v>75</v>
      </c>
      <c r="I8" s="297" t="s">
        <v>320</v>
      </c>
      <c r="J8" s="311">
        <v>12737.29</v>
      </c>
      <c r="K8" s="290">
        <f>SUM(Q8:T9)</f>
        <v>1600</v>
      </c>
      <c r="L8" s="98">
        <v>0.34</v>
      </c>
      <c r="M8" s="98">
        <v>0.35999999999999993</v>
      </c>
      <c r="N8" s="98">
        <v>0.27</v>
      </c>
      <c r="O8" s="99">
        <v>0.03</v>
      </c>
      <c r="P8" s="155" t="s">
        <v>315</v>
      </c>
      <c r="Q8" s="100">
        <v>400</v>
      </c>
      <c r="R8" s="100">
        <v>245</v>
      </c>
      <c r="S8" s="100">
        <v>270</v>
      </c>
      <c r="T8" s="100">
        <v>270</v>
      </c>
      <c r="U8" s="101">
        <v>0.25</v>
      </c>
      <c r="V8" s="101">
        <v>0.5</v>
      </c>
      <c r="W8" s="102">
        <v>0.75</v>
      </c>
      <c r="X8" s="102">
        <v>1</v>
      </c>
      <c r="Y8" s="292" t="s">
        <v>367</v>
      </c>
      <c r="Z8" s="292" t="s">
        <v>322</v>
      </c>
      <c r="AA8" s="294" t="s">
        <v>368</v>
      </c>
      <c r="AB8" s="286" t="s">
        <v>193</v>
      </c>
      <c r="AC8" s="286" t="s">
        <v>343</v>
      </c>
      <c r="AD8" s="286" t="s">
        <v>316</v>
      </c>
      <c r="AE8" s="287"/>
    </row>
    <row r="9" spans="1:31" s="74" customFormat="1" ht="409.5" customHeight="1" x14ac:dyDescent="0.2">
      <c r="A9" s="295"/>
      <c r="B9" s="296"/>
      <c r="C9" s="287"/>
      <c r="D9" s="238" t="s">
        <v>185</v>
      </c>
      <c r="E9" s="97" t="s">
        <v>371</v>
      </c>
      <c r="F9" s="238" t="s">
        <v>344</v>
      </c>
      <c r="G9" s="297"/>
      <c r="H9" s="297"/>
      <c r="I9" s="297"/>
      <c r="J9" s="311"/>
      <c r="K9" s="291"/>
      <c r="L9" s="100">
        <v>0</v>
      </c>
      <c r="M9" s="100">
        <v>0</v>
      </c>
      <c r="N9" s="100">
        <v>0</v>
      </c>
      <c r="O9" s="100">
        <v>0</v>
      </c>
      <c r="P9" s="100">
        <v>0</v>
      </c>
      <c r="Q9" s="100">
        <v>0</v>
      </c>
      <c r="R9" s="100">
        <v>0</v>
      </c>
      <c r="S9" s="100">
        <v>0</v>
      </c>
      <c r="T9" s="100">
        <v>415</v>
      </c>
      <c r="U9" s="101">
        <v>0</v>
      </c>
      <c r="V9" s="101">
        <v>0</v>
      </c>
      <c r="W9" s="102">
        <v>0</v>
      </c>
      <c r="X9" s="102">
        <v>0.2</v>
      </c>
      <c r="Y9" s="293"/>
      <c r="Z9" s="293"/>
      <c r="AA9" s="294"/>
      <c r="AB9" s="286"/>
      <c r="AC9" s="286"/>
      <c r="AD9" s="286"/>
      <c r="AE9" s="287"/>
    </row>
    <row r="10" spans="1:31" s="74" customFormat="1" ht="409.5" customHeight="1" x14ac:dyDescent="0.2">
      <c r="A10" s="239">
        <v>2</v>
      </c>
      <c r="B10" s="103">
        <v>3</v>
      </c>
      <c r="C10" s="104" t="s">
        <v>311</v>
      </c>
      <c r="D10" s="105" t="s">
        <v>106</v>
      </c>
      <c r="E10" s="105" t="s">
        <v>373</v>
      </c>
      <c r="F10" s="105" t="s">
        <v>317</v>
      </c>
      <c r="G10" s="106" t="s">
        <v>73</v>
      </c>
      <c r="H10" s="107" t="s">
        <v>75</v>
      </c>
      <c r="I10" s="107" t="s">
        <v>134</v>
      </c>
      <c r="J10" s="108">
        <v>621.70000000000005</v>
      </c>
      <c r="K10" s="266">
        <f>SUM(Q10:T10)</f>
        <v>6</v>
      </c>
      <c r="L10" s="109">
        <v>0.55000000000000004</v>
      </c>
      <c r="M10" s="109">
        <v>8.9999999999999969E-2</v>
      </c>
      <c r="N10" s="109">
        <v>0.31</v>
      </c>
      <c r="O10" s="109" t="s">
        <v>214</v>
      </c>
      <c r="P10" s="237"/>
      <c r="Q10" s="237">
        <v>3</v>
      </c>
      <c r="R10" s="237">
        <v>3</v>
      </c>
      <c r="S10" s="237">
        <v>0</v>
      </c>
      <c r="T10" s="235">
        <v>0</v>
      </c>
      <c r="U10" s="111">
        <v>0</v>
      </c>
      <c r="V10" s="111">
        <v>1</v>
      </c>
      <c r="W10" s="112">
        <v>0</v>
      </c>
      <c r="X10" s="105">
        <v>0</v>
      </c>
      <c r="Y10" s="105" t="s">
        <v>345</v>
      </c>
      <c r="Z10" s="105" t="s">
        <v>192</v>
      </c>
      <c r="AA10" s="104" t="s">
        <v>346</v>
      </c>
      <c r="AB10" s="104" t="s">
        <v>193</v>
      </c>
      <c r="AC10" s="106" t="s">
        <v>321</v>
      </c>
      <c r="AD10" s="276" t="s">
        <v>316</v>
      </c>
      <c r="AE10" s="274"/>
    </row>
    <row r="11" spans="1:31" s="224" customFormat="1" ht="310" x14ac:dyDescent="0.2">
      <c r="A11" s="239">
        <v>3</v>
      </c>
      <c r="B11" s="188">
        <v>86</v>
      </c>
      <c r="C11" s="104" t="s">
        <v>318</v>
      </c>
      <c r="D11" s="104" t="s">
        <v>319</v>
      </c>
      <c r="E11" s="104" t="s">
        <v>347</v>
      </c>
      <c r="F11" s="104" t="s">
        <v>313</v>
      </c>
      <c r="G11" s="104" t="s">
        <v>118</v>
      </c>
      <c r="H11" s="104" t="s">
        <v>75</v>
      </c>
      <c r="I11" s="104" t="s">
        <v>143</v>
      </c>
      <c r="J11" s="189">
        <v>2449.5</v>
      </c>
      <c r="K11" s="189">
        <f>SUM(Q11:T11)</f>
        <v>536.24</v>
      </c>
      <c r="L11" s="236"/>
      <c r="M11" s="236"/>
      <c r="N11" s="236"/>
      <c r="O11" s="236">
        <v>0.27</v>
      </c>
      <c r="P11" s="227">
        <v>0.03</v>
      </c>
      <c r="Q11" s="110">
        <v>28.26</v>
      </c>
      <c r="R11" s="110">
        <v>99.71</v>
      </c>
      <c r="S11" s="110">
        <v>219.71</v>
      </c>
      <c r="T11" s="110">
        <v>188.56</v>
      </c>
      <c r="U11" s="226"/>
      <c r="V11" s="226"/>
      <c r="W11" s="190"/>
      <c r="X11" s="190">
        <v>1</v>
      </c>
      <c r="Y11" s="104" t="s">
        <v>314</v>
      </c>
      <c r="Z11" s="191" t="s">
        <v>348</v>
      </c>
      <c r="AA11" s="104" t="s">
        <v>228</v>
      </c>
      <c r="AB11" s="104" t="s">
        <v>92</v>
      </c>
      <c r="AC11" s="104"/>
      <c r="AD11" s="276" t="s">
        <v>316</v>
      </c>
      <c r="AE11" s="275"/>
    </row>
    <row r="12" spans="1:31" s="86" customFormat="1" ht="40.25" customHeight="1" x14ac:dyDescent="0.2">
      <c r="A12" s="282" t="s">
        <v>324</v>
      </c>
      <c r="B12" s="283"/>
      <c r="C12" s="283"/>
      <c r="D12" s="283"/>
      <c r="E12" s="283"/>
      <c r="F12" s="283"/>
      <c r="G12" s="283"/>
      <c r="H12" s="283"/>
      <c r="I12" s="283"/>
      <c r="J12" s="284"/>
      <c r="K12" s="78">
        <f>SUM(K8:K11)</f>
        <v>2142.2399999999998</v>
      </c>
      <c r="L12" s="79"/>
      <c r="M12" s="79"/>
      <c r="N12" s="79"/>
      <c r="O12" s="79"/>
      <c r="P12" s="78"/>
      <c r="Q12" s="78"/>
      <c r="R12" s="78"/>
      <c r="S12" s="78"/>
      <c r="T12" s="80"/>
      <c r="U12" s="80"/>
      <c r="V12" s="80"/>
      <c r="W12" s="81"/>
      <c r="X12" s="82"/>
      <c r="Y12" s="82"/>
      <c r="Z12" s="83"/>
      <c r="AA12" s="84"/>
      <c r="AB12" s="84"/>
      <c r="AC12" s="85"/>
      <c r="AD12" s="84"/>
      <c r="AE12" s="82"/>
    </row>
    <row r="13" spans="1:31" s="74" customFormat="1" ht="40.25" customHeight="1" x14ac:dyDescent="0.2">
      <c r="A13" s="278" t="s">
        <v>326</v>
      </c>
      <c r="B13" s="278"/>
      <c r="C13" s="278"/>
      <c r="D13" s="278"/>
      <c r="E13" s="278"/>
      <c r="F13" s="278"/>
      <c r="G13" s="278"/>
      <c r="H13" s="278"/>
      <c r="I13" s="278"/>
      <c r="J13" s="278"/>
      <c r="K13" s="278"/>
      <c r="L13" s="278"/>
      <c r="M13" s="278"/>
      <c r="N13" s="278"/>
      <c r="O13" s="278"/>
      <c r="P13" s="278"/>
      <c r="Q13" s="278"/>
      <c r="R13" s="278"/>
      <c r="S13" s="278"/>
      <c r="T13" s="278"/>
      <c r="U13" s="278"/>
      <c r="V13" s="278"/>
      <c r="W13" s="278"/>
      <c r="X13" s="278"/>
      <c r="Y13" s="278"/>
      <c r="Z13" s="278"/>
      <c r="AA13" s="278"/>
      <c r="AB13" s="278"/>
      <c r="AC13" s="278"/>
      <c r="AD13" s="278"/>
      <c r="AE13" s="278"/>
    </row>
    <row r="14" spans="1:31" s="73" customFormat="1" ht="409.5" customHeight="1" x14ac:dyDescent="0.2">
      <c r="A14" s="181">
        <v>4</v>
      </c>
      <c r="B14" s="231">
        <v>12</v>
      </c>
      <c r="C14" s="113" t="s">
        <v>9</v>
      </c>
      <c r="D14" s="114" t="s">
        <v>195</v>
      </c>
      <c r="E14" s="114" t="s">
        <v>194</v>
      </c>
      <c r="F14" s="114" t="s">
        <v>280</v>
      </c>
      <c r="G14" s="113" t="s">
        <v>73</v>
      </c>
      <c r="H14" s="115" t="s">
        <v>75</v>
      </c>
      <c r="I14" s="115" t="s">
        <v>143</v>
      </c>
      <c r="J14" s="116">
        <v>100</v>
      </c>
      <c r="K14" s="267">
        <f>SUM(Q14:T14)</f>
        <v>45.120000000000005</v>
      </c>
      <c r="L14" s="117">
        <v>0.02</v>
      </c>
      <c r="M14" s="117">
        <v>0.48</v>
      </c>
      <c r="N14" s="117">
        <v>0.1</v>
      </c>
      <c r="O14" s="117">
        <v>7.0000000000000007E-2</v>
      </c>
      <c r="P14" s="117">
        <v>0.03</v>
      </c>
      <c r="Q14" s="100">
        <v>0</v>
      </c>
      <c r="R14" s="100">
        <v>33.130000000000003</v>
      </c>
      <c r="S14" s="100">
        <v>11.99</v>
      </c>
      <c r="T14" s="248">
        <v>0</v>
      </c>
      <c r="U14" s="101"/>
      <c r="V14" s="101">
        <v>0.9</v>
      </c>
      <c r="W14" s="101">
        <v>0.95</v>
      </c>
      <c r="X14" s="102">
        <v>1</v>
      </c>
      <c r="Y14" s="114" t="s">
        <v>196</v>
      </c>
      <c r="Z14" s="114" t="s">
        <v>281</v>
      </c>
      <c r="AA14" s="118" t="s">
        <v>282</v>
      </c>
      <c r="AB14" s="229" t="s">
        <v>233</v>
      </c>
      <c r="AC14" s="229" t="s">
        <v>234</v>
      </c>
      <c r="AD14" s="113" t="s">
        <v>336</v>
      </c>
      <c r="AE14" s="119"/>
    </row>
    <row r="15" spans="1:31" s="57" customFormat="1" ht="409.6" x14ac:dyDescent="0.2">
      <c r="A15" s="241">
        <v>5</v>
      </c>
      <c r="B15" s="120">
        <v>13</v>
      </c>
      <c r="C15" s="121" t="s">
        <v>197</v>
      </c>
      <c r="D15" s="122" t="s">
        <v>66</v>
      </c>
      <c r="E15" s="122" t="s">
        <v>198</v>
      </c>
      <c r="F15" s="122" t="s">
        <v>283</v>
      </c>
      <c r="G15" s="123" t="s">
        <v>73</v>
      </c>
      <c r="H15" s="124" t="s">
        <v>75</v>
      </c>
      <c r="I15" s="124" t="s">
        <v>77</v>
      </c>
      <c r="J15" s="125">
        <v>164</v>
      </c>
      <c r="K15" s="267">
        <f t="shared" ref="K15:K32" si="0">SUM(Q15:T15)</f>
        <v>9.1999999999999993</v>
      </c>
      <c r="L15" s="127">
        <v>0.19</v>
      </c>
      <c r="M15" s="127">
        <v>0.37</v>
      </c>
      <c r="N15" s="127">
        <v>0.23</v>
      </c>
      <c r="O15" s="127">
        <v>0.11</v>
      </c>
      <c r="P15" s="127">
        <v>0.08</v>
      </c>
      <c r="Q15" s="128">
        <v>0</v>
      </c>
      <c r="R15" s="128">
        <v>9.1999999999999993</v>
      </c>
      <c r="S15" s="128">
        <v>0</v>
      </c>
      <c r="T15" s="128">
        <v>0</v>
      </c>
      <c r="U15" s="129">
        <v>0.02</v>
      </c>
      <c r="V15" s="129"/>
      <c r="W15" s="129"/>
      <c r="X15" s="130"/>
      <c r="Y15" s="131" t="s">
        <v>129</v>
      </c>
      <c r="Z15" s="131" t="s">
        <v>284</v>
      </c>
      <c r="AA15" s="132" t="s">
        <v>285</v>
      </c>
      <c r="AB15" s="121" t="s">
        <v>235</v>
      </c>
      <c r="AC15" s="121" t="s">
        <v>236</v>
      </c>
      <c r="AD15" s="121"/>
      <c r="AE15" s="133" t="s">
        <v>237</v>
      </c>
    </row>
    <row r="16" spans="1:31" s="74" customFormat="1" ht="409.6" x14ac:dyDescent="0.2">
      <c r="A16" s="181">
        <v>6</v>
      </c>
      <c r="B16" s="120">
        <v>14</v>
      </c>
      <c r="C16" s="229" t="s">
        <v>215</v>
      </c>
      <c r="D16" s="122" t="s">
        <v>216</v>
      </c>
      <c r="E16" s="122" t="s">
        <v>217</v>
      </c>
      <c r="F16" s="122" t="s">
        <v>218</v>
      </c>
      <c r="G16" s="229" t="s">
        <v>323</v>
      </c>
      <c r="H16" s="134" t="s">
        <v>219</v>
      </c>
      <c r="I16" s="134" t="s">
        <v>219</v>
      </c>
      <c r="J16" s="126">
        <v>163.56</v>
      </c>
      <c r="K16" s="267">
        <f t="shared" si="0"/>
        <v>48.4</v>
      </c>
      <c r="L16" s="135"/>
      <c r="M16" s="135"/>
      <c r="N16" s="127" t="s">
        <v>219</v>
      </c>
      <c r="O16" s="127" t="s">
        <v>219</v>
      </c>
      <c r="P16" s="127" t="s">
        <v>109</v>
      </c>
      <c r="Q16" s="136">
        <v>0</v>
      </c>
      <c r="R16" s="136">
        <v>0.4</v>
      </c>
      <c r="S16" s="136">
        <v>20</v>
      </c>
      <c r="T16" s="136">
        <v>28</v>
      </c>
      <c r="U16" s="137"/>
      <c r="V16" s="137">
        <v>0.1</v>
      </c>
      <c r="W16" s="137">
        <v>0.5</v>
      </c>
      <c r="X16" s="127">
        <v>1</v>
      </c>
      <c r="Y16" s="131" t="s">
        <v>220</v>
      </c>
      <c r="Z16" s="131" t="s">
        <v>221</v>
      </c>
      <c r="AA16" s="132" t="s">
        <v>222</v>
      </c>
      <c r="AB16" s="229" t="s">
        <v>110</v>
      </c>
      <c r="AC16" s="229" t="s">
        <v>236</v>
      </c>
      <c r="AD16" s="229"/>
      <c r="AE16" s="138" t="s">
        <v>223</v>
      </c>
    </row>
    <row r="17" spans="1:31" s="57" customFormat="1" ht="409.5" customHeight="1" x14ac:dyDescent="0.2">
      <c r="A17" s="242">
        <v>7</v>
      </c>
      <c r="B17" s="139">
        <v>27</v>
      </c>
      <c r="C17" s="229" t="s">
        <v>135</v>
      </c>
      <c r="D17" s="229" t="s">
        <v>349</v>
      </c>
      <c r="E17" s="229" t="s">
        <v>238</v>
      </c>
      <c r="F17" s="229" t="s">
        <v>369</v>
      </c>
      <c r="G17" s="140" t="s">
        <v>73</v>
      </c>
      <c r="H17" s="229" t="s">
        <v>75</v>
      </c>
      <c r="I17" s="229" t="s">
        <v>134</v>
      </c>
      <c r="J17" s="125">
        <v>401</v>
      </c>
      <c r="K17" s="267">
        <f t="shared" si="0"/>
        <v>10</v>
      </c>
      <c r="L17" s="141">
        <v>0.2</v>
      </c>
      <c r="M17" s="141">
        <v>0.31</v>
      </c>
      <c r="N17" s="141">
        <v>0.21</v>
      </c>
      <c r="O17" s="141">
        <v>0.13</v>
      </c>
      <c r="P17" s="141">
        <v>0.1</v>
      </c>
      <c r="Q17" s="142">
        <v>0.3</v>
      </c>
      <c r="R17" s="142">
        <v>1.2</v>
      </c>
      <c r="S17" s="142">
        <v>4.8</v>
      </c>
      <c r="T17" s="142">
        <v>3.7</v>
      </c>
      <c r="U17" s="143"/>
      <c r="V17" s="143"/>
      <c r="W17" s="143"/>
      <c r="X17" s="144"/>
      <c r="Y17" s="145" t="s">
        <v>286</v>
      </c>
      <c r="Z17" s="229" t="s">
        <v>239</v>
      </c>
      <c r="AA17" s="145" t="s">
        <v>199</v>
      </c>
      <c r="AB17" s="229" t="s">
        <v>240</v>
      </c>
      <c r="AC17" s="229" t="s">
        <v>241</v>
      </c>
      <c r="AD17" s="261" t="s">
        <v>336</v>
      </c>
      <c r="AE17" s="138" t="s">
        <v>242</v>
      </c>
    </row>
    <row r="18" spans="1:31" s="57" customFormat="1" ht="269.5" customHeight="1" x14ac:dyDescent="0.2">
      <c r="A18" s="243">
        <v>8</v>
      </c>
      <c r="B18" s="146">
        <v>30</v>
      </c>
      <c r="C18" s="229" t="s">
        <v>86</v>
      </c>
      <c r="D18" s="230" t="s">
        <v>157</v>
      </c>
      <c r="E18" s="230" t="s">
        <v>87</v>
      </c>
      <c r="F18" s="229" t="s">
        <v>158</v>
      </c>
      <c r="G18" s="140" t="s">
        <v>73</v>
      </c>
      <c r="H18" s="229" t="s">
        <v>75</v>
      </c>
      <c r="I18" s="229" t="s">
        <v>134</v>
      </c>
      <c r="J18" s="125">
        <v>40</v>
      </c>
      <c r="K18" s="267">
        <f t="shared" si="0"/>
        <v>16.200000000000003</v>
      </c>
      <c r="L18" s="141">
        <v>0.31</v>
      </c>
      <c r="M18" s="141">
        <v>0.19</v>
      </c>
      <c r="N18" s="141">
        <v>0.25</v>
      </c>
      <c r="O18" s="147" t="s">
        <v>159</v>
      </c>
      <c r="P18" s="147">
        <v>0.03</v>
      </c>
      <c r="Q18" s="148">
        <v>1.62</v>
      </c>
      <c r="R18" s="148">
        <v>10.8</v>
      </c>
      <c r="S18" s="148">
        <v>3.78</v>
      </c>
      <c r="T18" s="148">
        <v>0</v>
      </c>
      <c r="U18" s="149">
        <v>0.25</v>
      </c>
      <c r="V18" s="149">
        <v>0.5</v>
      </c>
      <c r="W18" s="149">
        <v>1</v>
      </c>
      <c r="X18" s="141"/>
      <c r="Y18" s="145" t="s">
        <v>130</v>
      </c>
      <c r="Z18" s="229" t="s">
        <v>121</v>
      </c>
      <c r="AA18" s="145" t="s">
        <v>160</v>
      </c>
      <c r="AB18" s="229" t="s">
        <v>100</v>
      </c>
      <c r="AC18" s="229" t="s">
        <v>92</v>
      </c>
      <c r="AD18" s="229" t="s">
        <v>336</v>
      </c>
      <c r="AE18" s="138"/>
    </row>
    <row r="19" spans="1:31" s="74" customFormat="1" ht="409.6" x14ac:dyDescent="0.2">
      <c r="A19" s="181">
        <v>9</v>
      </c>
      <c r="B19" s="231">
        <v>35</v>
      </c>
      <c r="C19" s="229" t="s">
        <v>107</v>
      </c>
      <c r="D19" s="229" t="s">
        <v>108</v>
      </c>
      <c r="E19" s="229" t="s">
        <v>174</v>
      </c>
      <c r="F19" s="229" t="s">
        <v>243</v>
      </c>
      <c r="G19" s="229" t="s">
        <v>114</v>
      </c>
      <c r="H19" s="229" t="s">
        <v>84</v>
      </c>
      <c r="I19" s="229" t="s">
        <v>134</v>
      </c>
      <c r="J19" s="125">
        <v>1805.44</v>
      </c>
      <c r="K19" s="267">
        <f t="shared" si="0"/>
        <v>9.1900000000000013</v>
      </c>
      <c r="L19" s="150">
        <v>0.1</v>
      </c>
      <c r="M19" s="150">
        <v>0.2</v>
      </c>
      <c r="N19" s="150">
        <v>0.3</v>
      </c>
      <c r="O19" s="150">
        <v>0.2</v>
      </c>
      <c r="P19" s="150">
        <v>0.1</v>
      </c>
      <c r="Q19" s="151">
        <v>0.3</v>
      </c>
      <c r="R19" s="151">
        <v>1.1499999999999999</v>
      </c>
      <c r="S19" s="151">
        <v>3.5</v>
      </c>
      <c r="T19" s="151">
        <v>4.24</v>
      </c>
      <c r="U19" s="152">
        <v>0.2</v>
      </c>
      <c r="V19" s="152">
        <v>0.4</v>
      </c>
      <c r="W19" s="152">
        <v>0.7</v>
      </c>
      <c r="X19" s="117">
        <v>1</v>
      </c>
      <c r="Y19" s="145" t="s">
        <v>209</v>
      </c>
      <c r="Z19" s="229" t="s">
        <v>122</v>
      </c>
      <c r="AA19" s="145" t="s">
        <v>287</v>
      </c>
      <c r="AB19" s="229" t="s">
        <v>244</v>
      </c>
      <c r="AC19" s="229" t="s">
        <v>245</v>
      </c>
      <c r="AD19" s="153" t="s">
        <v>336</v>
      </c>
      <c r="AE19" s="138" t="s">
        <v>175</v>
      </c>
    </row>
    <row r="20" spans="1:31" s="75" customFormat="1" ht="408" customHeight="1" x14ac:dyDescent="0.2">
      <c r="A20" s="243">
        <v>10</v>
      </c>
      <c r="B20" s="231">
        <v>36</v>
      </c>
      <c r="C20" s="154" t="s">
        <v>79</v>
      </c>
      <c r="D20" s="154" t="s">
        <v>37</v>
      </c>
      <c r="E20" s="154" t="s">
        <v>136</v>
      </c>
      <c r="F20" s="154" t="s">
        <v>288</v>
      </c>
      <c r="G20" s="154" t="s">
        <v>149</v>
      </c>
      <c r="H20" s="154" t="s">
        <v>150</v>
      </c>
      <c r="I20" s="154" t="s">
        <v>151</v>
      </c>
      <c r="J20" s="116">
        <v>102.1</v>
      </c>
      <c r="K20" s="267">
        <f t="shared" si="0"/>
        <v>22.939999999999998</v>
      </c>
      <c r="L20" s="156">
        <v>0.03</v>
      </c>
      <c r="M20" s="156">
        <v>0.18</v>
      </c>
      <c r="N20" s="156">
        <v>0.34</v>
      </c>
      <c r="O20" s="156">
        <v>0.1</v>
      </c>
      <c r="P20" s="156">
        <v>0.12</v>
      </c>
      <c r="Q20" s="100">
        <v>1.25</v>
      </c>
      <c r="R20" s="100">
        <v>3.08</v>
      </c>
      <c r="S20" s="100">
        <v>7.05</v>
      </c>
      <c r="T20" s="100">
        <v>11.56</v>
      </c>
      <c r="U20" s="101">
        <v>0.2</v>
      </c>
      <c r="V20" s="101">
        <v>0.4</v>
      </c>
      <c r="W20" s="101">
        <v>0.75</v>
      </c>
      <c r="X20" s="102">
        <v>1</v>
      </c>
      <c r="Y20" s="157" t="s">
        <v>246</v>
      </c>
      <c r="Z20" s="154" t="s">
        <v>152</v>
      </c>
      <c r="AA20" s="157" t="s">
        <v>289</v>
      </c>
      <c r="AB20" s="154" t="s">
        <v>94</v>
      </c>
      <c r="AC20" s="154" t="s">
        <v>247</v>
      </c>
      <c r="AD20" s="158"/>
      <c r="AE20" s="159"/>
    </row>
    <row r="21" spans="1:31" s="58" customFormat="1" ht="312" customHeight="1" x14ac:dyDescent="0.2">
      <c r="A21" s="242">
        <v>11</v>
      </c>
      <c r="B21" s="139">
        <v>39</v>
      </c>
      <c r="C21" s="229" t="s">
        <v>161</v>
      </c>
      <c r="D21" s="230" t="s">
        <v>248</v>
      </c>
      <c r="E21" s="230" t="s">
        <v>162</v>
      </c>
      <c r="F21" s="230" t="s">
        <v>166</v>
      </c>
      <c r="G21" s="140" t="s">
        <v>167</v>
      </c>
      <c r="H21" s="134" t="s">
        <v>168</v>
      </c>
      <c r="I21" s="134" t="s">
        <v>134</v>
      </c>
      <c r="J21" s="125">
        <v>530</v>
      </c>
      <c r="K21" s="267">
        <f t="shared" si="0"/>
        <v>48.6</v>
      </c>
      <c r="L21" s="160">
        <v>0.15</v>
      </c>
      <c r="M21" s="160">
        <v>0.2</v>
      </c>
      <c r="N21" s="160">
        <v>0.3</v>
      </c>
      <c r="O21" s="160">
        <v>0.1</v>
      </c>
      <c r="P21" s="160">
        <v>0.01</v>
      </c>
      <c r="Q21" s="148"/>
      <c r="R21" s="148"/>
      <c r="S21" s="148">
        <v>21.6</v>
      </c>
      <c r="T21" s="148">
        <v>27</v>
      </c>
      <c r="U21" s="161">
        <v>0.05</v>
      </c>
      <c r="V21" s="161">
        <v>0.1</v>
      </c>
      <c r="W21" s="161">
        <v>0.8</v>
      </c>
      <c r="X21" s="160">
        <v>1</v>
      </c>
      <c r="Y21" s="230" t="s">
        <v>163</v>
      </c>
      <c r="Z21" s="230" t="s">
        <v>164</v>
      </c>
      <c r="AA21" s="230" t="s">
        <v>249</v>
      </c>
      <c r="AB21" s="229" t="s">
        <v>95</v>
      </c>
      <c r="AC21" s="229" t="s">
        <v>250</v>
      </c>
      <c r="AD21" s="229"/>
      <c r="AE21" s="138" t="s">
        <v>165</v>
      </c>
    </row>
    <row r="22" spans="1:31" s="57" customFormat="1" ht="408" customHeight="1" x14ac:dyDescent="0.2">
      <c r="A22" s="243">
        <v>12</v>
      </c>
      <c r="B22" s="139">
        <v>45</v>
      </c>
      <c r="C22" s="229" t="s">
        <v>112</v>
      </c>
      <c r="D22" s="229" t="s">
        <v>251</v>
      </c>
      <c r="E22" s="229" t="s">
        <v>178</v>
      </c>
      <c r="F22" s="229" t="s">
        <v>252</v>
      </c>
      <c r="G22" s="140" t="s">
        <v>115</v>
      </c>
      <c r="H22" s="229" t="s">
        <v>75</v>
      </c>
      <c r="I22" s="229" t="s">
        <v>134</v>
      </c>
      <c r="J22" s="125">
        <v>105.9</v>
      </c>
      <c r="K22" s="267">
        <f t="shared" si="0"/>
        <v>55</v>
      </c>
      <c r="L22" s="141">
        <v>0.45</v>
      </c>
      <c r="M22" s="141">
        <v>0.10000000000000003</v>
      </c>
      <c r="N22" s="141">
        <v>0.28999999999999998</v>
      </c>
      <c r="O22" s="141">
        <v>0.03</v>
      </c>
      <c r="P22" s="141">
        <v>0.13</v>
      </c>
      <c r="Q22" s="142">
        <v>8.9</v>
      </c>
      <c r="R22" s="142">
        <v>13.7</v>
      </c>
      <c r="S22" s="142">
        <v>15.2</v>
      </c>
      <c r="T22" s="142">
        <v>17.2</v>
      </c>
      <c r="U22" s="162">
        <v>0.2</v>
      </c>
      <c r="V22" s="162">
        <v>0.25</v>
      </c>
      <c r="W22" s="162">
        <v>0.3</v>
      </c>
      <c r="X22" s="163">
        <v>0.25</v>
      </c>
      <c r="Y22" s="229" t="s">
        <v>200</v>
      </c>
      <c r="Z22" s="229" t="s">
        <v>123</v>
      </c>
      <c r="AA22" s="145" t="s">
        <v>180</v>
      </c>
      <c r="AB22" s="229" t="s">
        <v>179</v>
      </c>
      <c r="AC22" s="229" t="s">
        <v>92</v>
      </c>
      <c r="AD22" s="164"/>
      <c r="AE22" s="138" t="s">
        <v>253</v>
      </c>
    </row>
    <row r="23" spans="1:31" customFormat="1" ht="409.5" customHeight="1" x14ac:dyDescent="0.2">
      <c r="A23" s="244">
        <v>13</v>
      </c>
      <c r="B23" s="165">
        <v>48</v>
      </c>
      <c r="C23" s="166" t="s">
        <v>186</v>
      </c>
      <c r="D23" s="167" t="s">
        <v>201</v>
      </c>
      <c r="E23" s="166" t="s">
        <v>187</v>
      </c>
      <c r="F23" s="167" t="s">
        <v>290</v>
      </c>
      <c r="G23" s="167" t="s">
        <v>116</v>
      </c>
      <c r="H23" s="167" t="s">
        <v>75</v>
      </c>
      <c r="I23" s="167" t="s">
        <v>134</v>
      </c>
      <c r="J23" s="168">
        <v>382</v>
      </c>
      <c r="K23" s="267">
        <f t="shared" si="0"/>
        <v>32.400000000000006</v>
      </c>
      <c r="L23" s="169">
        <v>0.31</v>
      </c>
      <c r="M23" s="169">
        <v>0.26</v>
      </c>
      <c r="N23" s="169">
        <v>0.25</v>
      </c>
      <c r="O23" s="169">
        <v>0.08</v>
      </c>
      <c r="P23" s="169">
        <v>0.05</v>
      </c>
      <c r="Q23" s="170">
        <v>0.9</v>
      </c>
      <c r="R23" s="171">
        <v>6.7</v>
      </c>
      <c r="S23" s="171">
        <v>16.75</v>
      </c>
      <c r="T23" s="171">
        <v>8.0500000000000007</v>
      </c>
      <c r="U23" s="172">
        <v>0.15</v>
      </c>
      <c r="V23" s="172">
        <v>0.25</v>
      </c>
      <c r="W23" s="172">
        <v>0.3</v>
      </c>
      <c r="X23" s="172">
        <v>0.3</v>
      </c>
      <c r="Y23" s="166" t="s">
        <v>254</v>
      </c>
      <c r="Z23" s="166" t="s">
        <v>188</v>
      </c>
      <c r="AA23" s="167" t="s">
        <v>291</v>
      </c>
      <c r="AB23" s="166" t="s">
        <v>255</v>
      </c>
      <c r="AC23" s="173" t="s">
        <v>92</v>
      </c>
      <c r="AD23" s="167"/>
      <c r="AE23" s="174" t="s">
        <v>204</v>
      </c>
    </row>
    <row r="24" spans="1:31" s="57" customFormat="1" ht="208" customHeight="1" x14ac:dyDescent="0.2">
      <c r="A24" s="242">
        <v>14</v>
      </c>
      <c r="B24" s="139">
        <v>51.1</v>
      </c>
      <c r="C24" s="164" t="s">
        <v>137</v>
      </c>
      <c r="D24" s="97" t="s">
        <v>256</v>
      </c>
      <c r="E24" s="97" t="s">
        <v>103</v>
      </c>
      <c r="F24" s="97" t="s">
        <v>177</v>
      </c>
      <c r="G24" s="140" t="s">
        <v>117</v>
      </c>
      <c r="H24" s="134" t="s">
        <v>77</v>
      </c>
      <c r="I24" s="134" t="s">
        <v>134</v>
      </c>
      <c r="J24" s="125">
        <v>397</v>
      </c>
      <c r="K24" s="267">
        <f t="shared" si="0"/>
        <v>10</v>
      </c>
      <c r="L24" s="160">
        <v>0.45</v>
      </c>
      <c r="M24" s="160">
        <v>0.1</v>
      </c>
      <c r="N24" s="160">
        <v>0.16</v>
      </c>
      <c r="O24" s="160">
        <v>7.0000000000000007E-2</v>
      </c>
      <c r="P24" s="160">
        <v>0.02</v>
      </c>
      <c r="Q24" s="142">
        <v>0</v>
      </c>
      <c r="R24" s="142">
        <v>0.4</v>
      </c>
      <c r="S24" s="142">
        <v>4.8</v>
      </c>
      <c r="T24" s="142">
        <v>4.8</v>
      </c>
      <c r="U24" s="162">
        <v>0</v>
      </c>
      <c r="V24" s="162">
        <v>0.1</v>
      </c>
      <c r="W24" s="162">
        <v>0.4</v>
      </c>
      <c r="X24" s="163">
        <v>0.5</v>
      </c>
      <c r="Y24" s="97" t="s">
        <v>202</v>
      </c>
      <c r="Z24" s="97" t="s">
        <v>124</v>
      </c>
      <c r="AA24" s="97" t="s">
        <v>203</v>
      </c>
      <c r="AB24" s="164" t="s">
        <v>101</v>
      </c>
      <c r="AC24" s="229" t="s">
        <v>92</v>
      </c>
      <c r="AD24" s="164" t="s">
        <v>336</v>
      </c>
      <c r="AE24" s="138" t="s">
        <v>191</v>
      </c>
    </row>
    <row r="25" spans="1:31" customFormat="1" ht="391.75" customHeight="1" x14ac:dyDescent="0.2">
      <c r="A25" s="245">
        <v>15</v>
      </c>
      <c r="B25" s="165">
        <v>63</v>
      </c>
      <c r="C25" s="173" t="s">
        <v>310</v>
      </c>
      <c r="D25" s="173" t="s">
        <v>292</v>
      </c>
      <c r="E25" s="173" t="s">
        <v>102</v>
      </c>
      <c r="F25" s="173" t="s">
        <v>293</v>
      </c>
      <c r="G25" s="173" t="s">
        <v>118</v>
      </c>
      <c r="H25" s="173" t="s">
        <v>75</v>
      </c>
      <c r="I25" s="173" t="s">
        <v>134</v>
      </c>
      <c r="J25" s="175">
        <v>185</v>
      </c>
      <c r="K25" s="267">
        <f t="shared" si="0"/>
        <v>45</v>
      </c>
      <c r="L25" s="169"/>
      <c r="M25" s="169">
        <v>0.33</v>
      </c>
      <c r="N25" s="169">
        <v>0.33</v>
      </c>
      <c r="O25" s="169">
        <v>0.01</v>
      </c>
      <c r="P25" s="169">
        <v>0.18</v>
      </c>
      <c r="Q25" s="170">
        <v>10.3</v>
      </c>
      <c r="R25" s="170">
        <v>21.4</v>
      </c>
      <c r="S25" s="170">
        <v>2</v>
      </c>
      <c r="T25" s="170">
        <v>11.3</v>
      </c>
      <c r="U25" s="176">
        <v>0.3</v>
      </c>
      <c r="V25" s="176">
        <v>0.35</v>
      </c>
      <c r="W25" s="176">
        <v>0.25</v>
      </c>
      <c r="X25" s="172">
        <v>0.1</v>
      </c>
      <c r="Y25" s="173" t="s">
        <v>257</v>
      </c>
      <c r="Z25" s="173" t="s">
        <v>207</v>
      </c>
      <c r="AA25" s="167" t="s">
        <v>294</v>
      </c>
      <c r="AB25" s="177" t="s">
        <v>208</v>
      </c>
      <c r="AC25" s="173" t="s">
        <v>258</v>
      </c>
      <c r="AD25" s="173" t="s">
        <v>336</v>
      </c>
      <c r="AE25" s="174" t="s">
        <v>88</v>
      </c>
    </row>
    <row r="26" spans="1:31" s="57" customFormat="1" ht="409.6" x14ac:dyDescent="0.2">
      <c r="A26" s="242">
        <v>16</v>
      </c>
      <c r="B26" s="139">
        <v>75</v>
      </c>
      <c r="C26" s="229" t="s">
        <v>171</v>
      </c>
      <c r="D26" s="229" t="s">
        <v>259</v>
      </c>
      <c r="E26" s="229" t="s">
        <v>172</v>
      </c>
      <c r="F26" s="229" t="s">
        <v>295</v>
      </c>
      <c r="G26" s="140" t="s">
        <v>118</v>
      </c>
      <c r="H26" s="229" t="s">
        <v>76</v>
      </c>
      <c r="I26" s="229" t="s">
        <v>134</v>
      </c>
      <c r="J26" s="125">
        <v>225</v>
      </c>
      <c r="K26" s="272">
        <f t="shared" si="0"/>
        <v>65.844999999999999</v>
      </c>
      <c r="L26" s="141" t="s">
        <v>109</v>
      </c>
      <c r="M26" s="141">
        <v>0.13</v>
      </c>
      <c r="N26" s="141">
        <v>0.3</v>
      </c>
      <c r="O26" s="141">
        <v>0.05</v>
      </c>
      <c r="P26" s="141">
        <v>0.02</v>
      </c>
      <c r="Q26" s="142">
        <v>0.80500000000000005</v>
      </c>
      <c r="R26" s="142">
        <v>42.725000000000001</v>
      </c>
      <c r="S26" s="142">
        <v>17.48</v>
      </c>
      <c r="T26" s="142">
        <v>4.835</v>
      </c>
      <c r="U26" s="162">
        <v>0.15</v>
      </c>
      <c r="V26" s="162">
        <v>0.5</v>
      </c>
      <c r="W26" s="162">
        <v>0.8</v>
      </c>
      <c r="X26" s="163">
        <v>1</v>
      </c>
      <c r="Y26" s="229" t="s">
        <v>260</v>
      </c>
      <c r="Z26" s="229" t="s">
        <v>205</v>
      </c>
      <c r="AA26" s="145" t="s">
        <v>261</v>
      </c>
      <c r="AB26" s="229" t="s">
        <v>96</v>
      </c>
      <c r="AC26" s="229" t="s">
        <v>262</v>
      </c>
      <c r="AD26" s="164"/>
      <c r="AE26" s="138" t="s">
        <v>173</v>
      </c>
    </row>
    <row r="27" spans="1:31" s="76" customFormat="1" ht="371.5" customHeight="1" x14ac:dyDescent="0.2">
      <c r="A27" s="245">
        <v>17</v>
      </c>
      <c r="B27" s="165">
        <v>76</v>
      </c>
      <c r="C27" s="167" t="s">
        <v>27</v>
      </c>
      <c r="D27" s="167" t="s">
        <v>38</v>
      </c>
      <c r="E27" s="167" t="s">
        <v>72</v>
      </c>
      <c r="F27" s="167" t="s">
        <v>296</v>
      </c>
      <c r="G27" s="167" t="s">
        <v>118</v>
      </c>
      <c r="H27" s="167" t="s">
        <v>75</v>
      </c>
      <c r="I27" s="167" t="s">
        <v>134</v>
      </c>
      <c r="J27" s="168">
        <v>154</v>
      </c>
      <c r="K27" s="267">
        <f t="shared" si="0"/>
        <v>21.999999999999996</v>
      </c>
      <c r="L27" s="169"/>
      <c r="M27" s="169">
        <v>0.13</v>
      </c>
      <c r="N27" s="169">
        <v>0.59</v>
      </c>
      <c r="O27" s="169">
        <v>0.16</v>
      </c>
      <c r="P27" s="169">
        <v>0</v>
      </c>
      <c r="Q27" s="170">
        <v>3.13</v>
      </c>
      <c r="R27" s="170">
        <v>2.87</v>
      </c>
      <c r="S27" s="170">
        <v>12.37</v>
      </c>
      <c r="T27" s="170">
        <v>3.63</v>
      </c>
      <c r="U27" s="172">
        <v>0.1</v>
      </c>
      <c r="V27" s="172">
        <v>0.2</v>
      </c>
      <c r="W27" s="172">
        <v>0.3</v>
      </c>
      <c r="X27" s="172">
        <v>0.4</v>
      </c>
      <c r="Y27" s="167" t="s">
        <v>263</v>
      </c>
      <c r="Z27" s="167" t="s">
        <v>264</v>
      </c>
      <c r="AA27" s="167" t="s">
        <v>297</v>
      </c>
      <c r="AB27" s="167" t="s">
        <v>265</v>
      </c>
      <c r="AC27" s="173" t="s">
        <v>206</v>
      </c>
      <c r="AD27" s="167"/>
      <c r="AE27" s="174"/>
    </row>
    <row r="28" spans="1:31" s="57" customFormat="1" ht="163.25" customHeight="1" x14ac:dyDescent="0.2">
      <c r="A28" s="242">
        <v>18</v>
      </c>
      <c r="B28" s="139">
        <v>82</v>
      </c>
      <c r="C28" s="229" t="s">
        <v>80</v>
      </c>
      <c r="D28" s="229" t="s">
        <v>74</v>
      </c>
      <c r="E28" s="229" t="s">
        <v>70</v>
      </c>
      <c r="F28" s="229" t="s">
        <v>169</v>
      </c>
      <c r="G28" s="140" t="s">
        <v>118</v>
      </c>
      <c r="H28" s="229" t="s">
        <v>68</v>
      </c>
      <c r="I28" s="229" t="s">
        <v>134</v>
      </c>
      <c r="J28" s="125">
        <v>30</v>
      </c>
      <c r="K28" s="267">
        <f t="shared" si="0"/>
        <v>10.8</v>
      </c>
      <c r="L28" s="141"/>
      <c r="M28" s="141">
        <v>1</v>
      </c>
      <c r="N28" s="141">
        <v>1</v>
      </c>
      <c r="O28" s="141">
        <v>1</v>
      </c>
      <c r="P28" s="141">
        <v>0.9</v>
      </c>
      <c r="Q28" s="142">
        <v>4.8600000000000003</v>
      </c>
      <c r="R28" s="142">
        <v>0</v>
      </c>
      <c r="S28" s="142">
        <v>1.62</v>
      </c>
      <c r="T28" s="142">
        <v>4.32</v>
      </c>
      <c r="U28" s="162">
        <v>0.1</v>
      </c>
      <c r="V28" s="162"/>
      <c r="W28" s="162">
        <v>0.6</v>
      </c>
      <c r="X28" s="163">
        <v>1</v>
      </c>
      <c r="Y28" s="229" t="s">
        <v>126</v>
      </c>
      <c r="Z28" s="229" t="s">
        <v>127</v>
      </c>
      <c r="AA28" s="145" t="s">
        <v>170</v>
      </c>
      <c r="AB28" s="229" t="s">
        <v>98</v>
      </c>
      <c r="AC28" s="229" t="s">
        <v>92</v>
      </c>
      <c r="AD28" s="261" t="s">
        <v>336</v>
      </c>
      <c r="AE28" s="138" t="s">
        <v>266</v>
      </c>
    </row>
    <row r="29" spans="1:31" s="57" customFormat="1" ht="409.5" customHeight="1" x14ac:dyDescent="0.2">
      <c r="A29" s="242">
        <v>19</v>
      </c>
      <c r="B29" s="139">
        <v>83</v>
      </c>
      <c r="C29" s="229" t="s">
        <v>90</v>
      </c>
      <c r="D29" s="230" t="s">
        <v>298</v>
      </c>
      <c r="E29" s="230" t="s">
        <v>91</v>
      </c>
      <c r="F29" s="230" t="s">
        <v>267</v>
      </c>
      <c r="G29" s="178" t="s">
        <v>118</v>
      </c>
      <c r="H29" s="232" t="s">
        <v>75</v>
      </c>
      <c r="I29" s="232" t="s">
        <v>81</v>
      </c>
      <c r="J29" s="233">
        <v>348</v>
      </c>
      <c r="K29" s="267">
        <f t="shared" si="0"/>
        <v>35.5</v>
      </c>
      <c r="L29" s="160"/>
      <c r="M29" s="160">
        <v>0.3</v>
      </c>
      <c r="N29" s="160">
        <v>0.4</v>
      </c>
      <c r="O29" s="179" t="s">
        <v>224</v>
      </c>
      <c r="P29" s="160">
        <v>0.3</v>
      </c>
      <c r="Q29" s="142">
        <v>3.1</v>
      </c>
      <c r="R29" s="142">
        <v>3.2</v>
      </c>
      <c r="S29" s="142">
        <v>16.899999999999999</v>
      </c>
      <c r="T29" s="142">
        <v>12.3</v>
      </c>
      <c r="U29" s="162"/>
      <c r="V29" s="162">
        <v>0.3</v>
      </c>
      <c r="W29" s="162">
        <v>0.7</v>
      </c>
      <c r="X29" s="163">
        <v>1</v>
      </c>
      <c r="Y29" s="230" t="s">
        <v>268</v>
      </c>
      <c r="Z29" s="230" t="s">
        <v>210</v>
      </c>
      <c r="AA29" s="180" t="s">
        <v>299</v>
      </c>
      <c r="AB29" s="164" t="s">
        <v>269</v>
      </c>
      <c r="AC29" s="229" t="s">
        <v>270</v>
      </c>
      <c r="AD29" s="229" t="s">
        <v>334</v>
      </c>
      <c r="AE29" s="138"/>
    </row>
    <row r="30" spans="1:31" s="74" customFormat="1" ht="409.6" x14ac:dyDescent="0.2">
      <c r="A30" s="181">
        <v>20</v>
      </c>
      <c r="B30" s="231">
        <v>84</v>
      </c>
      <c r="C30" s="229" t="s">
        <v>67</v>
      </c>
      <c r="D30" s="229" t="s">
        <v>71</v>
      </c>
      <c r="E30" s="229" t="s">
        <v>278</v>
      </c>
      <c r="F30" s="229" t="s">
        <v>370</v>
      </c>
      <c r="G30" s="229" t="s">
        <v>118</v>
      </c>
      <c r="H30" s="229" t="s">
        <v>75</v>
      </c>
      <c r="I30" s="229" t="s">
        <v>77</v>
      </c>
      <c r="J30" s="125">
        <v>150</v>
      </c>
      <c r="K30" s="267">
        <f t="shared" si="0"/>
        <v>31.429999999999996</v>
      </c>
      <c r="L30" s="150"/>
      <c r="M30" s="150">
        <v>0.2</v>
      </c>
      <c r="N30" s="150">
        <v>0.3</v>
      </c>
      <c r="O30" s="150">
        <v>0.2</v>
      </c>
      <c r="P30" s="150">
        <v>0.09</v>
      </c>
      <c r="Q30" s="100">
        <v>3.67</v>
      </c>
      <c r="R30" s="100">
        <v>13.02</v>
      </c>
      <c r="S30" s="100">
        <v>9.1199999999999992</v>
      </c>
      <c r="T30" s="100">
        <v>5.62</v>
      </c>
      <c r="U30" s="101">
        <v>1</v>
      </c>
      <c r="V30" s="101">
        <v>1</v>
      </c>
      <c r="W30" s="102">
        <v>1</v>
      </c>
      <c r="X30" s="102">
        <v>1</v>
      </c>
      <c r="Y30" s="86"/>
      <c r="Z30" s="229" t="s">
        <v>128</v>
      </c>
      <c r="AA30" s="145" t="s">
        <v>300</v>
      </c>
      <c r="AB30" s="229" t="s">
        <v>97</v>
      </c>
      <c r="AC30" s="229" t="s">
        <v>92</v>
      </c>
      <c r="AD30" s="138" t="s">
        <v>336</v>
      </c>
      <c r="AE30" s="229"/>
    </row>
    <row r="31" spans="1:31" s="71" customFormat="1" ht="409.6" x14ac:dyDescent="0.2">
      <c r="A31" s="181">
        <v>21</v>
      </c>
      <c r="B31" s="182">
        <v>85</v>
      </c>
      <c r="C31" s="183" t="s">
        <v>13</v>
      </c>
      <c r="D31" s="183" t="s">
        <v>111</v>
      </c>
      <c r="E31" s="184" t="s">
        <v>78</v>
      </c>
      <c r="F31" s="184" t="s">
        <v>146</v>
      </c>
      <c r="G31" s="154" t="s">
        <v>117</v>
      </c>
      <c r="H31" s="185" t="s">
        <v>75</v>
      </c>
      <c r="I31" s="185" t="s">
        <v>134</v>
      </c>
      <c r="J31" s="116">
        <v>415</v>
      </c>
      <c r="K31" s="267">
        <f t="shared" si="0"/>
        <v>72</v>
      </c>
      <c r="L31" s="102"/>
      <c r="M31" s="102">
        <v>0.25</v>
      </c>
      <c r="N31" s="102">
        <v>0.25</v>
      </c>
      <c r="O31" s="102">
        <v>0.25</v>
      </c>
      <c r="P31" s="102">
        <v>0.25</v>
      </c>
      <c r="Q31" s="128">
        <v>5.0999999999999996</v>
      </c>
      <c r="R31" s="128">
        <v>10.050000000000001</v>
      </c>
      <c r="S31" s="128">
        <v>34.35</v>
      </c>
      <c r="T31" s="128">
        <v>22.5</v>
      </c>
      <c r="U31" s="186"/>
      <c r="V31" s="186">
        <v>0.25</v>
      </c>
      <c r="W31" s="186">
        <v>0.5</v>
      </c>
      <c r="X31" s="187">
        <v>1</v>
      </c>
      <c r="Y31" s="184" t="s">
        <v>147</v>
      </c>
      <c r="Z31" s="184" t="s">
        <v>148</v>
      </c>
      <c r="AA31" s="184" t="s">
        <v>301</v>
      </c>
      <c r="AB31" s="154" t="s">
        <v>176</v>
      </c>
      <c r="AC31" s="154" t="s">
        <v>92</v>
      </c>
      <c r="AD31" s="184" t="s">
        <v>335</v>
      </c>
      <c r="AE31" s="159" t="s">
        <v>119</v>
      </c>
    </row>
    <row r="32" spans="1:31" s="71" customFormat="1" ht="270" customHeight="1" x14ac:dyDescent="0.2">
      <c r="A32" s="262">
        <v>22</v>
      </c>
      <c r="B32" s="182">
        <v>79</v>
      </c>
      <c r="C32" s="183" t="s">
        <v>350</v>
      </c>
      <c r="D32" s="183" t="s">
        <v>351</v>
      </c>
      <c r="E32" s="184" t="s">
        <v>352</v>
      </c>
      <c r="F32" s="184" t="s">
        <v>353</v>
      </c>
      <c r="G32" s="154" t="s">
        <v>330</v>
      </c>
      <c r="H32" s="185" t="s">
        <v>331</v>
      </c>
      <c r="I32" s="185"/>
      <c r="J32" s="116">
        <v>300</v>
      </c>
      <c r="K32" s="267">
        <f t="shared" si="0"/>
        <v>40</v>
      </c>
      <c r="L32" s="102"/>
      <c r="M32" s="102"/>
      <c r="N32" s="102"/>
      <c r="O32" s="102"/>
      <c r="P32" s="102" t="s">
        <v>341</v>
      </c>
      <c r="Q32" s="128">
        <v>0</v>
      </c>
      <c r="R32" s="128">
        <v>12.4</v>
      </c>
      <c r="S32" s="128">
        <v>13.7</v>
      </c>
      <c r="T32" s="128">
        <v>13.9</v>
      </c>
      <c r="U32" s="186"/>
      <c r="V32" s="186"/>
      <c r="W32" s="186">
        <v>0.4</v>
      </c>
      <c r="X32" s="187">
        <v>1</v>
      </c>
      <c r="Y32" s="184" t="s">
        <v>332</v>
      </c>
      <c r="Z32" s="184" t="s">
        <v>354</v>
      </c>
      <c r="AA32" s="184" t="s">
        <v>355</v>
      </c>
      <c r="AB32" s="154" t="s">
        <v>333</v>
      </c>
      <c r="AC32" s="154" t="s">
        <v>356</v>
      </c>
      <c r="AD32" s="184" t="s">
        <v>334</v>
      </c>
      <c r="AE32" s="263"/>
    </row>
    <row r="33" spans="1:31" s="71" customFormat="1" ht="270" customHeight="1" x14ac:dyDescent="0.2">
      <c r="A33" s="262">
        <v>23</v>
      </c>
      <c r="B33" s="182"/>
      <c r="C33" s="183" t="s">
        <v>357</v>
      </c>
      <c r="D33" s="183" t="s">
        <v>338</v>
      </c>
      <c r="E33" s="184" t="s">
        <v>337</v>
      </c>
      <c r="F33" s="184" t="s">
        <v>358</v>
      </c>
      <c r="G33" s="264" t="s">
        <v>339</v>
      </c>
      <c r="H33" s="265" t="s">
        <v>340</v>
      </c>
      <c r="I33" s="265" t="s">
        <v>212</v>
      </c>
      <c r="J33" s="116">
        <v>50</v>
      </c>
      <c r="K33" s="116">
        <v>50</v>
      </c>
      <c r="L33" s="102"/>
      <c r="M33" s="102"/>
      <c r="N33" s="102"/>
      <c r="O33" s="102"/>
      <c r="P33" s="102" t="s">
        <v>341</v>
      </c>
      <c r="Q33" s="128">
        <v>0</v>
      </c>
      <c r="R33" s="128">
        <v>10</v>
      </c>
      <c r="S33" s="128">
        <v>15</v>
      </c>
      <c r="T33" s="128">
        <v>25</v>
      </c>
      <c r="U33" s="186"/>
      <c r="V33" s="186"/>
      <c r="W33" s="186">
        <v>0.4</v>
      </c>
      <c r="X33" s="187">
        <v>1</v>
      </c>
      <c r="Y33" s="184" t="s">
        <v>359</v>
      </c>
      <c r="Z33" s="184" t="s">
        <v>360</v>
      </c>
      <c r="AA33" s="184" t="s">
        <v>361</v>
      </c>
      <c r="AB33" s="154" t="s">
        <v>342</v>
      </c>
      <c r="AC33" s="154" t="s">
        <v>356</v>
      </c>
      <c r="AD33" s="184" t="s">
        <v>334</v>
      </c>
      <c r="AE33" s="263"/>
    </row>
    <row r="34" spans="1:31" s="69" customFormat="1" ht="40" customHeight="1" x14ac:dyDescent="0.2">
      <c r="A34" s="277" t="s">
        <v>328</v>
      </c>
      <c r="B34" s="277"/>
      <c r="C34" s="277"/>
      <c r="D34" s="277"/>
      <c r="E34" s="277"/>
      <c r="F34" s="277"/>
      <c r="G34" s="277"/>
      <c r="H34" s="277"/>
      <c r="I34" s="277"/>
      <c r="J34" s="277"/>
      <c r="K34" s="268">
        <f>SUM(K14:K33)</f>
        <v>679.625</v>
      </c>
      <c r="L34" s="252"/>
      <c r="M34" s="252"/>
      <c r="N34" s="252"/>
      <c r="O34" s="252"/>
      <c r="P34" s="252"/>
      <c r="Q34" s="253"/>
      <c r="R34" s="253"/>
      <c r="S34" s="253"/>
      <c r="T34" s="253"/>
      <c r="U34" s="254"/>
      <c r="V34" s="254"/>
      <c r="W34" s="254"/>
      <c r="X34" s="252"/>
      <c r="Y34" s="255"/>
      <c r="Z34" s="255"/>
      <c r="AA34" s="255"/>
      <c r="AB34" s="256"/>
      <c r="AC34" s="257"/>
      <c r="AD34" s="258"/>
      <c r="AE34" s="257"/>
    </row>
    <row r="35" spans="1:31" s="68" customFormat="1" ht="33" customHeight="1" x14ac:dyDescent="0.2">
      <c r="A35" s="278" t="s">
        <v>327</v>
      </c>
      <c r="B35" s="278"/>
      <c r="C35" s="278"/>
      <c r="D35" s="278"/>
      <c r="E35" s="278"/>
      <c r="F35" s="278"/>
      <c r="G35" s="278"/>
      <c r="H35" s="278"/>
      <c r="I35" s="278"/>
      <c r="J35" s="278"/>
      <c r="K35" s="278"/>
      <c r="L35" s="278"/>
      <c r="M35" s="278"/>
      <c r="N35" s="278"/>
      <c r="O35" s="278"/>
      <c r="P35" s="278"/>
      <c r="Q35" s="278"/>
      <c r="R35" s="278"/>
      <c r="S35" s="278"/>
      <c r="T35" s="278"/>
      <c r="U35" s="278"/>
      <c r="V35" s="278"/>
      <c r="W35" s="278"/>
      <c r="X35" s="278"/>
      <c r="Y35" s="278"/>
      <c r="Z35" s="278"/>
      <c r="AA35" s="278"/>
      <c r="AB35" s="278"/>
      <c r="AC35" s="278"/>
      <c r="AD35" s="278"/>
      <c r="AE35" s="278"/>
    </row>
    <row r="36" spans="1:31" s="225" customFormat="1" ht="409.6" x14ac:dyDescent="0.2">
      <c r="A36" s="210">
        <v>24</v>
      </c>
      <c r="B36" s="192" t="s">
        <v>145</v>
      </c>
      <c r="C36" s="193" t="s">
        <v>138</v>
      </c>
      <c r="D36" s="154" t="s">
        <v>277</v>
      </c>
      <c r="E36" s="154" t="s">
        <v>211</v>
      </c>
      <c r="F36" s="154" t="s">
        <v>307</v>
      </c>
      <c r="G36" s="154" t="s">
        <v>212</v>
      </c>
      <c r="H36" s="154" t="s">
        <v>213</v>
      </c>
      <c r="I36" s="154" t="s">
        <v>212</v>
      </c>
      <c r="J36" s="116">
        <v>5739</v>
      </c>
      <c r="K36" s="116">
        <f>SUM(Q36:T36)</f>
        <v>1178.135</v>
      </c>
      <c r="L36" s="154"/>
      <c r="M36" s="154" t="s">
        <v>212</v>
      </c>
      <c r="N36" s="154" t="s">
        <v>212</v>
      </c>
      <c r="O36" s="154" t="s">
        <v>212</v>
      </c>
      <c r="P36" s="154" t="s">
        <v>212</v>
      </c>
      <c r="Q36" s="116">
        <v>0.3</v>
      </c>
      <c r="R36" s="116">
        <v>27.5</v>
      </c>
      <c r="S36" s="116">
        <v>112.521</v>
      </c>
      <c r="T36" s="116">
        <v>1037.8140000000001</v>
      </c>
      <c r="U36" s="154" t="s">
        <v>212</v>
      </c>
      <c r="V36" s="154" t="s">
        <v>212</v>
      </c>
      <c r="W36" s="154" t="s">
        <v>212</v>
      </c>
      <c r="X36" s="194">
        <v>0.2</v>
      </c>
      <c r="Y36" s="228" t="s">
        <v>308</v>
      </c>
      <c r="Z36" s="154" t="s">
        <v>312</v>
      </c>
      <c r="AA36" s="154" t="s">
        <v>309</v>
      </c>
      <c r="AB36" s="154"/>
      <c r="AC36" s="154" t="s">
        <v>212</v>
      </c>
      <c r="AD36" s="154" t="s">
        <v>362</v>
      </c>
      <c r="AE36" s="154"/>
    </row>
    <row r="37" spans="1:31" s="70" customFormat="1" ht="40.75" customHeight="1" x14ac:dyDescent="0.2">
      <c r="A37" s="277" t="s">
        <v>329</v>
      </c>
      <c r="B37" s="277"/>
      <c r="C37" s="277"/>
      <c r="D37" s="277"/>
      <c r="E37" s="277"/>
      <c r="F37" s="277"/>
      <c r="G37" s="277"/>
      <c r="H37" s="277"/>
      <c r="I37" s="277"/>
      <c r="J37" s="277"/>
      <c r="K37" s="268">
        <f>SUM(K36:K36)</f>
        <v>1178.135</v>
      </c>
      <c r="L37" s="259"/>
      <c r="M37" s="259"/>
      <c r="N37" s="259"/>
      <c r="O37" s="259"/>
      <c r="P37" s="259"/>
      <c r="Q37" s="257"/>
      <c r="R37" s="257"/>
      <c r="S37" s="257"/>
      <c r="T37" s="257"/>
      <c r="U37" s="257"/>
      <c r="V37" s="257"/>
      <c r="W37" s="257"/>
      <c r="X37" s="260"/>
      <c r="Y37" s="257"/>
      <c r="Z37" s="257"/>
      <c r="AA37" s="257"/>
      <c r="AB37" s="257"/>
      <c r="AC37" s="257"/>
      <c r="AD37" s="257"/>
      <c r="AE37" s="257"/>
    </row>
    <row r="38" spans="1:31" s="70" customFormat="1" ht="31" customHeight="1" x14ac:dyDescent="0.2">
      <c r="A38" s="279" t="s">
        <v>229</v>
      </c>
      <c r="B38" s="280"/>
      <c r="C38" s="280"/>
      <c r="D38" s="280"/>
      <c r="E38" s="280"/>
      <c r="F38" s="280"/>
      <c r="G38" s="280"/>
      <c r="H38" s="280"/>
      <c r="I38" s="280"/>
      <c r="J38" s="281"/>
      <c r="K38" s="273">
        <f>SUM(K12,K34,K37)</f>
        <v>4000</v>
      </c>
      <c r="L38" s="195"/>
      <c r="M38" s="195"/>
      <c r="N38" s="195"/>
      <c r="O38" s="195"/>
      <c r="P38" s="195"/>
      <c r="Q38" s="193"/>
      <c r="R38" s="193"/>
      <c r="S38" s="193"/>
      <c r="T38" s="193"/>
      <c r="U38" s="193"/>
      <c r="V38" s="193"/>
      <c r="W38" s="193"/>
      <c r="X38" s="196"/>
      <c r="Y38" s="193"/>
      <c r="Z38" s="193"/>
      <c r="AA38" s="197"/>
      <c r="AB38" s="193"/>
      <c r="AC38" s="193"/>
      <c r="AD38" s="193"/>
      <c r="AE38" s="193"/>
    </row>
    <row r="39" spans="1:31" s="70" customFormat="1" ht="30" x14ac:dyDescent="0.2">
      <c r="A39" s="246"/>
      <c r="B39" s="77"/>
      <c r="C39" s="77"/>
      <c r="D39" s="77"/>
      <c r="E39" s="77"/>
      <c r="F39" s="77"/>
      <c r="G39" s="77"/>
      <c r="H39" s="77"/>
      <c r="I39" s="77"/>
      <c r="J39" s="77"/>
      <c r="K39" s="269"/>
      <c r="L39" s="198"/>
      <c r="M39" s="198"/>
      <c r="N39" s="198"/>
      <c r="O39" s="198"/>
      <c r="P39" s="198"/>
      <c r="Q39" s="199"/>
      <c r="R39" s="199"/>
      <c r="S39" s="199"/>
      <c r="T39" s="199"/>
      <c r="U39" s="199"/>
      <c r="V39" s="199"/>
      <c r="W39" s="199"/>
      <c r="X39" s="200"/>
      <c r="Y39" s="199"/>
      <c r="Z39" s="199"/>
      <c r="AA39" s="201"/>
      <c r="AB39" s="199"/>
      <c r="AC39" s="199"/>
      <c r="AD39" s="199"/>
      <c r="AE39" s="199"/>
    </row>
    <row r="40" spans="1:31" s="61" customFormat="1" ht="30" x14ac:dyDescent="0.2">
      <c r="A40" s="288" t="s">
        <v>230</v>
      </c>
      <c r="B40" s="289"/>
      <c r="C40" s="289"/>
      <c r="D40" s="289"/>
      <c r="E40" s="289"/>
      <c r="F40" s="202"/>
      <c r="G40" s="203"/>
      <c r="H40" s="202"/>
      <c r="I40" s="202"/>
      <c r="J40" s="204"/>
      <c r="K40" s="204"/>
      <c r="L40" s="205"/>
      <c r="M40" s="205"/>
      <c r="N40" s="205"/>
      <c r="O40" s="205"/>
      <c r="P40" s="205"/>
      <c r="Q40" s="206"/>
      <c r="R40" s="206"/>
      <c r="S40" s="206"/>
      <c r="T40" s="206"/>
      <c r="U40" s="207"/>
      <c r="V40" s="207"/>
      <c r="W40" s="207"/>
      <c r="X40" s="208"/>
      <c r="Y40" s="202"/>
      <c r="Z40" s="202"/>
      <c r="AA40" s="209"/>
      <c r="AB40" s="202"/>
      <c r="AC40" s="202"/>
      <c r="AD40" s="202"/>
      <c r="AE40" s="202"/>
    </row>
    <row r="41" spans="1:31" s="72" customFormat="1" ht="409.6" x14ac:dyDescent="0.2">
      <c r="A41" s="213">
        <v>1</v>
      </c>
      <c r="B41" s="210" t="s">
        <v>141</v>
      </c>
      <c r="C41" s="113" t="s">
        <v>142</v>
      </c>
      <c r="D41" s="113" t="s">
        <v>153</v>
      </c>
      <c r="E41" s="113" t="s">
        <v>302</v>
      </c>
      <c r="F41" s="113" t="s">
        <v>154</v>
      </c>
      <c r="G41" s="211">
        <v>44075</v>
      </c>
      <c r="H41" s="211">
        <v>44561</v>
      </c>
      <c r="I41" s="113"/>
      <c r="J41" s="116">
        <v>321.48</v>
      </c>
      <c r="K41" s="267">
        <v>321.48</v>
      </c>
      <c r="L41" s="212"/>
      <c r="M41" s="212"/>
      <c r="N41" s="212"/>
      <c r="O41" s="212"/>
      <c r="P41" s="212"/>
      <c r="Q41" s="240">
        <v>0</v>
      </c>
      <c r="R41" s="240">
        <v>12.48</v>
      </c>
      <c r="S41" s="240">
        <v>134</v>
      </c>
      <c r="T41" s="240">
        <v>175</v>
      </c>
      <c r="U41" s="214">
        <v>0</v>
      </c>
      <c r="V41" s="214">
        <v>0.05</v>
      </c>
      <c r="W41" s="214">
        <v>0.65</v>
      </c>
      <c r="X41" s="214">
        <v>0.3</v>
      </c>
      <c r="Y41" s="113" t="s">
        <v>155</v>
      </c>
      <c r="Z41" s="113" t="s">
        <v>156</v>
      </c>
      <c r="AA41" s="229" t="s">
        <v>303</v>
      </c>
      <c r="AB41" s="113" t="s">
        <v>363</v>
      </c>
      <c r="AC41" s="113"/>
      <c r="AD41" s="113"/>
      <c r="AE41" s="113"/>
    </row>
    <row r="42" spans="1:31" s="75" customFormat="1" ht="409.6" x14ac:dyDescent="0.2">
      <c r="A42" s="146">
        <v>2</v>
      </c>
      <c r="B42" s="120" t="s">
        <v>141</v>
      </c>
      <c r="C42" s="154" t="s">
        <v>144</v>
      </c>
      <c r="D42" s="215" t="s">
        <v>304</v>
      </c>
      <c r="E42" s="216" t="s">
        <v>190</v>
      </c>
      <c r="F42" s="216" t="s">
        <v>226</v>
      </c>
      <c r="G42" s="192" t="s">
        <v>73</v>
      </c>
      <c r="H42" s="217" t="s">
        <v>75</v>
      </c>
      <c r="I42" s="217" t="s">
        <v>81</v>
      </c>
      <c r="J42" s="218">
        <v>562.12</v>
      </c>
      <c r="K42" s="218">
        <v>562.12</v>
      </c>
      <c r="L42" s="219"/>
      <c r="M42" s="219"/>
      <c r="N42" s="219"/>
      <c r="O42" s="219"/>
      <c r="P42" s="219">
        <v>0.1</v>
      </c>
      <c r="Q42" s="220"/>
      <c r="R42" s="220"/>
      <c r="S42" s="220">
        <v>193.56</v>
      </c>
      <c r="T42" s="220">
        <v>368.56</v>
      </c>
      <c r="U42" s="219"/>
      <c r="V42" s="219">
        <v>0.15</v>
      </c>
      <c r="W42" s="190">
        <v>0.4</v>
      </c>
      <c r="X42" s="190">
        <v>0.7</v>
      </c>
      <c r="Y42" s="216" t="s">
        <v>227</v>
      </c>
      <c r="Z42" s="221" t="s">
        <v>305</v>
      </c>
      <c r="AA42" s="222" t="s">
        <v>306</v>
      </c>
      <c r="AB42" s="222" t="s">
        <v>364</v>
      </c>
      <c r="AC42" s="192"/>
      <c r="AD42" s="154"/>
      <c r="AE42" s="154"/>
    </row>
    <row r="43" spans="1:31" s="68" customFormat="1" ht="409.6" x14ac:dyDescent="0.2">
      <c r="A43" s="210">
        <v>3</v>
      </c>
      <c r="B43" s="210" t="s">
        <v>141</v>
      </c>
      <c r="C43" s="154" t="s">
        <v>140</v>
      </c>
      <c r="D43" s="154" t="s">
        <v>181</v>
      </c>
      <c r="E43" s="154" t="s">
        <v>182</v>
      </c>
      <c r="F43" s="154" t="s">
        <v>271</v>
      </c>
      <c r="G43" s="154" t="s">
        <v>109</v>
      </c>
      <c r="H43" s="154" t="s">
        <v>109</v>
      </c>
      <c r="I43" s="154" t="s">
        <v>109</v>
      </c>
      <c r="J43" s="116">
        <v>68</v>
      </c>
      <c r="K43" s="125">
        <v>68</v>
      </c>
      <c r="L43" s="223" t="s">
        <v>109</v>
      </c>
      <c r="M43" s="223" t="s">
        <v>109</v>
      </c>
      <c r="N43" s="223" t="s">
        <v>109</v>
      </c>
      <c r="O43" s="223" t="s">
        <v>109</v>
      </c>
      <c r="P43" s="223" t="s">
        <v>109</v>
      </c>
      <c r="Q43" s="116">
        <v>0</v>
      </c>
      <c r="R43" s="116">
        <v>8</v>
      </c>
      <c r="S43" s="116">
        <v>30</v>
      </c>
      <c r="T43" s="116">
        <v>30</v>
      </c>
      <c r="U43" s="194">
        <v>0</v>
      </c>
      <c r="V43" s="194">
        <v>0.05</v>
      </c>
      <c r="W43" s="194">
        <v>0.5</v>
      </c>
      <c r="X43" s="144">
        <v>0.45</v>
      </c>
      <c r="Y43" s="154" t="s">
        <v>272</v>
      </c>
      <c r="Z43" s="154" t="s">
        <v>273</v>
      </c>
      <c r="AA43" s="229" t="s">
        <v>274</v>
      </c>
      <c r="AB43" s="154" t="s">
        <v>365</v>
      </c>
      <c r="AC43" s="154"/>
      <c r="AD43" s="154"/>
      <c r="AE43" s="154"/>
    </row>
    <row r="44" spans="1:31" s="57" customFormat="1" ht="408" customHeight="1" x14ac:dyDescent="0.2">
      <c r="A44" s="146">
        <v>4</v>
      </c>
      <c r="B44" s="139" t="s">
        <v>141</v>
      </c>
      <c r="C44" s="229" t="s">
        <v>26</v>
      </c>
      <c r="D44" s="229" t="s">
        <v>40</v>
      </c>
      <c r="E44" s="229" t="s">
        <v>105</v>
      </c>
      <c r="F44" s="229" t="s">
        <v>183</v>
      </c>
      <c r="G44" s="140" t="s">
        <v>109</v>
      </c>
      <c r="H44" s="229" t="s">
        <v>109</v>
      </c>
      <c r="I44" s="229" t="s">
        <v>109</v>
      </c>
      <c r="J44" s="125">
        <v>99.64</v>
      </c>
      <c r="K44" s="125">
        <v>99.64</v>
      </c>
      <c r="L44" s="141" t="s">
        <v>109</v>
      </c>
      <c r="M44" s="141" t="s">
        <v>109</v>
      </c>
      <c r="N44" s="141" t="s">
        <v>109</v>
      </c>
      <c r="O44" s="141" t="s">
        <v>109</v>
      </c>
      <c r="P44" s="141" t="s">
        <v>109</v>
      </c>
      <c r="Q44" s="142">
        <v>0</v>
      </c>
      <c r="R44" s="142">
        <v>10</v>
      </c>
      <c r="S44" s="142">
        <v>59</v>
      </c>
      <c r="T44" s="142">
        <v>30.64</v>
      </c>
      <c r="U44" s="162">
        <v>0</v>
      </c>
      <c r="V44" s="162">
        <v>0.05</v>
      </c>
      <c r="W44" s="162">
        <v>0.5</v>
      </c>
      <c r="X44" s="163">
        <v>0.45</v>
      </c>
      <c r="Y44" s="145" t="s">
        <v>275</v>
      </c>
      <c r="Z44" s="229" t="s">
        <v>125</v>
      </c>
      <c r="AA44" s="145" t="s">
        <v>276</v>
      </c>
      <c r="AB44" s="229" t="s">
        <v>364</v>
      </c>
      <c r="AC44" s="229" t="s">
        <v>245</v>
      </c>
      <c r="AD44" s="229"/>
      <c r="AE44" s="229"/>
    </row>
    <row r="45" spans="1:31" s="95" customFormat="1" ht="46" customHeight="1" x14ac:dyDescent="0.2">
      <c r="A45" s="285" t="s">
        <v>231</v>
      </c>
      <c r="B45" s="285"/>
      <c r="C45" s="285"/>
      <c r="D45" s="285"/>
      <c r="E45" s="285"/>
      <c r="F45" s="285"/>
      <c r="G45" s="285"/>
      <c r="H45" s="285"/>
      <c r="I45" s="285"/>
      <c r="J45" s="87"/>
      <c r="K45" s="270">
        <f>SUM(K41:K44)</f>
        <v>1051.24</v>
      </c>
      <c r="L45" s="88"/>
      <c r="M45" s="88"/>
      <c r="N45" s="88"/>
      <c r="O45" s="88"/>
      <c r="P45" s="88"/>
      <c r="Q45" s="89"/>
      <c r="R45" s="89"/>
      <c r="S45" s="89"/>
      <c r="T45" s="89"/>
      <c r="U45" s="90"/>
      <c r="V45" s="90"/>
      <c r="W45" s="90"/>
      <c r="X45" s="91"/>
      <c r="Y45" s="92"/>
      <c r="Z45" s="93"/>
      <c r="AA45" s="92"/>
      <c r="AB45" s="93"/>
      <c r="AC45" s="93"/>
      <c r="AD45" s="93"/>
      <c r="AE45" s="94"/>
    </row>
  </sheetData>
  <mergeCells count="52">
    <mergeCell ref="A1:AE1"/>
    <mergeCell ref="A2:A6"/>
    <mergeCell ref="B2:B6"/>
    <mergeCell ref="C2:C6"/>
    <mergeCell ref="D2:D6"/>
    <mergeCell ref="E2:E6"/>
    <mergeCell ref="F2:F6"/>
    <mergeCell ref="G2:G6"/>
    <mergeCell ref="H2:H6"/>
    <mergeCell ref="I2:I6"/>
    <mergeCell ref="AC3:AC6"/>
    <mergeCell ref="J2:J6"/>
    <mergeCell ref="K2:K6"/>
    <mergeCell ref="L2:P3"/>
    <mergeCell ref="Q2:T5"/>
    <mergeCell ref="U2:X5"/>
    <mergeCell ref="I8:I9"/>
    <mergeCell ref="J8:J9"/>
    <mergeCell ref="L4:P4"/>
    <mergeCell ref="L5:L6"/>
    <mergeCell ref="M5:M6"/>
    <mergeCell ref="N5:N6"/>
    <mergeCell ref="O5:O6"/>
    <mergeCell ref="P5:P6"/>
    <mergeCell ref="AD2:AD6"/>
    <mergeCell ref="AE2:AE6"/>
    <mergeCell ref="Y3:Y6"/>
    <mergeCell ref="Z3:Z6"/>
    <mergeCell ref="AA3:AA6"/>
    <mergeCell ref="AB3:AB6"/>
    <mergeCell ref="Y2:AC2"/>
    <mergeCell ref="AD8:AD9"/>
    <mergeCell ref="AE8:AE9"/>
    <mergeCell ref="A35:AE35"/>
    <mergeCell ref="A37:J37"/>
    <mergeCell ref="A40:E40"/>
    <mergeCell ref="K8:K9"/>
    <mergeCell ref="Y8:Y9"/>
    <mergeCell ref="Z8:Z9"/>
    <mergeCell ref="AA8:AA9"/>
    <mergeCell ref="AB8:AB9"/>
    <mergeCell ref="AC8:AC9"/>
    <mergeCell ref="A8:A9"/>
    <mergeCell ref="B8:B9"/>
    <mergeCell ref="C8:C9"/>
    <mergeCell ref="G8:G9"/>
    <mergeCell ref="H8:H9"/>
    <mergeCell ref="A34:J34"/>
    <mergeCell ref="A13:AE13"/>
    <mergeCell ref="A38:J38"/>
    <mergeCell ref="A12:J12"/>
    <mergeCell ref="A45:I45"/>
  </mergeCells>
  <pageMargins left="0.25" right="0.25" top="0.75" bottom="0.75" header="0.3" footer="0.3"/>
  <pageSetup paperSize="8" scale="18" fitToHeight="0" orientation="landscape" copies="4" r:id="rId1"/>
  <headerFooter>
    <oddFooter>&amp;C&amp;14Page &amp;P of &amp;N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49"/>
  <sheetViews>
    <sheetView zoomScale="85" zoomScaleNormal="85" workbookViewId="0">
      <pane xSplit="7" ySplit="4" topLeftCell="H46" activePane="bottomRight" state="frozen"/>
      <selection pane="topRight" activeCell="H1" sqref="H1"/>
      <selection pane="bottomLeft" activeCell="A5" sqref="A5"/>
      <selection pane="bottomRight" activeCell="L25" sqref="L25"/>
    </sheetView>
  </sheetViews>
  <sheetFormatPr baseColWidth="10" defaultColWidth="8.83203125" defaultRowHeight="13" x14ac:dyDescent="0.2"/>
  <cols>
    <col min="1" max="1" width="5.1640625" style="26" customWidth="1"/>
    <col min="2" max="2" width="6.6640625" style="26" customWidth="1"/>
    <col min="3" max="3" width="33.1640625" style="2" customWidth="1"/>
    <col min="4" max="5" width="9.6640625" style="2" customWidth="1"/>
    <col min="6" max="6" width="10.5" style="27" customWidth="1"/>
    <col min="7" max="7" width="9.6640625" style="27" customWidth="1"/>
    <col min="8" max="8" width="9.6640625" style="26" customWidth="1"/>
    <col min="9" max="9" width="12.1640625" style="29" hidden="1" customWidth="1"/>
    <col min="10" max="13" width="9.5" style="27" customWidth="1"/>
    <col min="14" max="16384" width="8.83203125" style="2"/>
  </cols>
  <sheetData>
    <row r="1" spans="1:13" ht="27.75" customHeight="1" x14ac:dyDescent="0.2">
      <c r="A1" s="331" t="s">
        <v>41</v>
      </c>
      <c r="B1" s="331"/>
      <c r="C1" s="331"/>
      <c r="D1" s="331"/>
      <c r="E1" s="331"/>
      <c r="F1" s="331"/>
      <c r="G1" s="331"/>
      <c r="H1" s="331"/>
      <c r="I1" s="1"/>
      <c r="J1" s="1"/>
      <c r="K1" s="1"/>
      <c r="L1" s="1"/>
      <c r="M1" s="1"/>
    </row>
    <row r="2" spans="1:13" s="3" customFormat="1" ht="35.5" customHeight="1" x14ac:dyDescent="0.2">
      <c r="A2" s="327" t="s">
        <v>42</v>
      </c>
      <c r="B2" s="327" t="s">
        <v>43</v>
      </c>
      <c r="C2" s="327" t="s">
        <v>0</v>
      </c>
      <c r="D2" s="327" t="s">
        <v>44</v>
      </c>
      <c r="E2" s="327" t="s">
        <v>45</v>
      </c>
      <c r="F2" s="327" t="s">
        <v>46</v>
      </c>
      <c r="G2" s="332" t="s">
        <v>47</v>
      </c>
      <c r="H2" s="327" t="s">
        <v>48</v>
      </c>
      <c r="I2" s="330" t="s">
        <v>49</v>
      </c>
      <c r="J2" s="55"/>
      <c r="K2" s="326"/>
      <c r="L2" s="326"/>
      <c r="M2" s="326"/>
    </row>
    <row r="3" spans="1:13" s="3" customFormat="1" ht="37.25" customHeight="1" x14ac:dyDescent="0.2">
      <c r="A3" s="327"/>
      <c r="B3" s="327"/>
      <c r="C3" s="327"/>
      <c r="D3" s="327"/>
      <c r="E3" s="327"/>
      <c r="F3" s="327"/>
      <c r="G3" s="333"/>
      <c r="H3" s="327"/>
      <c r="I3" s="330"/>
      <c r="J3" s="51"/>
      <c r="K3" s="51"/>
      <c r="L3" s="51"/>
      <c r="M3" s="51"/>
    </row>
    <row r="4" spans="1:13" s="7" customFormat="1" ht="47.25" customHeight="1" x14ac:dyDescent="0.2">
      <c r="A4" s="4" t="s">
        <v>50</v>
      </c>
      <c r="B4" s="4"/>
      <c r="C4" s="4"/>
      <c r="D4" s="4"/>
      <c r="E4" s="4"/>
      <c r="F4" s="4"/>
      <c r="G4" s="5"/>
      <c r="H4" s="4"/>
      <c r="I4" s="5"/>
      <c r="J4" s="52" t="s">
        <v>4</v>
      </c>
      <c r="K4" s="52" t="s">
        <v>5</v>
      </c>
      <c r="L4" s="52" t="s">
        <v>6</v>
      </c>
      <c r="M4" s="52" t="s">
        <v>7</v>
      </c>
    </row>
    <row r="5" spans="1:13" ht="18.75" customHeight="1" x14ac:dyDescent="0.2">
      <c r="A5" s="8">
        <v>1</v>
      </c>
      <c r="B5" s="8">
        <v>1</v>
      </c>
      <c r="C5" s="9" t="s">
        <v>51</v>
      </c>
      <c r="D5" s="8">
        <v>3</v>
      </c>
      <c r="E5" s="8">
        <v>2016</v>
      </c>
      <c r="F5" s="10">
        <v>5124.88</v>
      </c>
      <c r="G5" s="11">
        <v>507.58</v>
      </c>
      <c r="H5" s="12" t="s">
        <v>8</v>
      </c>
      <c r="I5" s="13"/>
      <c r="J5" s="53">
        <v>0</v>
      </c>
      <c r="K5" s="53">
        <v>0</v>
      </c>
      <c r="L5" s="53">
        <v>128.41999999999999</v>
      </c>
      <c r="M5" s="53">
        <v>379.16</v>
      </c>
    </row>
    <row r="6" spans="1:13" ht="14" x14ac:dyDescent="0.2">
      <c r="A6" s="8">
        <v>2</v>
      </c>
      <c r="B6" s="8">
        <v>3</v>
      </c>
      <c r="C6" s="9" t="s">
        <v>52</v>
      </c>
      <c r="D6" s="8">
        <v>3</v>
      </c>
      <c r="E6" s="8">
        <v>2016</v>
      </c>
      <c r="F6" s="10">
        <v>621.70000000000005</v>
      </c>
      <c r="G6" s="11">
        <v>250.92</v>
      </c>
      <c r="H6" s="12" t="s">
        <v>8</v>
      </c>
      <c r="I6" s="13"/>
      <c r="J6" s="53">
        <v>0</v>
      </c>
      <c r="K6" s="53">
        <v>85.15</v>
      </c>
      <c r="L6" s="53">
        <v>96.960000000000008</v>
      </c>
      <c r="M6" s="53">
        <v>68.81</v>
      </c>
    </row>
    <row r="7" spans="1:13" ht="28" x14ac:dyDescent="0.2">
      <c r="A7" s="8">
        <v>3</v>
      </c>
      <c r="B7" s="8">
        <v>12</v>
      </c>
      <c r="C7" s="9" t="s">
        <v>9</v>
      </c>
      <c r="D7" s="8">
        <v>3</v>
      </c>
      <c r="E7" s="8">
        <v>2016</v>
      </c>
      <c r="F7" s="10">
        <v>100</v>
      </c>
      <c r="G7" s="11">
        <v>17.73</v>
      </c>
      <c r="H7" s="12" t="s">
        <v>8</v>
      </c>
      <c r="I7" s="13"/>
      <c r="J7" s="53">
        <v>0</v>
      </c>
      <c r="K7" s="53">
        <v>2.46</v>
      </c>
      <c r="L7" s="53">
        <v>3.27</v>
      </c>
      <c r="M7" s="53">
        <v>12</v>
      </c>
    </row>
    <row r="8" spans="1:13" ht="14" x14ac:dyDescent="0.2">
      <c r="A8" s="8">
        <v>4</v>
      </c>
      <c r="B8" s="8">
        <v>13</v>
      </c>
      <c r="C8" s="9" t="s">
        <v>53</v>
      </c>
      <c r="D8" s="8">
        <v>3</v>
      </c>
      <c r="E8" s="8">
        <v>2016</v>
      </c>
      <c r="F8" s="10">
        <v>164</v>
      </c>
      <c r="G8" s="11">
        <v>18</v>
      </c>
      <c r="H8" s="12" t="s">
        <v>8</v>
      </c>
      <c r="I8" s="13"/>
      <c r="J8" s="53">
        <v>0</v>
      </c>
      <c r="K8" s="53">
        <v>0</v>
      </c>
      <c r="L8" s="53">
        <v>17.75</v>
      </c>
      <c r="M8" s="53">
        <v>0.25</v>
      </c>
    </row>
    <row r="9" spans="1:13" ht="28" x14ac:dyDescent="0.2">
      <c r="A9" s="8">
        <v>5</v>
      </c>
      <c r="B9" s="8">
        <v>30</v>
      </c>
      <c r="C9" s="9" t="s">
        <v>54</v>
      </c>
      <c r="D9" s="8">
        <v>2</v>
      </c>
      <c r="E9" s="8">
        <v>2016</v>
      </c>
      <c r="F9" s="10">
        <v>40</v>
      </c>
      <c r="G9" s="11">
        <v>20.95</v>
      </c>
      <c r="H9" s="12" t="s">
        <v>8</v>
      </c>
      <c r="I9" s="13"/>
      <c r="J9" s="53">
        <v>0</v>
      </c>
      <c r="K9" s="53">
        <v>0</v>
      </c>
      <c r="L9" s="53">
        <v>10.210000000000001</v>
      </c>
      <c r="M9" s="53">
        <v>10.74</v>
      </c>
    </row>
    <row r="10" spans="1:13" ht="14" x14ac:dyDescent="0.2">
      <c r="A10" s="8">
        <v>6</v>
      </c>
      <c r="B10" s="8">
        <v>39</v>
      </c>
      <c r="C10" s="9" t="s">
        <v>10</v>
      </c>
      <c r="D10" s="8">
        <v>3</v>
      </c>
      <c r="E10" s="8">
        <v>2016</v>
      </c>
      <c r="F10" s="10">
        <v>530</v>
      </c>
      <c r="G10" s="11">
        <v>90.44</v>
      </c>
      <c r="H10" s="12" t="s">
        <v>8</v>
      </c>
      <c r="I10" s="13"/>
      <c r="J10" s="53">
        <v>0</v>
      </c>
      <c r="K10" s="53">
        <v>13.95</v>
      </c>
      <c r="L10" s="53">
        <v>17.100000000000001</v>
      </c>
      <c r="M10" s="53">
        <v>59.389999999999993</v>
      </c>
    </row>
    <row r="11" spans="1:13" s="17" customFormat="1" ht="14" x14ac:dyDescent="0.2">
      <c r="A11" s="8">
        <v>7</v>
      </c>
      <c r="B11" s="8">
        <v>44</v>
      </c>
      <c r="C11" s="9" t="s">
        <v>11</v>
      </c>
      <c r="D11" s="16">
        <v>2</v>
      </c>
      <c r="E11" s="16">
        <v>2016</v>
      </c>
      <c r="F11" s="13">
        <v>120</v>
      </c>
      <c r="G11" s="11">
        <v>24.36</v>
      </c>
      <c r="H11" s="12" t="s">
        <v>8</v>
      </c>
      <c r="I11" s="13"/>
      <c r="J11" s="53">
        <v>0</v>
      </c>
      <c r="K11" s="53">
        <v>0.02</v>
      </c>
      <c r="L11" s="53">
        <v>8.85</v>
      </c>
      <c r="M11" s="53">
        <v>15.49</v>
      </c>
    </row>
    <row r="12" spans="1:13" ht="42" x14ac:dyDescent="0.2">
      <c r="A12" s="8">
        <v>8</v>
      </c>
      <c r="B12" s="8">
        <v>51.1</v>
      </c>
      <c r="C12" s="9" t="s">
        <v>12</v>
      </c>
      <c r="D12" s="8">
        <v>3</v>
      </c>
      <c r="E12" s="8">
        <v>2016</v>
      </c>
      <c r="F12" s="10">
        <v>397</v>
      </c>
      <c r="G12" s="11">
        <v>34.82</v>
      </c>
      <c r="H12" s="12" t="s">
        <v>8</v>
      </c>
      <c r="I12" s="13"/>
      <c r="J12" s="53">
        <v>0</v>
      </c>
      <c r="K12" s="53">
        <v>1.5</v>
      </c>
      <c r="L12" s="53">
        <v>14.15</v>
      </c>
      <c r="M12" s="53">
        <v>19.170000000000002</v>
      </c>
    </row>
    <row r="13" spans="1:13" s="17" customFormat="1" ht="56" x14ac:dyDescent="0.2">
      <c r="A13" s="8">
        <v>9</v>
      </c>
      <c r="B13" s="16">
        <v>80</v>
      </c>
      <c r="C13" s="18" t="s">
        <v>55</v>
      </c>
      <c r="D13" s="16">
        <v>1</v>
      </c>
      <c r="E13" s="16">
        <v>2017</v>
      </c>
      <c r="F13" s="13">
        <v>1.7</v>
      </c>
      <c r="G13" s="11">
        <v>2</v>
      </c>
      <c r="H13" s="12" t="s">
        <v>8</v>
      </c>
      <c r="I13" s="13"/>
      <c r="J13" s="53">
        <v>0</v>
      </c>
      <c r="K13" s="53">
        <v>0</v>
      </c>
      <c r="L13" s="53">
        <v>1.7000000000000002</v>
      </c>
      <c r="M13" s="53">
        <v>0.3</v>
      </c>
    </row>
    <row r="14" spans="1:13" ht="28" x14ac:dyDescent="0.2">
      <c r="A14" s="8">
        <v>10</v>
      </c>
      <c r="B14" s="8">
        <v>83</v>
      </c>
      <c r="C14" s="9" t="s">
        <v>56</v>
      </c>
      <c r="D14" s="8">
        <v>3</v>
      </c>
      <c r="E14" s="8">
        <v>2017</v>
      </c>
      <c r="F14" s="10">
        <v>348</v>
      </c>
      <c r="G14" s="11">
        <v>17</v>
      </c>
      <c r="H14" s="12" t="s">
        <v>8</v>
      </c>
      <c r="I14" s="13"/>
      <c r="J14" s="53">
        <v>0</v>
      </c>
      <c r="K14" s="53">
        <v>7.6</v>
      </c>
      <c r="L14" s="53">
        <v>5</v>
      </c>
      <c r="M14" s="53">
        <v>4.4000000000000004</v>
      </c>
    </row>
    <row r="15" spans="1:13" s="17" customFormat="1" ht="14" x14ac:dyDescent="0.2">
      <c r="A15" s="8">
        <v>11</v>
      </c>
      <c r="B15" s="16">
        <v>85</v>
      </c>
      <c r="C15" s="18" t="s">
        <v>13</v>
      </c>
      <c r="D15" s="16">
        <v>1</v>
      </c>
      <c r="E15" s="16">
        <v>2017</v>
      </c>
      <c r="F15" s="13">
        <v>415</v>
      </c>
      <c r="G15" s="11">
        <v>50</v>
      </c>
      <c r="H15" s="12" t="s">
        <v>8</v>
      </c>
      <c r="I15" s="13"/>
      <c r="J15" s="53">
        <v>0</v>
      </c>
      <c r="K15" s="53">
        <v>8.3000000000000007</v>
      </c>
      <c r="L15" s="53">
        <v>22.19</v>
      </c>
      <c r="M15" s="53">
        <v>19.509999999999998</v>
      </c>
    </row>
    <row r="16" spans="1:13" ht="14" x14ac:dyDescent="0.2">
      <c r="A16" s="8">
        <v>12</v>
      </c>
      <c r="B16" s="8">
        <v>63</v>
      </c>
      <c r="C16" s="9" t="s">
        <v>18</v>
      </c>
      <c r="D16" s="16">
        <v>2</v>
      </c>
      <c r="E16" s="16">
        <v>2017</v>
      </c>
      <c r="F16" s="13">
        <v>185</v>
      </c>
      <c r="G16" s="11">
        <v>77.52</v>
      </c>
      <c r="H16" s="12" t="s">
        <v>8</v>
      </c>
      <c r="I16" s="13"/>
      <c r="J16" s="53">
        <v>0</v>
      </c>
      <c r="K16" s="53">
        <v>0</v>
      </c>
      <c r="L16" s="53">
        <v>15.719999999999999</v>
      </c>
      <c r="M16" s="53">
        <v>61.800000000000004</v>
      </c>
    </row>
    <row r="17" spans="1:13" s="17" customFormat="1" ht="14" x14ac:dyDescent="0.2">
      <c r="A17" s="8">
        <v>13</v>
      </c>
      <c r="B17" s="16">
        <v>64</v>
      </c>
      <c r="C17" s="18" t="s">
        <v>19</v>
      </c>
      <c r="D17" s="16">
        <v>1</v>
      </c>
      <c r="E17" s="16">
        <v>2017</v>
      </c>
      <c r="F17" s="13">
        <v>92</v>
      </c>
      <c r="G17" s="11">
        <v>7</v>
      </c>
      <c r="H17" s="12" t="s">
        <v>8</v>
      </c>
      <c r="I17" s="13"/>
      <c r="J17" s="53">
        <v>0</v>
      </c>
      <c r="K17" s="53">
        <v>0</v>
      </c>
      <c r="L17" s="53">
        <v>0</v>
      </c>
      <c r="M17" s="53">
        <v>7</v>
      </c>
    </row>
    <row r="18" spans="1:13" s="17" customFormat="1" ht="28" x14ac:dyDescent="0.2">
      <c r="A18" s="8">
        <v>14</v>
      </c>
      <c r="B18" s="8">
        <v>84</v>
      </c>
      <c r="C18" s="9" t="s">
        <v>20</v>
      </c>
      <c r="D18" s="16">
        <v>1</v>
      </c>
      <c r="E18" s="16">
        <v>2017</v>
      </c>
      <c r="F18" s="13">
        <v>150</v>
      </c>
      <c r="G18" s="11">
        <v>98.8</v>
      </c>
      <c r="H18" s="12" t="s">
        <v>8</v>
      </c>
      <c r="I18" s="13"/>
      <c r="J18" s="53">
        <v>0</v>
      </c>
      <c r="K18" s="53">
        <v>0</v>
      </c>
      <c r="L18" s="53">
        <v>13.7</v>
      </c>
      <c r="M18" s="53">
        <v>85.1</v>
      </c>
    </row>
    <row r="19" spans="1:13" ht="42" x14ac:dyDescent="0.2">
      <c r="A19" s="8">
        <v>15</v>
      </c>
      <c r="B19" s="8">
        <v>45</v>
      </c>
      <c r="C19" s="9" t="s">
        <v>21</v>
      </c>
      <c r="D19" s="16">
        <v>3</v>
      </c>
      <c r="E19" s="16">
        <v>2016</v>
      </c>
      <c r="F19" s="13">
        <v>105.9</v>
      </c>
      <c r="G19" s="11">
        <v>31.7</v>
      </c>
      <c r="H19" s="12" t="s">
        <v>8</v>
      </c>
      <c r="I19" s="13"/>
      <c r="J19" s="53">
        <v>0</v>
      </c>
      <c r="K19" s="53">
        <v>14.4</v>
      </c>
      <c r="L19" s="53">
        <v>7.1999999999999993</v>
      </c>
      <c r="M19" s="53">
        <v>10.1</v>
      </c>
    </row>
    <row r="20" spans="1:13" ht="28" x14ac:dyDescent="0.2">
      <c r="A20" s="8">
        <v>16</v>
      </c>
      <c r="B20" s="8">
        <v>48</v>
      </c>
      <c r="C20" s="9" t="s">
        <v>22</v>
      </c>
      <c r="D20" s="16">
        <v>3</v>
      </c>
      <c r="E20" s="16">
        <v>2016</v>
      </c>
      <c r="F20" s="13">
        <v>382</v>
      </c>
      <c r="G20" s="11">
        <v>32.479999999999997</v>
      </c>
      <c r="H20" s="12" t="s">
        <v>8</v>
      </c>
      <c r="I20" s="13"/>
      <c r="J20" s="53">
        <v>0</v>
      </c>
      <c r="K20" s="53">
        <v>0</v>
      </c>
      <c r="L20" s="53">
        <v>8.0500000000000007</v>
      </c>
      <c r="M20" s="53">
        <v>24.43</v>
      </c>
    </row>
    <row r="21" spans="1:13" ht="28" x14ac:dyDescent="0.2">
      <c r="A21" s="8">
        <v>17</v>
      </c>
      <c r="B21" s="8">
        <v>86</v>
      </c>
      <c r="C21" s="9" t="s">
        <v>23</v>
      </c>
      <c r="D21" s="16">
        <v>3</v>
      </c>
      <c r="E21" s="16">
        <v>2017</v>
      </c>
      <c r="F21" s="13">
        <v>2449.5</v>
      </c>
      <c r="G21" s="11">
        <v>50.25</v>
      </c>
      <c r="H21" s="12" t="s">
        <v>8</v>
      </c>
      <c r="I21" s="13"/>
      <c r="J21" s="53">
        <v>0</v>
      </c>
      <c r="K21" s="53">
        <v>0</v>
      </c>
      <c r="L21" s="53">
        <v>4.7</v>
      </c>
      <c r="M21" s="53">
        <v>45.55</v>
      </c>
    </row>
    <row r="22" spans="1:13" ht="28" x14ac:dyDescent="0.2">
      <c r="A22" s="8">
        <v>18</v>
      </c>
      <c r="B22" s="16">
        <v>27</v>
      </c>
      <c r="C22" s="18" t="s">
        <v>24</v>
      </c>
      <c r="D22" s="16">
        <v>3</v>
      </c>
      <c r="E22" s="16">
        <v>2016</v>
      </c>
      <c r="F22" s="19">
        <v>401</v>
      </c>
      <c r="G22" s="11">
        <v>6.25</v>
      </c>
      <c r="H22" s="12" t="s">
        <v>8</v>
      </c>
      <c r="I22" s="13"/>
      <c r="J22" s="53">
        <v>0</v>
      </c>
      <c r="K22" s="53">
        <v>0</v>
      </c>
      <c r="L22" s="53">
        <v>6.25</v>
      </c>
      <c r="M22" s="53">
        <v>0</v>
      </c>
    </row>
    <row r="23" spans="1:13" s="17" customFormat="1" ht="42" x14ac:dyDescent="0.2">
      <c r="A23" s="8">
        <v>19</v>
      </c>
      <c r="B23" s="8">
        <v>20</v>
      </c>
      <c r="C23" s="9" t="s">
        <v>25</v>
      </c>
      <c r="D23" s="16">
        <v>2</v>
      </c>
      <c r="E23" s="16">
        <v>2016</v>
      </c>
      <c r="F23" s="13">
        <v>61.41</v>
      </c>
      <c r="G23" s="11">
        <v>6</v>
      </c>
      <c r="H23" s="12" t="s">
        <v>8</v>
      </c>
      <c r="I23" s="13"/>
      <c r="J23" s="53">
        <v>0</v>
      </c>
      <c r="K23" s="53">
        <v>0</v>
      </c>
      <c r="L23" s="53">
        <v>1.5</v>
      </c>
      <c r="M23" s="53">
        <v>4.5</v>
      </c>
    </row>
    <row r="24" spans="1:13" s="17" customFormat="1" ht="28" x14ac:dyDescent="0.2">
      <c r="A24" s="8">
        <v>20</v>
      </c>
      <c r="B24" s="8">
        <v>62</v>
      </c>
      <c r="C24" s="9" t="s">
        <v>26</v>
      </c>
      <c r="D24" s="16">
        <v>2</v>
      </c>
      <c r="E24" s="16">
        <v>2016</v>
      </c>
      <c r="F24" s="13">
        <v>193</v>
      </c>
      <c r="G24" s="11">
        <v>30</v>
      </c>
      <c r="H24" s="12" t="s">
        <v>8</v>
      </c>
      <c r="I24" s="13"/>
      <c r="J24" s="53">
        <v>0</v>
      </c>
      <c r="K24" s="53">
        <v>0</v>
      </c>
      <c r="L24" s="53">
        <v>6</v>
      </c>
      <c r="M24" s="53">
        <v>24</v>
      </c>
    </row>
    <row r="25" spans="1:13" ht="14" x14ac:dyDescent="0.2">
      <c r="A25" s="8">
        <v>21</v>
      </c>
      <c r="B25" s="8">
        <v>76</v>
      </c>
      <c r="C25" s="9" t="s">
        <v>27</v>
      </c>
      <c r="D25" s="16">
        <v>3</v>
      </c>
      <c r="E25" s="16">
        <v>2017</v>
      </c>
      <c r="F25" s="13">
        <v>154</v>
      </c>
      <c r="G25" s="11">
        <v>43.73</v>
      </c>
      <c r="H25" s="12" t="s">
        <v>8</v>
      </c>
      <c r="I25" s="13"/>
      <c r="J25" s="53">
        <v>0</v>
      </c>
      <c r="K25" s="53">
        <v>0</v>
      </c>
      <c r="L25" s="53">
        <v>22.7</v>
      </c>
      <c r="M25" s="53">
        <v>21.03</v>
      </c>
    </row>
    <row r="26" spans="1:13" ht="14" x14ac:dyDescent="0.2">
      <c r="A26" s="8">
        <v>22</v>
      </c>
      <c r="B26" s="8">
        <v>75</v>
      </c>
      <c r="C26" s="9" t="s">
        <v>28</v>
      </c>
      <c r="D26" s="16">
        <v>2</v>
      </c>
      <c r="E26" s="16">
        <v>2017</v>
      </c>
      <c r="F26" s="13">
        <v>225</v>
      </c>
      <c r="G26" s="11">
        <v>23.18</v>
      </c>
      <c r="H26" s="12" t="s">
        <v>8</v>
      </c>
      <c r="I26" s="13"/>
      <c r="J26" s="53">
        <v>0</v>
      </c>
      <c r="K26" s="53">
        <v>2.8323</v>
      </c>
      <c r="L26" s="53">
        <v>5.6998000000000006</v>
      </c>
      <c r="M26" s="53">
        <v>14.65</v>
      </c>
    </row>
    <row r="27" spans="1:13" ht="28" x14ac:dyDescent="0.2">
      <c r="A27" s="8">
        <v>23</v>
      </c>
      <c r="B27" s="8">
        <v>36</v>
      </c>
      <c r="C27" s="9" t="s">
        <v>29</v>
      </c>
      <c r="D27" s="16">
        <v>3</v>
      </c>
      <c r="E27" s="16">
        <v>2016</v>
      </c>
      <c r="F27" s="13">
        <v>102.1</v>
      </c>
      <c r="G27" s="11">
        <v>8.06</v>
      </c>
      <c r="H27" s="12" t="s">
        <v>8</v>
      </c>
      <c r="I27" s="13"/>
      <c r="J27" s="53">
        <v>0</v>
      </c>
      <c r="K27" s="53">
        <v>2.395</v>
      </c>
      <c r="L27" s="53">
        <v>5.1118000000000006</v>
      </c>
      <c r="M27" s="53">
        <v>0.55000000000000004</v>
      </c>
    </row>
    <row r="28" spans="1:13" ht="14" x14ac:dyDescent="0.2">
      <c r="A28" s="8">
        <v>24</v>
      </c>
      <c r="B28" s="16">
        <v>17</v>
      </c>
      <c r="C28" s="18" t="s">
        <v>30</v>
      </c>
      <c r="D28" s="16">
        <v>3</v>
      </c>
      <c r="E28" s="16">
        <v>2016</v>
      </c>
      <c r="F28" s="13">
        <v>830.25</v>
      </c>
      <c r="G28" s="11">
        <v>3</v>
      </c>
      <c r="H28" s="12" t="s">
        <v>8</v>
      </c>
      <c r="I28" s="13"/>
      <c r="J28" s="53">
        <v>0</v>
      </c>
      <c r="K28" s="53">
        <v>0</v>
      </c>
      <c r="L28" s="53">
        <v>1.5</v>
      </c>
      <c r="M28" s="53">
        <v>1.5</v>
      </c>
    </row>
    <row r="29" spans="1:13" ht="14" x14ac:dyDescent="0.2">
      <c r="A29" s="8">
        <v>25</v>
      </c>
      <c r="B29" s="8">
        <v>25</v>
      </c>
      <c r="C29" s="9" t="s">
        <v>31</v>
      </c>
      <c r="D29" s="16">
        <v>3</v>
      </c>
      <c r="E29" s="16">
        <v>2016</v>
      </c>
      <c r="F29" s="13"/>
      <c r="G29" s="11">
        <v>11.5</v>
      </c>
      <c r="H29" s="12" t="s">
        <v>8</v>
      </c>
      <c r="I29" s="13"/>
      <c r="J29" s="53">
        <v>0</v>
      </c>
      <c r="K29" s="53">
        <v>0</v>
      </c>
      <c r="L29" s="53">
        <v>7.5</v>
      </c>
      <c r="M29" s="53">
        <v>4</v>
      </c>
    </row>
    <row r="30" spans="1:13" ht="14" x14ac:dyDescent="0.2">
      <c r="A30" s="8">
        <v>26</v>
      </c>
      <c r="B30" s="8">
        <v>43</v>
      </c>
      <c r="C30" s="9" t="s">
        <v>32</v>
      </c>
      <c r="D30" s="16">
        <v>3</v>
      </c>
      <c r="E30" s="16">
        <v>2016</v>
      </c>
      <c r="F30" s="13">
        <v>61.5</v>
      </c>
      <c r="G30" s="11">
        <v>2.27</v>
      </c>
      <c r="H30" s="12" t="s">
        <v>8</v>
      </c>
      <c r="I30" s="13"/>
      <c r="J30" s="53">
        <v>0</v>
      </c>
      <c r="K30" s="53">
        <v>0</v>
      </c>
      <c r="L30" s="53">
        <v>0.53</v>
      </c>
      <c r="M30" s="53">
        <v>1.7400000000000002</v>
      </c>
    </row>
    <row r="31" spans="1:13" ht="14" x14ac:dyDescent="0.2">
      <c r="A31" s="8">
        <v>27</v>
      </c>
      <c r="B31" s="8">
        <v>82</v>
      </c>
      <c r="C31" s="9" t="s">
        <v>33</v>
      </c>
      <c r="D31" s="16">
        <v>3</v>
      </c>
      <c r="E31" s="16">
        <v>2017</v>
      </c>
      <c r="F31" s="13">
        <v>30</v>
      </c>
      <c r="G31" s="11">
        <v>7.8</v>
      </c>
      <c r="H31" s="12" t="s">
        <v>8</v>
      </c>
      <c r="I31" s="13"/>
      <c r="J31" s="53">
        <v>0</v>
      </c>
      <c r="K31" s="53">
        <v>0</v>
      </c>
      <c r="L31" s="53">
        <v>2.35</v>
      </c>
      <c r="M31" s="53">
        <v>5.45</v>
      </c>
    </row>
    <row r="32" spans="1:13" ht="42" x14ac:dyDescent="0.2">
      <c r="A32" s="8">
        <v>28</v>
      </c>
      <c r="B32" s="16">
        <v>79</v>
      </c>
      <c r="C32" s="18" t="s">
        <v>34</v>
      </c>
      <c r="D32" s="16">
        <v>3</v>
      </c>
      <c r="E32" s="16">
        <v>2017</v>
      </c>
      <c r="F32" s="13"/>
      <c r="G32" s="11">
        <v>17.48</v>
      </c>
      <c r="H32" s="12" t="s">
        <v>8</v>
      </c>
      <c r="I32" s="13"/>
      <c r="J32" s="53">
        <v>0</v>
      </c>
      <c r="K32" s="53">
        <v>2</v>
      </c>
      <c r="L32" s="53">
        <v>6</v>
      </c>
      <c r="M32" s="53">
        <v>9.48</v>
      </c>
    </row>
    <row r="33" spans="1:13" ht="19.5" customHeight="1" x14ac:dyDescent="0.2">
      <c r="A33" s="8"/>
      <c r="B33" s="8">
        <v>49</v>
      </c>
      <c r="C33" s="9" t="s">
        <v>57</v>
      </c>
      <c r="D33" s="16">
        <v>2</v>
      </c>
      <c r="E33" s="16">
        <v>2016</v>
      </c>
      <c r="F33" s="13">
        <v>102</v>
      </c>
      <c r="G33" s="11">
        <v>9.18</v>
      </c>
      <c r="H33" s="12" t="s">
        <v>8</v>
      </c>
      <c r="I33" s="13"/>
      <c r="J33" s="53">
        <v>0</v>
      </c>
      <c r="K33" s="53">
        <v>0</v>
      </c>
      <c r="L33" s="53">
        <v>5.73</v>
      </c>
      <c r="M33" s="53">
        <v>3.45</v>
      </c>
    </row>
    <row r="34" spans="1:13" ht="28.5" customHeight="1" x14ac:dyDescent="0.2">
      <c r="A34" s="20" t="s">
        <v>58</v>
      </c>
      <c r="B34" s="20"/>
      <c r="C34" s="20"/>
      <c r="D34" s="21"/>
      <c r="E34" s="21"/>
      <c r="F34" s="22">
        <f>SUM(F5:F32)</f>
        <v>13284.939999999999</v>
      </c>
      <c r="G34" s="23">
        <f>SUM(G5:G33)</f>
        <v>1500.0000000000002</v>
      </c>
      <c r="H34" s="12"/>
      <c r="I34" s="24">
        <f>SUM(I5:I32)</f>
        <v>0</v>
      </c>
      <c r="J34" s="54">
        <f>SUM(J5:J33)</f>
        <v>0</v>
      </c>
      <c r="K34" s="54">
        <f>SUM(K5:K33)</f>
        <v>140.60730000000001</v>
      </c>
      <c r="L34" s="54">
        <f>SUM(L5:L33)</f>
        <v>445.84160000000003</v>
      </c>
      <c r="M34" s="54">
        <f>SUM(M5:M33)</f>
        <v>913.54999999999984</v>
      </c>
    </row>
    <row r="35" spans="1:13" ht="17" customHeight="1" x14ac:dyDescent="0.2">
      <c r="G35" s="28"/>
    </row>
    <row r="36" spans="1:13" s="3" customFormat="1" ht="35.5" customHeight="1" x14ac:dyDescent="0.2">
      <c r="A36" s="327" t="s">
        <v>42</v>
      </c>
      <c r="B36" s="327" t="s">
        <v>43</v>
      </c>
      <c r="C36" s="327" t="s">
        <v>0</v>
      </c>
      <c r="D36" s="327" t="s">
        <v>44</v>
      </c>
      <c r="E36" s="327" t="s">
        <v>45</v>
      </c>
      <c r="F36" s="327" t="s">
        <v>46</v>
      </c>
      <c r="G36" s="328" t="s">
        <v>47</v>
      </c>
      <c r="H36" s="327" t="s">
        <v>48</v>
      </c>
      <c r="I36" s="330" t="s">
        <v>49</v>
      </c>
      <c r="J36" s="55"/>
      <c r="K36" s="326"/>
      <c r="L36" s="326"/>
      <c r="M36" s="326"/>
    </row>
    <row r="37" spans="1:13" s="3" customFormat="1" ht="37.25" customHeight="1" x14ac:dyDescent="0.2">
      <c r="A37" s="327"/>
      <c r="B37" s="327"/>
      <c r="C37" s="327"/>
      <c r="D37" s="327"/>
      <c r="E37" s="327"/>
      <c r="F37" s="327"/>
      <c r="G37" s="329"/>
      <c r="H37" s="327"/>
      <c r="I37" s="330"/>
      <c r="J37" s="50"/>
      <c r="K37" s="50"/>
      <c r="L37" s="50"/>
      <c r="M37" s="50"/>
    </row>
    <row r="38" spans="1:13" ht="41.25" customHeight="1" x14ac:dyDescent="0.2">
      <c r="A38" s="325" t="s">
        <v>59</v>
      </c>
      <c r="B38" s="325"/>
      <c r="C38" s="325"/>
      <c r="D38" s="325"/>
      <c r="E38" s="325"/>
      <c r="F38" s="325"/>
      <c r="G38" s="325"/>
      <c r="H38" s="325"/>
      <c r="I38" s="5"/>
      <c r="J38" s="6"/>
      <c r="K38" s="6"/>
      <c r="L38" s="6"/>
      <c r="M38" s="6"/>
    </row>
    <row r="39" spans="1:13" ht="27.75" customHeight="1" x14ac:dyDescent="0.2">
      <c r="A39" s="8">
        <v>1</v>
      </c>
      <c r="B39" s="8">
        <v>1</v>
      </c>
      <c r="C39" s="9" t="s">
        <v>51</v>
      </c>
      <c r="D39" s="8">
        <v>3</v>
      </c>
      <c r="E39" s="8">
        <v>2016</v>
      </c>
      <c r="F39" s="10">
        <v>5124.88</v>
      </c>
      <c r="G39" s="30">
        <v>506</v>
      </c>
      <c r="H39" s="12" t="s">
        <v>60</v>
      </c>
      <c r="I39" s="13"/>
      <c r="J39" s="15"/>
      <c r="K39" s="15"/>
      <c r="L39" s="15"/>
      <c r="M39" s="15"/>
    </row>
    <row r="40" spans="1:13" s="34" customFormat="1" ht="28" customHeight="1" x14ac:dyDescent="0.2">
      <c r="A40" s="20" t="s">
        <v>58</v>
      </c>
      <c r="B40" s="21"/>
      <c r="C40" s="21"/>
      <c r="D40" s="21"/>
      <c r="E40" s="21"/>
      <c r="F40" s="31">
        <f>SUM(F39)</f>
        <v>5124.88</v>
      </c>
      <c r="G40" s="31">
        <f>SUM(G39)</f>
        <v>506</v>
      </c>
      <c r="H40" s="32"/>
      <c r="I40" s="33"/>
      <c r="J40" s="25"/>
      <c r="K40" s="25"/>
      <c r="L40" s="25"/>
      <c r="M40" s="25"/>
    </row>
    <row r="41" spans="1:13" ht="17" customHeight="1" x14ac:dyDescent="0.2">
      <c r="G41" s="28"/>
    </row>
    <row r="42" spans="1:13" ht="17" customHeight="1" x14ac:dyDescent="0.2">
      <c r="G42" s="28"/>
    </row>
    <row r="43" spans="1:13" ht="28" customHeight="1" x14ac:dyDescent="0.2">
      <c r="A43" s="325" t="s">
        <v>61</v>
      </c>
      <c r="B43" s="325"/>
      <c r="C43" s="325"/>
      <c r="D43" s="325"/>
      <c r="E43" s="325"/>
      <c r="F43" s="325"/>
      <c r="G43" s="325"/>
      <c r="H43" s="325"/>
      <c r="I43" s="5"/>
      <c r="J43" s="5"/>
      <c r="K43" s="5"/>
      <c r="L43" s="5"/>
      <c r="M43" s="5"/>
    </row>
    <row r="44" spans="1:13" ht="28" customHeight="1" x14ac:dyDescent="0.2">
      <c r="A44" s="8"/>
      <c r="B44" s="8">
        <v>18</v>
      </c>
      <c r="C44" s="9" t="s">
        <v>62</v>
      </c>
      <c r="D44" s="8">
        <v>3</v>
      </c>
      <c r="E44" s="8">
        <v>2016</v>
      </c>
      <c r="F44" s="10">
        <v>289.83</v>
      </c>
      <c r="G44" s="35"/>
      <c r="H44" s="36" t="s">
        <v>60</v>
      </c>
      <c r="I44" s="37"/>
      <c r="J44" s="14"/>
      <c r="K44" s="14"/>
      <c r="L44" s="14"/>
      <c r="M44" s="14"/>
    </row>
    <row r="45" spans="1:13" ht="28" customHeight="1" x14ac:dyDescent="0.2">
      <c r="A45" s="8"/>
      <c r="B45" s="38">
        <v>19</v>
      </c>
      <c r="C45" s="9" t="s">
        <v>63</v>
      </c>
      <c r="D45" s="8">
        <v>3</v>
      </c>
      <c r="E45" s="8">
        <v>2016</v>
      </c>
      <c r="F45" s="10">
        <v>49.2</v>
      </c>
      <c r="G45" s="35"/>
      <c r="H45" s="36" t="s">
        <v>60</v>
      </c>
      <c r="I45" s="37"/>
      <c r="J45" s="14"/>
      <c r="K45" s="14"/>
      <c r="L45" s="14"/>
      <c r="M45" s="14"/>
    </row>
    <row r="46" spans="1:13" ht="28" customHeight="1" x14ac:dyDescent="0.2">
      <c r="A46" s="8"/>
      <c r="B46" s="8">
        <v>81</v>
      </c>
      <c r="C46" s="9" t="s">
        <v>64</v>
      </c>
      <c r="D46" s="8">
        <v>2</v>
      </c>
      <c r="E46" s="8">
        <v>2017</v>
      </c>
      <c r="F46" s="10">
        <v>89</v>
      </c>
      <c r="G46" s="35"/>
      <c r="H46" s="36" t="s">
        <v>60</v>
      </c>
      <c r="I46" s="37"/>
      <c r="J46" s="14"/>
      <c r="K46" s="14"/>
      <c r="L46" s="14"/>
      <c r="M46" s="14"/>
    </row>
    <row r="47" spans="1:13" ht="28" customHeight="1" x14ac:dyDescent="0.2">
      <c r="A47" s="8"/>
      <c r="B47" s="8"/>
      <c r="C47" s="39" t="s">
        <v>58</v>
      </c>
      <c r="D47" s="9"/>
      <c r="E47" s="9"/>
      <c r="F47" s="40">
        <f>SUM(F44:F46)</f>
        <v>428.03</v>
      </c>
      <c r="G47" s="40">
        <f>SUM(G44:G46)</f>
        <v>0</v>
      </c>
      <c r="H47" s="36"/>
      <c r="I47" s="41"/>
      <c r="J47" s="42"/>
      <c r="K47" s="42"/>
      <c r="L47" s="42"/>
      <c r="M47" s="42"/>
    </row>
    <row r="48" spans="1:13" ht="8" customHeight="1" x14ac:dyDescent="0.2">
      <c r="A48" s="43"/>
      <c r="B48" s="43"/>
      <c r="C48" s="44"/>
      <c r="D48" s="44"/>
      <c r="E48" s="44"/>
      <c r="F48" s="45"/>
      <c r="G48" s="46"/>
      <c r="H48" s="47"/>
      <c r="I48" s="48"/>
      <c r="J48" s="48"/>
      <c r="K48" s="48"/>
      <c r="L48" s="48"/>
      <c r="M48" s="48"/>
    </row>
    <row r="49" spans="9:13" x14ac:dyDescent="0.2">
      <c r="I49" s="49"/>
      <c r="J49" s="49"/>
      <c r="K49" s="49"/>
      <c r="L49" s="49"/>
      <c r="M49" s="49"/>
    </row>
  </sheetData>
  <mergeCells count="23">
    <mergeCell ref="I2:I3"/>
    <mergeCell ref="K2:M2"/>
    <mergeCell ref="A1:H1"/>
    <mergeCell ref="A2:A3"/>
    <mergeCell ref="B2:B3"/>
    <mergeCell ref="C2:C3"/>
    <mergeCell ref="D2:D3"/>
    <mergeCell ref="E2:E3"/>
    <mergeCell ref="F2:F3"/>
    <mergeCell ref="G2:G3"/>
    <mergeCell ref="H2:H3"/>
    <mergeCell ref="A38:H38"/>
    <mergeCell ref="A43:H43"/>
    <mergeCell ref="K36:M36"/>
    <mergeCell ref="A36:A37"/>
    <mergeCell ref="B36:B37"/>
    <mergeCell ref="C36:C37"/>
    <mergeCell ref="D36:D37"/>
    <mergeCell ref="E36:E37"/>
    <mergeCell ref="F36:F37"/>
    <mergeCell ref="G36:G37"/>
    <mergeCell ref="H36:H37"/>
    <mergeCell ref="I36:I37"/>
  </mergeCells>
  <conditionalFormatting sqref="B5:B33">
    <cfRule type="duplicateValues" dxfId="0" priority="1"/>
  </conditionalFormatting>
  <pageMargins left="0.7" right="0.7" top="0.75" bottom="0.75" header="0.3" footer="0.3"/>
  <pageSetup paperSize="8" scale="82" fitToHeight="0"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2021 Action Plan</vt:lpstr>
      <vt:lpstr>Plan 2018</vt:lpstr>
      <vt:lpstr>'Plan 2018'!Print_Area</vt:lpstr>
      <vt:lpstr>'2021 Action Plan'!Print_Titles</vt:lpstr>
      <vt:lpstr>'Plan 2018'!Print_Titles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Work</dc:creator>
  <cp:lastModifiedBy>Microsoft Office User</cp:lastModifiedBy>
  <cp:lastPrinted>2021-02-09T08:28:59Z</cp:lastPrinted>
  <dcterms:created xsi:type="dcterms:W3CDTF">2017-01-31T03:24:00Z</dcterms:created>
  <dcterms:modified xsi:type="dcterms:W3CDTF">2022-09-29T04:28:39Z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ies>
</file>